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itris\work\ZIRIA\Ziria\code\WiFi\"/>
    </mc:Choice>
  </mc:AlternateContent>
  <bookViews>
    <workbookView xWindow="0" yWindow="0" windowWidth="20490" windowHeight="8340" activeTab="1"/>
  </bookViews>
  <sheets>
    <sheet name="Latest" sheetId="2" r:id="rId1"/>
    <sheet name="Atomix" sheetId="4" r:id="rId2"/>
    <sheet name="TX Optim" sheetId="3" r:id="rId3"/>
    <sheet name="Old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1" i="2" l="1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N34" i="2" l="1"/>
  <c r="N35" i="2"/>
  <c r="N36" i="2"/>
  <c r="N37" i="2"/>
  <c r="N38" i="2"/>
  <c r="N39" i="2"/>
  <c r="N40" i="2"/>
  <c r="N42" i="2"/>
  <c r="N43" i="2"/>
  <c r="N44" i="2"/>
  <c r="N45" i="2"/>
  <c r="N46" i="2"/>
  <c r="N47" i="2"/>
  <c r="N48" i="2"/>
  <c r="N49" i="2"/>
  <c r="N33" i="2"/>
  <c r="L51" i="2" l="1"/>
  <c r="L52" i="2"/>
  <c r="L53" i="2"/>
  <c r="L54" i="2"/>
  <c r="L55" i="2"/>
  <c r="L56" i="2"/>
  <c r="L57" i="2"/>
  <c r="L59" i="2"/>
  <c r="L60" i="2"/>
  <c r="L61" i="2"/>
  <c r="L62" i="2"/>
  <c r="L63" i="2"/>
  <c r="L64" i="2"/>
  <c r="L65" i="2"/>
  <c r="L66" i="2"/>
  <c r="L50" i="2"/>
  <c r="H39" i="2" l="1"/>
  <c r="L66" i="3"/>
  <c r="H66" i="3"/>
  <c r="N66" i="3" s="1"/>
  <c r="L65" i="3"/>
  <c r="O65" i="3" s="1"/>
  <c r="H65" i="3"/>
  <c r="N65" i="3" s="1"/>
  <c r="L64" i="3"/>
  <c r="T64" i="3" s="1"/>
  <c r="H64" i="3"/>
  <c r="N64" i="3" s="1"/>
  <c r="L63" i="3"/>
  <c r="O63" i="3" s="1"/>
  <c r="H63" i="3"/>
  <c r="N63" i="3" s="1"/>
  <c r="O62" i="3"/>
  <c r="L62" i="3"/>
  <c r="H62" i="3"/>
  <c r="N62" i="3" s="1"/>
  <c r="T61" i="3"/>
  <c r="L61" i="3"/>
  <c r="O61" i="3" s="1"/>
  <c r="H61" i="3"/>
  <c r="N61" i="3" s="1"/>
  <c r="N60" i="3"/>
  <c r="L60" i="3"/>
  <c r="T60" i="3" s="1"/>
  <c r="H60" i="3"/>
  <c r="N59" i="3"/>
  <c r="L59" i="3"/>
  <c r="O59" i="3" s="1"/>
  <c r="H59" i="3"/>
  <c r="L58" i="3"/>
  <c r="T58" i="3" s="1"/>
  <c r="H58" i="3"/>
  <c r="N58" i="3" s="1"/>
  <c r="L57" i="3"/>
  <c r="O57" i="3" s="1"/>
  <c r="H57" i="3"/>
  <c r="N57" i="3" s="1"/>
  <c r="N56" i="3"/>
  <c r="L56" i="3"/>
  <c r="H56" i="3"/>
  <c r="O55" i="3"/>
  <c r="N55" i="3"/>
  <c r="L55" i="3"/>
  <c r="H55" i="3"/>
  <c r="L54" i="3"/>
  <c r="O54" i="3" s="1"/>
  <c r="H54" i="3"/>
  <c r="N54" i="3" s="1"/>
  <c r="L53" i="3"/>
  <c r="O53" i="3" s="1"/>
  <c r="H53" i="3"/>
  <c r="N53" i="3" s="1"/>
  <c r="L52" i="3"/>
  <c r="H52" i="3"/>
  <c r="N52" i="3" s="1"/>
  <c r="O51" i="3"/>
  <c r="L51" i="3"/>
  <c r="H51" i="3"/>
  <c r="N51" i="3" s="1"/>
  <c r="O50" i="3"/>
  <c r="L50" i="3"/>
  <c r="H50" i="3"/>
  <c r="N50" i="3" s="1"/>
  <c r="L49" i="3"/>
  <c r="O49" i="3" s="1"/>
  <c r="H49" i="3"/>
  <c r="N49" i="3" s="1"/>
  <c r="R48" i="3"/>
  <c r="O48" i="3"/>
  <c r="N48" i="3"/>
  <c r="L48" i="3"/>
  <c r="Q48" i="3" s="1"/>
  <c r="H48" i="3"/>
  <c r="P48" i="3" s="1"/>
  <c r="O47" i="3"/>
  <c r="N47" i="3"/>
  <c r="L47" i="3"/>
  <c r="H47" i="3"/>
  <c r="R46" i="3"/>
  <c r="N46" i="3"/>
  <c r="L46" i="3"/>
  <c r="Q46" i="3" s="1"/>
  <c r="H46" i="3"/>
  <c r="P46" i="3" s="1"/>
  <c r="N45" i="3"/>
  <c r="L45" i="3"/>
  <c r="O45" i="3" s="1"/>
  <c r="H45" i="3"/>
  <c r="R44" i="3"/>
  <c r="L44" i="3"/>
  <c r="Q44" i="3" s="1"/>
  <c r="H44" i="3"/>
  <c r="P44" i="3" s="1"/>
  <c r="L43" i="3"/>
  <c r="O43" i="3" s="1"/>
  <c r="H43" i="3"/>
  <c r="N43" i="3" s="1"/>
  <c r="R42" i="3"/>
  <c r="O42" i="3"/>
  <c r="L42" i="3"/>
  <c r="H42" i="3"/>
  <c r="P42" i="3" s="1"/>
  <c r="R41" i="3"/>
  <c r="O41" i="3"/>
  <c r="L41" i="3"/>
  <c r="Q41" i="3" s="1"/>
  <c r="H41" i="3"/>
  <c r="P41" i="3" s="1"/>
  <c r="O40" i="3"/>
  <c r="L40" i="3"/>
  <c r="T57" i="3" s="1"/>
  <c r="H40" i="3"/>
  <c r="N40" i="3" s="1"/>
  <c r="R39" i="3"/>
  <c r="L39" i="3"/>
  <c r="Q39" i="3" s="1"/>
  <c r="H39" i="3"/>
  <c r="P39" i="3" s="1"/>
  <c r="N38" i="3"/>
  <c r="L38" i="3"/>
  <c r="T55" i="3" s="1"/>
  <c r="H38" i="3"/>
  <c r="R37" i="3"/>
  <c r="L37" i="3"/>
  <c r="Q37" i="3" s="1"/>
  <c r="H37" i="3"/>
  <c r="P37" i="3" s="1"/>
  <c r="L36" i="3"/>
  <c r="O36" i="3" s="1"/>
  <c r="H36" i="3"/>
  <c r="N36" i="3" s="1"/>
  <c r="R35" i="3"/>
  <c r="O35" i="3"/>
  <c r="L35" i="3"/>
  <c r="Q35" i="3" s="1"/>
  <c r="H35" i="3"/>
  <c r="P35" i="3" s="1"/>
  <c r="O34" i="3"/>
  <c r="L34" i="3"/>
  <c r="T51" i="3" s="1"/>
  <c r="H34" i="3"/>
  <c r="N34" i="3" s="1"/>
  <c r="R33" i="3"/>
  <c r="O33" i="3"/>
  <c r="L33" i="3"/>
  <c r="Q33" i="3" s="1"/>
  <c r="H33" i="3"/>
  <c r="P33" i="3" s="1"/>
  <c r="R32" i="3"/>
  <c r="L32" i="3"/>
  <c r="O32" i="3" s="1"/>
  <c r="H32" i="3"/>
  <c r="P32" i="3" s="1"/>
  <c r="R31" i="3"/>
  <c r="L31" i="3"/>
  <c r="Q31" i="3" s="1"/>
  <c r="H31" i="3"/>
  <c r="N31" i="3" s="1"/>
  <c r="R30" i="3"/>
  <c r="L30" i="3"/>
  <c r="Q30" i="3" s="1"/>
  <c r="H30" i="3"/>
  <c r="P30" i="3" s="1"/>
  <c r="R29" i="3"/>
  <c r="O29" i="3"/>
  <c r="N29" i="3"/>
  <c r="L29" i="3"/>
  <c r="Q29" i="3" s="1"/>
  <c r="H29" i="3"/>
  <c r="P29" i="3" s="1"/>
  <c r="R28" i="3"/>
  <c r="N28" i="3"/>
  <c r="L28" i="3"/>
  <c r="Q28" i="3" s="1"/>
  <c r="H28" i="3"/>
  <c r="P28" i="3" s="1"/>
  <c r="R27" i="3"/>
  <c r="N27" i="3"/>
  <c r="L27" i="3"/>
  <c r="Q27" i="3" s="1"/>
  <c r="H27" i="3"/>
  <c r="P27" i="3" s="1"/>
  <c r="R26" i="3"/>
  <c r="Q26" i="3"/>
  <c r="L26" i="3"/>
  <c r="O26" i="3" s="1"/>
  <c r="H26" i="3"/>
  <c r="P26" i="3" s="1"/>
  <c r="R25" i="3"/>
  <c r="O25" i="3"/>
  <c r="L25" i="3"/>
  <c r="Q25" i="3" s="1"/>
  <c r="H25" i="3"/>
  <c r="P25" i="3" s="1"/>
  <c r="R24" i="3"/>
  <c r="O24" i="3"/>
  <c r="L24" i="3"/>
  <c r="Q24" i="3" s="1"/>
  <c r="H24" i="3"/>
  <c r="P24" i="3" s="1"/>
  <c r="R23" i="3"/>
  <c r="L23" i="3"/>
  <c r="Q23" i="3" s="1"/>
  <c r="H23" i="3"/>
  <c r="P23" i="3" s="1"/>
  <c r="R22" i="3"/>
  <c r="L22" i="3"/>
  <c r="Q22" i="3" s="1"/>
  <c r="H22" i="3"/>
  <c r="P22" i="3" s="1"/>
  <c r="R21" i="3"/>
  <c r="O21" i="3"/>
  <c r="N21" i="3"/>
  <c r="L21" i="3"/>
  <c r="Q21" i="3" s="1"/>
  <c r="H21" i="3"/>
  <c r="P21" i="3" s="1"/>
  <c r="R20" i="3"/>
  <c r="N20" i="3"/>
  <c r="L20" i="3"/>
  <c r="Q20" i="3" s="1"/>
  <c r="H20" i="3"/>
  <c r="P20" i="3" s="1"/>
  <c r="R19" i="3"/>
  <c r="N19" i="3"/>
  <c r="L19" i="3"/>
  <c r="Q19" i="3" s="1"/>
  <c r="H19" i="3"/>
  <c r="P19" i="3" s="1"/>
  <c r="R18" i="3"/>
  <c r="Q18" i="3"/>
  <c r="L18" i="3"/>
  <c r="O18" i="3" s="1"/>
  <c r="H18" i="3"/>
  <c r="P18" i="3" s="1"/>
  <c r="R17" i="3"/>
  <c r="O17" i="3"/>
  <c r="L17" i="3"/>
  <c r="Q17" i="3" s="1"/>
  <c r="H17" i="3"/>
  <c r="P17" i="3" s="1"/>
  <c r="R16" i="3"/>
  <c r="O16" i="3"/>
  <c r="L16" i="3"/>
  <c r="Q16" i="3" s="1"/>
  <c r="H16" i="3"/>
  <c r="P16" i="3" s="1"/>
  <c r="R15" i="3"/>
  <c r="L15" i="3"/>
  <c r="Q15" i="3" s="1"/>
  <c r="H15" i="3"/>
  <c r="P15" i="3" s="1"/>
  <c r="R14" i="3"/>
  <c r="L14" i="3"/>
  <c r="Q14" i="3" s="1"/>
  <c r="H14" i="3"/>
  <c r="P14" i="3" s="1"/>
  <c r="R13" i="3"/>
  <c r="L13" i="3"/>
  <c r="Q13" i="3" s="1"/>
  <c r="H13" i="3"/>
  <c r="N13" i="3" s="1"/>
  <c r="R12" i="3"/>
  <c r="N12" i="3"/>
  <c r="L12" i="3"/>
  <c r="Q12" i="3" s="1"/>
  <c r="H12" i="3"/>
  <c r="P12" i="3" s="1"/>
  <c r="R11" i="3"/>
  <c r="N11" i="3"/>
  <c r="L11" i="3"/>
  <c r="Q11" i="3" s="1"/>
  <c r="H11" i="3"/>
  <c r="P11" i="3" s="1"/>
  <c r="R10" i="3"/>
  <c r="L10" i="3"/>
  <c r="O10" i="3" s="1"/>
  <c r="H10" i="3"/>
  <c r="P10" i="3" s="1"/>
  <c r="R9" i="3"/>
  <c r="L9" i="3"/>
  <c r="Q9" i="3" s="1"/>
  <c r="H9" i="3"/>
  <c r="P9" i="3" s="1"/>
  <c r="R8" i="3"/>
  <c r="O8" i="3"/>
  <c r="N8" i="3"/>
  <c r="L8" i="3"/>
  <c r="Q8" i="3" s="1"/>
  <c r="H8" i="3"/>
  <c r="P8" i="3" s="1"/>
  <c r="R7" i="3"/>
  <c r="L7" i="3"/>
  <c r="Q7" i="3" s="1"/>
  <c r="H7" i="3"/>
  <c r="P7" i="3" s="1"/>
  <c r="R6" i="3"/>
  <c r="L6" i="3"/>
  <c r="Q6" i="3" s="1"/>
  <c r="H6" i="3"/>
  <c r="P6" i="3" s="1"/>
  <c r="R5" i="3"/>
  <c r="N5" i="3"/>
  <c r="L5" i="3"/>
  <c r="Q5" i="3" s="1"/>
  <c r="H5" i="3"/>
  <c r="P5" i="3" s="1"/>
  <c r="R4" i="3"/>
  <c r="N4" i="3"/>
  <c r="L4" i="3"/>
  <c r="Q4" i="3" s="1"/>
  <c r="H4" i="3"/>
  <c r="P4" i="3" s="1"/>
  <c r="R3" i="3"/>
  <c r="N3" i="3"/>
  <c r="L3" i="3"/>
  <c r="Q3" i="3" s="1"/>
  <c r="H3" i="3"/>
  <c r="P3" i="3" s="1"/>
  <c r="R2" i="3"/>
  <c r="L2" i="3"/>
  <c r="O2" i="3" s="1"/>
  <c r="H2" i="3"/>
  <c r="P2" i="3" s="1"/>
  <c r="Q2" i="3" l="1"/>
  <c r="Q10" i="3"/>
  <c r="T65" i="3"/>
  <c r="O5" i="3"/>
  <c r="T52" i="3"/>
  <c r="T53" i="3"/>
  <c r="O58" i="3"/>
  <c r="T62" i="3"/>
  <c r="T54" i="3"/>
  <c r="O9" i="3"/>
  <c r="O13" i="3"/>
  <c r="N16" i="3"/>
  <c r="N24" i="3"/>
  <c r="N32" i="3"/>
  <c r="N33" i="3"/>
  <c r="N39" i="3"/>
  <c r="N41" i="3"/>
  <c r="T59" i="3"/>
  <c r="T50" i="3"/>
  <c r="T56" i="3"/>
  <c r="T66" i="3"/>
  <c r="O66" i="3"/>
  <c r="O6" i="3"/>
  <c r="N9" i="3"/>
  <c r="P13" i="3"/>
  <c r="O14" i="3"/>
  <c r="N17" i="3"/>
  <c r="O22" i="3"/>
  <c r="N25" i="3"/>
  <c r="O30" i="3"/>
  <c r="P31" i="3"/>
  <c r="N7" i="3"/>
  <c r="O12" i="3"/>
  <c r="N15" i="3"/>
  <c r="O20" i="3"/>
  <c r="N23" i="3"/>
  <c r="O28" i="3"/>
  <c r="Q32" i="3"/>
  <c r="O4" i="3"/>
  <c r="N37" i="3"/>
  <c r="O38" i="3"/>
  <c r="O39" i="3"/>
  <c r="Q42" i="3"/>
  <c r="N44" i="3"/>
  <c r="O46" i="3"/>
  <c r="O52" i="3"/>
  <c r="O56" i="3"/>
  <c r="O60" i="3"/>
  <c r="T63" i="3"/>
  <c r="O64" i="3"/>
  <c r="N2" i="3"/>
  <c r="O3" i="3"/>
  <c r="N6" i="3"/>
  <c r="O7" i="3"/>
  <c r="N10" i="3"/>
  <c r="O11" i="3"/>
  <c r="N14" i="3"/>
  <c r="O15" i="3"/>
  <c r="N18" i="3"/>
  <c r="O19" i="3"/>
  <c r="N22" i="3"/>
  <c r="O23" i="3"/>
  <c r="N26" i="3"/>
  <c r="O27" i="3"/>
  <c r="N30" i="3"/>
  <c r="O31" i="3"/>
  <c r="N35" i="3"/>
  <c r="O37" i="3"/>
  <c r="N42" i="3"/>
  <c r="O44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J34" i="2" s="1"/>
  <c r="H35" i="2"/>
  <c r="H36" i="2"/>
  <c r="J36" i="2" s="1"/>
  <c r="H37" i="2"/>
  <c r="H38" i="2"/>
  <c r="J38" i="2" s="1"/>
  <c r="H40" i="2"/>
  <c r="J40" i="2" s="1"/>
  <c r="H41" i="2"/>
  <c r="H42" i="2"/>
  <c r="H43" i="2"/>
  <c r="J43" i="2" s="1"/>
  <c r="H44" i="2"/>
  <c r="J44" i="2" s="1"/>
  <c r="H45" i="2"/>
  <c r="J45" i="2" s="1"/>
  <c r="H46" i="2"/>
  <c r="J46" i="2" s="1"/>
  <c r="H47" i="2"/>
  <c r="J47" i="2" s="1"/>
  <c r="H48" i="2"/>
  <c r="J48" i="2" s="1"/>
  <c r="H49" i="2"/>
  <c r="J49" i="2" s="1"/>
  <c r="H50" i="2"/>
  <c r="H51" i="2"/>
  <c r="J51" i="2" s="1"/>
  <c r="H52" i="2"/>
  <c r="J52" i="2" s="1"/>
  <c r="H53" i="2"/>
  <c r="J53" i="2" s="1"/>
  <c r="H54" i="2"/>
  <c r="J54" i="2" s="1"/>
  <c r="H55" i="2"/>
  <c r="J55" i="2" s="1"/>
  <c r="H56" i="2"/>
  <c r="J56" i="2" s="1"/>
  <c r="H57" i="2"/>
  <c r="J57" i="2" s="1"/>
  <c r="H58" i="2"/>
  <c r="H59" i="2"/>
  <c r="J59" i="2" s="1"/>
  <c r="H60" i="2"/>
  <c r="J60" i="2" s="1"/>
  <c r="H61" i="2"/>
  <c r="J61" i="2" s="1"/>
  <c r="H62" i="2"/>
  <c r="J62" i="2" s="1"/>
  <c r="H63" i="2"/>
  <c r="J63" i="2" s="1"/>
  <c r="H64" i="2"/>
  <c r="J64" i="2" s="1"/>
  <c r="H65" i="2"/>
  <c r="J65" i="2" s="1"/>
  <c r="H66" i="2"/>
  <c r="J66" i="2" s="1"/>
  <c r="H2" i="2"/>
  <c r="K50" i="2" l="1"/>
  <c r="J50" i="2"/>
  <c r="K63" i="2"/>
  <c r="K55" i="2"/>
  <c r="K66" i="2"/>
  <c r="K62" i="2"/>
  <c r="K54" i="2"/>
  <c r="K65" i="2"/>
  <c r="K61" i="2"/>
  <c r="K57" i="2"/>
  <c r="K53" i="2"/>
  <c r="K59" i="2"/>
  <c r="K51" i="2"/>
  <c r="K56" i="2"/>
  <c r="K52" i="2"/>
  <c r="K64" i="2"/>
  <c r="K60" i="2"/>
  <c r="I3" i="2" l="1"/>
  <c r="I4" i="2"/>
  <c r="J5" i="2"/>
  <c r="I6" i="2"/>
  <c r="I7" i="2"/>
  <c r="I8" i="2"/>
  <c r="J9" i="2"/>
  <c r="I10" i="2"/>
  <c r="I11" i="2"/>
  <c r="I12" i="2"/>
  <c r="J13" i="2"/>
  <c r="I14" i="2"/>
  <c r="I15" i="2"/>
  <c r="I16" i="2"/>
  <c r="J17" i="2"/>
  <c r="I18" i="2"/>
  <c r="I19" i="2"/>
  <c r="I20" i="2"/>
  <c r="J21" i="2"/>
  <c r="I22" i="2"/>
  <c r="I23" i="2"/>
  <c r="I24" i="2"/>
  <c r="J25" i="2"/>
  <c r="I26" i="2"/>
  <c r="I27" i="2"/>
  <c r="I28" i="2"/>
  <c r="J29" i="2"/>
  <c r="I30" i="2"/>
  <c r="I31" i="2"/>
  <c r="I32" i="2"/>
  <c r="J33" i="2"/>
  <c r="I34" i="2"/>
  <c r="I35" i="2"/>
  <c r="I36" i="2"/>
  <c r="J37" i="2"/>
  <c r="I38" i="2"/>
  <c r="I39" i="2"/>
  <c r="I40" i="2"/>
  <c r="J41" i="2"/>
  <c r="I42" i="2"/>
  <c r="I43" i="2"/>
  <c r="I44" i="2"/>
  <c r="I45" i="2"/>
  <c r="I46" i="2"/>
  <c r="I47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2" i="2"/>
  <c r="J39" i="2" l="1"/>
  <c r="J32" i="2"/>
  <c r="J28" i="2"/>
  <c r="J24" i="2"/>
  <c r="J20" i="2"/>
  <c r="J16" i="2"/>
  <c r="J12" i="2"/>
  <c r="J8" i="2"/>
  <c r="J4" i="2"/>
  <c r="I41" i="2"/>
  <c r="I37" i="2"/>
  <c r="I33" i="2"/>
  <c r="I29" i="2"/>
  <c r="I25" i="2"/>
  <c r="I21" i="2"/>
  <c r="I17" i="2"/>
  <c r="I13" i="2"/>
  <c r="I9" i="2"/>
  <c r="I5" i="2"/>
  <c r="J31" i="2"/>
  <c r="J27" i="2"/>
  <c r="J23" i="2"/>
  <c r="J19" i="2"/>
  <c r="J15" i="2"/>
  <c r="J11" i="2"/>
  <c r="J7" i="2"/>
  <c r="J3" i="2"/>
  <c r="I48" i="2"/>
  <c r="J2" i="2"/>
  <c r="J42" i="2"/>
  <c r="J35" i="2"/>
  <c r="J30" i="2"/>
  <c r="J26" i="2"/>
  <c r="J22" i="2"/>
  <c r="J18" i="2"/>
  <c r="J14" i="2"/>
  <c r="J10" i="2"/>
  <c r="J6" i="2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2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2" i="1"/>
</calcChain>
</file>

<file path=xl/sharedStrings.xml><?xml version="1.0" encoding="utf-8"?>
<sst xmlns="http://schemas.openxmlformats.org/spreadsheetml/2006/main" count="369" uniqueCount="140">
  <si>
    <t>test_scramble_perf</t>
  </si>
  <si>
    <t>test_modulating_16qam_perf</t>
  </si>
  <si>
    <t>test_interleaving_qpsk_perf</t>
  </si>
  <si>
    <t>test_ifft</t>
  </si>
  <si>
    <t>test_modulating_bpsk_perf</t>
  </si>
  <si>
    <t>test_encoding_12_perf</t>
  </si>
  <si>
    <t>test_encoding_23_perf</t>
  </si>
  <si>
    <t>test_map_ofdm_perf</t>
  </si>
  <si>
    <t>test_interleaving_bpsk_perf</t>
  </si>
  <si>
    <t>test_encoding_34_perf</t>
  </si>
  <si>
    <t>test_interleaving_64qam_perf</t>
  </si>
  <si>
    <t>test_modulating_64qam_perf</t>
  </si>
  <si>
    <t>test_interleaving_16qam_perf</t>
  </si>
  <si>
    <t>test_modulating_qpsk_perf</t>
  </si>
  <si>
    <t>testDeinterleaveQAM64</t>
  </si>
  <si>
    <t>testDeinterleaveQPSK</t>
  </si>
  <si>
    <t>testLTS</t>
  </si>
  <si>
    <t>testCCA</t>
  </si>
  <si>
    <t>testDownSample</t>
  </si>
  <si>
    <t>testDeinterleaveQAM16</t>
  </si>
  <si>
    <t>testChannelEqualization</t>
  </si>
  <si>
    <t>testDemapQAM64</t>
  </si>
  <si>
    <t>testDeinterleaveBPSK</t>
  </si>
  <si>
    <t>testDemapQAM16</t>
  </si>
  <si>
    <t>testFFT</t>
  </si>
  <si>
    <t>testDemapQPSK</t>
  </si>
  <si>
    <t>testPilotTrack</t>
  </si>
  <si>
    <t>testDemapBPSK</t>
  </si>
  <si>
    <t>testDataSymbol</t>
  </si>
  <si>
    <t>testRemoveDC</t>
  </si>
  <si>
    <t>testViterbi</t>
  </si>
  <si>
    <t>testTX18Mbps</t>
  </si>
  <si>
    <t>testTX48Mbps</t>
  </si>
  <si>
    <t>testRX48Mbps</t>
  </si>
  <si>
    <t>testTX54Mbps</t>
  </si>
  <si>
    <t>testRXCCA</t>
  </si>
  <si>
    <t>testRX9Mbps</t>
  </si>
  <si>
    <t>testRX54Mbps</t>
  </si>
  <si>
    <t>testTX6Mbps</t>
  </si>
  <si>
    <t>testTX12Mbps</t>
  </si>
  <si>
    <t>testRX36Mbps</t>
  </si>
  <si>
    <t>testTX24Mbps</t>
  </si>
  <si>
    <t>testRX12Mbps</t>
  </si>
  <si>
    <t>testRX24Mbps</t>
  </si>
  <si>
    <t>testRX18Mbps</t>
  </si>
  <si>
    <t>testTX9Mbps</t>
  </si>
  <si>
    <t>testTX36Mbps</t>
  </si>
  <si>
    <t>testRX6Mbps</t>
  </si>
  <si>
    <t>Test</t>
  </si>
  <si>
    <t xml:space="preserve">Release (R) </t>
  </si>
  <si>
    <t>BC/R</t>
  </si>
  <si>
    <t>MAC/R</t>
  </si>
  <si>
    <t>Bug-correction (BC2)</t>
  </si>
  <si>
    <t>MAC/BC</t>
  </si>
  <si>
    <t>MAC pre merge (MACpm)</t>
  </si>
  <si>
    <t>MACpm/R</t>
  </si>
  <si>
    <t>MAC/MACpm</t>
  </si>
  <si>
    <t>MAC (2)</t>
  </si>
  <si>
    <t>MAC2/MAC</t>
  </si>
  <si>
    <t>BC-fixed</t>
  </si>
  <si>
    <t>BC-fixed/R</t>
  </si>
  <si>
    <t>Release-merged (RM)</t>
  </si>
  <si>
    <t>RM/R</t>
  </si>
  <si>
    <t>MAC final</t>
  </si>
  <si>
    <t>Release final (merged with MAC - RF)</t>
  </si>
  <si>
    <t>RF/R</t>
  </si>
  <si>
    <t>Sora</t>
  </si>
  <si>
    <t>CCA</t>
  </si>
  <si>
    <t>DownSample2</t>
  </si>
  <si>
    <t>RemoveDC</t>
  </si>
  <si>
    <t>LTS</t>
  </si>
  <si>
    <t>DataSymbol</t>
  </si>
  <si>
    <t>FFT</t>
  </si>
  <si>
    <t>ChannelEqualization</t>
  </si>
  <si>
    <t>PilotTrack</t>
  </si>
  <si>
    <t>DemapBPSK</t>
  </si>
  <si>
    <t>DeinterleaveBPSK</t>
  </si>
  <si>
    <t>Viterbi</t>
  </si>
  <si>
    <t>DemapQAM64</t>
  </si>
  <si>
    <t>DeinterleaveQAM64</t>
  </si>
  <si>
    <t>DemapQPSK</t>
  </si>
  <si>
    <t>DeinterleaveQPSK</t>
  </si>
  <si>
    <t>DemapQAM16</t>
  </si>
  <si>
    <t>DeinterleaveQAM16</t>
  </si>
  <si>
    <t>IFFTx</t>
  </si>
  <si>
    <t>AddPilot</t>
  </si>
  <si>
    <t>Map11aBPSK</t>
  </si>
  <si>
    <t>Map11aQPSK</t>
  </si>
  <si>
    <t>Map11aQAM16</t>
  </si>
  <si>
    <t>Map11aQAM64</t>
  </si>
  <si>
    <t>InterleaveBPSK</t>
  </si>
  <si>
    <t>InterleaveQPSK</t>
  </si>
  <si>
    <t>InterleaveQAM16</t>
  </si>
  <si>
    <t>InterleaveQAM64</t>
  </si>
  <si>
    <t>Scrambler</t>
  </si>
  <si>
    <t>ConvEncode12</t>
  </si>
  <si>
    <t>ConvEncode23</t>
  </si>
  <si>
    <t>ConvEncode34</t>
  </si>
  <si>
    <t>RX6Mbps</t>
  </si>
  <si>
    <t>RX12Mbps</t>
  </si>
  <si>
    <t>RX24Mbps</t>
  </si>
  <si>
    <t>RX48Mbps</t>
  </si>
  <si>
    <t>RXCCA</t>
  </si>
  <si>
    <t>TX6Mbps</t>
  </si>
  <si>
    <t>TX12Mbps</t>
  </si>
  <si>
    <t>TX24Mbps</t>
  </si>
  <si>
    <t>TX48Mbps</t>
  </si>
  <si>
    <t>Sora name</t>
  </si>
  <si>
    <t>ASPLOS sub.</t>
  </si>
  <si>
    <t>OptTX(1)</t>
  </si>
  <si>
    <t>OptTX(2)</t>
  </si>
  <si>
    <t>OptTX(3)</t>
  </si>
  <si>
    <t>OptTX/Asplos</t>
  </si>
  <si>
    <t>OptTX/Sora</t>
  </si>
  <si>
    <t>OptRX(1)</t>
  </si>
  <si>
    <t>OptRX(2)</t>
  </si>
  <si>
    <t>OptRX(3)</t>
  </si>
  <si>
    <t>OptRX/Sora</t>
  </si>
  <si>
    <t>OptTX(avg)</t>
  </si>
  <si>
    <t>OptRX(avg)</t>
  </si>
  <si>
    <t>OptRX/Asplos</t>
  </si>
  <si>
    <t>Dimitris</t>
  </si>
  <si>
    <t>DV/SORA</t>
  </si>
  <si>
    <t>2thr/1thr</t>
  </si>
  <si>
    <t>2thr/1thr US</t>
  </si>
  <si>
    <t>2thr/1thr Sora</t>
  </si>
  <si>
    <t>TX9Mbps</t>
  </si>
  <si>
    <t>TX18Mbps</t>
  </si>
  <si>
    <t>TX36Mbps</t>
  </si>
  <si>
    <t>RX9Mbps</t>
  </si>
  <si>
    <t>RX18Mbps</t>
  </si>
  <si>
    <t>RX36Mbps</t>
  </si>
  <si>
    <t>RX54Mbps</t>
  </si>
  <si>
    <t>TX56Mbps</t>
  </si>
  <si>
    <t>ratio</t>
  </si>
  <si>
    <t>new-c-lib, 21/8/2015</t>
  </si>
  <si>
    <t>BASELINE</t>
  </si>
  <si>
    <t>SC-SC-OPT</t>
  </si>
  <si>
    <t>Non-Atomix</t>
  </si>
  <si>
    <t>unsound ts_get() without memcopy()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</si>
</sst>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/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64" fontId="4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2" fontId="0" fillId="6" borderId="0" xfId="0" applyNumberFormat="1" applyFill="1"/>
    <xf numFmtId="0" fontId="0" fillId="6" borderId="0" xfId="0" applyFill="1"/>
    <xf numFmtId="2" fontId="1" fillId="0" borderId="0" xfId="0" applyNumberFormat="1" applyFont="1" applyAlignment="1"/>
    <xf numFmtId="0" fontId="1" fillId="7" borderId="0" xfId="0" applyFont="1" applyFill="1" applyAlignment="1">
      <alignment horizontal="center"/>
    </xf>
    <xf numFmtId="0" fontId="0" fillId="7" borderId="0" xfId="0" applyFill="1"/>
    <xf numFmtId="2" fontId="0" fillId="7" borderId="0" xfId="0" applyNumberFormat="1" applyFill="1"/>
    <xf numFmtId="2" fontId="1" fillId="0" borderId="0" xfId="0" applyNumberFormat="1" applyFont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0" fillId="0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161925</xdr:rowOff>
    </xdr:from>
    <xdr:ext cx="5438775" cy="436786"/>
    <xdr:sp macro="" textlink="">
      <xdr:nvSpPr>
        <xdr:cNvPr id="2" name="TextBox 1"/>
        <xdr:cNvSpPr txBox="1"/>
      </xdr:nvSpPr>
      <xdr:spPr>
        <a:xfrm>
          <a:off x="0" y="3781425"/>
          <a:ext cx="5438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Use: </a:t>
          </a:r>
          <a:r>
            <a:rPr lang="en-GB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awk -f process.awk perf-sc-sl-opt.txt | sort --reverse | awk -F ' ' '{print $2}'</a:t>
          </a:r>
        </a:p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opLeftCell="A48" workbookViewId="0">
      <pane xSplit="1" topLeftCell="E1" activePane="topRight" state="frozen"/>
      <selection activeCell="A4" sqref="A4"/>
      <selection pane="topRight" activeCell="N53" sqref="N53"/>
    </sheetView>
  </sheetViews>
  <sheetFormatPr defaultRowHeight="15" x14ac:dyDescent="0.25"/>
  <cols>
    <col min="1" max="1" width="28.28515625" bestFit="1" customWidth="1"/>
    <col min="2" max="2" width="19.42578125" bestFit="1" customWidth="1"/>
    <col min="3" max="3" width="7.140625" customWidth="1"/>
    <col min="4" max="4" width="11.85546875" style="15" bestFit="1" customWidth="1"/>
    <col min="5" max="7" width="9" style="15" customWidth="1"/>
    <col min="8" max="8" width="11" style="24" bestFit="1" customWidth="1"/>
    <col min="9" max="9" width="13" customWidth="1"/>
    <col min="10" max="10" width="11.28515625" style="23" bestFit="1" customWidth="1"/>
    <col min="11" max="11" width="11.85546875" bestFit="1" customWidth="1"/>
    <col min="12" max="12" width="14.140625" customWidth="1"/>
    <col min="13" max="13" width="19.42578125" bestFit="1" customWidth="1"/>
  </cols>
  <sheetData>
    <row r="1" spans="1:16" s="17" customFormat="1" x14ac:dyDescent="0.25">
      <c r="A1" s="16" t="s">
        <v>48</v>
      </c>
      <c r="B1" s="16" t="s">
        <v>107</v>
      </c>
      <c r="C1" s="16" t="s">
        <v>66</v>
      </c>
      <c r="D1" s="21" t="s">
        <v>108</v>
      </c>
      <c r="E1" s="25" t="s">
        <v>114</v>
      </c>
      <c r="F1" s="25" t="s">
        <v>115</v>
      </c>
      <c r="G1" s="25" t="s">
        <v>116</v>
      </c>
      <c r="H1" s="26" t="s">
        <v>119</v>
      </c>
      <c r="I1" s="16" t="s">
        <v>120</v>
      </c>
      <c r="J1" s="22" t="s">
        <v>117</v>
      </c>
      <c r="K1" s="1" t="s">
        <v>124</v>
      </c>
      <c r="L1" s="16" t="s">
        <v>125</v>
      </c>
      <c r="M1" s="16" t="s">
        <v>135</v>
      </c>
      <c r="N1" s="16" t="s">
        <v>134</v>
      </c>
      <c r="O1" s="16"/>
      <c r="P1" s="16"/>
    </row>
    <row r="2" spans="1:16" x14ac:dyDescent="0.25">
      <c r="A2" s="11" t="s">
        <v>5</v>
      </c>
      <c r="B2" t="s">
        <v>95</v>
      </c>
      <c r="C2">
        <v>3062</v>
      </c>
      <c r="D2" s="15">
        <v>997.34699999999998</v>
      </c>
      <c r="E2">
        <v>1741.66</v>
      </c>
      <c r="F2">
        <v>1747.06</v>
      </c>
      <c r="G2">
        <v>1727.45</v>
      </c>
      <c r="H2" s="24">
        <f>AVERAGE($E2, $F2, $G2)</f>
        <v>1738.7233333333334</v>
      </c>
      <c r="I2" s="15">
        <f t="shared" ref="I2:I33" si="0">$H2/$D2</f>
        <v>1.7433484367359939</v>
      </c>
      <c r="J2" s="24">
        <f t="shared" ref="J2:J34" si="1">$H2/$C2</f>
        <v>0.56783910298279994</v>
      </c>
      <c r="M2">
        <v>1539.4</v>
      </c>
      <c r="N2">
        <f t="shared" ref="N2:N32" si="2">$M2/$G2</f>
        <v>0.89114011982980701</v>
      </c>
    </row>
    <row r="3" spans="1:16" x14ac:dyDescent="0.25">
      <c r="A3" s="11" t="s">
        <v>6</v>
      </c>
      <c r="B3" t="s">
        <v>96</v>
      </c>
      <c r="C3">
        <v>2589</v>
      </c>
      <c r="D3" s="15">
        <v>536.22500000000002</v>
      </c>
      <c r="E3">
        <v>1850.42</v>
      </c>
      <c r="F3">
        <v>1858.69</v>
      </c>
      <c r="G3">
        <v>1847.69</v>
      </c>
      <c r="H3" s="24">
        <f t="shared" ref="H3:H66" si="3">AVERAGE($E3, $F3, $G3)</f>
        <v>1852.2666666666667</v>
      </c>
      <c r="I3" s="15">
        <f t="shared" si="0"/>
        <v>3.4542713724027538</v>
      </c>
      <c r="J3" s="24">
        <f t="shared" si="1"/>
        <v>0.71543710570361785</v>
      </c>
      <c r="M3">
        <v>1390.86</v>
      </c>
      <c r="N3">
        <f t="shared" si="2"/>
        <v>0.75275614415838144</v>
      </c>
    </row>
    <row r="4" spans="1:16" x14ac:dyDescent="0.25">
      <c r="A4" s="11" t="s">
        <v>9</v>
      </c>
      <c r="B4" t="s">
        <v>97</v>
      </c>
      <c r="C4">
        <v>3722</v>
      </c>
      <c r="D4" s="15">
        <v>770.36300000000006</v>
      </c>
      <c r="E4">
        <v>1388.03</v>
      </c>
      <c r="F4">
        <v>1396.44</v>
      </c>
      <c r="G4">
        <v>1382.34</v>
      </c>
      <c r="H4" s="24">
        <f t="shared" si="3"/>
        <v>1388.9366666666667</v>
      </c>
      <c r="I4" s="15">
        <f t="shared" si="0"/>
        <v>1.8029638841256221</v>
      </c>
      <c r="J4" s="24">
        <f t="shared" si="1"/>
        <v>0.37316944295181803</v>
      </c>
      <c r="M4">
        <v>1160.8800000000001</v>
      </c>
      <c r="N4">
        <f t="shared" si="2"/>
        <v>0.83979339381049534</v>
      </c>
    </row>
    <row r="5" spans="1:16" x14ac:dyDescent="0.25">
      <c r="A5" s="11" t="s">
        <v>3</v>
      </c>
      <c r="B5" t="s">
        <v>84</v>
      </c>
      <c r="C5">
        <v>207</v>
      </c>
      <c r="D5" s="15">
        <v>170.935</v>
      </c>
      <c r="E5">
        <v>187.976</v>
      </c>
      <c r="F5">
        <v>187.24</v>
      </c>
      <c r="G5">
        <v>188.38399999999999</v>
      </c>
      <c r="H5" s="24">
        <f t="shared" si="3"/>
        <v>187.86666666666667</v>
      </c>
      <c r="I5" s="15">
        <f t="shared" si="0"/>
        <v>1.0990532463607023</v>
      </c>
      <c r="J5" s="24">
        <f t="shared" si="1"/>
        <v>0.90756843800322062</v>
      </c>
      <c r="M5">
        <v>210.202</v>
      </c>
      <c r="N5">
        <f t="shared" si="2"/>
        <v>1.1158166298624088</v>
      </c>
    </row>
    <row r="6" spans="1:16" x14ac:dyDescent="0.25">
      <c r="A6" s="11" t="s">
        <v>12</v>
      </c>
      <c r="B6" t="s">
        <v>92</v>
      </c>
      <c r="C6">
        <v>2026</v>
      </c>
      <c r="D6" s="15">
        <v>212.96600000000001</v>
      </c>
      <c r="E6">
        <v>7035.91</v>
      </c>
      <c r="F6">
        <v>6529.55</v>
      </c>
      <c r="G6">
        <v>6858.57</v>
      </c>
      <c r="H6" s="24">
        <f t="shared" si="3"/>
        <v>6808.0099999999993</v>
      </c>
      <c r="I6" s="15">
        <f t="shared" si="0"/>
        <v>31.967591070875159</v>
      </c>
      <c r="J6" s="24">
        <f t="shared" si="1"/>
        <v>3.3603208292201381</v>
      </c>
      <c r="M6">
        <v>5207.76</v>
      </c>
      <c r="N6">
        <f t="shared" si="2"/>
        <v>0.75930696923702756</v>
      </c>
    </row>
    <row r="7" spans="1:16" x14ac:dyDescent="0.25">
      <c r="A7" s="11" t="s">
        <v>10</v>
      </c>
      <c r="B7" t="s">
        <v>93</v>
      </c>
      <c r="C7">
        <v>1423</v>
      </c>
      <c r="D7" s="15">
        <v>241.27799999999999</v>
      </c>
      <c r="E7">
        <v>4693.03</v>
      </c>
      <c r="F7">
        <v>4500.47</v>
      </c>
      <c r="G7">
        <v>4504.71</v>
      </c>
      <c r="H7" s="24">
        <f t="shared" si="3"/>
        <v>4566.07</v>
      </c>
      <c r="I7" s="15">
        <f t="shared" si="0"/>
        <v>18.924518605094537</v>
      </c>
      <c r="J7" s="24">
        <f t="shared" si="1"/>
        <v>3.2087631763879125</v>
      </c>
      <c r="M7">
        <v>2983.24</v>
      </c>
      <c r="N7">
        <f t="shared" si="2"/>
        <v>0.66224906819750873</v>
      </c>
    </row>
    <row r="8" spans="1:16" x14ac:dyDescent="0.25">
      <c r="A8" s="11" t="s">
        <v>8</v>
      </c>
      <c r="B8" t="s">
        <v>90</v>
      </c>
      <c r="C8">
        <v>4888</v>
      </c>
      <c r="D8" s="15">
        <v>306.56599999999997</v>
      </c>
      <c r="E8">
        <v>3388.14</v>
      </c>
      <c r="F8">
        <v>3453.27</v>
      </c>
      <c r="G8">
        <v>3707.12</v>
      </c>
      <c r="H8" s="24">
        <f t="shared" si="3"/>
        <v>3516.1766666666663</v>
      </c>
      <c r="I8" s="15">
        <f t="shared" si="0"/>
        <v>11.46955848550285</v>
      </c>
      <c r="J8" s="24">
        <f t="shared" si="1"/>
        <v>0.71934874522640468</v>
      </c>
      <c r="M8">
        <v>6841.68</v>
      </c>
      <c r="N8">
        <f t="shared" si="2"/>
        <v>1.8455512635145344</v>
      </c>
    </row>
    <row r="9" spans="1:16" x14ac:dyDescent="0.25">
      <c r="A9" s="11" t="s">
        <v>2</v>
      </c>
      <c r="B9" t="s">
        <v>91</v>
      </c>
      <c r="C9">
        <v>3805</v>
      </c>
      <c r="D9" s="15">
        <v>249.89099999999999</v>
      </c>
      <c r="E9">
        <v>4532.68</v>
      </c>
      <c r="F9">
        <v>4394.6400000000003</v>
      </c>
      <c r="G9">
        <v>4465.0200000000004</v>
      </c>
      <c r="H9" s="24">
        <f t="shared" si="3"/>
        <v>4464.1133333333337</v>
      </c>
      <c r="I9" s="15">
        <f t="shared" si="0"/>
        <v>17.864242142907642</v>
      </c>
      <c r="J9" s="24">
        <f t="shared" si="1"/>
        <v>1.1732229522558038</v>
      </c>
      <c r="M9">
        <v>6274.98</v>
      </c>
      <c r="N9">
        <f t="shared" si="2"/>
        <v>1.4053643656691346</v>
      </c>
    </row>
    <row r="10" spans="1:16" x14ac:dyDescent="0.25">
      <c r="A10" s="11" t="s">
        <v>7</v>
      </c>
      <c r="B10" t="s">
        <v>85</v>
      </c>
      <c r="C10">
        <v>759</v>
      </c>
      <c r="D10" s="15">
        <v>2480.34</v>
      </c>
      <c r="E10">
        <v>3020.72</v>
      </c>
      <c r="F10">
        <v>3016.55</v>
      </c>
      <c r="G10">
        <v>2980.07</v>
      </c>
      <c r="H10" s="24">
        <f t="shared" si="3"/>
        <v>3005.78</v>
      </c>
      <c r="I10" s="15">
        <f t="shared" si="0"/>
        <v>1.2118419248973931</v>
      </c>
      <c r="J10" s="24">
        <f t="shared" si="1"/>
        <v>3.9601844532279316</v>
      </c>
      <c r="M10">
        <v>5273.54</v>
      </c>
      <c r="N10">
        <f t="shared" si="2"/>
        <v>1.7696027274527106</v>
      </c>
    </row>
    <row r="11" spans="1:16" x14ac:dyDescent="0.25">
      <c r="A11" s="11" t="s">
        <v>1</v>
      </c>
      <c r="B11" t="s">
        <v>88</v>
      </c>
      <c r="C11">
        <v>2923</v>
      </c>
      <c r="D11" s="15">
        <v>910.08399999999995</v>
      </c>
      <c r="E11">
        <v>2129.87</v>
      </c>
      <c r="F11">
        <v>2039.35</v>
      </c>
      <c r="G11">
        <v>2124.46</v>
      </c>
      <c r="H11" s="24">
        <f t="shared" si="3"/>
        <v>2097.893333333333</v>
      </c>
      <c r="I11" s="15">
        <f t="shared" si="0"/>
        <v>2.3051645049614464</v>
      </c>
      <c r="J11" s="24">
        <f t="shared" si="1"/>
        <v>0.71771923822556727</v>
      </c>
      <c r="M11">
        <v>2092.4899999999998</v>
      </c>
      <c r="N11">
        <f t="shared" si="2"/>
        <v>0.98495147002061689</v>
      </c>
    </row>
    <row r="12" spans="1:16" x14ac:dyDescent="0.25">
      <c r="A12" s="11" t="s">
        <v>11</v>
      </c>
      <c r="B12" t="s">
        <v>89</v>
      </c>
      <c r="C12">
        <v>2796</v>
      </c>
      <c r="D12" s="15">
        <v>1379.22</v>
      </c>
      <c r="E12">
        <v>3205.96</v>
      </c>
      <c r="F12">
        <v>3190.4</v>
      </c>
      <c r="G12">
        <v>3125.9</v>
      </c>
      <c r="H12" s="24">
        <f t="shared" si="3"/>
        <v>3174.0866666666666</v>
      </c>
      <c r="I12" s="15">
        <f t="shared" si="0"/>
        <v>2.3013635726473418</v>
      </c>
      <c r="J12" s="24">
        <f t="shared" si="1"/>
        <v>1.1352241297091081</v>
      </c>
      <c r="M12">
        <v>2983.24</v>
      </c>
      <c r="N12">
        <f t="shared" si="2"/>
        <v>0.95436194376019701</v>
      </c>
    </row>
    <row r="13" spans="1:16" x14ac:dyDescent="0.25">
      <c r="A13" s="11" t="s">
        <v>4</v>
      </c>
      <c r="B13" t="s">
        <v>86</v>
      </c>
      <c r="C13">
        <v>2870</v>
      </c>
      <c r="D13" s="15">
        <v>953.625</v>
      </c>
      <c r="E13">
        <v>2287.48</v>
      </c>
      <c r="F13">
        <v>2286.27</v>
      </c>
      <c r="G13">
        <v>2255.9499999999998</v>
      </c>
      <c r="H13" s="24">
        <f t="shared" si="3"/>
        <v>2276.5666666666666</v>
      </c>
      <c r="I13" s="15">
        <f t="shared" si="0"/>
        <v>2.3872766199152355</v>
      </c>
      <c r="J13" s="24">
        <f t="shared" si="1"/>
        <v>0.79322880371660853</v>
      </c>
      <c r="M13">
        <v>2093.16</v>
      </c>
      <c r="N13">
        <f t="shared" si="2"/>
        <v>0.92783971275959132</v>
      </c>
    </row>
    <row r="14" spans="1:16" x14ac:dyDescent="0.25">
      <c r="A14" s="11" t="s">
        <v>13</v>
      </c>
      <c r="B14" t="s">
        <v>87</v>
      </c>
      <c r="C14">
        <v>3788</v>
      </c>
      <c r="D14" s="15">
        <v>744.82899999999995</v>
      </c>
      <c r="E14">
        <v>2256.42</v>
      </c>
      <c r="F14">
        <v>2278.9499999999998</v>
      </c>
      <c r="G14">
        <v>2249.1799999999998</v>
      </c>
      <c r="H14" s="24">
        <f t="shared" si="3"/>
        <v>2261.5166666666664</v>
      </c>
      <c r="I14" s="15">
        <f t="shared" si="0"/>
        <v>3.03628976136357</v>
      </c>
      <c r="J14" s="24">
        <f t="shared" si="1"/>
        <v>0.59702129531854975</v>
      </c>
      <c r="M14">
        <v>2095.7199999999998</v>
      </c>
      <c r="N14">
        <f t="shared" si="2"/>
        <v>0.93177068976249122</v>
      </c>
    </row>
    <row r="15" spans="1:16" x14ac:dyDescent="0.25">
      <c r="A15" s="11" t="s">
        <v>0</v>
      </c>
      <c r="B15" t="s">
        <v>94</v>
      </c>
      <c r="C15">
        <v>3781</v>
      </c>
      <c r="D15" s="15">
        <v>1026.9000000000001</v>
      </c>
      <c r="E15">
        <v>1859.49</v>
      </c>
      <c r="F15">
        <v>1634.06</v>
      </c>
      <c r="G15">
        <v>1816.38</v>
      </c>
      <c r="H15" s="24">
        <f t="shared" si="3"/>
        <v>1769.9766666666667</v>
      </c>
      <c r="I15" s="15">
        <f t="shared" si="0"/>
        <v>1.7236115168630504</v>
      </c>
      <c r="J15" s="24">
        <f t="shared" si="1"/>
        <v>0.46812395309882748</v>
      </c>
      <c r="M15">
        <v>1405.36</v>
      </c>
      <c r="N15">
        <f t="shared" si="2"/>
        <v>0.7737147513185566</v>
      </c>
    </row>
    <row r="16" spans="1:16" x14ac:dyDescent="0.25">
      <c r="A16" s="12" t="s">
        <v>17</v>
      </c>
      <c r="B16" t="s">
        <v>67</v>
      </c>
      <c r="C16">
        <v>193</v>
      </c>
      <c r="D16" s="15">
        <v>136.54400000000001</v>
      </c>
      <c r="E16">
        <v>145.34100000000001</v>
      </c>
      <c r="F16">
        <v>145.131</v>
      </c>
      <c r="G16">
        <v>145.298</v>
      </c>
      <c r="H16" s="24">
        <f t="shared" si="3"/>
        <v>145.25666666666666</v>
      </c>
      <c r="I16" s="15">
        <f t="shared" si="0"/>
        <v>1.0638084915240995</v>
      </c>
      <c r="J16" s="24">
        <f t="shared" si="1"/>
        <v>0.75262521588946452</v>
      </c>
      <c r="M16">
        <v>188.94499999999999</v>
      </c>
      <c r="N16">
        <f t="shared" si="2"/>
        <v>1.3003964266541865</v>
      </c>
    </row>
    <row r="17" spans="1:14" x14ac:dyDescent="0.25">
      <c r="A17" s="12" t="s">
        <v>20</v>
      </c>
      <c r="B17" t="s">
        <v>73</v>
      </c>
      <c r="C17">
        <v>1680</v>
      </c>
      <c r="D17" s="15">
        <v>1363.36</v>
      </c>
      <c r="E17">
        <v>1227.08</v>
      </c>
      <c r="F17">
        <v>1155.98</v>
      </c>
      <c r="G17">
        <v>1186.83</v>
      </c>
      <c r="H17" s="24">
        <f t="shared" si="3"/>
        <v>1189.9633333333334</v>
      </c>
      <c r="I17" s="15">
        <f t="shared" si="0"/>
        <v>0.87281666862261875</v>
      </c>
      <c r="J17" s="24">
        <f t="shared" si="1"/>
        <v>0.70831150793650799</v>
      </c>
      <c r="M17">
        <v>1074.69</v>
      </c>
      <c r="N17">
        <f t="shared" si="2"/>
        <v>0.90551300523242595</v>
      </c>
    </row>
    <row r="18" spans="1:14" x14ac:dyDescent="0.25">
      <c r="A18" s="12" t="s">
        <v>28</v>
      </c>
      <c r="B18" t="s">
        <v>71</v>
      </c>
      <c r="C18">
        <v>4775</v>
      </c>
      <c r="D18" s="15">
        <v>3583.72</v>
      </c>
      <c r="E18">
        <v>2167.36</v>
      </c>
      <c r="F18">
        <v>2065.2199999999998</v>
      </c>
      <c r="G18">
        <v>2763.88</v>
      </c>
      <c r="H18" s="24">
        <f t="shared" si="3"/>
        <v>2332.1533333333332</v>
      </c>
      <c r="I18" s="15">
        <f t="shared" si="0"/>
        <v>0.65076326647543148</v>
      </c>
      <c r="J18" s="24">
        <f t="shared" si="1"/>
        <v>0.48840907504363001</v>
      </c>
      <c r="M18">
        <v>7647.01</v>
      </c>
      <c r="N18">
        <f t="shared" si="2"/>
        <v>2.7667662850774999</v>
      </c>
    </row>
    <row r="19" spans="1:14" x14ac:dyDescent="0.25">
      <c r="A19" s="12" t="s">
        <v>22</v>
      </c>
      <c r="B19" t="s">
        <v>76</v>
      </c>
      <c r="C19">
        <v>2943</v>
      </c>
      <c r="D19" s="15">
        <v>2294.5300000000002</v>
      </c>
      <c r="E19">
        <v>1786.22</v>
      </c>
      <c r="F19">
        <v>1461.65</v>
      </c>
      <c r="G19">
        <v>1803.2</v>
      </c>
      <c r="H19" s="24">
        <f t="shared" si="3"/>
        <v>1683.6899999999998</v>
      </c>
      <c r="I19" s="15">
        <f t="shared" si="0"/>
        <v>0.73378426082901493</v>
      </c>
      <c r="J19" s="24">
        <f t="shared" si="1"/>
        <v>0.57209989806320072</v>
      </c>
      <c r="M19">
        <v>1934.91</v>
      </c>
      <c r="N19">
        <f t="shared" si="2"/>
        <v>1.0730423691215616</v>
      </c>
    </row>
    <row r="20" spans="1:14" x14ac:dyDescent="0.25">
      <c r="A20" s="12" t="s">
        <v>19</v>
      </c>
      <c r="B20" t="s">
        <v>83</v>
      </c>
      <c r="C20">
        <v>3312</v>
      </c>
      <c r="D20" s="15">
        <v>2364.96</v>
      </c>
      <c r="E20">
        <v>1646.36</v>
      </c>
      <c r="F20">
        <v>1602.05</v>
      </c>
      <c r="G20">
        <v>1813.53</v>
      </c>
      <c r="H20" s="24">
        <f t="shared" si="3"/>
        <v>1687.3133333333333</v>
      </c>
      <c r="I20" s="15">
        <f t="shared" si="0"/>
        <v>0.71346379360891232</v>
      </c>
      <c r="J20" s="24">
        <f t="shared" si="1"/>
        <v>0.50945450885668275</v>
      </c>
      <c r="M20">
        <v>2784.89</v>
      </c>
      <c r="N20">
        <f t="shared" si="2"/>
        <v>1.5356183796242686</v>
      </c>
    </row>
    <row r="21" spans="1:14" x14ac:dyDescent="0.25">
      <c r="A21" s="12" t="s">
        <v>14</v>
      </c>
      <c r="B21" t="s">
        <v>79</v>
      </c>
      <c r="C21">
        <v>3365</v>
      </c>
      <c r="D21" s="15">
        <v>2618.14</v>
      </c>
      <c r="E21">
        <v>1578.06</v>
      </c>
      <c r="F21">
        <v>2021.3</v>
      </c>
      <c r="G21">
        <v>1772.11</v>
      </c>
      <c r="H21" s="24">
        <f t="shared" si="3"/>
        <v>1790.4899999999998</v>
      </c>
      <c r="I21" s="15">
        <f t="shared" si="0"/>
        <v>0.68387863139480698</v>
      </c>
      <c r="J21" s="24">
        <f t="shared" si="1"/>
        <v>0.53209212481426438</v>
      </c>
      <c r="M21">
        <v>2895.61</v>
      </c>
      <c r="N21">
        <f t="shared" si="2"/>
        <v>1.633989989334748</v>
      </c>
    </row>
    <row r="22" spans="1:14" x14ac:dyDescent="0.25">
      <c r="A22" s="12" t="s">
        <v>15</v>
      </c>
      <c r="B22" t="s">
        <v>81</v>
      </c>
      <c r="C22">
        <v>3121</v>
      </c>
      <c r="D22" s="15">
        <v>2383.79</v>
      </c>
      <c r="E22">
        <v>1627.05</v>
      </c>
      <c r="F22">
        <v>1657.72</v>
      </c>
      <c r="G22">
        <v>2542.0700000000002</v>
      </c>
      <c r="H22" s="24">
        <f t="shared" si="3"/>
        <v>1942.28</v>
      </c>
      <c r="I22" s="15">
        <f t="shared" si="0"/>
        <v>0.81478653740472107</v>
      </c>
      <c r="J22" s="24">
        <f t="shared" si="1"/>
        <v>0.6223261775072092</v>
      </c>
      <c r="M22">
        <v>2426.12</v>
      </c>
      <c r="N22">
        <f t="shared" si="2"/>
        <v>0.95438756603870067</v>
      </c>
    </row>
    <row r="23" spans="1:14" x14ac:dyDescent="0.25">
      <c r="A23" s="12" t="s">
        <v>27</v>
      </c>
      <c r="B23" t="s">
        <v>75</v>
      </c>
      <c r="C23">
        <v>866</v>
      </c>
      <c r="D23" s="15">
        <v>1728.88</v>
      </c>
      <c r="E23">
        <v>1590.25</v>
      </c>
      <c r="F23">
        <v>1448.67</v>
      </c>
      <c r="G23">
        <v>1419.67</v>
      </c>
      <c r="H23" s="24">
        <f t="shared" si="3"/>
        <v>1486.1966666666667</v>
      </c>
      <c r="I23" s="15">
        <f t="shared" si="0"/>
        <v>0.85962974102694611</v>
      </c>
      <c r="J23" s="24">
        <f t="shared" si="1"/>
        <v>1.7161624326404927</v>
      </c>
      <c r="M23">
        <v>1877.48</v>
      </c>
      <c r="N23">
        <f t="shared" si="2"/>
        <v>1.3224763501377079</v>
      </c>
    </row>
    <row r="24" spans="1:14" x14ac:dyDescent="0.25">
      <c r="A24" s="12" t="s">
        <v>23</v>
      </c>
      <c r="B24" t="s">
        <v>82</v>
      </c>
      <c r="C24">
        <v>633</v>
      </c>
      <c r="D24" s="15">
        <v>651.19399999999996</v>
      </c>
      <c r="E24">
        <v>598.351</v>
      </c>
      <c r="F24">
        <v>573.93100000000004</v>
      </c>
      <c r="G24">
        <v>587.75099999999998</v>
      </c>
      <c r="H24" s="24">
        <f t="shared" si="3"/>
        <v>586.67766666666671</v>
      </c>
      <c r="I24" s="15">
        <f t="shared" si="0"/>
        <v>0.90092609370888976</v>
      </c>
      <c r="J24" s="24">
        <f t="shared" si="1"/>
        <v>0.92682095839915757</v>
      </c>
      <c r="M24">
        <v>296.27499999999998</v>
      </c>
      <c r="N24">
        <f t="shared" si="2"/>
        <v>0.50408251113141445</v>
      </c>
    </row>
    <row r="25" spans="1:14" x14ac:dyDescent="0.25">
      <c r="A25" s="12" t="s">
        <v>21</v>
      </c>
      <c r="B25" t="s">
        <v>78</v>
      </c>
      <c r="C25">
        <v>522</v>
      </c>
      <c r="D25" s="15">
        <v>455.56400000000002</v>
      </c>
      <c r="E25">
        <v>420.40499999999997</v>
      </c>
      <c r="F25">
        <v>461.21800000000002</v>
      </c>
      <c r="G25">
        <v>460.65300000000002</v>
      </c>
      <c r="H25" s="24">
        <f t="shared" si="3"/>
        <v>447.42533333333336</v>
      </c>
      <c r="I25" s="15">
        <f t="shared" si="0"/>
        <v>0.9821349653030822</v>
      </c>
      <c r="J25" s="24">
        <f t="shared" si="1"/>
        <v>0.8571366538952746</v>
      </c>
      <c r="M25">
        <v>183.07900000000001</v>
      </c>
      <c r="N25">
        <f t="shared" si="2"/>
        <v>0.39743364311097507</v>
      </c>
    </row>
    <row r="26" spans="1:14" x14ac:dyDescent="0.25">
      <c r="A26" s="12" t="s">
        <v>25</v>
      </c>
      <c r="B26" t="s">
        <v>80</v>
      </c>
      <c r="C26">
        <v>761</v>
      </c>
      <c r="D26" s="15">
        <v>989.61900000000003</v>
      </c>
      <c r="E26">
        <v>865.59100000000001</v>
      </c>
      <c r="F26">
        <v>855.22</v>
      </c>
      <c r="G26">
        <v>1088.29</v>
      </c>
      <c r="H26" s="24">
        <f t="shared" si="3"/>
        <v>936.36700000000008</v>
      </c>
      <c r="I26" s="15">
        <f t="shared" si="0"/>
        <v>0.94618939207917396</v>
      </c>
      <c r="J26" s="24">
        <f t="shared" si="1"/>
        <v>1.2304428383705652</v>
      </c>
      <c r="M26">
        <v>651.85599999999999</v>
      </c>
      <c r="N26">
        <f t="shared" si="2"/>
        <v>0.59897270029128269</v>
      </c>
    </row>
    <row r="27" spans="1:14" x14ac:dyDescent="0.25">
      <c r="A27" s="12" t="s">
        <v>18</v>
      </c>
      <c r="B27" t="s">
        <v>68</v>
      </c>
      <c r="C27">
        <v>1139</v>
      </c>
      <c r="D27" s="15">
        <v>4121.84</v>
      </c>
      <c r="E27">
        <v>2957.53</v>
      </c>
      <c r="F27">
        <v>2598.48</v>
      </c>
      <c r="G27">
        <v>3367.8</v>
      </c>
      <c r="H27" s="24">
        <f t="shared" si="3"/>
        <v>2974.6033333333339</v>
      </c>
      <c r="I27" s="15">
        <f t="shared" si="0"/>
        <v>0.72166880163551561</v>
      </c>
      <c r="J27" s="24">
        <f t="shared" si="1"/>
        <v>2.6115920398009957</v>
      </c>
      <c r="M27">
        <v>5048.72</v>
      </c>
      <c r="N27">
        <f t="shared" si="2"/>
        <v>1.4991151493556625</v>
      </c>
    </row>
    <row r="28" spans="1:14" x14ac:dyDescent="0.25">
      <c r="A28" s="12" t="s">
        <v>24</v>
      </c>
      <c r="B28" t="s">
        <v>72</v>
      </c>
      <c r="C28">
        <v>465</v>
      </c>
      <c r="D28" s="15">
        <v>386.572</v>
      </c>
      <c r="E28">
        <v>464.00299999999999</v>
      </c>
      <c r="F28">
        <v>438.589</v>
      </c>
      <c r="G28">
        <v>428.22</v>
      </c>
      <c r="H28" s="24">
        <f t="shared" si="3"/>
        <v>443.60399999999998</v>
      </c>
      <c r="I28" s="15">
        <f t="shared" si="0"/>
        <v>1.1475326717920593</v>
      </c>
      <c r="J28" s="24">
        <f t="shared" si="1"/>
        <v>0.95398709677419347</v>
      </c>
      <c r="M28">
        <v>495.09399999999999</v>
      </c>
      <c r="N28">
        <f t="shared" si="2"/>
        <v>1.1561673905936201</v>
      </c>
    </row>
    <row r="29" spans="1:14" x14ac:dyDescent="0.25">
      <c r="A29" s="12" t="s">
        <v>16</v>
      </c>
      <c r="B29" t="s">
        <v>70</v>
      </c>
      <c r="C29">
        <v>364</v>
      </c>
      <c r="D29" s="15">
        <v>212.501</v>
      </c>
      <c r="E29">
        <v>227.578</v>
      </c>
      <c r="F29">
        <v>218.40299999999999</v>
      </c>
      <c r="G29">
        <v>223.45599999999999</v>
      </c>
      <c r="H29" s="24">
        <f t="shared" si="3"/>
        <v>223.14566666666667</v>
      </c>
      <c r="I29" s="15">
        <f t="shared" si="0"/>
        <v>1.0500923132910747</v>
      </c>
      <c r="J29" s="24">
        <f t="shared" si="1"/>
        <v>0.61303754578754577</v>
      </c>
      <c r="M29">
        <v>315.16399999999999</v>
      </c>
      <c r="N29">
        <f t="shared" si="2"/>
        <v>1.4104074180151798</v>
      </c>
    </row>
    <row r="30" spans="1:14" x14ac:dyDescent="0.25">
      <c r="A30" s="12" t="s">
        <v>26</v>
      </c>
      <c r="B30" t="s">
        <v>74</v>
      </c>
      <c r="C30">
        <v>435</v>
      </c>
      <c r="D30" s="15">
        <v>266.94400000000002</v>
      </c>
      <c r="E30">
        <v>325.67500000000001</v>
      </c>
      <c r="F30">
        <v>328.66800000000001</v>
      </c>
      <c r="G30">
        <v>326.02600000000001</v>
      </c>
      <c r="H30" s="24">
        <f t="shared" si="3"/>
        <v>326.78966666666673</v>
      </c>
      <c r="I30" s="15">
        <f t="shared" si="0"/>
        <v>1.2241880943818431</v>
      </c>
      <c r="J30" s="24">
        <f t="shared" si="1"/>
        <v>0.7512406130268201</v>
      </c>
      <c r="M30">
        <v>311.40899999999999</v>
      </c>
      <c r="N30">
        <f t="shared" si="2"/>
        <v>0.95516615239275393</v>
      </c>
    </row>
    <row r="31" spans="1:14" x14ac:dyDescent="0.25">
      <c r="A31" s="12" t="s">
        <v>29</v>
      </c>
      <c r="B31" t="s">
        <v>69</v>
      </c>
      <c r="C31">
        <v>644</v>
      </c>
      <c r="D31" s="15">
        <v>1663.4</v>
      </c>
      <c r="E31">
        <v>1225.49</v>
      </c>
      <c r="F31">
        <v>1639.45</v>
      </c>
      <c r="G31">
        <v>1222.8699999999999</v>
      </c>
      <c r="H31" s="24">
        <f t="shared" si="3"/>
        <v>1362.6033333333332</v>
      </c>
      <c r="I31" s="15">
        <f t="shared" si="0"/>
        <v>0.81916756843413074</v>
      </c>
      <c r="J31" s="24">
        <f t="shared" si="1"/>
        <v>2.1158436853002067</v>
      </c>
      <c r="M31">
        <v>397.548</v>
      </c>
      <c r="N31">
        <f t="shared" si="2"/>
        <v>0.32509424550442811</v>
      </c>
    </row>
    <row r="32" spans="1:14" x14ac:dyDescent="0.25">
      <c r="A32" s="12" t="s">
        <v>30</v>
      </c>
      <c r="B32" t="s">
        <v>77</v>
      </c>
      <c r="C32">
        <v>165</v>
      </c>
      <c r="D32" s="15">
        <v>110.874</v>
      </c>
      <c r="E32">
        <v>131.26900000000001</v>
      </c>
      <c r="F32">
        <v>130.56</v>
      </c>
      <c r="G32">
        <v>130.44399999999999</v>
      </c>
      <c r="H32" s="24">
        <f t="shared" si="3"/>
        <v>130.75766666666667</v>
      </c>
      <c r="I32" s="15">
        <f t="shared" si="0"/>
        <v>1.179335702388898</v>
      </c>
      <c r="J32" s="24">
        <f t="shared" si="1"/>
        <v>0.7924707070707071</v>
      </c>
      <c r="M32">
        <v>115.545</v>
      </c>
      <c r="N32">
        <f t="shared" si="2"/>
        <v>0.88578240471006719</v>
      </c>
    </row>
    <row r="33" spans="1:14" x14ac:dyDescent="0.25">
      <c r="A33" s="13" t="s">
        <v>47</v>
      </c>
      <c r="B33" t="s">
        <v>98</v>
      </c>
      <c r="C33">
        <v>157</v>
      </c>
      <c r="D33" s="15">
        <v>118.669</v>
      </c>
      <c r="E33">
        <v>128.70699999999999</v>
      </c>
      <c r="F33">
        <v>138.626</v>
      </c>
      <c r="G33">
        <v>129.226</v>
      </c>
      <c r="H33" s="24">
        <f t="shared" si="3"/>
        <v>132.18633333333332</v>
      </c>
      <c r="I33" s="15">
        <f t="shared" si="0"/>
        <v>1.1139078725980107</v>
      </c>
      <c r="J33" s="24">
        <f t="shared" si="1"/>
        <v>0.84195116772823775</v>
      </c>
      <c r="M33">
        <v>144.15299999999999</v>
      </c>
      <c r="N33">
        <f t="shared" ref="N33:N49" si="4">$M33/$G33</f>
        <v>1.1155108105180072</v>
      </c>
    </row>
    <row r="34" spans="1:14" x14ac:dyDescent="0.25">
      <c r="A34" s="13" t="s">
        <v>36</v>
      </c>
      <c r="B34" t="s">
        <v>129</v>
      </c>
      <c r="C34">
        <v>141</v>
      </c>
      <c r="D34" s="15">
        <v>106.59699999999999</v>
      </c>
      <c r="E34">
        <v>124.50700000000001</v>
      </c>
      <c r="F34">
        <v>116.307</v>
      </c>
      <c r="G34">
        <v>126.05</v>
      </c>
      <c r="H34" s="24">
        <f t="shared" si="3"/>
        <v>122.28800000000001</v>
      </c>
      <c r="I34" s="15">
        <f t="shared" ref="I34:I66" si="5">$H34/$D34</f>
        <v>1.1471992645196396</v>
      </c>
      <c r="J34" s="24">
        <f t="shared" si="1"/>
        <v>0.86729078014184402</v>
      </c>
      <c r="M34">
        <v>128.56</v>
      </c>
      <c r="N34">
        <f t="shared" si="4"/>
        <v>1.0199127330424436</v>
      </c>
    </row>
    <row r="35" spans="1:14" x14ac:dyDescent="0.25">
      <c r="A35" s="13" t="s">
        <v>42</v>
      </c>
      <c r="B35" t="s">
        <v>99</v>
      </c>
      <c r="C35">
        <v>111</v>
      </c>
      <c r="D35" s="15">
        <v>85.205200000000005</v>
      </c>
      <c r="E35">
        <v>96.548500000000004</v>
      </c>
      <c r="F35">
        <v>101.82</v>
      </c>
      <c r="G35">
        <v>100.31100000000001</v>
      </c>
      <c r="H35" s="24">
        <f t="shared" si="3"/>
        <v>99.559833333333316</v>
      </c>
      <c r="I35" s="15">
        <f t="shared" si="5"/>
        <v>1.1684713296058611</v>
      </c>
      <c r="J35" s="24">
        <f t="shared" ref="J35:J42" si="6">$H35/$C35</f>
        <v>0.8969354354354353</v>
      </c>
      <c r="M35">
        <v>103.568</v>
      </c>
      <c r="N35">
        <f t="shared" si="4"/>
        <v>1.0324690213436212</v>
      </c>
    </row>
    <row r="36" spans="1:14" x14ac:dyDescent="0.25">
      <c r="A36" s="13" t="s">
        <v>44</v>
      </c>
      <c r="B36" t="s">
        <v>130</v>
      </c>
      <c r="C36">
        <v>99</v>
      </c>
      <c r="D36" s="15">
        <v>70.168000000000006</v>
      </c>
      <c r="E36">
        <v>91.225300000000004</v>
      </c>
      <c r="F36">
        <v>86.785399999999996</v>
      </c>
      <c r="G36">
        <v>90.993600000000001</v>
      </c>
      <c r="H36" s="24">
        <f t="shared" si="3"/>
        <v>89.668099999999995</v>
      </c>
      <c r="I36" s="15">
        <f t="shared" si="5"/>
        <v>1.2779058830236003</v>
      </c>
      <c r="J36" s="24">
        <f t="shared" si="6"/>
        <v>0.90573838383838379</v>
      </c>
      <c r="M36">
        <v>86.337100000000007</v>
      </c>
      <c r="N36">
        <f t="shared" si="4"/>
        <v>0.94882607128413432</v>
      </c>
    </row>
    <row r="37" spans="1:14" x14ac:dyDescent="0.25">
      <c r="A37" s="13" t="s">
        <v>43</v>
      </c>
      <c r="B37" t="s">
        <v>100</v>
      </c>
      <c r="C37">
        <v>69</v>
      </c>
      <c r="D37" s="15">
        <v>55.345500000000001</v>
      </c>
      <c r="E37">
        <v>66.157799999999995</v>
      </c>
      <c r="F37">
        <v>66.010000000000005</v>
      </c>
      <c r="G37">
        <v>68.370599999999996</v>
      </c>
      <c r="H37" s="24">
        <f t="shared" si="3"/>
        <v>66.846133333333327</v>
      </c>
      <c r="I37" s="15">
        <f t="shared" si="5"/>
        <v>1.2077970807623624</v>
      </c>
      <c r="J37" s="24">
        <f t="shared" si="6"/>
        <v>0.96878454106280187</v>
      </c>
      <c r="M37">
        <v>68.238</v>
      </c>
      <c r="N37">
        <f t="shared" si="4"/>
        <v>0.99806056989407732</v>
      </c>
    </row>
    <row r="38" spans="1:14" x14ac:dyDescent="0.25">
      <c r="A38" s="13" t="s">
        <v>40</v>
      </c>
      <c r="B38" t="s">
        <v>131</v>
      </c>
      <c r="C38">
        <v>60</v>
      </c>
      <c r="D38" s="15">
        <v>43.687600000000003</v>
      </c>
      <c r="E38">
        <v>58.6952</v>
      </c>
      <c r="F38">
        <v>58.716500000000003</v>
      </c>
      <c r="G38">
        <v>59.178600000000003</v>
      </c>
      <c r="H38" s="24">
        <f t="shared" si="3"/>
        <v>58.86343333333334</v>
      </c>
      <c r="I38" s="15">
        <f t="shared" si="5"/>
        <v>1.3473716416862755</v>
      </c>
      <c r="J38" s="24">
        <f t="shared" si="6"/>
        <v>0.98105722222222236</v>
      </c>
      <c r="M38">
        <v>57.339500000000001</v>
      </c>
      <c r="N38">
        <f t="shared" si="4"/>
        <v>0.96892288766547363</v>
      </c>
    </row>
    <row r="39" spans="1:14" x14ac:dyDescent="0.25">
      <c r="A39" s="13" t="s">
        <v>33</v>
      </c>
      <c r="B39" t="s">
        <v>101</v>
      </c>
      <c r="C39">
        <v>46</v>
      </c>
      <c r="D39" s="15">
        <v>33.146000000000001</v>
      </c>
      <c r="E39">
        <v>52.648499999999999</v>
      </c>
      <c r="F39">
        <v>52.837499999999999</v>
      </c>
      <c r="G39">
        <v>52.652099999999997</v>
      </c>
      <c r="H39" s="24">
        <f>AVERAGE($E39, $F39, $G39)</f>
        <v>52.712699999999991</v>
      </c>
      <c r="I39" s="15">
        <f t="shared" si="5"/>
        <v>1.5903185904784889</v>
      </c>
      <c r="J39" s="24">
        <f t="shared" si="6"/>
        <v>1.1459282608695651</v>
      </c>
      <c r="M39">
        <v>53.083500000000001</v>
      </c>
      <c r="N39">
        <f t="shared" si="4"/>
        <v>1.008193405391238</v>
      </c>
    </row>
    <row r="40" spans="1:14" x14ac:dyDescent="0.25">
      <c r="A40" s="13" t="s">
        <v>37</v>
      </c>
      <c r="B40" t="s">
        <v>132</v>
      </c>
      <c r="C40">
        <v>45</v>
      </c>
      <c r="D40" s="15">
        <v>31.505099999999999</v>
      </c>
      <c r="E40">
        <v>55.682699999999997</v>
      </c>
      <c r="F40">
        <v>55.724899999999998</v>
      </c>
      <c r="G40">
        <v>55.983899999999998</v>
      </c>
      <c r="H40" s="24">
        <f t="shared" si="3"/>
        <v>55.797166666666669</v>
      </c>
      <c r="I40" s="15">
        <f t="shared" si="5"/>
        <v>1.7710518826052504</v>
      </c>
      <c r="J40" s="24">
        <f t="shared" si="6"/>
        <v>1.2399370370370371</v>
      </c>
      <c r="M40">
        <v>55.146500000000003</v>
      </c>
      <c r="N40">
        <f t="shared" si="4"/>
        <v>0.9850421281832813</v>
      </c>
    </row>
    <row r="41" spans="1:14" x14ac:dyDescent="0.25">
      <c r="A41" s="13" t="s">
        <v>35</v>
      </c>
      <c r="B41" t="s">
        <v>102</v>
      </c>
      <c r="C41">
        <v>289</v>
      </c>
      <c r="D41" s="15">
        <v>246.94</v>
      </c>
      <c r="E41">
        <v>260.00700000000001</v>
      </c>
      <c r="F41">
        <v>259.53300000000002</v>
      </c>
      <c r="G41">
        <v>259.875</v>
      </c>
      <c r="H41" s="24">
        <f t="shared" si="3"/>
        <v>259.80500000000001</v>
      </c>
      <c r="I41" s="15">
        <f t="shared" si="5"/>
        <v>1.0520976755487164</v>
      </c>
      <c r="J41" s="24">
        <f t="shared" si="6"/>
        <v>0.89897923875432528</v>
      </c>
      <c r="M41">
        <v>245.54300000000001</v>
      </c>
      <c r="N41">
        <f t="shared" si="4"/>
        <v>0.94485040885040883</v>
      </c>
    </row>
    <row r="42" spans="1:14" x14ac:dyDescent="0.25">
      <c r="A42" s="13" t="s">
        <v>38</v>
      </c>
      <c r="B42" t="s">
        <v>103</v>
      </c>
      <c r="C42">
        <v>54</v>
      </c>
      <c r="D42" s="15">
        <v>36.017499999999998</v>
      </c>
      <c r="E42">
        <v>56.227400000000003</v>
      </c>
      <c r="F42">
        <v>56.295999999999999</v>
      </c>
      <c r="G42">
        <v>56.290900000000001</v>
      </c>
      <c r="H42" s="24">
        <f t="shared" si="3"/>
        <v>56.271433333333334</v>
      </c>
      <c r="I42" s="15">
        <f t="shared" si="5"/>
        <v>1.5623359015293492</v>
      </c>
      <c r="J42" s="24">
        <f t="shared" si="6"/>
        <v>1.0420635802469136</v>
      </c>
      <c r="M42">
        <v>65.837800000000001</v>
      </c>
      <c r="N42">
        <f t="shared" si="4"/>
        <v>1.1695993490955021</v>
      </c>
    </row>
    <row r="43" spans="1:14" x14ac:dyDescent="0.25">
      <c r="A43" s="13" t="s">
        <v>45</v>
      </c>
      <c r="B43" t="s">
        <v>126</v>
      </c>
      <c r="C43">
        <v>77</v>
      </c>
      <c r="D43" s="15">
        <v>46.150300000000001</v>
      </c>
      <c r="E43">
        <v>77.647499999999994</v>
      </c>
      <c r="F43">
        <v>78.541600000000003</v>
      </c>
      <c r="G43">
        <v>78.716300000000004</v>
      </c>
      <c r="H43" s="24">
        <f t="shared" si="3"/>
        <v>78.3018</v>
      </c>
      <c r="I43" s="15">
        <f t="shared" si="5"/>
        <v>1.6966693607625518</v>
      </c>
      <c r="J43" s="24">
        <f t="shared" ref="J43:J66" si="7">$H43/$C43</f>
        <v>1.0169064935064935</v>
      </c>
      <c r="M43">
        <v>90.422499999999999</v>
      </c>
      <c r="N43">
        <f t="shared" si="4"/>
        <v>1.1487137987938965</v>
      </c>
    </row>
    <row r="44" spans="1:14" x14ac:dyDescent="0.25">
      <c r="A44" s="13" t="s">
        <v>39</v>
      </c>
      <c r="B44" t="s">
        <v>104</v>
      </c>
      <c r="C44">
        <v>98</v>
      </c>
      <c r="D44" s="15">
        <v>44.649500000000003</v>
      </c>
      <c r="E44">
        <v>103.568</v>
      </c>
      <c r="F44">
        <v>101.874</v>
      </c>
      <c r="G44">
        <v>102.761</v>
      </c>
      <c r="H44" s="24">
        <f t="shared" si="3"/>
        <v>102.73433333333332</v>
      </c>
      <c r="I44" s="15">
        <f t="shared" si="5"/>
        <v>2.3009066917509338</v>
      </c>
      <c r="J44" s="24">
        <f t="shared" si="7"/>
        <v>1.0483095238095237</v>
      </c>
      <c r="M44">
        <v>123.629</v>
      </c>
      <c r="N44">
        <f t="shared" si="4"/>
        <v>1.2030731503196739</v>
      </c>
    </row>
    <row r="45" spans="1:14" x14ac:dyDescent="0.25">
      <c r="A45" s="13" t="s">
        <v>31</v>
      </c>
      <c r="B45" t="s">
        <v>127</v>
      </c>
      <c r="C45">
        <v>137</v>
      </c>
      <c r="D45" s="15">
        <v>55.372700000000002</v>
      </c>
      <c r="E45">
        <v>134.58099999999999</v>
      </c>
      <c r="F45">
        <v>134.53700000000001</v>
      </c>
      <c r="G45">
        <v>134.94399999999999</v>
      </c>
      <c r="H45" s="24">
        <f t="shared" si="3"/>
        <v>134.68733333333333</v>
      </c>
      <c r="I45" s="15">
        <f t="shared" si="5"/>
        <v>2.4323779287145708</v>
      </c>
      <c r="J45" s="24">
        <f t="shared" si="7"/>
        <v>0.98311922141119212</v>
      </c>
      <c r="M45">
        <v>157.97</v>
      </c>
      <c r="N45">
        <f t="shared" si="4"/>
        <v>1.1706337443680341</v>
      </c>
    </row>
    <row r="46" spans="1:14" x14ac:dyDescent="0.25">
      <c r="A46" s="13" t="s">
        <v>41</v>
      </c>
      <c r="B46" t="s">
        <v>105</v>
      </c>
      <c r="C46">
        <v>145</v>
      </c>
      <c r="D46" s="15">
        <v>54.224299999999999</v>
      </c>
      <c r="E46">
        <v>185.57499999999999</v>
      </c>
      <c r="F46">
        <v>183.102</v>
      </c>
      <c r="G46">
        <v>183.90299999999999</v>
      </c>
      <c r="H46" s="24">
        <f t="shared" si="3"/>
        <v>184.19333333333336</v>
      </c>
      <c r="I46" s="15">
        <f t="shared" si="5"/>
        <v>3.3968780294689531</v>
      </c>
      <c r="J46" s="24">
        <f t="shared" si="7"/>
        <v>1.2702988505747128</v>
      </c>
      <c r="M46">
        <v>208.244</v>
      </c>
      <c r="N46">
        <f t="shared" si="4"/>
        <v>1.1323578190676606</v>
      </c>
    </row>
    <row r="47" spans="1:14" x14ac:dyDescent="0.25">
      <c r="A47" s="13" t="s">
        <v>46</v>
      </c>
      <c r="B47" t="s">
        <v>128</v>
      </c>
      <c r="C47">
        <v>200</v>
      </c>
      <c r="D47" s="15">
        <v>64.407399999999996</v>
      </c>
      <c r="E47">
        <v>214.821</v>
      </c>
      <c r="F47">
        <v>214.70400000000001</v>
      </c>
      <c r="G47">
        <v>217.14</v>
      </c>
      <c r="H47" s="24">
        <f t="shared" si="3"/>
        <v>215.55499999999998</v>
      </c>
      <c r="I47" s="15">
        <f t="shared" si="5"/>
        <v>3.3467427655828366</v>
      </c>
      <c r="J47" s="24">
        <f t="shared" si="7"/>
        <v>1.0777749999999999</v>
      </c>
      <c r="M47">
        <v>240.614</v>
      </c>
      <c r="N47">
        <f t="shared" si="4"/>
        <v>1.1081053698074976</v>
      </c>
    </row>
    <row r="48" spans="1:14" x14ac:dyDescent="0.25">
      <c r="A48" s="13" t="s">
        <v>32</v>
      </c>
      <c r="B48" t="s">
        <v>106</v>
      </c>
      <c r="C48">
        <v>231</v>
      </c>
      <c r="D48" s="15">
        <v>55.615299999999998</v>
      </c>
      <c r="E48">
        <v>233.31800000000001</v>
      </c>
      <c r="F48">
        <v>229.94200000000001</v>
      </c>
      <c r="G48">
        <v>231.53800000000001</v>
      </c>
      <c r="H48" s="27">
        <f t="shared" si="3"/>
        <v>231.59933333333333</v>
      </c>
      <c r="I48" s="15">
        <f t="shared" si="5"/>
        <v>4.1643097013471717</v>
      </c>
      <c r="J48" s="24">
        <f t="shared" si="7"/>
        <v>1.0025945165945167</v>
      </c>
      <c r="K48" s="18"/>
      <c r="M48">
        <v>233.05799999999999</v>
      </c>
      <c r="N48">
        <f t="shared" si="4"/>
        <v>1.0065647971391305</v>
      </c>
    </row>
    <row r="49" spans="1:14" x14ac:dyDescent="0.25">
      <c r="A49" s="13" t="s">
        <v>34</v>
      </c>
      <c r="B49" t="s">
        <v>133</v>
      </c>
      <c r="C49">
        <v>256</v>
      </c>
      <c r="D49" s="15">
        <v>58.844900000000003</v>
      </c>
      <c r="E49">
        <v>200.84899999999999</v>
      </c>
      <c r="F49">
        <v>204.5</v>
      </c>
      <c r="G49">
        <v>203.56</v>
      </c>
      <c r="H49" s="27">
        <f t="shared" si="3"/>
        <v>202.96966666666665</v>
      </c>
      <c r="I49" s="15">
        <f t="shared" si="5"/>
        <v>3.4492312276283354</v>
      </c>
      <c r="J49" s="24">
        <f t="shared" si="7"/>
        <v>0.79285026041666662</v>
      </c>
      <c r="M49">
        <v>226.64099999999999</v>
      </c>
      <c r="N49">
        <f t="shared" si="4"/>
        <v>1.1133867164472391</v>
      </c>
    </row>
    <row r="50" spans="1:14" x14ac:dyDescent="0.25">
      <c r="A50" s="14" t="s">
        <v>47</v>
      </c>
      <c r="C50">
        <v>190</v>
      </c>
      <c r="D50" s="15">
        <v>163.88200000000001</v>
      </c>
      <c r="E50">
        <v>192.36699999999999</v>
      </c>
      <c r="F50">
        <v>184.86099999999999</v>
      </c>
      <c r="G50">
        <v>208.631</v>
      </c>
      <c r="H50" s="24">
        <f t="shared" si="3"/>
        <v>195.28633333333332</v>
      </c>
      <c r="I50" s="15">
        <f t="shared" si="5"/>
        <v>1.1916277158768707</v>
      </c>
      <c r="J50" s="24">
        <f t="shared" si="7"/>
        <v>1.0278228070175437</v>
      </c>
      <c r="K50" s="27">
        <f>$H50/$H33</f>
        <v>1.4773564589380144</v>
      </c>
      <c r="L50" s="27">
        <f>$C50/$C33</f>
        <v>1.2101910828025477</v>
      </c>
    </row>
    <row r="51" spans="1:14" x14ac:dyDescent="0.25">
      <c r="A51" s="14" t="s">
        <v>36</v>
      </c>
      <c r="C51">
        <v>190</v>
      </c>
      <c r="D51" s="15">
        <v>163.93</v>
      </c>
      <c r="E51">
        <v>182.54</v>
      </c>
      <c r="F51">
        <v>208.71100000000001</v>
      </c>
      <c r="G51">
        <v>206.92400000000001</v>
      </c>
      <c r="H51" s="24">
        <f t="shared" si="3"/>
        <v>199.39166666666665</v>
      </c>
      <c r="I51" s="15">
        <f t="shared" si="5"/>
        <v>1.2163220073608654</v>
      </c>
      <c r="J51" s="24">
        <f t="shared" si="7"/>
        <v>1.0494298245614033</v>
      </c>
      <c r="K51" s="27">
        <f t="shared" ref="K51:K66" si="8">$H51/$H34</f>
        <v>1.6305088534170697</v>
      </c>
      <c r="L51" s="27">
        <f t="shared" ref="L51:L66" si="9">$C51/$C34</f>
        <v>1.3475177304964538</v>
      </c>
    </row>
    <row r="52" spans="1:14" x14ac:dyDescent="0.25">
      <c r="A52" s="14" t="s">
        <v>42</v>
      </c>
      <c r="C52">
        <v>175</v>
      </c>
      <c r="D52" s="15">
        <v>129.75200000000001</v>
      </c>
      <c r="E52">
        <v>184.012</v>
      </c>
      <c r="F52">
        <v>173.80699999999999</v>
      </c>
      <c r="G52">
        <v>184.93899999999999</v>
      </c>
      <c r="H52" s="24">
        <f t="shared" si="3"/>
        <v>180.9193333333333</v>
      </c>
      <c r="I52" s="15">
        <f t="shared" si="5"/>
        <v>1.3943471648478118</v>
      </c>
      <c r="J52" s="24">
        <f t="shared" si="7"/>
        <v>1.0338247619047618</v>
      </c>
      <c r="K52" s="15">
        <f>$H52/$H35</f>
        <v>1.8171920068166714</v>
      </c>
      <c r="L52" s="27">
        <f t="shared" si="9"/>
        <v>1.5765765765765767</v>
      </c>
    </row>
    <row r="53" spans="1:14" x14ac:dyDescent="0.25">
      <c r="A53" s="14" t="s">
        <v>44</v>
      </c>
      <c r="C53">
        <v>175</v>
      </c>
      <c r="D53" s="15">
        <v>106.705</v>
      </c>
      <c r="E53">
        <v>151.374</v>
      </c>
      <c r="F53">
        <v>147.03</v>
      </c>
      <c r="G53">
        <v>108.59099999999999</v>
      </c>
      <c r="H53" s="24">
        <f t="shared" si="3"/>
        <v>135.66499999999999</v>
      </c>
      <c r="I53" s="15">
        <f t="shared" si="5"/>
        <v>1.2714024647392344</v>
      </c>
      <c r="J53" s="24">
        <f t="shared" si="7"/>
        <v>0.77522857142857138</v>
      </c>
      <c r="K53" s="15">
        <f t="shared" si="8"/>
        <v>1.5129683800593523</v>
      </c>
      <c r="L53" s="27">
        <f t="shared" si="9"/>
        <v>1.7676767676767677</v>
      </c>
    </row>
    <row r="54" spans="1:14" x14ac:dyDescent="0.25">
      <c r="A54" s="14" t="s">
        <v>43</v>
      </c>
      <c r="C54">
        <v>93</v>
      </c>
      <c r="D54" s="15">
        <v>75.327600000000004</v>
      </c>
      <c r="E54">
        <v>107.91</v>
      </c>
      <c r="F54">
        <v>107.42700000000001</v>
      </c>
      <c r="G54">
        <v>108.88500000000001</v>
      </c>
      <c r="H54" s="24">
        <f t="shared" si="3"/>
        <v>108.074</v>
      </c>
      <c r="I54" s="15">
        <f t="shared" si="5"/>
        <v>1.4347198105342529</v>
      </c>
      <c r="J54" s="24">
        <f t="shared" si="7"/>
        <v>1.1620860215053763</v>
      </c>
      <c r="K54" s="15">
        <f t="shared" si="8"/>
        <v>1.6167576883030883</v>
      </c>
      <c r="L54" s="27">
        <f t="shared" si="9"/>
        <v>1.3478260869565217</v>
      </c>
    </row>
    <row r="55" spans="1:14" x14ac:dyDescent="0.25">
      <c r="A55" s="14" t="s">
        <v>40</v>
      </c>
      <c r="C55">
        <v>73</v>
      </c>
      <c r="D55" s="15">
        <v>59.714100000000002</v>
      </c>
      <c r="E55">
        <v>87.355900000000005</v>
      </c>
      <c r="F55">
        <v>87.198899999999995</v>
      </c>
      <c r="G55">
        <v>83.654700000000005</v>
      </c>
      <c r="H55" s="24">
        <f t="shared" si="3"/>
        <v>86.069833333333335</v>
      </c>
      <c r="I55" s="15">
        <f t="shared" si="5"/>
        <v>1.4413653280101908</v>
      </c>
      <c r="J55" s="24">
        <f t="shared" si="7"/>
        <v>1.1790388127853881</v>
      </c>
      <c r="K55" s="15">
        <f t="shared" si="8"/>
        <v>1.4621952621406724</v>
      </c>
      <c r="L55" s="27">
        <f t="shared" si="9"/>
        <v>1.2166666666666666</v>
      </c>
    </row>
    <row r="56" spans="1:14" x14ac:dyDescent="0.25">
      <c r="A56" s="14" t="s">
        <v>33</v>
      </c>
      <c r="C56">
        <v>51</v>
      </c>
      <c r="D56" s="15">
        <v>42.840400000000002</v>
      </c>
      <c r="E56">
        <v>79.118300000000005</v>
      </c>
      <c r="F56">
        <v>80.962199999999996</v>
      </c>
      <c r="G56">
        <v>81.540099999999995</v>
      </c>
      <c r="H56" s="24">
        <f t="shared" si="3"/>
        <v>80.540199999999999</v>
      </c>
      <c r="I56" s="15">
        <f t="shared" si="5"/>
        <v>1.8800057889282078</v>
      </c>
      <c r="J56" s="24">
        <f t="shared" si="7"/>
        <v>1.5792196078431373</v>
      </c>
      <c r="K56" s="15">
        <f t="shared" si="8"/>
        <v>1.5279088341139804</v>
      </c>
      <c r="L56" s="27">
        <f t="shared" si="9"/>
        <v>1.1086956521739131</v>
      </c>
    </row>
    <row r="57" spans="1:14" x14ac:dyDescent="0.25">
      <c r="A57" s="14" t="s">
        <v>37</v>
      </c>
      <c r="C57">
        <v>51</v>
      </c>
      <c r="D57" s="15">
        <v>39.912399999999998</v>
      </c>
      <c r="E57">
        <v>86.802300000000002</v>
      </c>
      <c r="F57">
        <v>83.474000000000004</v>
      </c>
      <c r="G57">
        <v>88.773600000000002</v>
      </c>
      <c r="H57" s="24">
        <f t="shared" si="3"/>
        <v>86.34996666666666</v>
      </c>
      <c r="I57" s="15">
        <f t="shared" si="5"/>
        <v>2.163487203642644</v>
      </c>
      <c r="J57" s="24">
        <f t="shared" si="7"/>
        <v>1.6931366013071893</v>
      </c>
      <c r="K57" s="15">
        <f t="shared" si="8"/>
        <v>1.5475690223219218</v>
      </c>
      <c r="L57" s="27">
        <f t="shared" si="9"/>
        <v>1.1333333333333333</v>
      </c>
    </row>
    <row r="58" spans="1:14" x14ac:dyDescent="0.25">
      <c r="A58" s="14" t="s">
        <v>35</v>
      </c>
      <c r="D58" s="15">
        <v>217.971</v>
      </c>
      <c r="E58">
        <v>34.432499999999997</v>
      </c>
      <c r="F58">
        <v>34.837000000000003</v>
      </c>
      <c r="G58">
        <v>34.787199999999999</v>
      </c>
      <c r="H58" s="24">
        <f t="shared" si="3"/>
        <v>34.685566666666666</v>
      </c>
      <c r="I58" s="15">
        <f t="shared" si="5"/>
        <v>0.15912927254848885</v>
      </c>
      <c r="J58" s="24"/>
      <c r="K58" s="15"/>
      <c r="L58" s="27"/>
    </row>
    <row r="59" spans="1:14" x14ac:dyDescent="0.25">
      <c r="A59" s="14" t="s">
        <v>38</v>
      </c>
      <c r="C59">
        <v>50</v>
      </c>
      <c r="D59" s="15">
        <v>46.281700000000001</v>
      </c>
      <c r="E59">
        <v>50.132800000000003</v>
      </c>
      <c r="F59">
        <v>51.851100000000002</v>
      </c>
      <c r="G59">
        <v>52.1584</v>
      </c>
      <c r="H59" s="24">
        <f t="shared" si="3"/>
        <v>51.380766666666666</v>
      </c>
      <c r="I59" s="15">
        <f t="shared" si="5"/>
        <v>1.1101745758402708</v>
      </c>
      <c r="J59" s="24">
        <f t="shared" si="7"/>
        <v>1.0276153333333333</v>
      </c>
      <c r="K59" s="15">
        <f t="shared" si="8"/>
        <v>0.91308793153186663</v>
      </c>
      <c r="L59" s="27">
        <f t="shared" si="9"/>
        <v>0.92592592592592593</v>
      </c>
    </row>
    <row r="60" spans="1:14" x14ac:dyDescent="0.25">
      <c r="A60" s="14" t="s">
        <v>45</v>
      </c>
      <c r="C60">
        <v>74</v>
      </c>
      <c r="D60" s="15">
        <v>59.088000000000001</v>
      </c>
      <c r="E60">
        <v>76.928899999999999</v>
      </c>
      <c r="F60">
        <v>77.146900000000002</v>
      </c>
      <c r="G60">
        <v>74.287800000000004</v>
      </c>
      <c r="H60" s="24">
        <f t="shared" si="3"/>
        <v>76.121200000000002</v>
      </c>
      <c r="I60" s="15">
        <f t="shared" si="5"/>
        <v>1.2882683455185486</v>
      </c>
      <c r="J60" s="24">
        <f t="shared" si="7"/>
        <v>1.0286648648648649</v>
      </c>
      <c r="K60" s="15">
        <f t="shared" si="8"/>
        <v>0.97215134262558467</v>
      </c>
      <c r="L60" s="27">
        <f t="shared" si="9"/>
        <v>0.96103896103896103</v>
      </c>
    </row>
    <row r="61" spans="1:14" x14ac:dyDescent="0.25">
      <c r="A61" s="14" t="s">
        <v>39</v>
      </c>
      <c r="C61">
        <v>100</v>
      </c>
      <c r="D61" s="15">
        <v>43.688000000000002</v>
      </c>
      <c r="E61">
        <v>102.83199999999999</v>
      </c>
      <c r="F61">
        <v>104.895</v>
      </c>
      <c r="G61">
        <v>104.67700000000001</v>
      </c>
      <c r="H61" s="24">
        <f t="shared" si="3"/>
        <v>104.13466666666666</v>
      </c>
      <c r="I61" s="15">
        <f t="shared" si="5"/>
        <v>2.3835988524690226</v>
      </c>
      <c r="J61" s="24">
        <f t="shared" si="7"/>
        <v>1.0413466666666666</v>
      </c>
      <c r="K61" s="15">
        <f t="shared" si="8"/>
        <v>1.0136306265675545</v>
      </c>
      <c r="L61" s="27">
        <f t="shared" si="9"/>
        <v>1.0204081632653061</v>
      </c>
    </row>
    <row r="62" spans="1:14" x14ac:dyDescent="0.25">
      <c r="A62" s="14" t="s">
        <v>31</v>
      </c>
      <c r="C62">
        <v>157</v>
      </c>
      <c r="D62" s="15">
        <v>49.496499999999997</v>
      </c>
      <c r="E62">
        <v>155.173</v>
      </c>
      <c r="F62">
        <v>156.482</v>
      </c>
      <c r="G62">
        <v>154.16</v>
      </c>
      <c r="H62" s="24">
        <f t="shared" si="3"/>
        <v>155.27166666666665</v>
      </c>
      <c r="I62" s="15">
        <f t="shared" si="5"/>
        <v>3.1370231565194842</v>
      </c>
      <c r="J62" s="24">
        <f t="shared" si="7"/>
        <v>0.98899150743099773</v>
      </c>
      <c r="K62" s="15">
        <f t="shared" si="8"/>
        <v>1.1528305062094431</v>
      </c>
      <c r="L62" s="27">
        <f t="shared" si="9"/>
        <v>1.1459854014598541</v>
      </c>
    </row>
    <row r="63" spans="1:14" x14ac:dyDescent="0.25">
      <c r="A63" s="14" t="s">
        <v>41</v>
      </c>
      <c r="C63">
        <v>205</v>
      </c>
      <c r="D63" s="15">
        <v>46.491</v>
      </c>
      <c r="E63">
        <v>186.57499999999999</v>
      </c>
      <c r="F63">
        <v>209.89599999999999</v>
      </c>
      <c r="G63">
        <v>202.70099999999999</v>
      </c>
      <c r="H63" s="24">
        <f t="shared" si="3"/>
        <v>199.72400000000002</v>
      </c>
      <c r="I63" s="15">
        <f t="shared" si="5"/>
        <v>4.2959712632552538</v>
      </c>
      <c r="J63" s="24">
        <f t="shared" si="7"/>
        <v>0.97426341463414645</v>
      </c>
      <c r="K63" s="15">
        <f t="shared" si="8"/>
        <v>1.084317202938941</v>
      </c>
      <c r="L63" s="27">
        <f t="shared" si="9"/>
        <v>1.4137931034482758</v>
      </c>
    </row>
    <row r="64" spans="1:14" x14ac:dyDescent="0.25">
      <c r="A64" s="14" t="s">
        <v>46</v>
      </c>
      <c r="C64">
        <v>292</v>
      </c>
      <c r="D64" s="15">
        <v>54.691400000000002</v>
      </c>
      <c r="E64">
        <v>284.714</v>
      </c>
      <c r="F64">
        <v>296.94600000000003</v>
      </c>
      <c r="G64">
        <v>293.42099999999999</v>
      </c>
      <c r="H64" s="24">
        <f t="shared" si="3"/>
        <v>291.69366666666673</v>
      </c>
      <c r="I64" s="15">
        <f t="shared" si="5"/>
        <v>5.3334466966774796</v>
      </c>
      <c r="J64" s="24">
        <f t="shared" si="7"/>
        <v>0.99895091324200935</v>
      </c>
      <c r="K64" s="15">
        <f t="shared" si="8"/>
        <v>1.3532215289214666</v>
      </c>
      <c r="L64" s="27">
        <f t="shared" si="9"/>
        <v>1.46</v>
      </c>
    </row>
    <row r="65" spans="1:12" x14ac:dyDescent="0.25">
      <c r="A65" s="14" t="s">
        <v>32</v>
      </c>
      <c r="C65">
        <v>400</v>
      </c>
      <c r="D65" s="15">
        <v>46.815600000000003</v>
      </c>
      <c r="E65">
        <v>302.92700000000002</v>
      </c>
      <c r="F65">
        <v>299.25299999999999</v>
      </c>
      <c r="G65">
        <v>302.31299999999999</v>
      </c>
      <c r="H65" s="24">
        <f t="shared" si="3"/>
        <v>301.4976666666667</v>
      </c>
      <c r="I65" s="15">
        <f t="shared" si="5"/>
        <v>6.4401111310474857</v>
      </c>
      <c r="J65" s="24">
        <f t="shared" si="7"/>
        <v>0.75374416666666677</v>
      </c>
      <c r="K65" s="27">
        <f t="shared" si="8"/>
        <v>1.3018071439468739</v>
      </c>
      <c r="L65" s="27">
        <f t="shared" si="9"/>
        <v>1.7316017316017316</v>
      </c>
    </row>
    <row r="66" spans="1:12" x14ac:dyDescent="0.25">
      <c r="A66" s="14" t="s">
        <v>34</v>
      </c>
      <c r="C66">
        <v>450</v>
      </c>
      <c r="D66" s="15">
        <v>49.731000000000002</v>
      </c>
      <c r="E66">
        <v>259.87900000000002</v>
      </c>
      <c r="F66">
        <v>258.55200000000002</v>
      </c>
      <c r="G66">
        <v>262.49799999999999</v>
      </c>
      <c r="H66" s="24">
        <f t="shared" si="3"/>
        <v>260.30966666666671</v>
      </c>
      <c r="I66" s="15">
        <f t="shared" si="5"/>
        <v>5.2343541587071787</v>
      </c>
      <c r="J66" s="24">
        <f t="shared" si="7"/>
        <v>0.57846592592592605</v>
      </c>
      <c r="K66" s="27">
        <f t="shared" si="8"/>
        <v>1.282505267617986</v>
      </c>
      <c r="L66" s="27">
        <f t="shared" si="9"/>
        <v>1.7578125</v>
      </c>
    </row>
    <row r="68" spans="1:12" x14ac:dyDescent="0.25">
      <c r="A68" t="s">
        <v>0</v>
      </c>
      <c r="F68" s="28">
        <v>1614.74</v>
      </c>
    </row>
    <row r="69" spans="1:12" x14ac:dyDescent="0.25">
      <c r="A69" t="s">
        <v>1</v>
      </c>
      <c r="F69" s="18">
        <v>1876.6</v>
      </c>
    </row>
    <row r="70" spans="1:12" x14ac:dyDescent="0.25">
      <c r="A70" t="s">
        <v>2</v>
      </c>
      <c r="F70" s="18">
        <v>2328.5700000000002</v>
      </c>
    </row>
    <row r="71" spans="1:12" x14ac:dyDescent="0.25">
      <c r="A71" t="s">
        <v>3</v>
      </c>
      <c r="F71">
        <v>182.77600000000001</v>
      </c>
    </row>
    <row r="72" spans="1:12" x14ac:dyDescent="0.25">
      <c r="A72" t="s">
        <v>4</v>
      </c>
      <c r="F72" s="18">
        <v>1869.31</v>
      </c>
    </row>
    <row r="73" spans="1:12" x14ac:dyDescent="0.25">
      <c r="A73" t="s">
        <v>11</v>
      </c>
      <c r="F73" s="18">
        <v>975.83699999999999</v>
      </c>
    </row>
    <row r="74" spans="1:12" x14ac:dyDescent="0.25">
      <c r="A74" t="s">
        <v>5</v>
      </c>
      <c r="F74">
        <v>1571.86</v>
      </c>
    </row>
    <row r="75" spans="1:12" x14ac:dyDescent="0.25">
      <c r="A75" t="s">
        <v>6</v>
      </c>
      <c r="F75">
        <v>1563.07</v>
      </c>
    </row>
    <row r="76" spans="1:12" x14ac:dyDescent="0.25">
      <c r="A76" t="s">
        <v>13</v>
      </c>
      <c r="F76">
        <v>1851.71</v>
      </c>
    </row>
    <row r="77" spans="1:12" x14ac:dyDescent="0.25">
      <c r="A77" t="s">
        <v>7</v>
      </c>
      <c r="F77">
        <v>2359.25</v>
      </c>
    </row>
    <row r="78" spans="1:12" x14ac:dyDescent="0.25">
      <c r="A78" t="s">
        <v>8</v>
      </c>
      <c r="F78">
        <v>2266.9</v>
      </c>
    </row>
    <row r="79" spans="1:12" x14ac:dyDescent="0.25">
      <c r="A79" t="s">
        <v>9</v>
      </c>
      <c r="F79">
        <v>1174.17</v>
      </c>
    </row>
    <row r="80" spans="1:12" x14ac:dyDescent="0.25">
      <c r="A80" t="s">
        <v>10</v>
      </c>
      <c r="F80" s="18">
        <v>1570.43</v>
      </c>
    </row>
    <row r="81" spans="1:6" x14ac:dyDescent="0.25">
      <c r="A81" t="s">
        <v>12</v>
      </c>
      <c r="F81" s="18">
        <v>1908.83</v>
      </c>
    </row>
  </sheetData>
  <sortState ref="L68:M84">
    <sortCondition ref="L6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" sqref="E2"/>
    </sheetView>
  </sheetViews>
  <sheetFormatPr defaultRowHeight="15" x14ac:dyDescent="0.25"/>
  <cols>
    <col min="1" max="1" width="34.85546875" customWidth="1"/>
    <col min="2" max="2" width="13.85546875" customWidth="1"/>
    <col min="3" max="3" width="12.5703125" customWidth="1"/>
    <col min="4" max="4" width="13.7109375" customWidth="1"/>
    <col min="5" max="5" width="53.85546875" customWidth="1"/>
  </cols>
  <sheetData>
    <row r="1" spans="1:5" x14ac:dyDescent="0.25">
      <c r="B1" s="18" t="s">
        <v>138</v>
      </c>
      <c r="C1" s="18" t="s">
        <v>136</v>
      </c>
      <c r="D1" s="18" t="s">
        <v>137</v>
      </c>
      <c r="E1" s="18" t="s">
        <v>139</v>
      </c>
    </row>
    <row r="2" spans="1:5" x14ac:dyDescent="0.25">
      <c r="A2" s="18" t="s">
        <v>45</v>
      </c>
      <c r="B2">
        <v>83.485799999999998</v>
      </c>
      <c r="C2">
        <v>31.994</v>
      </c>
      <c r="D2">
        <v>38.157499999999999</v>
      </c>
      <c r="E2">
        <v>48.465800000000002</v>
      </c>
    </row>
    <row r="3" spans="1:5" x14ac:dyDescent="0.25">
      <c r="A3" s="18" t="s">
        <v>38</v>
      </c>
      <c r="B3">
        <v>60.640500000000003</v>
      </c>
      <c r="C3">
        <v>25.4939</v>
      </c>
      <c r="D3">
        <v>28.790400000000002</v>
      </c>
      <c r="E3">
        <v>41.415300000000002</v>
      </c>
    </row>
    <row r="4" spans="1:5" x14ac:dyDescent="0.25">
      <c r="A4" s="18" t="s">
        <v>34</v>
      </c>
      <c r="B4">
        <v>221.26400000000001</v>
      </c>
      <c r="C4">
        <v>79.056799999999996</v>
      </c>
      <c r="D4">
        <v>97.892099999999999</v>
      </c>
      <c r="E4">
        <v>117.271</v>
      </c>
    </row>
    <row r="5" spans="1:5" x14ac:dyDescent="0.25">
      <c r="A5" s="18" t="s">
        <v>32</v>
      </c>
      <c r="B5">
        <v>230.12200000000001</v>
      </c>
      <c r="C5">
        <v>111.008</v>
      </c>
      <c r="D5">
        <v>165.69800000000001</v>
      </c>
      <c r="E5">
        <v>183.40199999999999</v>
      </c>
    </row>
    <row r="6" spans="1:5" x14ac:dyDescent="0.25">
      <c r="A6" s="18" t="s">
        <v>46</v>
      </c>
      <c r="B6">
        <v>234.87899999999999</v>
      </c>
      <c r="C6">
        <v>72.156400000000005</v>
      </c>
      <c r="D6">
        <v>88.995800000000003</v>
      </c>
      <c r="E6">
        <v>117.873</v>
      </c>
    </row>
    <row r="7" spans="1:5" x14ac:dyDescent="0.25">
      <c r="A7" s="18" t="s">
        <v>41</v>
      </c>
      <c r="B7">
        <v>197.06899999999999</v>
      </c>
      <c r="C7">
        <v>92.458799999999997</v>
      </c>
      <c r="D7">
        <v>148.13300000000001</v>
      </c>
      <c r="E7">
        <v>154.893</v>
      </c>
    </row>
    <row r="8" spans="1:5" x14ac:dyDescent="0.25">
      <c r="A8" s="18" t="s">
        <v>31</v>
      </c>
      <c r="B8">
        <v>141.738</v>
      </c>
      <c r="C8">
        <v>63.415999999999997</v>
      </c>
      <c r="D8">
        <v>79.016199999999998</v>
      </c>
      <c r="E8">
        <v>91.993099999999998</v>
      </c>
    </row>
    <row r="9" spans="1:5" x14ac:dyDescent="0.25">
      <c r="A9" s="18" t="s">
        <v>39</v>
      </c>
      <c r="B9">
        <v>112.996</v>
      </c>
      <c r="C9">
        <v>68.573800000000006</v>
      </c>
      <c r="D9">
        <v>96.390699999999995</v>
      </c>
      <c r="E9">
        <v>100.99299999999999</v>
      </c>
    </row>
    <row r="10" spans="1:5" x14ac:dyDescent="0.25">
      <c r="A10" s="18" t="s">
        <v>35</v>
      </c>
      <c r="B10">
        <v>234.142</v>
      </c>
      <c r="C10">
        <v>140.99799999999999</v>
      </c>
      <c r="D10">
        <v>202.429</v>
      </c>
      <c r="E10">
        <v>230.75</v>
      </c>
    </row>
    <row r="11" spans="1:5" x14ac:dyDescent="0.25">
      <c r="A11" s="18" t="s">
        <v>36</v>
      </c>
      <c r="B11">
        <v>119.5</v>
      </c>
      <c r="C11">
        <v>82.602599999999995</v>
      </c>
      <c r="D11">
        <v>114.246</v>
      </c>
      <c r="E11">
        <v>118.363</v>
      </c>
    </row>
    <row r="12" spans="1:5" x14ac:dyDescent="0.25">
      <c r="A12" s="18" t="s">
        <v>47</v>
      </c>
      <c r="B12">
        <v>130.785</v>
      </c>
      <c r="C12">
        <v>92.693399999999997</v>
      </c>
      <c r="D12">
        <v>126.254</v>
      </c>
      <c r="E12">
        <v>136.48500000000001</v>
      </c>
    </row>
    <row r="13" spans="1:5" x14ac:dyDescent="0.25">
      <c r="A13" s="18" t="s">
        <v>37</v>
      </c>
      <c r="B13">
        <v>50.476500000000001</v>
      </c>
      <c r="C13">
        <v>40.002400000000002</v>
      </c>
      <c r="D13">
        <v>39.424100000000003</v>
      </c>
      <c r="E13">
        <v>51.6723</v>
      </c>
    </row>
    <row r="14" spans="1:5" x14ac:dyDescent="0.25">
      <c r="A14" s="18" t="s">
        <v>33</v>
      </c>
      <c r="B14">
        <v>50.630499999999998</v>
      </c>
      <c r="C14">
        <v>38.575299999999999</v>
      </c>
      <c r="D14">
        <v>48.1678</v>
      </c>
      <c r="E14">
        <v>50.582299999999996</v>
      </c>
    </row>
    <row r="15" spans="1:5" x14ac:dyDescent="0.25">
      <c r="A15" s="18" t="s">
        <v>40</v>
      </c>
      <c r="B15">
        <v>53.211399999999998</v>
      </c>
      <c r="C15">
        <v>40.762700000000002</v>
      </c>
      <c r="D15">
        <v>48.375900000000001</v>
      </c>
      <c r="E15">
        <v>53.897199999999998</v>
      </c>
    </row>
    <row r="16" spans="1:5" x14ac:dyDescent="0.25">
      <c r="A16" s="18" t="s">
        <v>43</v>
      </c>
      <c r="B16">
        <v>67.674700000000001</v>
      </c>
      <c r="C16">
        <v>48.226300000000002</v>
      </c>
      <c r="D16">
        <v>61.790999999999997</v>
      </c>
      <c r="E16">
        <v>64.622500000000002</v>
      </c>
    </row>
    <row r="17" spans="1:5" x14ac:dyDescent="0.25">
      <c r="A17" s="18" t="s">
        <v>44</v>
      </c>
      <c r="B17">
        <v>84.192999999999998</v>
      </c>
      <c r="C17">
        <v>63.304099999999998</v>
      </c>
      <c r="D17">
        <v>82.345399999999998</v>
      </c>
      <c r="E17">
        <v>84.139700000000005</v>
      </c>
    </row>
    <row r="18" spans="1:5" x14ac:dyDescent="0.25">
      <c r="A18" s="18" t="s">
        <v>42</v>
      </c>
      <c r="B18">
        <v>99.204300000000003</v>
      </c>
      <c r="C18">
        <v>70.402500000000003</v>
      </c>
      <c r="D18">
        <v>79.364999999999995</v>
      </c>
      <c r="E18">
        <v>95.824799999999996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workbookViewId="0">
      <selection activeCell="L2" sqref="L2"/>
    </sheetView>
  </sheetViews>
  <sheetFormatPr defaultRowHeight="15" x14ac:dyDescent="0.25"/>
  <cols>
    <col min="1" max="1" width="28.28515625" bestFit="1" customWidth="1"/>
    <col min="2" max="2" width="19.42578125" bestFit="1" customWidth="1"/>
    <col min="3" max="3" width="7.140625" customWidth="1"/>
    <col min="4" max="4" width="13.42578125" customWidth="1"/>
    <col min="5" max="7" width="12.7109375" bestFit="1" customWidth="1"/>
    <col min="8" max="8" width="10.85546875" bestFit="1" customWidth="1"/>
    <col min="9" max="11" width="9" bestFit="1" customWidth="1"/>
    <col min="12" max="12" width="11" bestFit="1" customWidth="1"/>
    <col min="13" max="13" width="11" customWidth="1"/>
    <col min="14" max="14" width="13.28515625" bestFit="1" customWidth="1"/>
    <col min="15" max="15" width="13.42578125" bestFit="1" customWidth="1"/>
    <col min="16" max="16" width="13.5703125" bestFit="1" customWidth="1"/>
    <col min="17" max="17" width="11.28515625" bestFit="1" customWidth="1"/>
    <col min="20" max="20" width="13.7109375" bestFit="1" customWidth="1"/>
    <col min="23" max="23" width="28.28515625" bestFit="1" customWidth="1"/>
    <col min="29" max="29" width="28.28515625" bestFit="1" customWidth="1"/>
  </cols>
  <sheetData>
    <row r="1" spans="1:18" s="17" customFormat="1" x14ac:dyDescent="0.25">
      <c r="A1" s="16" t="s">
        <v>48</v>
      </c>
      <c r="B1" s="16" t="s">
        <v>107</v>
      </c>
      <c r="C1" s="16" t="s">
        <v>66</v>
      </c>
      <c r="D1" s="16" t="s">
        <v>108</v>
      </c>
      <c r="E1" s="16" t="s">
        <v>109</v>
      </c>
      <c r="F1" s="16" t="s">
        <v>110</v>
      </c>
      <c r="G1" s="16" t="s">
        <v>111</v>
      </c>
      <c r="H1" s="16" t="s">
        <v>118</v>
      </c>
      <c r="I1" s="1" t="s">
        <v>114</v>
      </c>
      <c r="J1" s="1" t="s">
        <v>115</v>
      </c>
      <c r="K1" s="1" t="s">
        <v>116</v>
      </c>
      <c r="L1" s="1" t="s">
        <v>119</v>
      </c>
      <c r="M1" s="1" t="s">
        <v>121</v>
      </c>
      <c r="N1" s="16" t="s">
        <v>112</v>
      </c>
      <c r="O1" s="16" t="s">
        <v>120</v>
      </c>
      <c r="P1" s="16" t="s">
        <v>113</v>
      </c>
      <c r="Q1" s="1" t="s">
        <v>117</v>
      </c>
      <c r="R1" s="16" t="s">
        <v>122</v>
      </c>
    </row>
    <row r="2" spans="1:18" x14ac:dyDescent="0.25">
      <c r="A2" s="11" t="s">
        <v>5</v>
      </c>
      <c r="B2" t="s">
        <v>95</v>
      </c>
      <c r="C2">
        <v>3062</v>
      </c>
      <c r="D2">
        <v>997.34699999999998</v>
      </c>
      <c r="E2">
        <v>1957.7</v>
      </c>
      <c r="F2">
        <v>1627.49</v>
      </c>
      <c r="G2">
        <v>1634.34</v>
      </c>
      <c r="H2" s="15">
        <f>AVERAGE($E2, $F2, $G2)</f>
        <v>1739.8433333333332</v>
      </c>
      <c r="I2">
        <v>1858.22</v>
      </c>
      <c r="J2">
        <v>1850.29</v>
      </c>
      <c r="K2">
        <v>1857.39</v>
      </c>
      <c r="L2">
        <f>AVERAGE($I2, $J2, $K2)</f>
        <v>1855.3000000000002</v>
      </c>
      <c r="M2">
        <v>2719.83</v>
      </c>
      <c r="N2" s="15">
        <f>$H2/$D2</f>
        <v>1.7444714159999812</v>
      </c>
      <c r="O2" s="15">
        <f>$L2/$D2</f>
        <v>1.8602352039962022</v>
      </c>
      <c r="P2" s="15">
        <f t="shared" ref="P2:P33" si="0">$H2/$C2</f>
        <v>0.56820487698671884</v>
      </c>
      <c r="Q2" s="15">
        <f>$L2/$C2</f>
        <v>0.60591116917047683</v>
      </c>
      <c r="R2">
        <f>$M2/$C2</f>
        <v>0.88825277596342256</v>
      </c>
    </row>
    <row r="3" spans="1:18" x14ac:dyDescent="0.25">
      <c r="A3" s="11" t="s">
        <v>6</v>
      </c>
      <c r="B3" t="s">
        <v>96</v>
      </c>
      <c r="C3">
        <v>2589</v>
      </c>
      <c r="D3">
        <v>536.22500000000002</v>
      </c>
      <c r="E3">
        <v>1834.48</v>
      </c>
      <c r="F3">
        <v>2106.7600000000002</v>
      </c>
      <c r="G3">
        <v>2102.1</v>
      </c>
      <c r="H3" s="15">
        <f t="shared" ref="H3:H66" si="1">AVERAGE($E3, $F3, $G3)</f>
        <v>2014.4466666666667</v>
      </c>
      <c r="I3">
        <v>1847.02</v>
      </c>
      <c r="J3">
        <v>1849.4</v>
      </c>
      <c r="K3">
        <v>1860.45</v>
      </c>
      <c r="L3">
        <f t="shared" ref="L3:L66" si="2">AVERAGE($I3, $J3, $K3)</f>
        <v>1852.29</v>
      </c>
      <c r="M3">
        <v>2640.52</v>
      </c>
      <c r="N3" s="15">
        <f t="shared" ref="N3:N66" si="3">$H3/$D3</f>
        <v>3.7567190389606351</v>
      </c>
      <c r="O3" s="15">
        <f t="shared" ref="O3:O66" si="4">$L3/$D3</f>
        <v>3.4543148864748936</v>
      </c>
      <c r="P3" s="15">
        <f t="shared" si="0"/>
        <v>0.77807905240118447</v>
      </c>
      <c r="Q3" s="15">
        <f t="shared" ref="Q3:Q48" si="5">$L3/$C3</f>
        <v>0.71544611819235227</v>
      </c>
      <c r="R3">
        <f t="shared" ref="R3:R48" si="6">$M3/$C3</f>
        <v>1.0198995751255311</v>
      </c>
    </row>
    <row r="4" spans="1:18" x14ac:dyDescent="0.25">
      <c r="A4" s="11" t="s">
        <v>9</v>
      </c>
      <c r="B4" t="s">
        <v>97</v>
      </c>
      <c r="C4">
        <v>3722</v>
      </c>
      <c r="D4">
        <v>770.36300000000006</v>
      </c>
      <c r="E4">
        <v>1575.45</v>
      </c>
      <c r="F4">
        <v>4242.5200000000004</v>
      </c>
      <c r="G4">
        <v>4261.12</v>
      </c>
      <c r="H4" s="15">
        <f t="shared" si="1"/>
        <v>3359.6966666666667</v>
      </c>
      <c r="I4">
        <v>1582.49</v>
      </c>
      <c r="J4">
        <v>1578.42</v>
      </c>
      <c r="K4">
        <v>1590.39</v>
      </c>
      <c r="L4">
        <f t="shared" si="2"/>
        <v>1583.7666666666667</v>
      </c>
      <c r="M4">
        <v>2157.42</v>
      </c>
      <c r="N4" s="15">
        <f t="shared" si="3"/>
        <v>4.3611864363510016</v>
      </c>
      <c r="O4" s="15">
        <f t="shared" si="4"/>
        <v>2.0558706306853609</v>
      </c>
      <c r="P4" s="15">
        <f t="shared" si="0"/>
        <v>0.90265896471431128</v>
      </c>
      <c r="Q4" s="15">
        <f t="shared" si="5"/>
        <v>0.42551495611678308</v>
      </c>
      <c r="R4">
        <f t="shared" si="6"/>
        <v>0.57963997850617954</v>
      </c>
    </row>
    <row r="5" spans="1:18" x14ac:dyDescent="0.25">
      <c r="A5" s="11" t="s">
        <v>3</v>
      </c>
      <c r="B5" t="s">
        <v>84</v>
      </c>
      <c r="C5">
        <v>207</v>
      </c>
      <c r="D5">
        <v>170.935</v>
      </c>
      <c r="E5">
        <v>172.941</v>
      </c>
      <c r="F5">
        <v>172.92099999999999</v>
      </c>
      <c r="G5">
        <v>172.89599999999999</v>
      </c>
      <c r="H5" s="15">
        <f t="shared" si="1"/>
        <v>172.9193333333333</v>
      </c>
      <c r="I5">
        <v>172.83799999999999</v>
      </c>
      <c r="J5">
        <v>170.226</v>
      </c>
      <c r="K5">
        <v>173.221</v>
      </c>
      <c r="L5">
        <f t="shared" si="2"/>
        <v>172.095</v>
      </c>
      <c r="M5">
        <v>158.17599999999999</v>
      </c>
      <c r="N5" s="15">
        <f t="shared" si="3"/>
        <v>1.01160870116321</v>
      </c>
      <c r="O5" s="15">
        <f t="shared" si="4"/>
        <v>1.0067862052827097</v>
      </c>
      <c r="P5" s="15">
        <f t="shared" si="0"/>
        <v>0.83535909822866328</v>
      </c>
      <c r="Q5" s="15">
        <f t="shared" si="5"/>
        <v>0.83137681159420285</v>
      </c>
      <c r="R5">
        <f t="shared" si="6"/>
        <v>0.76413526570048307</v>
      </c>
    </row>
    <row r="6" spans="1:18" x14ac:dyDescent="0.25">
      <c r="A6" s="11" t="s">
        <v>12</v>
      </c>
      <c r="B6" t="s">
        <v>92</v>
      </c>
      <c r="C6">
        <v>2026</v>
      </c>
      <c r="D6">
        <v>212.96600000000001</v>
      </c>
      <c r="E6">
        <v>6857.91</v>
      </c>
      <c r="F6">
        <v>1961.7</v>
      </c>
      <c r="G6">
        <v>1950.98</v>
      </c>
      <c r="H6" s="15">
        <f t="shared" si="1"/>
        <v>3590.1966666666667</v>
      </c>
      <c r="I6">
        <v>6525.8</v>
      </c>
      <c r="J6">
        <v>6859.42</v>
      </c>
      <c r="K6">
        <v>6898.74</v>
      </c>
      <c r="L6">
        <f t="shared" si="2"/>
        <v>6761.32</v>
      </c>
      <c r="M6">
        <v>5177.22</v>
      </c>
      <c r="N6" s="15">
        <f t="shared" si="3"/>
        <v>16.858074371808957</v>
      </c>
      <c r="O6" s="15">
        <f t="shared" si="4"/>
        <v>31.748354197383616</v>
      </c>
      <c r="P6" s="15">
        <f t="shared" si="0"/>
        <v>1.7720615333991445</v>
      </c>
      <c r="Q6" s="15">
        <f t="shared" si="5"/>
        <v>3.3372754195459029</v>
      </c>
      <c r="R6">
        <f t="shared" si="6"/>
        <v>2.5553899308983219</v>
      </c>
    </row>
    <row r="7" spans="1:18" x14ac:dyDescent="0.25">
      <c r="A7" s="11" t="s">
        <v>10</v>
      </c>
      <c r="B7" t="s">
        <v>93</v>
      </c>
      <c r="C7">
        <v>1423</v>
      </c>
      <c r="D7">
        <v>241.27799999999999</v>
      </c>
      <c r="E7">
        <v>2667.21</v>
      </c>
      <c r="F7">
        <v>1961.02</v>
      </c>
      <c r="G7">
        <v>1957.97</v>
      </c>
      <c r="H7" s="15">
        <f t="shared" si="1"/>
        <v>2195.4</v>
      </c>
      <c r="I7">
        <v>4455.1000000000004</v>
      </c>
      <c r="J7">
        <v>5029.75</v>
      </c>
      <c r="K7">
        <v>4723.3100000000004</v>
      </c>
      <c r="L7">
        <f t="shared" si="2"/>
        <v>4736.0533333333333</v>
      </c>
      <c r="M7">
        <v>4259.9399999999996</v>
      </c>
      <c r="N7" s="15">
        <f t="shared" si="3"/>
        <v>9.099047571680801</v>
      </c>
      <c r="O7" s="15">
        <f t="shared" si="4"/>
        <v>19.6290309656634</v>
      </c>
      <c r="P7" s="15">
        <f t="shared" si="0"/>
        <v>1.5427969079409698</v>
      </c>
      <c r="Q7" s="15">
        <f t="shared" si="5"/>
        <v>3.3282173811197002</v>
      </c>
      <c r="R7">
        <f t="shared" si="6"/>
        <v>2.9936331693605056</v>
      </c>
    </row>
    <row r="8" spans="1:18" x14ac:dyDescent="0.25">
      <c r="A8" s="11" t="s">
        <v>8</v>
      </c>
      <c r="B8" t="s">
        <v>90</v>
      </c>
      <c r="C8">
        <v>4888</v>
      </c>
      <c r="D8">
        <v>306.56599999999997</v>
      </c>
      <c r="E8">
        <v>3557.93</v>
      </c>
      <c r="F8">
        <v>1838.24</v>
      </c>
      <c r="G8">
        <v>1837.99</v>
      </c>
      <c r="H8" s="15">
        <f t="shared" si="1"/>
        <v>2411.3866666666668</v>
      </c>
      <c r="I8">
        <v>3807.64</v>
      </c>
      <c r="J8">
        <v>3574.49</v>
      </c>
      <c r="K8">
        <v>3420.73</v>
      </c>
      <c r="L8">
        <f t="shared" si="2"/>
        <v>3600.9533333333329</v>
      </c>
      <c r="M8">
        <v>3202.3</v>
      </c>
      <c r="N8" s="15">
        <f t="shared" si="3"/>
        <v>7.8657994254635772</v>
      </c>
      <c r="O8" s="15">
        <f t="shared" si="4"/>
        <v>11.74609491376517</v>
      </c>
      <c r="P8" s="15">
        <f t="shared" si="0"/>
        <v>0.49332787779596293</v>
      </c>
      <c r="Q8" s="15">
        <f t="shared" si="5"/>
        <v>0.73669258046917618</v>
      </c>
      <c r="R8">
        <f t="shared" si="6"/>
        <v>0.65513502454991823</v>
      </c>
    </row>
    <row r="9" spans="1:18" x14ac:dyDescent="0.25">
      <c r="A9" s="11" t="s">
        <v>2</v>
      </c>
      <c r="B9" t="s">
        <v>91</v>
      </c>
      <c r="C9">
        <v>3805</v>
      </c>
      <c r="D9">
        <v>249.89099999999999</v>
      </c>
      <c r="E9">
        <v>3992.13</v>
      </c>
      <c r="F9">
        <v>2987.68</v>
      </c>
      <c r="G9">
        <v>2976.7</v>
      </c>
      <c r="H9" s="15">
        <f t="shared" si="1"/>
        <v>3318.8366666666661</v>
      </c>
      <c r="I9">
        <v>4250.47</v>
      </c>
      <c r="J9">
        <v>3905.35</v>
      </c>
      <c r="K9">
        <v>4494.7299999999996</v>
      </c>
      <c r="L9">
        <f t="shared" si="2"/>
        <v>4216.8499999999995</v>
      </c>
      <c r="M9">
        <v>3843.86</v>
      </c>
      <c r="N9" s="15">
        <f t="shared" si="3"/>
        <v>13.281137242504396</v>
      </c>
      <c r="O9" s="15">
        <f t="shared" si="4"/>
        <v>16.874757394223881</v>
      </c>
      <c r="P9" s="15">
        <f t="shared" si="0"/>
        <v>0.8722303985983354</v>
      </c>
      <c r="Q9" s="15">
        <f t="shared" si="5"/>
        <v>1.1082391590013139</v>
      </c>
      <c r="R9">
        <f t="shared" si="6"/>
        <v>1.0102128777923784</v>
      </c>
    </row>
    <row r="10" spans="1:18" x14ac:dyDescent="0.25">
      <c r="A10" s="11" t="s">
        <v>7</v>
      </c>
      <c r="B10" t="s">
        <v>85</v>
      </c>
      <c r="C10">
        <v>759</v>
      </c>
      <c r="D10">
        <v>2480.34</v>
      </c>
      <c r="E10">
        <v>3014.32</v>
      </c>
      <c r="F10">
        <v>3754.18</v>
      </c>
      <c r="G10">
        <v>3493.83</v>
      </c>
      <c r="H10" s="15">
        <f t="shared" si="1"/>
        <v>3420.7766666666666</v>
      </c>
      <c r="I10">
        <v>2861</v>
      </c>
      <c r="J10">
        <v>2931.06</v>
      </c>
      <c r="K10">
        <v>2967.34</v>
      </c>
      <c r="L10">
        <f t="shared" si="2"/>
        <v>2919.7999999999997</v>
      </c>
      <c r="M10">
        <v>2572.35</v>
      </c>
      <c r="N10" s="15">
        <f t="shared" si="3"/>
        <v>1.3791563522205288</v>
      </c>
      <c r="O10" s="15">
        <f t="shared" si="4"/>
        <v>1.1771773224638555</v>
      </c>
      <c r="P10" s="15">
        <f t="shared" si="0"/>
        <v>4.5069521299956081</v>
      </c>
      <c r="Q10" s="15">
        <f t="shared" si="5"/>
        <v>3.846903820816864</v>
      </c>
      <c r="R10">
        <f t="shared" si="6"/>
        <v>3.3891304347826088</v>
      </c>
    </row>
    <row r="11" spans="1:18" x14ac:dyDescent="0.25">
      <c r="A11" s="11" t="s">
        <v>1</v>
      </c>
      <c r="B11" t="s">
        <v>88</v>
      </c>
      <c r="C11">
        <v>2923</v>
      </c>
      <c r="D11">
        <v>910.08399999999995</v>
      </c>
      <c r="E11">
        <v>2096.92</v>
      </c>
      <c r="F11">
        <v>1576.82</v>
      </c>
      <c r="G11">
        <v>1571.2</v>
      </c>
      <c r="H11" s="15">
        <f t="shared" si="1"/>
        <v>1748.3133333333333</v>
      </c>
      <c r="I11">
        <v>2276.6</v>
      </c>
      <c r="J11">
        <v>2248.7800000000002</v>
      </c>
      <c r="K11">
        <v>2279.08</v>
      </c>
      <c r="L11">
        <f t="shared" si="2"/>
        <v>2268.1533333333332</v>
      </c>
      <c r="M11">
        <v>3164.98</v>
      </c>
      <c r="N11" s="15">
        <f t="shared" si="3"/>
        <v>1.9210461158896688</v>
      </c>
      <c r="O11" s="15">
        <f t="shared" si="4"/>
        <v>2.4922461369866227</v>
      </c>
      <c r="P11" s="15">
        <f t="shared" si="0"/>
        <v>0.59812293305964193</v>
      </c>
      <c r="Q11" s="15">
        <f t="shared" si="5"/>
        <v>0.77596761318280305</v>
      </c>
      <c r="R11">
        <f t="shared" si="6"/>
        <v>1.0827848101265822</v>
      </c>
    </row>
    <row r="12" spans="1:18" x14ac:dyDescent="0.25">
      <c r="A12" s="11" t="s">
        <v>11</v>
      </c>
      <c r="B12" t="s">
        <v>89</v>
      </c>
      <c r="C12">
        <v>2796</v>
      </c>
      <c r="D12">
        <v>1379.22</v>
      </c>
      <c r="E12">
        <v>3133.38</v>
      </c>
      <c r="F12">
        <v>2668.65</v>
      </c>
      <c r="G12">
        <v>2681.47</v>
      </c>
      <c r="H12" s="15">
        <f t="shared" si="1"/>
        <v>2827.8333333333335</v>
      </c>
      <c r="I12">
        <v>3161.25</v>
      </c>
      <c r="J12">
        <v>3135.24</v>
      </c>
      <c r="K12">
        <v>3173.22</v>
      </c>
      <c r="L12">
        <f t="shared" si="2"/>
        <v>3156.5699999999997</v>
      </c>
      <c r="M12">
        <v>4280.46</v>
      </c>
      <c r="N12" s="15">
        <f t="shared" si="3"/>
        <v>2.0503134621984409</v>
      </c>
      <c r="O12" s="15">
        <f t="shared" si="4"/>
        <v>2.2886631574368117</v>
      </c>
      <c r="P12" s="15">
        <f t="shared" si="0"/>
        <v>1.0113853123509777</v>
      </c>
      <c r="Q12" s="15">
        <f t="shared" si="5"/>
        <v>1.1289592274678111</v>
      </c>
      <c r="R12">
        <f t="shared" si="6"/>
        <v>1.530922746781116</v>
      </c>
    </row>
    <row r="13" spans="1:18" x14ac:dyDescent="0.25">
      <c r="A13" s="11" t="s">
        <v>4</v>
      </c>
      <c r="B13" t="s">
        <v>86</v>
      </c>
      <c r="C13">
        <v>2870</v>
      </c>
      <c r="D13">
        <v>953.625</v>
      </c>
      <c r="E13">
        <v>1945.87</v>
      </c>
      <c r="F13">
        <v>3128.34</v>
      </c>
      <c r="G13">
        <v>3136.92</v>
      </c>
      <c r="H13" s="15">
        <f t="shared" si="1"/>
        <v>2737.0433333333335</v>
      </c>
      <c r="I13">
        <v>1976.54</v>
      </c>
      <c r="J13">
        <v>1982.43</v>
      </c>
      <c r="K13">
        <v>1982.93</v>
      </c>
      <c r="L13">
        <f t="shared" si="2"/>
        <v>1980.6333333333334</v>
      </c>
      <c r="M13">
        <v>2291.35</v>
      </c>
      <c r="N13" s="15">
        <f t="shared" si="3"/>
        <v>2.8701463713024862</v>
      </c>
      <c r="O13" s="15">
        <f t="shared" si="4"/>
        <v>2.0769519814741995</v>
      </c>
      <c r="P13" s="15">
        <f t="shared" si="0"/>
        <v>0.95367363530778171</v>
      </c>
      <c r="Q13" s="15">
        <f t="shared" si="5"/>
        <v>0.69011614401858312</v>
      </c>
      <c r="R13">
        <f t="shared" si="6"/>
        <v>0.7983797909407665</v>
      </c>
    </row>
    <row r="14" spans="1:18" x14ac:dyDescent="0.25">
      <c r="A14" s="11" t="s">
        <v>13</v>
      </c>
      <c r="B14" t="s">
        <v>87</v>
      </c>
      <c r="C14">
        <v>3788</v>
      </c>
      <c r="D14">
        <v>744.82899999999995</v>
      </c>
      <c r="E14">
        <v>1954.57</v>
      </c>
      <c r="F14">
        <v>6243.68</v>
      </c>
      <c r="G14">
        <v>6352.11</v>
      </c>
      <c r="H14" s="15">
        <f t="shared" si="1"/>
        <v>4850.12</v>
      </c>
      <c r="I14">
        <v>2277.2800000000002</v>
      </c>
      <c r="J14">
        <v>2192.94</v>
      </c>
      <c r="K14">
        <v>2250.86</v>
      </c>
      <c r="L14">
        <f t="shared" si="2"/>
        <v>2240.36</v>
      </c>
      <c r="M14">
        <v>2792.13</v>
      </c>
      <c r="N14" s="15">
        <f t="shared" si="3"/>
        <v>6.5117228249705637</v>
      </c>
      <c r="O14" s="15">
        <f t="shared" si="4"/>
        <v>3.007885031329339</v>
      </c>
      <c r="P14" s="15">
        <f t="shared" si="0"/>
        <v>1.2803907074973599</v>
      </c>
      <c r="Q14" s="15">
        <f t="shared" si="5"/>
        <v>0.59143611404435059</v>
      </c>
      <c r="R14">
        <f t="shared" si="6"/>
        <v>0.73709873284054916</v>
      </c>
    </row>
    <row r="15" spans="1:18" x14ac:dyDescent="0.25">
      <c r="A15" s="11" t="s">
        <v>0</v>
      </c>
      <c r="B15" t="s">
        <v>94</v>
      </c>
      <c r="C15">
        <v>3781</v>
      </c>
      <c r="D15">
        <v>1026.9000000000001</v>
      </c>
      <c r="E15">
        <v>1634.28</v>
      </c>
      <c r="F15">
        <v>1965.93</v>
      </c>
      <c r="G15">
        <v>1968.38</v>
      </c>
      <c r="H15" s="15">
        <f t="shared" si="1"/>
        <v>1856.1966666666667</v>
      </c>
      <c r="I15">
        <v>1721.93</v>
      </c>
      <c r="J15">
        <v>1744.91</v>
      </c>
      <c r="K15">
        <v>1749.27</v>
      </c>
      <c r="L15">
        <f t="shared" si="2"/>
        <v>1738.7033333333336</v>
      </c>
      <c r="M15">
        <v>2777.48</v>
      </c>
      <c r="N15" s="15">
        <f t="shared" si="3"/>
        <v>1.8075729541987209</v>
      </c>
      <c r="O15" s="15">
        <f t="shared" si="4"/>
        <v>1.6931573992923687</v>
      </c>
      <c r="P15" s="15">
        <f t="shared" si="0"/>
        <v>0.49092744423873758</v>
      </c>
      <c r="Q15" s="15">
        <f t="shared" si="5"/>
        <v>0.45985277263510543</v>
      </c>
      <c r="R15">
        <f t="shared" si="6"/>
        <v>0.73458873313938111</v>
      </c>
    </row>
    <row r="16" spans="1:18" x14ac:dyDescent="0.25">
      <c r="A16" s="12" t="s">
        <v>17</v>
      </c>
      <c r="B16" t="s">
        <v>67</v>
      </c>
      <c r="C16">
        <v>193</v>
      </c>
      <c r="D16">
        <v>136.54400000000001</v>
      </c>
      <c r="E16">
        <v>145.411</v>
      </c>
      <c r="F16">
        <v>145.84399999999999</v>
      </c>
      <c r="G16">
        <v>145.13300000000001</v>
      </c>
      <c r="H16" s="15">
        <f t="shared" si="1"/>
        <v>145.46266666666668</v>
      </c>
      <c r="I16">
        <v>146.303</v>
      </c>
      <c r="J16">
        <v>147.28299999999999</v>
      </c>
      <c r="K16">
        <v>145.27600000000001</v>
      </c>
      <c r="L16">
        <f t="shared" si="2"/>
        <v>146.28733333333335</v>
      </c>
      <c r="M16">
        <v>134.91999999999999</v>
      </c>
      <c r="N16" s="15">
        <f t="shared" si="3"/>
        <v>1.0653171627216624</v>
      </c>
      <c r="O16" s="15">
        <f t="shared" si="4"/>
        <v>1.0713567299429732</v>
      </c>
      <c r="P16" s="15">
        <f t="shared" si="0"/>
        <v>0.75369257340241802</v>
      </c>
      <c r="Q16" s="15">
        <f t="shared" si="5"/>
        <v>0.75796545768566503</v>
      </c>
      <c r="R16">
        <f t="shared" si="6"/>
        <v>0.69906735751295335</v>
      </c>
    </row>
    <row r="17" spans="1:18" x14ac:dyDescent="0.25">
      <c r="A17" s="12" t="s">
        <v>20</v>
      </c>
      <c r="B17" t="s">
        <v>73</v>
      </c>
      <c r="C17">
        <v>1680</v>
      </c>
      <c r="D17">
        <v>1363.36</v>
      </c>
      <c r="E17">
        <v>1191.43</v>
      </c>
      <c r="F17">
        <v>1259.1600000000001</v>
      </c>
      <c r="G17">
        <v>1147.29</v>
      </c>
      <c r="H17" s="15">
        <f t="shared" si="1"/>
        <v>1199.2933333333333</v>
      </c>
      <c r="I17">
        <v>1167.8699999999999</v>
      </c>
      <c r="J17">
        <v>1080.0999999999999</v>
      </c>
      <c r="K17">
        <v>1194.27</v>
      </c>
      <c r="L17">
        <f t="shared" si="2"/>
        <v>1147.4133333333332</v>
      </c>
      <c r="M17">
        <v>1217.3599999999999</v>
      </c>
      <c r="N17" s="15">
        <f t="shared" si="3"/>
        <v>0.8796600555490357</v>
      </c>
      <c r="O17" s="15">
        <f t="shared" si="4"/>
        <v>0.84160701013183115</v>
      </c>
      <c r="P17" s="15">
        <f t="shared" si="0"/>
        <v>0.71386507936507937</v>
      </c>
      <c r="Q17" s="15">
        <f t="shared" si="5"/>
        <v>0.68298412698412692</v>
      </c>
      <c r="R17">
        <f t="shared" si="6"/>
        <v>0.72461904761904761</v>
      </c>
    </row>
    <row r="18" spans="1:18" x14ac:dyDescent="0.25">
      <c r="A18" s="12" t="s">
        <v>28</v>
      </c>
      <c r="B18" t="s">
        <v>71</v>
      </c>
      <c r="C18">
        <v>4775</v>
      </c>
      <c r="D18">
        <v>3583.72</v>
      </c>
      <c r="E18">
        <v>1942.43</v>
      </c>
      <c r="F18">
        <v>2121.48</v>
      </c>
      <c r="G18">
        <v>2084.9</v>
      </c>
      <c r="H18" s="15">
        <f t="shared" si="1"/>
        <v>2049.603333333333</v>
      </c>
      <c r="I18">
        <v>4632.42</v>
      </c>
      <c r="J18">
        <v>2221.98</v>
      </c>
      <c r="K18">
        <v>2235.14</v>
      </c>
      <c r="L18">
        <f t="shared" si="2"/>
        <v>3029.8466666666664</v>
      </c>
      <c r="M18">
        <v>2149.61</v>
      </c>
      <c r="N18" s="15">
        <f t="shared" si="3"/>
        <v>0.571920611357286</v>
      </c>
      <c r="O18" s="15">
        <f t="shared" si="4"/>
        <v>0.84544737498093225</v>
      </c>
      <c r="P18" s="15">
        <f t="shared" si="0"/>
        <v>0.42923630017452002</v>
      </c>
      <c r="Q18" s="15">
        <f t="shared" si="5"/>
        <v>0.63452286212914477</v>
      </c>
      <c r="R18">
        <f t="shared" si="6"/>
        <v>0.4501801047120419</v>
      </c>
    </row>
    <row r="19" spans="1:18" x14ac:dyDescent="0.25">
      <c r="A19" s="12" t="s">
        <v>22</v>
      </c>
      <c r="B19" t="s">
        <v>76</v>
      </c>
      <c r="C19">
        <v>2943</v>
      </c>
      <c r="D19">
        <v>2294.5300000000002</v>
      </c>
      <c r="E19">
        <v>1408.71</v>
      </c>
      <c r="F19">
        <v>1454.52</v>
      </c>
      <c r="G19">
        <v>1586.47</v>
      </c>
      <c r="H19" s="15">
        <f t="shared" si="1"/>
        <v>1483.2333333333333</v>
      </c>
      <c r="I19">
        <v>1765.91</v>
      </c>
      <c r="J19">
        <v>1582.78</v>
      </c>
      <c r="K19">
        <v>1463.94</v>
      </c>
      <c r="L19">
        <f t="shared" si="2"/>
        <v>1604.21</v>
      </c>
      <c r="M19">
        <v>1447.7</v>
      </c>
      <c r="N19" s="15">
        <f t="shared" si="3"/>
        <v>0.6464214167316763</v>
      </c>
      <c r="O19" s="15">
        <f t="shared" si="4"/>
        <v>0.69914535874449224</v>
      </c>
      <c r="P19" s="15">
        <f t="shared" si="0"/>
        <v>0.50398686147921623</v>
      </c>
      <c r="Q19" s="15">
        <f t="shared" si="5"/>
        <v>0.54509344206591914</v>
      </c>
      <c r="R19">
        <f t="shared" si="6"/>
        <v>0.49191301393136255</v>
      </c>
    </row>
    <row r="20" spans="1:18" x14ac:dyDescent="0.25">
      <c r="A20" s="12" t="s">
        <v>19</v>
      </c>
      <c r="B20" t="s">
        <v>83</v>
      </c>
      <c r="C20">
        <v>3312</v>
      </c>
      <c r="D20">
        <v>2364.96</v>
      </c>
      <c r="E20">
        <v>1754.05</v>
      </c>
      <c r="F20">
        <v>2012.44</v>
      </c>
      <c r="G20">
        <v>1527.3</v>
      </c>
      <c r="H20" s="15">
        <f t="shared" si="1"/>
        <v>1764.5966666666666</v>
      </c>
      <c r="I20">
        <v>1593.8</v>
      </c>
      <c r="J20">
        <v>1700.91</v>
      </c>
      <c r="K20">
        <v>1719.45</v>
      </c>
      <c r="L20">
        <f t="shared" si="2"/>
        <v>1671.3866666666665</v>
      </c>
      <c r="M20">
        <v>1523.39</v>
      </c>
      <c r="N20" s="15">
        <f t="shared" si="3"/>
        <v>0.74614228852355502</v>
      </c>
      <c r="O20" s="15">
        <f t="shared" si="4"/>
        <v>0.70672935976366047</v>
      </c>
      <c r="P20" s="15">
        <f t="shared" si="0"/>
        <v>0.53278884863123988</v>
      </c>
      <c r="Q20" s="15">
        <f t="shared" si="5"/>
        <v>0.50464573268921087</v>
      </c>
      <c r="R20">
        <f t="shared" si="6"/>
        <v>0.45996074879227056</v>
      </c>
    </row>
    <row r="21" spans="1:18" x14ac:dyDescent="0.25">
      <c r="A21" s="12" t="s">
        <v>14</v>
      </c>
      <c r="B21" t="s">
        <v>79</v>
      </c>
      <c r="C21">
        <v>3365</v>
      </c>
      <c r="D21">
        <v>2618.14</v>
      </c>
      <c r="E21">
        <v>1751.87</v>
      </c>
      <c r="F21">
        <v>1999.2</v>
      </c>
      <c r="G21">
        <v>1733.4</v>
      </c>
      <c r="H21" s="15">
        <f t="shared" si="1"/>
        <v>1828.1566666666665</v>
      </c>
      <c r="I21">
        <v>1593.42</v>
      </c>
      <c r="J21">
        <v>1705.58</v>
      </c>
      <c r="K21">
        <v>1692.88</v>
      </c>
      <c r="L21">
        <f t="shared" si="2"/>
        <v>1663.96</v>
      </c>
      <c r="M21">
        <v>1537.28</v>
      </c>
      <c r="N21" s="15">
        <f t="shared" si="3"/>
        <v>0.69826543525810947</v>
      </c>
      <c r="O21" s="15">
        <f t="shared" si="4"/>
        <v>0.6355504289304621</v>
      </c>
      <c r="P21" s="15">
        <f t="shared" si="0"/>
        <v>0.54328578504210001</v>
      </c>
      <c r="Q21" s="15">
        <f t="shared" si="5"/>
        <v>0.49449034175334328</v>
      </c>
      <c r="R21">
        <f t="shared" si="6"/>
        <v>0.45684398216939076</v>
      </c>
    </row>
    <row r="22" spans="1:18" x14ac:dyDescent="0.25">
      <c r="A22" s="12" t="s">
        <v>15</v>
      </c>
      <c r="B22" t="s">
        <v>81</v>
      </c>
      <c r="C22">
        <v>3121</v>
      </c>
      <c r="D22">
        <v>2383.79</v>
      </c>
      <c r="E22">
        <v>1860.26</v>
      </c>
      <c r="F22">
        <v>1924.48</v>
      </c>
      <c r="G22">
        <v>1579.4</v>
      </c>
      <c r="H22" s="15">
        <f t="shared" si="1"/>
        <v>1788.0466666666664</v>
      </c>
      <c r="I22">
        <v>1827.55</v>
      </c>
      <c r="J22">
        <v>1577.59</v>
      </c>
      <c r="K22">
        <v>1809.14</v>
      </c>
      <c r="L22">
        <f t="shared" si="2"/>
        <v>1738.0933333333332</v>
      </c>
      <c r="M22">
        <v>1714.18</v>
      </c>
      <c r="N22" s="15">
        <f t="shared" si="3"/>
        <v>0.75008564792480314</v>
      </c>
      <c r="O22" s="15">
        <f t="shared" si="4"/>
        <v>0.72913022260070448</v>
      </c>
      <c r="P22" s="15">
        <f t="shared" si="0"/>
        <v>0.57290825590088634</v>
      </c>
      <c r="Q22" s="15">
        <f t="shared" si="5"/>
        <v>0.55690270212538717</v>
      </c>
      <c r="R22">
        <f t="shared" si="6"/>
        <v>0.54924062800384499</v>
      </c>
    </row>
    <row r="23" spans="1:18" x14ac:dyDescent="0.25">
      <c r="A23" s="12" t="s">
        <v>27</v>
      </c>
      <c r="B23" t="s">
        <v>75</v>
      </c>
      <c r="C23">
        <v>866</v>
      </c>
      <c r="D23">
        <v>1728.88</v>
      </c>
      <c r="E23">
        <v>1331.04</v>
      </c>
      <c r="F23">
        <v>1337.76</v>
      </c>
      <c r="G23">
        <v>1320.34</v>
      </c>
      <c r="H23" s="15">
        <f t="shared" si="1"/>
        <v>1329.7133333333334</v>
      </c>
      <c r="I23">
        <v>1588.94</v>
      </c>
      <c r="J23">
        <v>1567.23</v>
      </c>
      <c r="K23">
        <v>1387.64</v>
      </c>
      <c r="L23">
        <f t="shared" si="2"/>
        <v>1514.6033333333335</v>
      </c>
      <c r="M23">
        <v>1350.06</v>
      </c>
      <c r="N23" s="15">
        <f t="shared" si="3"/>
        <v>0.76911835022288033</v>
      </c>
      <c r="O23" s="15">
        <f t="shared" si="4"/>
        <v>0.87606041676306823</v>
      </c>
      <c r="P23" s="15">
        <f t="shared" si="0"/>
        <v>1.5354657428791378</v>
      </c>
      <c r="Q23" s="15">
        <f t="shared" si="5"/>
        <v>1.7489645881447269</v>
      </c>
      <c r="R23">
        <f t="shared" si="6"/>
        <v>1.5589607390300231</v>
      </c>
    </row>
    <row r="24" spans="1:18" x14ac:dyDescent="0.25">
      <c r="A24" s="12" t="s">
        <v>23</v>
      </c>
      <c r="B24" t="s">
        <v>82</v>
      </c>
      <c r="C24">
        <v>633</v>
      </c>
      <c r="D24">
        <v>651.19399999999996</v>
      </c>
      <c r="E24">
        <v>586.66899999999998</v>
      </c>
      <c r="F24">
        <v>560.35</v>
      </c>
      <c r="G24">
        <v>665.57100000000003</v>
      </c>
      <c r="H24" s="15">
        <f t="shared" si="1"/>
        <v>604.19666666666672</v>
      </c>
      <c r="I24">
        <v>565</v>
      </c>
      <c r="J24">
        <v>603.26</v>
      </c>
      <c r="K24">
        <v>597.49300000000005</v>
      </c>
      <c r="L24">
        <f t="shared" si="2"/>
        <v>588.58433333333335</v>
      </c>
      <c r="M24">
        <v>485.59699999999998</v>
      </c>
      <c r="N24" s="15">
        <f t="shared" si="3"/>
        <v>0.92782898286327387</v>
      </c>
      <c r="O24" s="15">
        <f t="shared" si="4"/>
        <v>0.90385404861428909</v>
      </c>
      <c r="P24" s="15">
        <f t="shared" si="0"/>
        <v>0.95449710373881003</v>
      </c>
      <c r="Q24" s="15">
        <f t="shared" si="5"/>
        <v>0.92983307003686155</v>
      </c>
      <c r="R24">
        <f t="shared" si="6"/>
        <v>0.76713586097946285</v>
      </c>
    </row>
    <row r="25" spans="1:18" x14ac:dyDescent="0.25">
      <c r="A25" s="12" t="s">
        <v>21</v>
      </c>
      <c r="B25" t="s">
        <v>78</v>
      </c>
      <c r="C25">
        <v>522</v>
      </c>
      <c r="D25">
        <v>455.56400000000002</v>
      </c>
      <c r="E25">
        <v>414.69900000000001</v>
      </c>
      <c r="F25">
        <v>417.64299999999997</v>
      </c>
      <c r="G25">
        <v>460.505</v>
      </c>
      <c r="H25" s="15">
        <f t="shared" si="1"/>
        <v>430.94900000000001</v>
      </c>
      <c r="I25">
        <v>442.01400000000001</v>
      </c>
      <c r="J25">
        <v>423.20499999999998</v>
      </c>
      <c r="K25">
        <v>424.87599999999998</v>
      </c>
      <c r="L25">
        <f t="shared" si="2"/>
        <v>430.03166666666669</v>
      </c>
      <c r="M25">
        <v>381.79899999999998</v>
      </c>
      <c r="N25" s="15">
        <f t="shared" si="3"/>
        <v>0.94596807473812683</v>
      </c>
      <c r="O25" s="15">
        <f t="shared" si="4"/>
        <v>0.94395445352720297</v>
      </c>
      <c r="P25" s="15">
        <f t="shared" si="0"/>
        <v>0.82557279693486596</v>
      </c>
      <c r="Q25" s="15">
        <f t="shared" si="5"/>
        <v>0.82381545338441897</v>
      </c>
      <c r="R25">
        <f t="shared" si="6"/>
        <v>0.73141570881226048</v>
      </c>
    </row>
    <row r="26" spans="1:18" x14ac:dyDescent="0.25">
      <c r="A26" s="12" t="s">
        <v>25</v>
      </c>
      <c r="B26" t="s">
        <v>80</v>
      </c>
      <c r="C26">
        <v>761</v>
      </c>
      <c r="D26">
        <v>989.61900000000003</v>
      </c>
      <c r="E26">
        <v>928.30700000000002</v>
      </c>
      <c r="F26">
        <v>847.37900000000002</v>
      </c>
      <c r="G26">
        <v>865.83799999999997</v>
      </c>
      <c r="H26" s="15">
        <f t="shared" si="1"/>
        <v>880.50800000000015</v>
      </c>
      <c r="I26">
        <v>868.23599999999999</v>
      </c>
      <c r="J26">
        <v>936.33799999999997</v>
      </c>
      <c r="K26">
        <v>844.83699999999999</v>
      </c>
      <c r="L26">
        <f t="shared" si="2"/>
        <v>883.13700000000006</v>
      </c>
      <c r="M26">
        <v>794.90599999999995</v>
      </c>
      <c r="N26" s="15">
        <f t="shared" si="3"/>
        <v>0.88974443700050232</v>
      </c>
      <c r="O26" s="15">
        <f t="shared" si="4"/>
        <v>0.89240101493605117</v>
      </c>
      <c r="P26" s="15">
        <f t="shared" si="0"/>
        <v>1.1570407358738504</v>
      </c>
      <c r="Q26" s="15">
        <f t="shared" si="5"/>
        <v>1.1604954007884363</v>
      </c>
      <c r="R26">
        <f t="shared" si="6"/>
        <v>1.0445545335085413</v>
      </c>
    </row>
    <row r="27" spans="1:18" x14ac:dyDescent="0.25">
      <c r="A27" s="12" t="s">
        <v>18</v>
      </c>
      <c r="B27" t="s">
        <v>68</v>
      </c>
      <c r="C27">
        <v>1139</v>
      </c>
      <c r="D27">
        <v>4121.84</v>
      </c>
      <c r="E27">
        <v>3288.07</v>
      </c>
      <c r="F27">
        <v>2406.33</v>
      </c>
      <c r="G27">
        <v>2604.64</v>
      </c>
      <c r="H27" s="15">
        <f t="shared" si="1"/>
        <v>2766.3466666666664</v>
      </c>
      <c r="I27">
        <v>2723.61</v>
      </c>
      <c r="J27">
        <v>2266.85</v>
      </c>
      <c r="K27">
        <v>3218.02</v>
      </c>
      <c r="L27">
        <f t="shared" si="2"/>
        <v>2736.16</v>
      </c>
      <c r="M27">
        <v>3131.85</v>
      </c>
      <c r="N27" s="15">
        <f t="shared" si="3"/>
        <v>0.67114363164670787</v>
      </c>
      <c r="O27" s="15">
        <f t="shared" si="4"/>
        <v>0.66382004153484842</v>
      </c>
      <c r="P27" s="15">
        <f t="shared" si="0"/>
        <v>2.4287503658179688</v>
      </c>
      <c r="Q27" s="15">
        <f t="shared" si="5"/>
        <v>2.4022475856014047</v>
      </c>
      <c r="R27">
        <f t="shared" si="6"/>
        <v>2.7496488147497806</v>
      </c>
    </row>
    <row r="28" spans="1:18" x14ac:dyDescent="0.25">
      <c r="A28" s="12" t="s">
        <v>24</v>
      </c>
      <c r="B28" t="s">
        <v>72</v>
      </c>
      <c r="C28">
        <v>465</v>
      </c>
      <c r="D28">
        <v>386.572</v>
      </c>
      <c r="E28">
        <v>375.94299999999998</v>
      </c>
      <c r="F28">
        <v>368.53500000000003</v>
      </c>
      <c r="G28">
        <v>400.726</v>
      </c>
      <c r="H28" s="15">
        <f t="shared" si="1"/>
        <v>381.73466666666673</v>
      </c>
      <c r="I28">
        <v>380.71300000000002</v>
      </c>
      <c r="J28">
        <v>369.601</v>
      </c>
      <c r="K28">
        <v>367.923</v>
      </c>
      <c r="L28">
        <f t="shared" si="2"/>
        <v>372.74566666666669</v>
      </c>
      <c r="M28">
        <v>409.375</v>
      </c>
      <c r="N28" s="15">
        <f t="shared" si="3"/>
        <v>0.98748659154482665</v>
      </c>
      <c r="O28" s="15">
        <f t="shared" si="4"/>
        <v>0.9642334847497146</v>
      </c>
      <c r="P28" s="15">
        <f t="shared" si="0"/>
        <v>0.82093476702508972</v>
      </c>
      <c r="Q28" s="15">
        <f t="shared" si="5"/>
        <v>0.80160358422939071</v>
      </c>
      <c r="R28">
        <f t="shared" si="6"/>
        <v>0.8803763440860215</v>
      </c>
    </row>
    <row r="29" spans="1:18" x14ac:dyDescent="0.25">
      <c r="A29" s="12" t="s">
        <v>16</v>
      </c>
      <c r="B29" t="s">
        <v>70</v>
      </c>
      <c r="C29">
        <v>364</v>
      </c>
      <c r="D29">
        <v>212.501</v>
      </c>
      <c r="E29">
        <v>190.149</v>
      </c>
      <c r="F29">
        <v>188.38399999999999</v>
      </c>
      <c r="G29">
        <v>189.374</v>
      </c>
      <c r="H29" s="15">
        <f t="shared" si="1"/>
        <v>189.30233333333334</v>
      </c>
      <c r="I29">
        <v>225.107</v>
      </c>
      <c r="J29">
        <v>226.72399999999999</v>
      </c>
      <c r="K29">
        <v>223.64400000000001</v>
      </c>
      <c r="L29">
        <f t="shared" si="2"/>
        <v>225.15833333333333</v>
      </c>
      <c r="M29">
        <v>135.744</v>
      </c>
      <c r="N29" s="15">
        <f t="shared" si="3"/>
        <v>0.8908303176612502</v>
      </c>
      <c r="O29" s="15">
        <f t="shared" si="4"/>
        <v>1.0595636412691392</v>
      </c>
      <c r="P29" s="15">
        <f t="shared" si="0"/>
        <v>0.52006135531135533</v>
      </c>
      <c r="Q29" s="15">
        <f t="shared" si="5"/>
        <v>0.61856684981684984</v>
      </c>
      <c r="R29">
        <f t="shared" si="6"/>
        <v>0.37292307692307691</v>
      </c>
    </row>
    <row r="30" spans="1:18" x14ac:dyDescent="0.25">
      <c r="A30" s="12" t="s">
        <v>26</v>
      </c>
      <c r="B30" t="s">
        <v>74</v>
      </c>
      <c r="C30">
        <v>435</v>
      </c>
      <c r="D30">
        <v>266.94400000000002</v>
      </c>
      <c r="E30">
        <v>273.05500000000001</v>
      </c>
      <c r="F30">
        <v>274.82600000000002</v>
      </c>
      <c r="G30">
        <v>273.529</v>
      </c>
      <c r="H30" s="15">
        <f t="shared" si="1"/>
        <v>273.80333333333334</v>
      </c>
      <c r="I30">
        <v>332.54199999999997</v>
      </c>
      <c r="J30">
        <v>333.02</v>
      </c>
      <c r="K30">
        <v>335.15699999999998</v>
      </c>
      <c r="L30">
        <f t="shared" si="2"/>
        <v>333.57299999999992</v>
      </c>
      <c r="M30">
        <v>259.03100000000001</v>
      </c>
      <c r="N30" s="15">
        <f t="shared" si="3"/>
        <v>1.0256957763925516</v>
      </c>
      <c r="O30" s="15">
        <f t="shared" si="4"/>
        <v>1.2495991668664586</v>
      </c>
      <c r="P30" s="15">
        <f t="shared" si="0"/>
        <v>0.62943295019157086</v>
      </c>
      <c r="Q30" s="15">
        <f t="shared" si="5"/>
        <v>0.76683448275862054</v>
      </c>
      <c r="R30">
        <f t="shared" si="6"/>
        <v>0.59547356321839084</v>
      </c>
    </row>
    <row r="31" spans="1:18" x14ac:dyDescent="0.25">
      <c r="A31" s="12" t="s">
        <v>29</v>
      </c>
      <c r="B31" t="s">
        <v>69</v>
      </c>
      <c r="C31">
        <v>644</v>
      </c>
      <c r="D31">
        <v>1663.4</v>
      </c>
      <c r="E31">
        <v>1291.3900000000001</v>
      </c>
      <c r="F31">
        <v>1131.3399999999999</v>
      </c>
      <c r="G31">
        <v>1627.39</v>
      </c>
      <c r="H31" s="15">
        <f t="shared" si="1"/>
        <v>1350.04</v>
      </c>
      <c r="I31">
        <v>1222.25</v>
      </c>
      <c r="J31">
        <v>1142.03</v>
      </c>
      <c r="K31">
        <v>1247.32</v>
      </c>
      <c r="L31">
        <f t="shared" si="2"/>
        <v>1203.8666666666666</v>
      </c>
      <c r="M31">
        <v>1197.33</v>
      </c>
      <c r="N31" s="15">
        <f t="shared" si="3"/>
        <v>0.81161476493928097</v>
      </c>
      <c r="O31" s="15">
        <f t="shared" si="4"/>
        <v>0.7237385275139272</v>
      </c>
      <c r="P31" s="15">
        <f t="shared" si="0"/>
        <v>2.0963354037267079</v>
      </c>
      <c r="Q31" s="15">
        <f t="shared" si="5"/>
        <v>1.86935817805383</v>
      </c>
      <c r="R31">
        <f t="shared" si="6"/>
        <v>1.8592080745341615</v>
      </c>
    </row>
    <row r="32" spans="1:18" x14ac:dyDescent="0.25">
      <c r="A32" s="12" t="s">
        <v>30</v>
      </c>
      <c r="B32" t="s">
        <v>77</v>
      </c>
      <c r="C32">
        <v>165</v>
      </c>
      <c r="D32">
        <v>110.874</v>
      </c>
      <c r="E32">
        <v>112.58799999999999</v>
      </c>
      <c r="F32">
        <v>106.004</v>
      </c>
      <c r="G32">
        <v>111.54900000000001</v>
      </c>
      <c r="H32" s="15">
        <f t="shared" si="1"/>
        <v>110.04699999999998</v>
      </c>
      <c r="I32">
        <v>115.508</v>
      </c>
      <c r="J32">
        <v>118.242</v>
      </c>
      <c r="K32">
        <v>118.444</v>
      </c>
      <c r="L32">
        <f t="shared" si="2"/>
        <v>117.39800000000001</v>
      </c>
      <c r="M32">
        <v>105.496</v>
      </c>
      <c r="N32" s="15">
        <f t="shared" si="3"/>
        <v>0.99254108267041852</v>
      </c>
      <c r="O32" s="15">
        <f t="shared" si="4"/>
        <v>1.0588415679059113</v>
      </c>
      <c r="P32" s="15">
        <f t="shared" si="0"/>
        <v>0.66695151515151507</v>
      </c>
      <c r="Q32" s="15">
        <f t="shared" si="5"/>
        <v>0.71150303030303041</v>
      </c>
      <c r="R32">
        <f t="shared" si="6"/>
        <v>0.63936969696969692</v>
      </c>
    </row>
    <row r="33" spans="1:20" x14ac:dyDescent="0.25">
      <c r="A33" s="13" t="s">
        <v>47</v>
      </c>
      <c r="B33" t="s">
        <v>98</v>
      </c>
      <c r="C33">
        <v>164</v>
      </c>
      <c r="D33">
        <v>118.669</v>
      </c>
      <c r="E33">
        <v>129.18700000000001</v>
      </c>
      <c r="F33">
        <v>128.899</v>
      </c>
      <c r="G33">
        <v>119.86499999999999</v>
      </c>
      <c r="H33" s="15">
        <f t="shared" si="1"/>
        <v>125.98366666666668</v>
      </c>
      <c r="I33">
        <v>133.732</v>
      </c>
      <c r="J33">
        <v>137.29499999999999</v>
      </c>
      <c r="K33">
        <v>138.56</v>
      </c>
      <c r="L33">
        <f t="shared" si="2"/>
        <v>136.529</v>
      </c>
      <c r="M33">
        <v>104.913</v>
      </c>
      <c r="N33" s="15">
        <f t="shared" si="3"/>
        <v>1.0616392374307249</v>
      </c>
      <c r="O33" s="15">
        <f t="shared" si="4"/>
        <v>1.1505026586555882</v>
      </c>
      <c r="P33" s="15">
        <f t="shared" si="0"/>
        <v>0.76819308943089437</v>
      </c>
      <c r="Q33" s="15">
        <f t="shared" si="5"/>
        <v>0.83249390243902432</v>
      </c>
      <c r="R33">
        <f t="shared" si="6"/>
        <v>0.63971341463414633</v>
      </c>
    </row>
    <row r="34" spans="1:20" x14ac:dyDescent="0.25">
      <c r="A34" s="13" t="s">
        <v>36</v>
      </c>
      <c r="D34">
        <v>106.59699999999999</v>
      </c>
      <c r="E34">
        <v>115.93600000000001</v>
      </c>
      <c r="F34">
        <v>108.471</v>
      </c>
      <c r="G34">
        <v>108.1</v>
      </c>
      <c r="H34" s="15">
        <f t="shared" si="1"/>
        <v>110.83566666666667</v>
      </c>
      <c r="I34">
        <v>121.931</v>
      </c>
      <c r="J34">
        <v>114.80800000000001</v>
      </c>
      <c r="K34">
        <v>122.172</v>
      </c>
      <c r="L34">
        <f t="shared" si="2"/>
        <v>119.637</v>
      </c>
      <c r="M34">
        <v>97.739599999999996</v>
      </c>
      <c r="N34" s="15">
        <f t="shared" si="3"/>
        <v>1.0397634705166814</v>
      </c>
      <c r="O34" s="15">
        <f t="shared" si="4"/>
        <v>1.1223298967137914</v>
      </c>
      <c r="P34" s="15"/>
      <c r="Q34" s="15"/>
    </row>
    <row r="35" spans="1:20" x14ac:dyDescent="0.25">
      <c r="A35" s="13" t="s">
        <v>42</v>
      </c>
      <c r="B35" t="s">
        <v>99</v>
      </c>
      <c r="C35">
        <v>125</v>
      </c>
      <c r="D35">
        <v>85.205200000000005</v>
      </c>
      <c r="E35">
        <v>91.269400000000005</v>
      </c>
      <c r="F35">
        <v>91.033199999999994</v>
      </c>
      <c r="G35">
        <v>91.206000000000003</v>
      </c>
      <c r="H35" s="15">
        <f t="shared" si="1"/>
        <v>91.169533333333334</v>
      </c>
      <c r="I35">
        <v>95.963800000000006</v>
      </c>
      <c r="J35">
        <v>96.301299999999998</v>
      </c>
      <c r="K35">
        <v>96.020700000000005</v>
      </c>
      <c r="L35">
        <f t="shared" si="2"/>
        <v>96.09526666666666</v>
      </c>
      <c r="M35">
        <v>78.779799999999994</v>
      </c>
      <c r="N35" s="15">
        <f t="shared" si="3"/>
        <v>1.0699996400845644</v>
      </c>
      <c r="O35" s="15">
        <f t="shared" si="4"/>
        <v>1.1278098832778594</v>
      </c>
      <c r="P35" s="15">
        <f>$H35/$C35</f>
        <v>0.72935626666666664</v>
      </c>
      <c r="Q35" s="15">
        <f t="shared" si="5"/>
        <v>0.76876213333333332</v>
      </c>
      <c r="R35">
        <f t="shared" si="6"/>
        <v>0.63023839999999998</v>
      </c>
    </row>
    <row r="36" spans="1:20" x14ac:dyDescent="0.25">
      <c r="A36" s="13" t="s">
        <v>44</v>
      </c>
      <c r="D36">
        <v>70.168000000000006</v>
      </c>
      <c r="E36">
        <v>79.088700000000003</v>
      </c>
      <c r="F36">
        <v>79.164599999999993</v>
      </c>
      <c r="G36">
        <v>78.892499999999998</v>
      </c>
      <c r="H36" s="15">
        <f t="shared" si="1"/>
        <v>79.048600000000008</v>
      </c>
      <c r="I36">
        <v>83.173599999999993</v>
      </c>
      <c r="J36">
        <v>83.443799999999996</v>
      </c>
      <c r="K36">
        <v>83.214299999999994</v>
      </c>
      <c r="L36">
        <f t="shared" si="2"/>
        <v>83.277233333333314</v>
      </c>
      <c r="M36">
        <v>55.382899999999999</v>
      </c>
      <c r="N36" s="15">
        <f t="shared" si="3"/>
        <v>1.1265619655683503</v>
      </c>
      <c r="O36" s="15">
        <f t="shared" si="4"/>
        <v>1.1868263785961308</v>
      </c>
      <c r="P36" s="15"/>
      <c r="Q36" s="15"/>
    </row>
    <row r="37" spans="1:20" x14ac:dyDescent="0.25">
      <c r="A37" s="13" t="s">
        <v>43</v>
      </c>
      <c r="B37" t="s">
        <v>100</v>
      </c>
      <c r="C37">
        <v>81</v>
      </c>
      <c r="D37">
        <v>55.345500000000001</v>
      </c>
      <c r="E37">
        <v>56.942999999999998</v>
      </c>
      <c r="F37">
        <v>58.885100000000001</v>
      </c>
      <c r="G37">
        <v>56.840800000000002</v>
      </c>
      <c r="H37" s="15">
        <f t="shared" si="1"/>
        <v>57.5563</v>
      </c>
      <c r="I37">
        <v>61.105400000000003</v>
      </c>
      <c r="J37">
        <v>58.509399999999999</v>
      </c>
      <c r="K37">
        <v>61.316200000000002</v>
      </c>
      <c r="L37">
        <f t="shared" si="2"/>
        <v>60.31033333333334</v>
      </c>
      <c r="M37">
        <v>46.868600000000001</v>
      </c>
      <c r="N37" s="15">
        <f t="shared" si="3"/>
        <v>1.039945433684762</v>
      </c>
      <c r="O37" s="15">
        <f t="shared" si="4"/>
        <v>1.0897061790630374</v>
      </c>
      <c r="P37" s="15">
        <f>$H37/$C37</f>
        <v>0.71057160493827165</v>
      </c>
      <c r="Q37" s="15">
        <f t="shared" si="5"/>
        <v>0.74457201646090543</v>
      </c>
      <c r="R37">
        <f t="shared" si="6"/>
        <v>0.57862469135802475</v>
      </c>
    </row>
    <row r="38" spans="1:20" x14ac:dyDescent="0.25">
      <c r="A38" s="13" t="s">
        <v>40</v>
      </c>
      <c r="D38">
        <v>43.687600000000003</v>
      </c>
      <c r="E38">
        <v>48.405200000000001</v>
      </c>
      <c r="F38">
        <v>48.880299999999998</v>
      </c>
      <c r="G38">
        <v>48.8964</v>
      </c>
      <c r="H38" s="15">
        <f t="shared" si="1"/>
        <v>48.727299999999993</v>
      </c>
      <c r="I38">
        <v>50.402799999999999</v>
      </c>
      <c r="J38">
        <v>50.621699999999997</v>
      </c>
      <c r="K38">
        <v>50.171500000000002</v>
      </c>
      <c r="L38">
        <f t="shared" si="2"/>
        <v>50.398666666666664</v>
      </c>
      <c r="M38">
        <v>38.995800000000003</v>
      </c>
      <c r="N38" s="15">
        <f t="shared" si="3"/>
        <v>1.1153576758622581</v>
      </c>
      <c r="O38" s="15">
        <f t="shared" si="4"/>
        <v>1.1536149082729805</v>
      </c>
      <c r="P38" s="15"/>
      <c r="Q38" s="15"/>
    </row>
    <row r="39" spans="1:20" x14ac:dyDescent="0.25">
      <c r="A39" s="13" t="s">
        <v>33</v>
      </c>
      <c r="B39" t="s">
        <v>101</v>
      </c>
      <c r="C39">
        <v>61</v>
      </c>
      <c r="D39">
        <v>33.146000000000001</v>
      </c>
      <c r="E39">
        <v>36.984200000000001</v>
      </c>
      <c r="F39">
        <v>36.743400000000001</v>
      </c>
      <c r="G39">
        <v>36.943600000000004</v>
      </c>
      <c r="H39" s="15">
        <f t="shared" si="1"/>
        <v>36.8904</v>
      </c>
      <c r="I39">
        <v>38.259099999999997</v>
      </c>
      <c r="J39">
        <v>38.299900000000001</v>
      </c>
      <c r="K39">
        <v>38.296999999999997</v>
      </c>
      <c r="L39">
        <f t="shared" si="2"/>
        <v>38.285333333333334</v>
      </c>
      <c r="M39">
        <v>30.373999999999999</v>
      </c>
      <c r="N39" s="15">
        <f t="shared" si="3"/>
        <v>1.1129668738309297</v>
      </c>
      <c r="O39" s="15">
        <f t="shared" si="4"/>
        <v>1.1550513888050846</v>
      </c>
      <c r="P39" s="15">
        <f>$H39/$C39</f>
        <v>0.60476065573770488</v>
      </c>
      <c r="Q39" s="15">
        <f t="shared" si="5"/>
        <v>0.62762841530054647</v>
      </c>
      <c r="R39">
        <f t="shared" si="6"/>
        <v>0.49793442622950818</v>
      </c>
    </row>
    <row r="40" spans="1:20" x14ac:dyDescent="0.25">
      <c r="A40" s="13" t="s">
        <v>37</v>
      </c>
      <c r="D40">
        <v>31.505099999999999</v>
      </c>
      <c r="E40">
        <v>35.24</v>
      </c>
      <c r="F40">
        <v>35.316800000000001</v>
      </c>
      <c r="G40">
        <v>35.248399999999997</v>
      </c>
      <c r="H40" s="15">
        <f t="shared" si="1"/>
        <v>35.268400000000007</v>
      </c>
      <c r="I40">
        <v>36.801499999999997</v>
      </c>
      <c r="J40">
        <v>36.631799999999998</v>
      </c>
      <c r="K40">
        <v>36.748100000000001</v>
      </c>
      <c r="L40">
        <f t="shared" si="2"/>
        <v>36.727133333333335</v>
      </c>
      <c r="M40">
        <v>29.0684</v>
      </c>
      <c r="N40" s="15">
        <f t="shared" si="3"/>
        <v>1.1194505016648102</v>
      </c>
      <c r="O40" s="15">
        <f t="shared" si="4"/>
        <v>1.1657519999407504</v>
      </c>
      <c r="P40" s="15"/>
      <c r="Q40" s="15"/>
    </row>
    <row r="41" spans="1:20" x14ac:dyDescent="0.25">
      <c r="A41" s="13" t="s">
        <v>35</v>
      </c>
      <c r="B41" t="s">
        <v>102</v>
      </c>
      <c r="C41">
        <v>289</v>
      </c>
      <c r="D41">
        <v>246.94</v>
      </c>
      <c r="E41">
        <v>259.57100000000003</v>
      </c>
      <c r="F41">
        <v>260.08800000000002</v>
      </c>
      <c r="G41">
        <v>259.72300000000001</v>
      </c>
      <c r="H41" s="15">
        <f t="shared" si="1"/>
        <v>259.79400000000004</v>
      </c>
      <c r="I41">
        <v>259.23099999999999</v>
      </c>
      <c r="J41">
        <v>260.80500000000001</v>
      </c>
      <c r="K41">
        <v>259.24299999999999</v>
      </c>
      <c r="L41">
        <f t="shared" si="2"/>
        <v>259.75966666666665</v>
      </c>
      <c r="M41">
        <v>217.18299999999999</v>
      </c>
      <c r="N41" s="15">
        <f t="shared" si="3"/>
        <v>1.0520531303150564</v>
      </c>
      <c r="O41" s="15">
        <f t="shared" si="4"/>
        <v>1.0519140951918144</v>
      </c>
      <c r="P41" s="15">
        <f>$H41/$C41</f>
        <v>0.89894117647058835</v>
      </c>
      <c r="Q41" s="15">
        <f t="shared" si="5"/>
        <v>0.8988223760092271</v>
      </c>
      <c r="R41">
        <f t="shared" si="6"/>
        <v>0.75149826989619373</v>
      </c>
    </row>
    <row r="42" spans="1:20" x14ac:dyDescent="0.25">
      <c r="A42" s="13" t="s">
        <v>38</v>
      </c>
      <c r="B42" t="s">
        <v>103</v>
      </c>
      <c r="C42">
        <v>54</v>
      </c>
      <c r="D42">
        <v>36.017499999999998</v>
      </c>
      <c r="E42">
        <v>51.200499999999998</v>
      </c>
      <c r="F42">
        <v>50.967300000000002</v>
      </c>
      <c r="G42">
        <v>50.97</v>
      </c>
      <c r="H42" s="15">
        <f t="shared" si="1"/>
        <v>51.04593333333333</v>
      </c>
      <c r="I42">
        <v>52.179699999999997</v>
      </c>
      <c r="J42">
        <v>52.763599999999997</v>
      </c>
      <c r="K42">
        <v>52.678400000000003</v>
      </c>
      <c r="L42">
        <f t="shared" si="2"/>
        <v>52.54056666666667</v>
      </c>
      <c r="M42">
        <v>49.960700000000003</v>
      </c>
      <c r="N42" s="15">
        <f t="shared" si="3"/>
        <v>1.4172536498461397</v>
      </c>
      <c r="O42" s="15">
        <f t="shared" si="4"/>
        <v>1.4587510700816735</v>
      </c>
      <c r="P42" s="15">
        <f>$H42/$C42</f>
        <v>0.94529506172839506</v>
      </c>
      <c r="Q42" s="15">
        <f t="shared" si="5"/>
        <v>0.97297345679012348</v>
      </c>
      <c r="R42">
        <f t="shared" si="6"/>
        <v>0.92519814814814816</v>
      </c>
    </row>
    <row r="43" spans="1:20" x14ac:dyDescent="0.25">
      <c r="A43" s="13" t="s">
        <v>45</v>
      </c>
      <c r="D43">
        <v>46.150300000000001</v>
      </c>
      <c r="E43">
        <v>69.757599999999996</v>
      </c>
      <c r="F43">
        <v>69.472499999999997</v>
      </c>
      <c r="G43">
        <v>69.766000000000005</v>
      </c>
      <c r="H43" s="15">
        <f t="shared" si="1"/>
        <v>69.665366666666671</v>
      </c>
      <c r="I43">
        <v>75.333699999999993</v>
      </c>
      <c r="J43">
        <v>75.183099999999996</v>
      </c>
      <c r="K43">
        <v>75.560500000000005</v>
      </c>
      <c r="L43">
        <f t="shared" si="2"/>
        <v>75.359099999999998</v>
      </c>
      <c r="M43">
        <v>71.829800000000006</v>
      </c>
      <c r="N43" s="15">
        <f t="shared" si="3"/>
        <v>1.5095322601731012</v>
      </c>
      <c r="O43" s="15">
        <f t="shared" si="4"/>
        <v>1.6329059616080501</v>
      </c>
      <c r="P43" s="15"/>
      <c r="Q43" s="15"/>
    </row>
    <row r="44" spans="1:20" x14ac:dyDescent="0.25">
      <c r="A44" s="13" t="s">
        <v>39</v>
      </c>
      <c r="B44" t="s">
        <v>104</v>
      </c>
      <c r="C44">
        <v>98</v>
      </c>
      <c r="D44">
        <v>44.649500000000003</v>
      </c>
      <c r="E44">
        <v>92.557299999999998</v>
      </c>
      <c r="F44">
        <v>91.822699999999998</v>
      </c>
      <c r="G44">
        <v>91.989699999999999</v>
      </c>
      <c r="H44" s="15">
        <f t="shared" si="1"/>
        <v>92.123233333333317</v>
      </c>
      <c r="I44">
        <v>94.996300000000005</v>
      </c>
      <c r="J44">
        <v>95.2346</v>
      </c>
      <c r="K44">
        <v>92.989900000000006</v>
      </c>
      <c r="L44">
        <f t="shared" si="2"/>
        <v>94.406933333333356</v>
      </c>
      <c r="M44">
        <v>86.194000000000003</v>
      </c>
      <c r="N44" s="15">
        <f t="shared" si="3"/>
        <v>2.0632534145585799</v>
      </c>
      <c r="O44" s="15">
        <f t="shared" si="4"/>
        <v>2.1144006838449108</v>
      </c>
      <c r="P44" s="15">
        <f>$H44/$C44</f>
        <v>0.94003299319727873</v>
      </c>
      <c r="Q44" s="15">
        <f t="shared" si="5"/>
        <v>0.96333605442176895</v>
      </c>
      <c r="R44">
        <f t="shared" si="6"/>
        <v>0.87953061224489804</v>
      </c>
    </row>
    <row r="45" spans="1:20" x14ac:dyDescent="0.25">
      <c r="A45" s="13" t="s">
        <v>31</v>
      </c>
      <c r="D45">
        <v>55.372700000000002</v>
      </c>
      <c r="E45">
        <v>116.05800000000001</v>
      </c>
      <c r="F45">
        <v>115.654</v>
      </c>
      <c r="G45">
        <v>116.24299999999999</v>
      </c>
      <c r="H45" s="15">
        <f t="shared" si="1"/>
        <v>115.985</v>
      </c>
      <c r="I45">
        <v>126.96899999999999</v>
      </c>
      <c r="J45">
        <v>128.37799999999999</v>
      </c>
      <c r="K45">
        <v>127.818</v>
      </c>
      <c r="L45">
        <f t="shared" si="2"/>
        <v>127.72166666666665</v>
      </c>
      <c r="M45">
        <v>105.68300000000001</v>
      </c>
      <c r="N45" s="15">
        <f t="shared" si="3"/>
        <v>2.0946242462440878</v>
      </c>
      <c r="O45" s="15">
        <f t="shared" si="4"/>
        <v>2.3065818836117193</v>
      </c>
      <c r="P45" s="15"/>
      <c r="Q45" s="15"/>
    </row>
    <row r="46" spans="1:20" x14ac:dyDescent="0.25">
      <c r="A46" s="13" t="s">
        <v>41</v>
      </c>
      <c r="B46" t="s">
        <v>105</v>
      </c>
      <c r="C46">
        <v>145</v>
      </c>
      <c r="D46">
        <v>54.224299999999999</v>
      </c>
      <c r="E46">
        <v>149.345</v>
      </c>
      <c r="F46">
        <v>149.173</v>
      </c>
      <c r="G46">
        <v>149.459</v>
      </c>
      <c r="H46" s="15">
        <f t="shared" si="1"/>
        <v>149.32566666666668</v>
      </c>
      <c r="I46">
        <v>157.51300000000001</v>
      </c>
      <c r="J46">
        <v>160.238</v>
      </c>
      <c r="K46">
        <v>157.88200000000001</v>
      </c>
      <c r="L46">
        <f t="shared" si="2"/>
        <v>158.54433333333333</v>
      </c>
      <c r="M46">
        <v>151.34299999999999</v>
      </c>
      <c r="N46" s="15">
        <f t="shared" si="3"/>
        <v>2.7538514405288161</v>
      </c>
      <c r="O46" s="15">
        <f t="shared" si="4"/>
        <v>2.9238613192486271</v>
      </c>
      <c r="P46" s="15">
        <f>$H46/$C46</f>
        <v>1.029832183908046</v>
      </c>
      <c r="Q46" s="15">
        <f t="shared" si="5"/>
        <v>1.0934091954022989</v>
      </c>
      <c r="R46">
        <f t="shared" si="6"/>
        <v>1.0437448275862069</v>
      </c>
    </row>
    <row r="47" spans="1:20" x14ac:dyDescent="0.25">
      <c r="A47" s="13" t="s">
        <v>46</v>
      </c>
      <c r="D47">
        <v>64.407399999999996</v>
      </c>
      <c r="E47">
        <v>171.654</v>
      </c>
      <c r="F47">
        <v>173.17599999999999</v>
      </c>
      <c r="G47">
        <v>173.72399999999999</v>
      </c>
      <c r="H47" s="15">
        <f t="shared" si="1"/>
        <v>172.85133333333332</v>
      </c>
      <c r="I47">
        <v>200.77199999999999</v>
      </c>
      <c r="J47">
        <v>201.79599999999999</v>
      </c>
      <c r="K47">
        <v>197.93299999999999</v>
      </c>
      <c r="L47">
        <f t="shared" si="2"/>
        <v>200.167</v>
      </c>
      <c r="M47">
        <v>189.08</v>
      </c>
      <c r="N47" s="15">
        <f t="shared" si="3"/>
        <v>2.6837185375179455</v>
      </c>
      <c r="O47" s="15">
        <f t="shared" si="4"/>
        <v>3.1078261193589558</v>
      </c>
      <c r="P47" s="15"/>
      <c r="Q47" s="15"/>
    </row>
    <row r="48" spans="1:20" x14ac:dyDescent="0.25">
      <c r="A48" s="13" t="s">
        <v>32</v>
      </c>
      <c r="B48" t="s">
        <v>106</v>
      </c>
      <c r="C48">
        <v>231</v>
      </c>
      <c r="D48">
        <v>55.615299999999998</v>
      </c>
      <c r="E48">
        <v>155.376</v>
      </c>
      <c r="F48">
        <v>156.20599999999999</v>
      </c>
      <c r="G48">
        <v>155.672</v>
      </c>
      <c r="H48" s="15">
        <f t="shared" si="1"/>
        <v>155.75133333333335</v>
      </c>
      <c r="I48">
        <v>172.1</v>
      </c>
      <c r="J48">
        <v>173.59800000000001</v>
      </c>
      <c r="K48">
        <v>171.672</v>
      </c>
      <c r="L48">
        <f t="shared" si="2"/>
        <v>172.45666666666668</v>
      </c>
      <c r="M48" s="20">
        <v>142.33000000000001</v>
      </c>
      <c r="N48" s="15">
        <f t="shared" si="3"/>
        <v>2.8005123290413492</v>
      </c>
      <c r="O48" s="15">
        <f t="shared" si="4"/>
        <v>3.100885307939842</v>
      </c>
      <c r="P48" s="15">
        <f>$H48/$C48</f>
        <v>0.67424819624819632</v>
      </c>
      <c r="Q48" s="19">
        <f t="shared" si="5"/>
        <v>0.74656565656565665</v>
      </c>
      <c r="R48" s="20">
        <f t="shared" si="6"/>
        <v>0.61614718614718622</v>
      </c>
      <c r="T48" s="18" t="s">
        <v>123</v>
      </c>
    </row>
    <row r="49" spans="1:20" x14ac:dyDescent="0.25">
      <c r="A49" s="13" t="s">
        <v>34</v>
      </c>
      <c r="D49">
        <v>58.844900000000003</v>
      </c>
      <c r="E49">
        <v>141.94300000000001</v>
      </c>
      <c r="F49">
        <v>141.684</v>
      </c>
      <c r="G49">
        <v>142.53899999999999</v>
      </c>
      <c r="H49" s="15">
        <f t="shared" si="1"/>
        <v>142.05533333333332</v>
      </c>
      <c r="I49">
        <v>178.797</v>
      </c>
      <c r="J49">
        <v>178.57900000000001</v>
      </c>
      <c r="K49">
        <v>176.66</v>
      </c>
      <c r="L49">
        <f t="shared" si="2"/>
        <v>178.01199999999997</v>
      </c>
      <c r="M49" s="20">
        <v>171.405</v>
      </c>
      <c r="N49" s="15">
        <f t="shared" si="3"/>
        <v>2.4140636373472182</v>
      </c>
      <c r="O49" s="15">
        <f t="shared" si="4"/>
        <v>3.0251049793609974</v>
      </c>
    </row>
    <row r="50" spans="1:20" x14ac:dyDescent="0.25">
      <c r="A50" s="14" t="s">
        <v>47</v>
      </c>
      <c r="D50">
        <v>163.88200000000001</v>
      </c>
      <c r="E50">
        <v>129.30500000000001</v>
      </c>
      <c r="F50">
        <v>167.39500000000001</v>
      </c>
      <c r="G50">
        <v>185.01300000000001</v>
      </c>
      <c r="H50" s="15">
        <f t="shared" si="1"/>
        <v>160.57100000000003</v>
      </c>
      <c r="I50">
        <v>197.8</v>
      </c>
      <c r="J50">
        <v>180.464</v>
      </c>
      <c r="K50">
        <v>201.179</v>
      </c>
      <c r="L50">
        <f t="shared" si="2"/>
        <v>193.14766666666665</v>
      </c>
      <c r="M50" s="15"/>
      <c r="N50" s="15">
        <f t="shared" si="3"/>
        <v>0.97979643890116075</v>
      </c>
      <c r="O50" s="15">
        <f t="shared" si="4"/>
        <v>1.1785776758073898</v>
      </c>
      <c r="T50" s="19">
        <f>$L50/$L33</f>
        <v>1.4147006618862414</v>
      </c>
    </row>
    <row r="51" spans="1:20" x14ac:dyDescent="0.25">
      <c r="A51" s="14" t="s">
        <v>36</v>
      </c>
      <c r="D51">
        <v>163.93</v>
      </c>
      <c r="E51">
        <v>184.821</v>
      </c>
      <c r="F51">
        <v>167.64599999999999</v>
      </c>
      <c r="G51">
        <v>176.494</v>
      </c>
      <c r="H51" s="15">
        <f t="shared" si="1"/>
        <v>176.32033333333334</v>
      </c>
      <c r="I51">
        <v>181.22300000000001</v>
      </c>
      <c r="J51">
        <v>201.417</v>
      </c>
      <c r="K51">
        <v>180.01300000000001</v>
      </c>
      <c r="L51">
        <f t="shared" si="2"/>
        <v>187.55100000000002</v>
      </c>
      <c r="M51" s="15"/>
      <c r="N51" s="15">
        <f t="shared" si="3"/>
        <v>1.0755830740763335</v>
      </c>
      <c r="O51" s="15">
        <f t="shared" si="4"/>
        <v>1.1440919904837432</v>
      </c>
      <c r="T51" s="19">
        <f t="shared" ref="T51:T66" si="7">$L51/$L34</f>
        <v>1.5676671932596105</v>
      </c>
    </row>
    <row r="52" spans="1:20" x14ac:dyDescent="0.25">
      <c r="A52" s="14" t="s">
        <v>42</v>
      </c>
      <c r="D52">
        <v>129.75200000000001</v>
      </c>
      <c r="E52">
        <v>151.22900000000001</v>
      </c>
      <c r="F52">
        <v>152.40700000000001</v>
      </c>
      <c r="G52">
        <v>152.68799999999999</v>
      </c>
      <c r="H52" s="15">
        <f t="shared" si="1"/>
        <v>152.108</v>
      </c>
      <c r="I52">
        <v>152.62299999999999</v>
      </c>
      <c r="J52">
        <v>154.102</v>
      </c>
      <c r="K52">
        <v>152.92599999999999</v>
      </c>
      <c r="L52">
        <f t="shared" si="2"/>
        <v>153.21700000000001</v>
      </c>
      <c r="M52" s="15"/>
      <c r="N52" s="15">
        <f t="shared" si="3"/>
        <v>1.172297922190024</v>
      </c>
      <c r="O52" s="15">
        <f t="shared" si="4"/>
        <v>1.1808449966089154</v>
      </c>
      <c r="T52" s="15">
        <f>$L52/$L35</f>
        <v>1.5944281681581267</v>
      </c>
    </row>
    <row r="53" spans="1:20" x14ac:dyDescent="0.25">
      <c r="A53" s="14" t="s">
        <v>44</v>
      </c>
      <c r="D53">
        <v>106.705</v>
      </c>
      <c r="E53">
        <v>125.97</v>
      </c>
      <c r="F53">
        <v>117.05200000000001</v>
      </c>
      <c r="G53">
        <v>125.282</v>
      </c>
      <c r="H53" s="15">
        <f t="shared" si="1"/>
        <v>122.76799999999999</v>
      </c>
      <c r="I53">
        <v>114.887</v>
      </c>
      <c r="J53">
        <v>115.371</v>
      </c>
      <c r="K53">
        <v>126.024</v>
      </c>
      <c r="L53">
        <f t="shared" si="2"/>
        <v>118.76066666666667</v>
      </c>
      <c r="M53" s="15"/>
      <c r="N53" s="15">
        <f t="shared" si="3"/>
        <v>1.1505365259359916</v>
      </c>
      <c r="O53" s="15">
        <f t="shared" si="4"/>
        <v>1.1129812723552472</v>
      </c>
      <c r="T53" s="15">
        <f t="shared" si="7"/>
        <v>1.4260880424701912</v>
      </c>
    </row>
    <row r="54" spans="1:20" x14ac:dyDescent="0.25">
      <c r="A54" s="14" t="s">
        <v>43</v>
      </c>
      <c r="D54">
        <v>75.327600000000004</v>
      </c>
      <c r="E54">
        <v>81.813199999999995</v>
      </c>
      <c r="F54">
        <v>78.256500000000003</v>
      </c>
      <c r="G54">
        <v>77.868899999999996</v>
      </c>
      <c r="H54" s="15">
        <f t="shared" si="1"/>
        <v>79.312866666666665</v>
      </c>
      <c r="I54">
        <v>84.725899999999996</v>
      </c>
      <c r="J54">
        <v>80.283900000000003</v>
      </c>
      <c r="K54">
        <v>83.924199999999999</v>
      </c>
      <c r="L54">
        <f t="shared" si="2"/>
        <v>82.977999999999994</v>
      </c>
      <c r="M54" s="15"/>
      <c r="N54" s="15">
        <f t="shared" si="3"/>
        <v>1.0529057963703432</v>
      </c>
      <c r="O54" s="15">
        <f t="shared" si="4"/>
        <v>1.1015617117762944</v>
      </c>
      <c r="T54" s="15">
        <f t="shared" si="7"/>
        <v>1.3758504623309435</v>
      </c>
    </row>
    <row r="55" spans="1:20" x14ac:dyDescent="0.25">
      <c r="A55" s="14" t="s">
        <v>40</v>
      </c>
      <c r="D55">
        <v>59.714100000000002</v>
      </c>
      <c r="E55">
        <v>65.305499999999995</v>
      </c>
      <c r="F55">
        <v>66.884900000000002</v>
      </c>
      <c r="G55">
        <v>64.173100000000005</v>
      </c>
      <c r="H55" s="15">
        <f t="shared" si="1"/>
        <v>65.45450000000001</v>
      </c>
      <c r="I55">
        <v>68.811300000000003</v>
      </c>
      <c r="J55">
        <v>66.230199999999996</v>
      </c>
      <c r="K55">
        <v>68.681600000000003</v>
      </c>
      <c r="L55">
        <f t="shared" si="2"/>
        <v>67.907699999999991</v>
      </c>
      <c r="M55" s="15"/>
      <c r="N55" s="15">
        <f t="shared" si="3"/>
        <v>1.096131399451721</v>
      </c>
      <c r="O55" s="15">
        <f t="shared" si="4"/>
        <v>1.1372138238707439</v>
      </c>
      <c r="T55" s="15">
        <f t="shared" si="7"/>
        <v>1.3474106457842798</v>
      </c>
    </row>
    <row r="56" spans="1:20" x14ac:dyDescent="0.25">
      <c r="A56" s="14" t="s">
        <v>33</v>
      </c>
      <c r="D56">
        <v>42.840400000000002</v>
      </c>
      <c r="E56">
        <v>47.620699999999999</v>
      </c>
      <c r="F56">
        <v>46.805199999999999</v>
      </c>
      <c r="G56">
        <v>47.824399999999997</v>
      </c>
      <c r="H56" s="15">
        <f t="shared" si="1"/>
        <v>47.416766666666661</v>
      </c>
      <c r="I56">
        <v>47.131100000000004</v>
      </c>
      <c r="J56">
        <v>45.028500000000001</v>
      </c>
      <c r="K56">
        <v>47.523600000000002</v>
      </c>
      <c r="L56">
        <f t="shared" si="2"/>
        <v>46.561066666666669</v>
      </c>
      <c r="M56" s="15"/>
      <c r="N56" s="15">
        <f t="shared" si="3"/>
        <v>1.1068236213169498</v>
      </c>
      <c r="O56" s="15">
        <f t="shared" si="4"/>
        <v>1.0868494847542662</v>
      </c>
      <c r="T56" s="15">
        <f t="shared" si="7"/>
        <v>1.2161593647697988</v>
      </c>
    </row>
    <row r="57" spans="1:20" x14ac:dyDescent="0.25">
      <c r="A57" s="14" t="s">
        <v>37</v>
      </c>
      <c r="D57">
        <v>39.912399999999998</v>
      </c>
      <c r="E57">
        <v>45.2883</v>
      </c>
      <c r="F57">
        <v>45.432600000000001</v>
      </c>
      <c r="G57">
        <v>44.664299999999997</v>
      </c>
      <c r="H57" s="15">
        <f t="shared" si="1"/>
        <v>45.128399999999999</v>
      </c>
      <c r="I57">
        <v>46.809100000000001</v>
      </c>
      <c r="J57">
        <v>47.220999999999997</v>
      </c>
      <c r="K57">
        <v>47.215000000000003</v>
      </c>
      <c r="L57">
        <f t="shared" si="2"/>
        <v>47.081700000000005</v>
      </c>
      <c r="M57" s="15"/>
      <c r="N57" s="15">
        <f t="shared" si="3"/>
        <v>1.1306862027840971</v>
      </c>
      <c r="O57" s="15">
        <f t="shared" si="4"/>
        <v>1.1796258806786866</v>
      </c>
      <c r="T57" s="15">
        <f t="shared" si="7"/>
        <v>1.2819323406672996</v>
      </c>
    </row>
    <row r="58" spans="1:20" x14ac:dyDescent="0.25">
      <c r="A58" s="14" t="s">
        <v>35</v>
      </c>
      <c r="D58">
        <v>217.971</v>
      </c>
      <c r="E58">
        <v>33.990400000000001</v>
      </c>
      <c r="F58">
        <v>34.084699999999998</v>
      </c>
      <c r="G58">
        <v>33.998800000000003</v>
      </c>
      <c r="H58" s="15">
        <f t="shared" si="1"/>
        <v>34.024633333333334</v>
      </c>
      <c r="I58">
        <v>33.997799999999998</v>
      </c>
      <c r="J58">
        <v>34.502699999999997</v>
      </c>
      <c r="K58">
        <v>34.346600000000002</v>
      </c>
      <c r="L58">
        <f t="shared" si="2"/>
        <v>34.282366666666661</v>
      </c>
      <c r="M58" s="15"/>
      <c r="N58" s="15">
        <f t="shared" si="3"/>
        <v>0.1560970649000708</v>
      </c>
      <c r="O58" s="15">
        <f t="shared" si="4"/>
        <v>0.1572794851914551</v>
      </c>
      <c r="T58" s="15">
        <f t="shared" si="7"/>
        <v>0.13197725076641356</v>
      </c>
    </row>
    <row r="59" spans="1:20" x14ac:dyDescent="0.25">
      <c r="A59" s="14" t="s">
        <v>38</v>
      </c>
      <c r="D59">
        <v>46.281700000000001</v>
      </c>
      <c r="E59">
        <v>49.502699999999997</v>
      </c>
      <c r="F59">
        <v>48.093499999999999</v>
      </c>
      <c r="G59">
        <v>49.778799999999997</v>
      </c>
      <c r="H59" s="15">
        <f t="shared" si="1"/>
        <v>49.125</v>
      </c>
      <c r="I59">
        <v>49.379600000000003</v>
      </c>
      <c r="J59">
        <v>50.116500000000002</v>
      </c>
      <c r="K59">
        <v>49.739100000000001</v>
      </c>
      <c r="L59">
        <f t="shared" si="2"/>
        <v>49.745066666666673</v>
      </c>
      <c r="M59" s="15"/>
      <c r="N59" s="15">
        <f t="shared" si="3"/>
        <v>1.0614346491161732</v>
      </c>
      <c r="O59" s="15">
        <f t="shared" si="4"/>
        <v>1.0748323131316844</v>
      </c>
      <c r="T59" s="15">
        <f t="shared" si="7"/>
        <v>0.94679349353547138</v>
      </c>
    </row>
    <row r="60" spans="1:20" x14ac:dyDescent="0.25">
      <c r="A60" s="14" t="s">
        <v>45</v>
      </c>
      <c r="D60">
        <v>59.088000000000001</v>
      </c>
      <c r="E60">
        <v>72.408299999999997</v>
      </c>
      <c r="F60">
        <v>72.783500000000004</v>
      </c>
      <c r="G60">
        <v>74.329099999999997</v>
      </c>
      <c r="H60" s="15">
        <f t="shared" si="1"/>
        <v>73.173633333333328</v>
      </c>
      <c r="I60">
        <v>73.624600000000001</v>
      </c>
      <c r="J60">
        <v>73.897000000000006</v>
      </c>
      <c r="K60">
        <v>74.835499999999996</v>
      </c>
      <c r="L60">
        <f t="shared" si="2"/>
        <v>74.119033333333334</v>
      </c>
      <c r="M60" s="15"/>
      <c r="N60" s="15">
        <f t="shared" si="3"/>
        <v>1.2383839922375663</v>
      </c>
      <c r="O60" s="15">
        <f t="shared" si="4"/>
        <v>1.2543838568462857</v>
      </c>
      <c r="T60" s="15">
        <f t="shared" si="7"/>
        <v>0.98354456639388388</v>
      </c>
    </row>
    <row r="61" spans="1:20" x14ac:dyDescent="0.25">
      <c r="A61" s="14" t="s">
        <v>39</v>
      </c>
      <c r="D61">
        <v>43.688000000000002</v>
      </c>
      <c r="E61">
        <v>98.672200000000004</v>
      </c>
      <c r="F61">
        <v>97.705399999999997</v>
      </c>
      <c r="G61">
        <v>98.841899999999995</v>
      </c>
      <c r="H61" s="15">
        <f t="shared" si="1"/>
        <v>98.406499999999994</v>
      </c>
      <c r="I61">
        <v>99.771299999999997</v>
      </c>
      <c r="J61">
        <v>101.46599999999999</v>
      </c>
      <c r="K61">
        <v>100.664</v>
      </c>
      <c r="L61">
        <f t="shared" si="2"/>
        <v>100.63376666666666</v>
      </c>
      <c r="M61" s="15"/>
      <c r="N61" s="15">
        <f t="shared" si="3"/>
        <v>2.2524835195019226</v>
      </c>
      <c r="O61" s="15">
        <f t="shared" si="4"/>
        <v>2.303464719526338</v>
      </c>
      <c r="T61" s="15">
        <f t="shared" si="7"/>
        <v>1.0659573731872798</v>
      </c>
    </row>
    <row r="62" spans="1:20" x14ac:dyDescent="0.25">
      <c r="A62" s="14" t="s">
        <v>31</v>
      </c>
      <c r="D62">
        <v>49.496499999999997</v>
      </c>
      <c r="E62">
        <v>148.36600000000001</v>
      </c>
      <c r="F62">
        <v>147.87299999999999</v>
      </c>
      <c r="G62">
        <v>147.613</v>
      </c>
      <c r="H62" s="15">
        <f t="shared" si="1"/>
        <v>147.95066666666668</v>
      </c>
      <c r="I62">
        <v>148.33699999999999</v>
      </c>
      <c r="J62">
        <v>149.80000000000001</v>
      </c>
      <c r="K62">
        <v>148.19499999999999</v>
      </c>
      <c r="L62">
        <f t="shared" si="2"/>
        <v>148.77733333333333</v>
      </c>
      <c r="M62" s="15"/>
      <c r="N62" s="15">
        <f t="shared" si="3"/>
        <v>2.9891137083766868</v>
      </c>
      <c r="O62" s="15">
        <f t="shared" si="4"/>
        <v>3.0058152259924102</v>
      </c>
      <c r="T62" s="15">
        <f t="shared" si="7"/>
        <v>1.1648558714913941</v>
      </c>
    </row>
    <row r="63" spans="1:20" x14ac:dyDescent="0.25">
      <c r="A63" s="14" t="s">
        <v>41</v>
      </c>
      <c r="D63">
        <v>46.491</v>
      </c>
      <c r="E63">
        <v>189.95599999999999</v>
      </c>
      <c r="F63">
        <v>199.02099999999999</v>
      </c>
      <c r="G63">
        <v>193.60499999999999</v>
      </c>
      <c r="H63" s="15">
        <f t="shared" si="1"/>
        <v>194.19399999999999</v>
      </c>
      <c r="I63">
        <v>192.88</v>
      </c>
      <c r="J63">
        <v>175.87799999999999</v>
      </c>
      <c r="K63">
        <v>191.917</v>
      </c>
      <c r="L63">
        <f t="shared" si="2"/>
        <v>186.89166666666665</v>
      </c>
      <c r="M63" s="15"/>
      <c r="N63" s="15">
        <f t="shared" si="3"/>
        <v>4.1770235099266522</v>
      </c>
      <c r="O63" s="15">
        <f t="shared" si="4"/>
        <v>4.0199536827916509</v>
      </c>
      <c r="T63" s="15">
        <f t="shared" si="7"/>
        <v>1.1787975182546206</v>
      </c>
    </row>
    <row r="64" spans="1:20" x14ac:dyDescent="0.25">
      <c r="A64" s="14" t="s">
        <v>46</v>
      </c>
      <c r="D64">
        <v>54.691400000000002</v>
      </c>
      <c r="E64">
        <v>239.72499999999999</v>
      </c>
      <c r="F64">
        <v>242.49799999999999</v>
      </c>
      <c r="G64">
        <v>241.297</v>
      </c>
      <c r="H64" s="15">
        <f t="shared" si="1"/>
        <v>241.17333333333332</v>
      </c>
      <c r="I64">
        <v>269.726</v>
      </c>
      <c r="J64">
        <v>275.209</v>
      </c>
      <c r="K64">
        <v>229.964</v>
      </c>
      <c r="L64">
        <f t="shared" si="2"/>
        <v>258.29966666666661</v>
      </c>
      <c r="M64" s="15"/>
      <c r="N64" s="15">
        <f t="shared" si="3"/>
        <v>4.409712191191546</v>
      </c>
      <c r="O64" s="15">
        <f t="shared" si="4"/>
        <v>4.7228570975814588</v>
      </c>
      <c r="T64" s="15">
        <f t="shared" si="7"/>
        <v>1.2904208319386643</v>
      </c>
    </row>
    <row r="65" spans="1:20" x14ac:dyDescent="0.25">
      <c r="A65" s="14" t="s">
        <v>32</v>
      </c>
      <c r="D65">
        <v>46.815600000000003</v>
      </c>
      <c r="E65">
        <v>191.14</v>
      </c>
      <c r="F65">
        <v>178.82900000000001</v>
      </c>
      <c r="G65">
        <v>191.51499999999999</v>
      </c>
      <c r="H65" s="15">
        <f t="shared" si="1"/>
        <v>187.16133333333332</v>
      </c>
      <c r="I65">
        <v>138.96</v>
      </c>
      <c r="J65">
        <v>140.86500000000001</v>
      </c>
      <c r="K65">
        <v>129.90899999999999</v>
      </c>
      <c r="L65">
        <f t="shared" si="2"/>
        <v>136.578</v>
      </c>
      <c r="M65" s="15"/>
      <c r="N65" s="15">
        <f t="shared" si="3"/>
        <v>3.9978411754486389</v>
      </c>
      <c r="O65" s="15">
        <f t="shared" si="4"/>
        <v>2.9173608797067643</v>
      </c>
      <c r="T65" s="19">
        <f t="shared" si="7"/>
        <v>0.79195546707385422</v>
      </c>
    </row>
    <row r="66" spans="1:20" x14ac:dyDescent="0.25">
      <c r="A66" s="14" t="s">
        <v>34</v>
      </c>
      <c r="D66">
        <v>49.731000000000002</v>
      </c>
      <c r="E66">
        <v>159.77000000000001</v>
      </c>
      <c r="F66">
        <v>172.77699999999999</v>
      </c>
      <c r="G66">
        <v>175.18600000000001</v>
      </c>
      <c r="H66" s="15">
        <f t="shared" si="1"/>
        <v>169.24433333333334</v>
      </c>
      <c r="I66">
        <v>129.43299999999999</v>
      </c>
      <c r="J66">
        <v>120.67100000000001</v>
      </c>
      <c r="K66">
        <v>129.40199999999999</v>
      </c>
      <c r="L66">
        <f t="shared" si="2"/>
        <v>126.502</v>
      </c>
      <c r="M66" s="15"/>
      <c r="N66" s="15">
        <f t="shared" si="3"/>
        <v>3.403195860395595</v>
      </c>
      <c r="O66" s="15">
        <f t="shared" si="4"/>
        <v>2.5437252418008884</v>
      </c>
      <c r="T66" s="19">
        <f t="shared" si="7"/>
        <v>0.71063748511336322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workbookViewId="0">
      <selection activeCell="G1" sqref="G1:G66"/>
    </sheetView>
  </sheetViews>
  <sheetFormatPr defaultRowHeight="15" x14ac:dyDescent="0.25"/>
  <cols>
    <col min="1" max="1" width="28.28515625" bestFit="1" customWidth="1"/>
    <col min="2" max="2" width="20.42578125" bestFit="1" customWidth="1"/>
    <col min="3" max="3" width="10" customWidth="1"/>
    <col min="4" max="4" width="12.85546875" customWidth="1"/>
    <col min="6" max="6" width="14.7109375" customWidth="1"/>
    <col min="8" max="8" width="8.140625" bestFit="1" customWidth="1"/>
    <col min="9" max="9" width="14.140625" customWidth="1"/>
    <col min="10" max="12" width="9.85546875" style="3" customWidth="1"/>
    <col min="13" max="13" width="10.140625" style="10" customWidth="1"/>
    <col min="14" max="14" width="10.42578125" customWidth="1"/>
    <col min="15" max="15" width="14" customWidth="1"/>
    <col min="16" max="16" width="10.5703125" customWidth="1"/>
    <col min="17" max="17" width="13.42578125" bestFit="1" customWidth="1"/>
    <col min="18" max="18" width="12" bestFit="1" customWidth="1"/>
  </cols>
  <sheetData>
    <row r="1" spans="1:18" s="1" customFormat="1" ht="45" x14ac:dyDescent="0.25">
      <c r="A1" s="1" t="s">
        <v>48</v>
      </c>
      <c r="B1" s="1" t="s">
        <v>52</v>
      </c>
      <c r="C1" s="1" t="s">
        <v>59</v>
      </c>
      <c r="D1" s="1" t="s">
        <v>49</v>
      </c>
      <c r="E1" s="6" t="s">
        <v>61</v>
      </c>
      <c r="F1" s="6" t="s">
        <v>64</v>
      </c>
      <c r="G1" s="1" t="s">
        <v>63</v>
      </c>
      <c r="H1" s="1" t="s">
        <v>57</v>
      </c>
      <c r="I1" s="5" t="s">
        <v>54</v>
      </c>
      <c r="J1" s="2" t="s">
        <v>50</v>
      </c>
      <c r="K1" s="2" t="s">
        <v>62</v>
      </c>
      <c r="L1" s="2" t="s">
        <v>60</v>
      </c>
      <c r="M1" s="7" t="s">
        <v>51</v>
      </c>
      <c r="N1" s="1" t="s">
        <v>58</v>
      </c>
      <c r="O1" s="1" t="s">
        <v>53</v>
      </c>
      <c r="P1" s="1" t="s">
        <v>55</v>
      </c>
      <c r="Q1" s="1" t="s">
        <v>56</v>
      </c>
      <c r="R1" s="1" t="s">
        <v>65</v>
      </c>
    </row>
    <row r="2" spans="1:18" x14ac:dyDescent="0.25">
      <c r="A2" t="s">
        <v>0</v>
      </c>
      <c r="B2">
        <v>805.08799999999997</v>
      </c>
      <c r="C2">
        <v>997.16800000000001</v>
      </c>
      <c r="D2">
        <v>882.83900000000006</v>
      </c>
      <c r="E2">
        <v>1014.41</v>
      </c>
      <c r="F2">
        <v>1008.02</v>
      </c>
      <c r="G2">
        <v>1026.9000000000001</v>
      </c>
      <c r="H2">
        <v>938.553</v>
      </c>
      <c r="I2">
        <v>1050.08</v>
      </c>
      <c r="J2" s="3">
        <f>$B2/$D2</f>
        <v>0.91193071443377549</v>
      </c>
      <c r="K2" s="3">
        <f>$E2/$D2</f>
        <v>1.149031703402319</v>
      </c>
      <c r="L2" s="3">
        <f>$C2/$D2</f>
        <v>1.1295015285912833</v>
      </c>
      <c r="M2" s="8">
        <f t="shared" ref="M2:M33" si="0">$G2/$D2</f>
        <v>1.1631792433274923</v>
      </c>
      <c r="N2">
        <f t="shared" ref="N2:N33" si="1">$H2/$G2</f>
        <v>0.91396728016359907</v>
      </c>
      <c r="O2">
        <f t="shared" ref="O2:O33" si="2">$G2/$B2</f>
        <v>1.2755127389800869</v>
      </c>
      <c r="P2">
        <f>$I2/$D2</f>
        <v>1.1894354463271331</v>
      </c>
      <c r="Q2">
        <f t="shared" ref="Q2:Q33" si="3">$G2/$I2</f>
        <v>0.97792549139113227</v>
      </c>
      <c r="R2">
        <f>$F2/$D2</f>
        <v>1.1417936905823145</v>
      </c>
    </row>
    <row r="3" spans="1:18" x14ac:dyDescent="0.25">
      <c r="A3" t="s">
        <v>1</v>
      </c>
      <c r="B3">
        <v>1047.5899999999999</v>
      </c>
      <c r="C3">
        <v>1221.76</v>
      </c>
      <c r="D3">
        <v>1076.96</v>
      </c>
      <c r="E3">
        <v>1186.42</v>
      </c>
      <c r="F3">
        <v>935.34</v>
      </c>
      <c r="G3">
        <v>910.08399999999995</v>
      </c>
      <c r="H3">
        <v>780.25</v>
      </c>
      <c r="I3">
        <v>954.29899999999998</v>
      </c>
      <c r="J3" s="3">
        <f t="shared" ref="J3:J66" si="4">$B3/$D3</f>
        <v>0.97272879215569741</v>
      </c>
      <c r="K3" s="3">
        <f t="shared" ref="K3:K66" si="5">$E3/$D3</f>
        <v>1.1016379438419255</v>
      </c>
      <c r="L3" s="3">
        <f t="shared" ref="L3:L66" si="6">$C3/$D3</f>
        <v>1.1344525330560096</v>
      </c>
      <c r="M3" s="8">
        <f t="shared" si="0"/>
        <v>0.84504902689050654</v>
      </c>
      <c r="N3">
        <f t="shared" si="1"/>
        <v>0.85733844348433774</v>
      </c>
      <c r="O3">
        <f t="shared" si="2"/>
        <v>0.86874063326301321</v>
      </c>
      <c r="P3">
        <f t="shared" ref="P3:P66" si="7">$I3/$D3</f>
        <v>0.88610440499182885</v>
      </c>
      <c r="Q3">
        <f t="shared" si="3"/>
        <v>0.95366756121509089</v>
      </c>
      <c r="R3">
        <f t="shared" ref="R3:R66" si="8">$F3/$D3</f>
        <v>0.86850022284950235</v>
      </c>
    </row>
    <row r="4" spans="1:18" x14ac:dyDescent="0.25">
      <c r="A4" t="s">
        <v>2</v>
      </c>
      <c r="B4">
        <v>327.25400000000002</v>
      </c>
      <c r="C4">
        <v>324.85000000000002</v>
      </c>
      <c r="D4">
        <v>332.54300000000001</v>
      </c>
      <c r="E4">
        <v>324.923</v>
      </c>
      <c r="F4">
        <v>249.696</v>
      </c>
      <c r="G4">
        <v>249.89099999999999</v>
      </c>
      <c r="H4">
        <v>251.40600000000001</v>
      </c>
      <c r="I4">
        <v>247.88</v>
      </c>
      <c r="J4" s="3">
        <f t="shared" si="4"/>
        <v>0.98409528993242978</v>
      </c>
      <c r="K4" s="3">
        <f t="shared" si="5"/>
        <v>0.97708567012386371</v>
      </c>
      <c r="L4" s="3">
        <f t="shared" si="6"/>
        <v>0.97686614964079843</v>
      </c>
      <c r="M4" s="8">
        <f t="shared" si="0"/>
        <v>0.75145469909154605</v>
      </c>
      <c r="N4">
        <f t="shared" si="1"/>
        <v>1.0060626433124844</v>
      </c>
      <c r="O4">
        <f t="shared" si="2"/>
        <v>0.76359952819522448</v>
      </c>
      <c r="P4">
        <f t="shared" si="7"/>
        <v>0.74540736085258141</v>
      </c>
      <c r="Q4">
        <f t="shared" si="3"/>
        <v>1.0081127965144425</v>
      </c>
      <c r="R4">
        <f t="shared" si="8"/>
        <v>0.75086830876007016</v>
      </c>
    </row>
    <row r="5" spans="1:18" x14ac:dyDescent="0.25">
      <c r="A5" t="s">
        <v>3</v>
      </c>
      <c r="B5">
        <v>168.00800000000001</v>
      </c>
      <c r="C5">
        <v>173.61199999999999</v>
      </c>
      <c r="D5">
        <v>175.227</v>
      </c>
      <c r="E5">
        <v>172.21600000000001</v>
      </c>
      <c r="F5">
        <v>170.38300000000001</v>
      </c>
      <c r="G5">
        <v>170.935</v>
      </c>
      <c r="H5">
        <v>168.61799999999999</v>
      </c>
      <c r="I5">
        <v>180.47399999999999</v>
      </c>
      <c r="J5" s="3">
        <f t="shared" si="4"/>
        <v>0.95880201110559449</v>
      </c>
      <c r="K5" s="3">
        <f t="shared" si="5"/>
        <v>0.98281657507119335</v>
      </c>
      <c r="L5" s="3">
        <f t="shared" si="6"/>
        <v>0.99078338383924847</v>
      </c>
      <c r="M5" s="8">
        <f t="shared" si="0"/>
        <v>0.97550605785638056</v>
      </c>
      <c r="N5">
        <f t="shared" si="1"/>
        <v>0.98644513996548389</v>
      </c>
      <c r="O5">
        <f t="shared" si="2"/>
        <v>1.0174217894385982</v>
      </c>
      <c r="P5">
        <f t="shared" si="7"/>
        <v>1.0299440154770667</v>
      </c>
      <c r="Q5">
        <f t="shared" si="3"/>
        <v>0.94714474107073598</v>
      </c>
      <c r="R5">
        <f t="shared" si="8"/>
        <v>0.97235585840081729</v>
      </c>
    </row>
    <row r="6" spans="1:18" x14ac:dyDescent="0.25">
      <c r="A6" t="s">
        <v>4</v>
      </c>
      <c r="B6">
        <v>991.02099999999996</v>
      </c>
      <c r="C6">
        <v>1152.23</v>
      </c>
      <c r="D6">
        <v>927.66099999999994</v>
      </c>
      <c r="E6">
        <v>1193.76</v>
      </c>
      <c r="F6">
        <v>966.75300000000004</v>
      </c>
      <c r="G6">
        <v>953.625</v>
      </c>
      <c r="H6">
        <v>838.35599999999999</v>
      </c>
      <c r="I6">
        <v>981.64300000000003</v>
      </c>
      <c r="J6" s="3">
        <f t="shared" si="4"/>
        <v>1.068300812473522</v>
      </c>
      <c r="K6" s="3">
        <f t="shared" si="5"/>
        <v>1.2868493986488598</v>
      </c>
      <c r="L6" s="3">
        <f t="shared" si="6"/>
        <v>1.2420808894628534</v>
      </c>
      <c r="M6" s="8">
        <f t="shared" si="0"/>
        <v>1.0279886725862142</v>
      </c>
      <c r="N6">
        <f t="shared" si="1"/>
        <v>0.87912544239087687</v>
      </c>
      <c r="O6">
        <f t="shared" si="2"/>
        <v>0.96226517904262376</v>
      </c>
      <c r="P6">
        <f t="shared" si="7"/>
        <v>1.0581915160818447</v>
      </c>
      <c r="Q6">
        <f t="shared" si="3"/>
        <v>0.97145805552527753</v>
      </c>
      <c r="R6">
        <f t="shared" si="8"/>
        <v>1.0421403939585689</v>
      </c>
    </row>
    <row r="7" spans="1:18" x14ac:dyDescent="0.25">
      <c r="A7" t="s">
        <v>5</v>
      </c>
      <c r="B7">
        <v>925.9</v>
      </c>
      <c r="C7">
        <v>1001.62</v>
      </c>
      <c r="D7">
        <v>842.09799999999996</v>
      </c>
      <c r="E7">
        <v>1064.7</v>
      </c>
      <c r="F7">
        <v>1022.09</v>
      </c>
      <c r="G7">
        <v>997.34699999999998</v>
      </c>
      <c r="H7">
        <v>851.56399999999996</v>
      </c>
      <c r="I7">
        <v>1052.93</v>
      </c>
      <c r="J7" s="3">
        <f t="shared" si="4"/>
        <v>1.0995157333232</v>
      </c>
      <c r="K7" s="3">
        <f t="shared" si="5"/>
        <v>1.2643421549510865</v>
      </c>
      <c r="L7" s="3">
        <f t="shared" si="6"/>
        <v>1.1894340088683266</v>
      </c>
      <c r="M7" s="8">
        <f t="shared" si="0"/>
        <v>1.1843597776030819</v>
      </c>
      <c r="N7">
        <f t="shared" si="1"/>
        <v>0.8538292088911883</v>
      </c>
      <c r="O7">
        <f t="shared" si="2"/>
        <v>1.0771649206177774</v>
      </c>
      <c r="P7">
        <f t="shared" si="7"/>
        <v>1.2503651593995</v>
      </c>
      <c r="Q7">
        <f t="shared" si="3"/>
        <v>0.94721111564871352</v>
      </c>
      <c r="R7">
        <f t="shared" si="8"/>
        <v>1.213742343527713</v>
      </c>
    </row>
    <row r="8" spans="1:18" x14ac:dyDescent="0.25">
      <c r="A8" t="s">
        <v>6</v>
      </c>
      <c r="B8">
        <v>477.60500000000002</v>
      </c>
      <c r="C8">
        <v>527.55999999999995</v>
      </c>
      <c r="D8">
        <v>481.459</v>
      </c>
      <c r="E8">
        <v>538.88300000000004</v>
      </c>
      <c r="F8">
        <v>521.96400000000006</v>
      </c>
      <c r="G8">
        <v>536.22500000000002</v>
      </c>
      <c r="H8">
        <v>494.03</v>
      </c>
      <c r="I8">
        <v>539.91</v>
      </c>
      <c r="J8" s="3">
        <f t="shared" si="4"/>
        <v>0.99199516469730553</v>
      </c>
      <c r="K8" s="3">
        <f t="shared" si="5"/>
        <v>1.1192707997981137</v>
      </c>
      <c r="L8" s="3">
        <f t="shared" si="6"/>
        <v>1.09575270168384</v>
      </c>
      <c r="M8" s="8">
        <f t="shared" si="0"/>
        <v>1.1137500804845273</v>
      </c>
      <c r="N8">
        <f t="shared" si="1"/>
        <v>0.92131101683062133</v>
      </c>
      <c r="O8">
        <f t="shared" si="2"/>
        <v>1.1227374085279678</v>
      </c>
      <c r="P8">
        <f t="shared" si="7"/>
        <v>1.1214038993974564</v>
      </c>
      <c r="Q8">
        <f t="shared" si="3"/>
        <v>0.99317478839065776</v>
      </c>
      <c r="R8">
        <f t="shared" si="8"/>
        <v>1.0841296974404884</v>
      </c>
    </row>
    <row r="9" spans="1:18" x14ac:dyDescent="0.25">
      <c r="A9" t="s">
        <v>7</v>
      </c>
      <c r="B9">
        <v>1165.45</v>
      </c>
      <c r="C9">
        <v>1801.38</v>
      </c>
      <c r="D9">
        <v>1186.48</v>
      </c>
      <c r="E9">
        <v>1885.51</v>
      </c>
      <c r="F9">
        <v>2350.23</v>
      </c>
      <c r="G9">
        <v>2480.34</v>
      </c>
      <c r="H9">
        <v>1371.27</v>
      </c>
      <c r="I9">
        <v>2539.62</v>
      </c>
      <c r="J9" s="3">
        <f t="shared" si="4"/>
        <v>0.98227530173285693</v>
      </c>
      <c r="K9" s="3">
        <f t="shared" si="5"/>
        <v>1.5891629020295328</v>
      </c>
      <c r="L9" s="3">
        <f t="shared" si="6"/>
        <v>1.5182556806688694</v>
      </c>
      <c r="M9" s="8">
        <f t="shared" si="0"/>
        <v>2.0905030004719842</v>
      </c>
      <c r="N9">
        <f t="shared" si="1"/>
        <v>0.55285565688574945</v>
      </c>
      <c r="O9">
        <f t="shared" si="2"/>
        <v>2.1282251490840447</v>
      </c>
      <c r="P9">
        <f t="shared" si="7"/>
        <v>2.1404659159867845</v>
      </c>
      <c r="Q9">
        <f t="shared" si="3"/>
        <v>0.97665792520140815</v>
      </c>
      <c r="R9">
        <f t="shared" si="8"/>
        <v>1.9808424920774055</v>
      </c>
    </row>
    <row r="10" spans="1:18" x14ac:dyDescent="0.25">
      <c r="A10" t="s">
        <v>8</v>
      </c>
      <c r="B10">
        <v>397.04599999999999</v>
      </c>
      <c r="C10">
        <v>414.74799999999999</v>
      </c>
      <c r="D10">
        <v>377.56700000000001</v>
      </c>
      <c r="E10">
        <v>414.33100000000002</v>
      </c>
      <c r="F10">
        <v>304.76400000000001</v>
      </c>
      <c r="G10">
        <v>306.56599999999997</v>
      </c>
      <c r="H10">
        <v>313.67099999999999</v>
      </c>
      <c r="I10">
        <v>309.11599999999999</v>
      </c>
      <c r="J10" s="3">
        <f t="shared" si="4"/>
        <v>1.0515908434794354</v>
      </c>
      <c r="K10" s="3">
        <f t="shared" si="5"/>
        <v>1.0973707977656946</v>
      </c>
      <c r="L10" s="3">
        <f t="shared" si="6"/>
        <v>1.0984752375075151</v>
      </c>
      <c r="M10" s="8">
        <f t="shared" si="0"/>
        <v>0.811951256333313</v>
      </c>
      <c r="N10">
        <f t="shared" si="1"/>
        <v>1.0231760860630339</v>
      </c>
      <c r="O10">
        <f t="shared" si="2"/>
        <v>0.77211708467029005</v>
      </c>
      <c r="P10">
        <f t="shared" si="7"/>
        <v>0.8187050245386911</v>
      </c>
      <c r="Q10">
        <f t="shared" si="3"/>
        <v>0.99175066965152237</v>
      </c>
      <c r="R10">
        <f t="shared" si="8"/>
        <v>0.80717859346817922</v>
      </c>
    </row>
    <row r="11" spans="1:18" x14ac:dyDescent="0.25">
      <c r="A11" t="s">
        <v>9</v>
      </c>
      <c r="B11">
        <v>683.34</v>
      </c>
      <c r="C11">
        <v>768.69299999999998</v>
      </c>
      <c r="D11">
        <v>737.74099999999999</v>
      </c>
      <c r="E11">
        <v>798.20600000000002</v>
      </c>
      <c r="F11">
        <v>769.24900000000002</v>
      </c>
      <c r="G11">
        <v>770.36300000000006</v>
      </c>
      <c r="H11">
        <v>685.09100000000001</v>
      </c>
      <c r="I11">
        <v>804.29200000000003</v>
      </c>
      <c r="J11" s="3">
        <f t="shared" si="4"/>
        <v>0.92626002892614079</v>
      </c>
      <c r="K11" s="3">
        <f t="shared" si="5"/>
        <v>1.0819596579287312</v>
      </c>
      <c r="L11" s="3">
        <f t="shared" si="6"/>
        <v>1.0419551034848273</v>
      </c>
      <c r="M11" s="8">
        <f t="shared" si="0"/>
        <v>1.0442187705441341</v>
      </c>
      <c r="N11">
        <f t="shared" si="1"/>
        <v>0.88930932560364395</v>
      </c>
      <c r="O11">
        <f t="shared" si="2"/>
        <v>1.1273494892732754</v>
      </c>
      <c r="P11">
        <f t="shared" si="7"/>
        <v>1.0902091655472586</v>
      </c>
      <c r="Q11">
        <f t="shared" si="3"/>
        <v>0.95781507213797978</v>
      </c>
      <c r="R11">
        <f t="shared" si="8"/>
        <v>1.0427087555117582</v>
      </c>
    </row>
    <row r="12" spans="1:18" x14ac:dyDescent="0.25">
      <c r="A12" t="s">
        <v>10</v>
      </c>
      <c r="B12">
        <v>239.96199999999999</v>
      </c>
      <c r="C12">
        <v>239.09800000000001</v>
      </c>
      <c r="D12">
        <v>240.233</v>
      </c>
      <c r="E12">
        <v>238.37</v>
      </c>
      <c r="F12">
        <v>238.00200000000001</v>
      </c>
      <c r="G12">
        <v>241.27799999999999</v>
      </c>
      <c r="H12">
        <v>239.91200000000001</v>
      </c>
      <c r="I12">
        <v>237.173</v>
      </c>
      <c r="J12" s="3">
        <f t="shared" si="4"/>
        <v>0.9988719285027452</v>
      </c>
      <c r="K12" s="3">
        <f t="shared" si="5"/>
        <v>0.99224502878455501</v>
      </c>
      <c r="L12" s="3">
        <f t="shared" si="6"/>
        <v>0.99527542011297365</v>
      </c>
      <c r="M12" s="8">
        <f t="shared" si="0"/>
        <v>1.0043499435964252</v>
      </c>
      <c r="N12">
        <f t="shared" si="1"/>
        <v>0.9943384809224215</v>
      </c>
      <c r="O12">
        <f t="shared" si="2"/>
        <v>1.0054842016652636</v>
      </c>
      <c r="P12">
        <f t="shared" si="7"/>
        <v>0.98726236611955887</v>
      </c>
      <c r="Q12">
        <f t="shared" si="3"/>
        <v>1.0173080409658772</v>
      </c>
      <c r="R12">
        <f t="shared" si="8"/>
        <v>0.99071318261854124</v>
      </c>
    </row>
    <row r="13" spans="1:18" x14ac:dyDescent="0.25">
      <c r="A13" t="s">
        <v>11</v>
      </c>
      <c r="B13">
        <v>1331.61</v>
      </c>
      <c r="C13">
        <v>1680.84</v>
      </c>
      <c r="D13">
        <v>1213.72</v>
      </c>
      <c r="E13">
        <v>1765.82</v>
      </c>
      <c r="F13">
        <v>1341.33</v>
      </c>
      <c r="G13">
        <v>1379.22</v>
      </c>
      <c r="H13">
        <v>1135.19</v>
      </c>
      <c r="I13">
        <v>1428.84</v>
      </c>
      <c r="J13" s="3">
        <f t="shared" si="4"/>
        <v>1.0971311340342087</v>
      </c>
      <c r="K13" s="3">
        <f t="shared" si="5"/>
        <v>1.4548825099693503</v>
      </c>
      <c r="L13" s="3">
        <f t="shared" si="6"/>
        <v>1.3848663612694854</v>
      </c>
      <c r="M13" s="8">
        <f t="shared" si="0"/>
        <v>1.1363576442672116</v>
      </c>
      <c r="N13">
        <f t="shared" si="1"/>
        <v>0.82306666086628677</v>
      </c>
      <c r="O13">
        <f t="shared" si="2"/>
        <v>1.0357537116723365</v>
      </c>
      <c r="P13">
        <f t="shared" si="7"/>
        <v>1.1772402201496226</v>
      </c>
      <c r="Q13">
        <f t="shared" si="3"/>
        <v>0.96527252876459235</v>
      </c>
      <c r="R13">
        <f t="shared" si="8"/>
        <v>1.105139570905975</v>
      </c>
    </row>
    <row r="14" spans="1:18" x14ac:dyDescent="0.25">
      <c r="A14" t="s">
        <v>12</v>
      </c>
      <c r="B14">
        <v>260.41899999999998</v>
      </c>
      <c r="C14">
        <v>252.24799999999999</v>
      </c>
      <c r="D14">
        <v>257.64600000000002</v>
      </c>
      <c r="E14">
        <v>256.89800000000002</v>
      </c>
      <c r="F14">
        <v>212.52500000000001</v>
      </c>
      <c r="G14">
        <v>212.96600000000001</v>
      </c>
      <c r="H14">
        <v>208.49799999999999</v>
      </c>
      <c r="I14">
        <v>209.72</v>
      </c>
      <c r="J14" s="3">
        <f t="shared" si="4"/>
        <v>1.0107628296189344</v>
      </c>
      <c r="K14" s="3">
        <f t="shared" si="5"/>
        <v>0.99709679172197518</v>
      </c>
      <c r="L14" s="3">
        <f t="shared" si="6"/>
        <v>0.97904877234655296</v>
      </c>
      <c r="M14" s="8">
        <f t="shared" si="0"/>
        <v>0.82658376221637442</v>
      </c>
      <c r="N14">
        <f t="shared" si="1"/>
        <v>0.97902012527821336</v>
      </c>
      <c r="O14">
        <f t="shared" si="2"/>
        <v>0.81778211267227052</v>
      </c>
      <c r="P14">
        <f t="shared" si="7"/>
        <v>0.81398508030398298</v>
      </c>
      <c r="Q14">
        <f t="shared" si="3"/>
        <v>1.0154777798970056</v>
      </c>
      <c r="R14">
        <f t="shared" si="8"/>
        <v>0.82487211134657623</v>
      </c>
    </row>
    <row r="15" spans="1:18" x14ac:dyDescent="0.25">
      <c r="A15" t="s">
        <v>13</v>
      </c>
      <c r="B15">
        <v>245.44300000000001</v>
      </c>
      <c r="C15">
        <v>726.09500000000003</v>
      </c>
      <c r="D15">
        <v>660.89499999999998</v>
      </c>
      <c r="E15">
        <v>742.68299999999999</v>
      </c>
      <c r="F15">
        <v>711.64800000000002</v>
      </c>
      <c r="G15">
        <v>744.82899999999995</v>
      </c>
      <c r="H15">
        <v>244.17</v>
      </c>
      <c r="I15">
        <v>754.404</v>
      </c>
      <c r="J15" s="3">
        <f t="shared" si="4"/>
        <v>0.37137971992525293</v>
      </c>
      <c r="K15" s="3">
        <f t="shared" si="5"/>
        <v>1.1237533950173628</v>
      </c>
      <c r="L15" s="3">
        <f t="shared" si="6"/>
        <v>1.0986540978521551</v>
      </c>
      <c r="M15" s="8">
        <f t="shared" si="0"/>
        <v>1.1270005068883862</v>
      </c>
      <c r="N15">
        <f t="shared" si="1"/>
        <v>0.32782021108200676</v>
      </c>
      <c r="O15">
        <f t="shared" si="2"/>
        <v>3.0346312585814217</v>
      </c>
      <c r="P15">
        <f t="shared" si="7"/>
        <v>1.1414884361358462</v>
      </c>
      <c r="Q15">
        <f t="shared" si="3"/>
        <v>0.98730786157019312</v>
      </c>
      <c r="R15">
        <f t="shared" si="8"/>
        <v>1.0767943470596693</v>
      </c>
    </row>
    <row r="16" spans="1:18" x14ac:dyDescent="0.25">
      <c r="A16" t="s">
        <v>14</v>
      </c>
      <c r="B16">
        <v>1622.61</v>
      </c>
      <c r="C16">
        <v>2189.29</v>
      </c>
      <c r="D16">
        <v>1736.86</v>
      </c>
      <c r="E16">
        <v>2266.39</v>
      </c>
      <c r="F16">
        <v>2377.9</v>
      </c>
      <c r="G16">
        <v>2618.14</v>
      </c>
      <c r="H16">
        <v>1933.71</v>
      </c>
      <c r="I16">
        <v>2815.79</v>
      </c>
      <c r="J16" s="3">
        <f t="shared" si="4"/>
        <v>0.93422037469916974</v>
      </c>
      <c r="K16" s="3">
        <f t="shared" si="5"/>
        <v>1.3048777679260275</v>
      </c>
      <c r="L16" s="3">
        <f t="shared" si="6"/>
        <v>1.2604873161912877</v>
      </c>
      <c r="M16" s="8">
        <f t="shared" si="0"/>
        <v>1.5073984086224566</v>
      </c>
      <c r="N16">
        <f t="shared" si="1"/>
        <v>0.73858158845592681</v>
      </c>
      <c r="O16">
        <f t="shared" si="2"/>
        <v>1.6135362163428058</v>
      </c>
      <c r="P16">
        <f t="shared" si="7"/>
        <v>1.6211957210137835</v>
      </c>
      <c r="Q16">
        <f t="shared" si="3"/>
        <v>0.92980655517634481</v>
      </c>
      <c r="R16">
        <f t="shared" si="8"/>
        <v>1.3690798337229255</v>
      </c>
    </row>
    <row r="17" spans="1:18" x14ac:dyDescent="0.25">
      <c r="A17" t="s">
        <v>15</v>
      </c>
      <c r="B17">
        <v>1507.77</v>
      </c>
      <c r="C17">
        <v>2082.42</v>
      </c>
      <c r="D17">
        <v>1688.16</v>
      </c>
      <c r="E17">
        <v>2085.46</v>
      </c>
      <c r="F17">
        <v>2462.02</v>
      </c>
      <c r="G17">
        <v>2383.79</v>
      </c>
      <c r="H17">
        <v>1762.05</v>
      </c>
      <c r="I17">
        <v>2544.5300000000002</v>
      </c>
      <c r="J17" s="3">
        <f t="shared" si="4"/>
        <v>0.89314401478532834</v>
      </c>
      <c r="K17" s="3">
        <f t="shared" si="5"/>
        <v>1.2353449909961141</v>
      </c>
      <c r="L17" s="3">
        <f t="shared" si="6"/>
        <v>1.2335442138185955</v>
      </c>
      <c r="M17" s="8">
        <f t="shared" si="0"/>
        <v>1.412064022367548</v>
      </c>
      <c r="N17">
        <f t="shared" si="1"/>
        <v>0.73918004522210434</v>
      </c>
      <c r="O17">
        <f t="shared" si="2"/>
        <v>1.5810037339912586</v>
      </c>
      <c r="P17">
        <f t="shared" si="7"/>
        <v>1.5072801156288504</v>
      </c>
      <c r="Q17">
        <f t="shared" si="3"/>
        <v>0.93682919831953237</v>
      </c>
      <c r="R17">
        <f t="shared" si="8"/>
        <v>1.4584044166429722</v>
      </c>
    </row>
    <row r="18" spans="1:18" x14ac:dyDescent="0.25">
      <c r="A18" t="s">
        <v>16</v>
      </c>
      <c r="B18">
        <v>186.35599999999999</v>
      </c>
      <c r="C18">
        <v>198.35400000000001</v>
      </c>
      <c r="D18">
        <v>176.066</v>
      </c>
      <c r="E18">
        <v>199.858</v>
      </c>
      <c r="F18">
        <v>212.62</v>
      </c>
      <c r="G18">
        <v>212.501</v>
      </c>
      <c r="H18">
        <v>206.31</v>
      </c>
      <c r="I18">
        <v>177.66900000000001</v>
      </c>
      <c r="J18" s="3">
        <f t="shared" si="4"/>
        <v>1.0584439925936864</v>
      </c>
      <c r="K18" s="3">
        <f t="shared" si="5"/>
        <v>1.1351311440028171</v>
      </c>
      <c r="L18" s="3">
        <f t="shared" si="6"/>
        <v>1.126588892801563</v>
      </c>
      <c r="M18" s="8">
        <f t="shared" si="0"/>
        <v>1.2069394431633591</v>
      </c>
      <c r="N18">
        <f t="shared" si="1"/>
        <v>0.97086601945402606</v>
      </c>
      <c r="O18">
        <f t="shared" si="2"/>
        <v>1.1402959926162828</v>
      </c>
      <c r="P18">
        <f t="shared" si="7"/>
        <v>1.009104540342826</v>
      </c>
      <c r="Q18">
        <f t="shared" si="3"/>
        <v>1.1960499580680928</v>
      </c>
      <c r="R18">
        <f t="shared" si="8"/>
        <v>1.2076153260709053</v>
      </c>
    </row>
    <row r="19" spans="1:18" x14ac:dyDescent="0.25">
      <c r="A19" t="s">
        <v>17</v>
      </c>
      <c r="B19">
        <v>136.53100000000001</v>
      </c>
      <c r="C19">
        <v>137.47999999999999</v>
      </c>
      <c r="D19">
        <v>137.238</v>
      </c>
      <c r="E19">
        <v>137.38499999999999</v>
      </c>
      <c r="F19">
        <v>135.79499999999999</v>
      </c>
      <c r="G19">
        <v>136.54400000000001</v>
      </c>
      <c r="H19">
        <v>135.417</v>
      </c>
      <c r="I19">
        <v>135.97</v>
      </c>
      <c r="J19" s="3">
        <f t="shared" si="4"/>
        <v>0.9948483656130227</v>
      </c>
      <c r="K19" s="3">
        <f t="shared" si="5"/>
        <v>1.0010711319022427</v>
      </c>
      <c r="L19" s="3">
        <f t="shared" si="6"/>
        <v>1.0017633600023317</v>
      </c>
      <c r="M19" s="8">
        <f t="shared" si="0"/>
        <v>0.9949430915635612</v>
      </c>
      <c r="N19">
        <f t="shared" si="1"/>
        <v>0.99174625029294583</v>
      </c>
      <c r="O19">
        <f t="shared" si="2"/>
        <v>1.0000952164709846</v>
      </c>
      <c r="P19">
        <f t="shared" si="7"/>
        <v>0.99076057651670824</v>
      </c>
      <c r="Q19">
        <f t="shared" si="3"/>
        <v>1.0042215194528206</v>
      </c>
      <c r="R19">
        <f t="shared" si="8"/>
        <v>0.98948541949022861</v>
      </c>
    </row>
    <row r="20" spans="1:18" x14ac:dyDescent="0.25">
      <c r="A20" t="s">
        <v>18</v>
      </c>
      <c r="B20">
        <v>572.78399999999999</v>
      </c>
      <c r="C20">
        <v>3183.09</v>
      </c>
      <c r="D20">
        <v>1793.24</v>
      </c>
      <c r="E20">
        <v>2866.73</v>
      </c>
      <c r="F20">
        <v>5814.97</v>
      </c>
      <c r="G20">
        <v>4121.84</v>
      </c>
      <c r="H20">
        <v>588.16999999999996</v>
      </c>
      <c r="I20">
        <v>5576.62</v>
      </c>
      <c r="J20" s="3">
        <f t="shared" si="4"/>
        <v>0.3194129062479088</v>
      </c>
      <c r="K20" s="3">
        <f t="shared" si="5"/>
        <v>1.5986315272913831</v>
      </c>
      <c r="L20" s="3">
        <f t="shared" si="6"/>
        <v>1.7750496308358057</v>
      </c>
      <c r="M20" s="8">
        <f t="shared" si="0"/>
        <v>2.2985434186165823</v>
      </c>
      <c r="N20">
        <f t="shared" si="1"/>
        <v>0.1426959804359218</v>
      </c>
      <c r="O20">
        <f t="shared" si="2"/>
        <v>7.1961507304673322</v>
      </c>
      <c r="P20" s="4">
        <f t="shared" si="7"/>
        <v>3.1098012535968413</v>
      </c>
      <c r="Q20">
        <f t="shared" si="3"/>
        <v>0.7391287195469658</v>
      </c>
      <c r="R20">
        <f t="shared" si="8"/>
        <v>3.2427170930829115</v>
      </c>
    </row>
    <row r="21" spans="1:18" x14ac:dyDescent="0.25">
      <c r="A21" t="s">
        <v>19</v>
      </c>
      <c r="B21">
        <v>1722.95</v>
      </c>
      <c r="C21">
        <v>2183.69</v>
      </c>
      <c r="D21">
        <v>1698.08</v>
      </c>
      <c r="E21">
        <v>2316.91</v>
      </c>
      <c r="F21">
        <v>2308.9899999999998</v>
      </c>
      <c r="G21">
        <v>2364.96</v>
      </c>
      <c r="H21">
        <v>1958.75</v>
      </c>
      <c r="I21">
        <v>2799.4</v>
      </c>
      <c r="J21" s="3">
        <f t="shared" si="4"/>
        <v>1.0146459530764158</v>
      </c>
      <c r="K21" s="3">
        <f t="shared" si="5"/>
        <v>1.3644292377273155</v>
      </c>
      <c r="L21" s="3">
        <f t="shared" si="6"/>
        <v>1.2859759257514369</v>
      </c>
      <c r="M21" s="8">
        <f t="shared" si="0"/>
        <v>1.3927259021954208</v>
      </c>
      <c r="N21">
        <f t="shared" si="1"/>
        <v>0.82823810973547118</v>
      </c>
      <c r="O21">
        <f t="shared" si="2"/>
        <v>1.3726225369279434</v>
      </c>
      <c r="P21">
        <f t="shared" si="7"/>
        <v>1.6485677942146426</v>
      </c>
      <c r="Q21">
        <f t="shared" si="3"/>
        <v>0.84480960205758371</v>
      </c>
      <c r="R21">
        <f t="shared" si="8"/>
        <v>1.3597651465184208</v>
      </c>
    </row>
    <row r="22" spans="1:18" x14ac:dyDescent="0.25">
      <c r="A22" t="s">
        <v>20</v>
      </c>
      <c r="B22">
        <v>977.08699999999999</v>
      </c>
      <c r="C22">
        <v>1222.08</v>
      </c>
      <c r="D22">
        <v>1187.79</v>
      </c>
      <c r="E22">
        <v>1227.78</v>
      </c>
      <c r="F22">
        <v>1382.25</v>
      </c>
      <c r="G22">
        <v>1363.36</v>
      </c>
      <c r="H22">
        <v>1069.56</v>
      </c>
      <c r="I22">
        <v>2033.8</v>
      </c>
      <c r="J22" s="3">
        <f t="shared" si="4"/>
        <v>0.82260921543370458</v>
      </c>
      <c r="K22" s="3">
        <f t="shared" si="5"/>
        <v>1.0336675674993054</v>
      </c>
      <c r="L22" s="3">
        <f t="shared" si="6"/>
        <v>1.0288687394236355</v>
      </c>
      <c r="M22" s="8">
        <f t="shared" si="0"/>
        <v>1.1478123237272582</v>
      </c>
      <c r="N22">
        <f t="shared" si="1"/>
        <v>0.78450299260650158</v>
      </c>
      <c r="O22">
        <f t="shared" si="2"/>
        <v>1.3953312243433798</v>
      </c>
      <c r="P22">
        <f t="shared" si="7"/>
        <v>1.7122555333855312</v>
      </c>
      <c r="Q22">
        <f t="shared" si="3"/>
        <v>0.67035106696823676</v>
      </c>
      <c r="R22">
        <f t="shared" si="8"/>
        <v>1.1637158083499608</v>
      </c>
    </row>
    <row r="23" spans="1:18" x14ac:dyDescent="0.25">
      <c r="A23" t="s">
        <v>21</v>
      </c>
      <c r="B23">
        <v>406.00900000000001</v>
      </c>
      <c r="C23">
        <v>436.74</v>
      </c>
      <c r="D23">
        <v>442.99099999999999</v>
      </c>
      <c r="E23">
        <v>431.28</v>
      </c>
      <c r="F23">
        <v>458.46699999999998</v>
      </c>
      <c r="G23">
        <v>455.56400000000002</v>
      </c>
      <c r="H23">
        <v>421.16399999999999</v>
      </c>
      <c r="I23">
        <v>463.50799999999998</v>
      </c>
      <c r="J23" s="3">
        <f t="shared" si="4"/>
        <v>0.9165174913260089</v>
      </c>
      <c r="K23" s="3">
        <f t="shared" si="5"/>
        <v>0.97356379700716267</v>
      </c>
      <c r="L23" s="3">
        <f t="shared" si="6"/>
        <v>0.98588910384183881</v>
      </c>
      <c r="M23" s="8">
        <f t="shared" si="0"/>
        <v>1.0283820664528174</v>
      </c>
      <c r="N23">
        <f t="shared" si="1"/>
        <v>0.92448920459035389</v>
      </c>
      <c r="O23">
        <f t="shared" si="2"/>
        <v>1.1220539446169913</v>
      </c>
      <c r="P23">
        <f t="shared" si="7"/>
        <v>1.0463147106826098</v>
      </c>
      <c r="Q23">
        <f t="shared" si="3"/>
        <v>0.98286113724034974</v>
      </c>
      <c r="R23">
        <f t="shared" si="8"/>
        <v>1.0349352469914739</v>
      </c>
    </row>
    <row r="24" spans="1:18" x14ac:dyDescent="0.25">
      <c r="A24" t="s">
        <v>22</v>
      </c>
      <c r="B24">
        <v>1461.13</v>
      </c>
      <c r="C24">
        <v>1897.28</v>
      </c>
      <c r="D24">
        <v>1547.08</v>
      </c>
      <c r="E24">
        <v>1992.71</v>
      </c>
      <c r="F24">
        <v>2123.37</v>
      </c>
      <c r="G24">
        <v>2294.5300000000002</v>
      </c>
      <c r="H24">
        <v>1470.61</v>
      </c>
      <c r="I24">
        <v>2430.25</v>
      </c>
      <c r="J24" s="3">
        <f t="shared" si="4"/>
        <v>0.94444372624557238</v>
      </c>
      <c r="K24" s="3">
        <f t="shared" si="5"/>
        <v>1.2880458670527704</v>
      </c>
      <c r="L24" s="3">
        <f t="shared" si="6"/>
        <v>1.2263619205212402</v>
      </c>
      <c r="M24" s="8">
        <f t="shared" si="0"/>
        <v>1.4831359722832693</v>
      </c>
      <c r="N24">
        <f t="shared" si="1"/>
        <v>0.64091992695671873</v>
      </c>
      <c r="O24">
        <f t="shared" si="2"/>
        <v>1.5703804589598462</v>
      </c>
      <c r="P24">
        <f t="shared" si="7"/>
        <v>1.5708625281174859</v>
      </c>
      <c r="Q24">
        <f t="shared" si="3"/>
        <v>0.94415389363234248</v>
      </c>
      <c r="R24">
        <f t="shared" si="8"/>
        <v>1.3725017452232593</v>
      </c>
    </row>
    <row r="25" spans="1:18" x14ac:dyDescent="0.25">
      <c r="A25" t="s">
        <v>23</v>
      </c>
      <c r="B25">
        <v>537.97900000000004</v>
      </c>
      <c r="C25">
        <v>605.53899999999999</v>
      </c>
      <c r="D25">
        <v>532.64599999999996</v>
      </c>
      <c r="E25">
        <v>617.02099999999996</v>
      </c>
      <c r="F25">
        <v>657.11199999999997</v>
      </c>
      <c r="G25">
        <v>651.19399999999996</v>
      </c>
      <c r="H25">
        <v>570.56500000000005</v>
      </c>
      <c r="I25">
        <v>661.06500000000005</v>
      </c>
      <c r="J25" s="3">
        <f t="shared" si="4"/>
        <v>1.0100122783236898</v>
      </c>
      <c r="K25" s="3">
        <f t="shared" si="5"/>
        <v>1.1584072723722698</v>
      </c>
      <c r="L25" s="3">
        <f t="shared" si="6"/>
        <v>1.1368507413929703</v>
      </c>
      <c r="M25" s="8">
        <f t="shared" si="0"/>
        <v>1.222564329780004</v>
      </c>
      <c r="N25">
        <f t="shared" si="1"/>
        <v>0.87618282723735186</v>
      </c>
      <c r="O25">
        <f t="shared" si="2"/>
        <v>1.2104450173705663</v>
      </c>
      <c r="P25">
        <f t="shared" si="7"/>
        <v>1.2410963379054758</v>
      </c>
      <c r="Q25">
        <f t="shared" si="3"/>
        <v>0.98506803415700406</v>
      </c>
      <c r="R25">
        <f t="shared" si="8"/>
        <v>1.2336748985254749</v>
      </c>
    </row>
    <row r="26" spans="1:18" x14ac:dyDescent="0.25">
      <c r="A26" t="s">
        <v>24</v>
      </c>
      <c r="B26">
        <v>345.30500000000001</v>
      </c>
      <c r="C26">
        <v>376.20400000000001</v>
      </c>
      <c r="D26">
        <v>390.32</v>
      </c>
      <c r="E26">
        <v>387.40300000000002</v>
      </c>
      <c r="F26">
        <v>408.25</v>
      </c>
      <c r="G26">
        <v>386.572</v>
      </c>
      <c r="H26">
        <v>343.35899999999998</v>
      </c>
      <c r="I26">
        <v>390.53500000000003</v>
      </c>
      <c r="J26" s="3">
        <f t="shared" si="4"/>
        <v>0.88467155154744825</v>
      </c>
      <c r="K26" s="3">
        <f t="shared" si="5"/>
        <v>0.99252664480426323</v>
      </c>
      <c r="L26" s="3">
        <f t="shared" si="6"/>
        <v>0.96383480221356843</v>
      </c>
      <c r="M26" s="8">
        <f t="shared" si="0"/>
        <v>0.99039762246361962</v>
      </c>
      <c r="N26">
        <f t="shared" si="1"/>
        <v>0.88821487329656568</v>
      </c>
      <c r="O26">
        <f t="shared" si="2"/>
        <v>1.1195088400110047</v>
      </c>
      <c r="P26">
        <f t="shared" si="7"/>
        <v>1.0005508300881329</v>
      </c>
      <c r="Q26">
        <f t="shared" si="3"/>
        <v>0.9898523819888102</v>
      </c>
      <c r="R26">
        <f t="shared" si="8"/>
        <v>1.0459366673498669</v>
      </c>
    </row>
    <row r="27" spans="1:18" x14ac:dyDescent="0.25">
      <c r="A27" t="s">
        <v>25</v>
      </c>
      <c r="B27">
        <v>877.13099999999997</v>
      </c>
      <c r="C27">
        <v>958.48800000000006</v>
      </c>
      <c r="D27">
        <v>809.04200000000003</v>
      </c>
      <c r="E27">
        <v>937.55</v>
      </c>
      <c r="F27">
        <v>993.779</v>
      </c>
      <c r="G27">
        <v>989.61900000000003</v>
      </c>
      <c r="H27">
        <v>850</v>
      </c>
      <c r="I27">
        <v>1056.0899999999999</v>
      </c>
      <c r="J27" s="3">
        <f t="shared" si="4"/>
        <v>1.0841600312468327</v>
      </c>
      <c r="K27" s="3">
        <f t="shared" si="5"/>
        <v>1.1588397141310338</v>
      </c>
      <c r="L27" s="3">
        <f t="shared" si="6"/>
        <v>1.1847197055282668</v>
      </c>
      <c r="M27" s="8">
        <f t="shared" si="0"/>
        <v>1.2231985484066341</v>
      </c>
      <c r="N27">
        <f t="shared" si="1"/>
        <v>0.85891641126534557</v>
      </c>
      <c r="O27">
        <f t="shared" si="2"/>
        <v>1.1282453818186793</v>
      </c>
      <c r="P27">
        <f t="shared" si="7"/>
        <v>1.3053586834799675</v>
      </c>
      <c r="Q27">
        <f t="shared" si="3"/>
        <v>0.9370593415333921</v>
      </c>
      <c r="R27">
        <f t="shared" si="8"/>
        <v>1.2283404322643323</v>
      </c>
    </row>
    <row r="28" spans="1:18" x14ac:dyDescent="0.25">
      <c r="A28" t="s">
        <v>26</v>
      </c>
      <c r="B28">
        <v>226.80699999999999</v>
      </c>
      <c r="C28">
        <v>253.018</v>
      </c>
      <c r="D28">
        <v>285.60199999999998</v>
      </c>
      <c r="E28">
        <v>253.92599999999999</v>
      </c>
      <c r="F28">
        <v>266.92</v>
      </c>
      <c r="G28">
        <v>266.94400000000002</v>
      </c>
      <c r="H28">
        <v>257.733</v>
      </c>
      <c r="I28">
        <v>292.90100000000001</v>
      </c>
      <c r="J28" s="3">
        <f t="shared" si="4"/>
        <v>0.79413659568210304</v>
      </c>
      <c r="K28" s="3">
        <f t="shared" si="5"/>
        <v>0.88909041253212517</v>
      </c>
      <c r="L28" s="3">
        <f t="shared" si="6"/>
        <v>0.88591116308709328</v>
      </c>
      <c r="M28" s="8">
        <f t="shared" si="0"/>
        <v>0.93467132583105172</v>
      </c>
      <c r="N28">
        <f t="shared" si="1"/>
        <v>0.96549463557899784</v>
      </c>
      <c r="O28">
        <f t="shared" si="2"/>
        <v>1.1769654375746781</v>
      </c>
      <c r="P28">
        <f t="shared" si="7"/>
        <v>1.0255565437216827</v>
      </c>
      <c r="Q28">
        <f t="shared" si="3"/>
        <v>0.91137961290675007</v>
      </c>
      <c r="R28">
        <f t="shared" si="8"/>
        <v>0.93458729280607289</v>
      </c>
    </row>
    <row r="29" spans="1:18" x14ac:dyDescent="0.25">
      <c r="A29" t="s">
        <v>27</v>
      </c>
      <c r="B29">
        <v>1240.25</v>
      </c>
      <c r="C29">
        <v>1632.28</v>
      </c>
      <c r="D29">
        <v>1219.24</v>
      </c>
      <c r="E29">
        <v>1462.18</v>
      </c>
      <c r="F29">
        <v>1772.55</v>
      </c>
      <c r="G29">
        <v>1728.88</v>
      </c>
      <c r="H29">
        <v>1299.68</v>
      </c>
      <c r="I29">
        <v>1880.72</v>
      </c>
      <c r="J29" s="3">
        <f t="shared" si="4"/>
        <v>1.0172320461927102</v>
      </c>
      <c r="K29" s="3">
        <f t="shared" si="5"/>
        <v>1.1992552737771072</v>
      </c>
      <c r="L29" s="3">
        <f t="shared" si="6"/>
        <v>1.3387684131098061</v>
      </c>
      <c r="M29" s="8">
        <f t="shared" si="0"/>
        <v>1.4179980971752897</v>
      </c>
      <c r="N29">
        <f t="shared" si="1"/>
        <v>0.75174679561334501</v>
      </c>
      <c r="O29">
        <f t="shared" si="2"/>
        <v>1.3939770207619433</v>
      </c>
      <c r="P29">
        <f t="shared" si="7"/>
        <v>1.5425346937436435</v>
      </c>
      <c r="Q29">
        <f t="shared" si="3"/>
        <v>0.9192649623548429</v>
      </c>
      <c r="R29">
        <f t="shared" si="8"/>
        <v>1.453815491617729</v>
      </c>
    </row>
    <row r="30" spans="1:18" x14ac:dyDescent="0.25">
      <c r="A30" t="s">
        <v>28</v>
      </c>
      <c r="B30">
        <v>1443.5</v>
      </c>
      <c r="C30">
        <v>2562.46</v>
      </c>
      <c r="D30">
        <v>1804.99</v>
      </c>
      <c r="E30">
        <v>2859.43</v>
      </c>
      <c r="F30">
        <v>3530.08</v>
      </c>
      <c r="G30">
        <v>3583.72</v>
      </c>
      <c r="H30">
        <v>1522.58</v>
      </c>
      <c r="I30">
        <v>4192.7</v>
      </c>
      <c r="J30" s="3">
        <f t="shared" si="4"/>
        <v>0.79972742231258898</v>
      </c>
      <c r="K30" s="3">
        <f t="shared" si="5"/>
        <v>1.5841805217757439</v>
      </c>
      <c r="L30" s="3">
        <f t="shared" si="6"/>
        <v>1.4196532944780857</v>
      </c>
      <c r="M30" s="8">
        <f t="shared" si="0"/>
        <v>1.9854514429442822</v>
      </c>
      <c r="N30">
        <f t="shared" si="1"/>
        <v>0.42486020113178485</v>
      </c>
      <c r="O30">
        <f t="shared" si="2"/>
        <v>2.4826602009005887</v>
      </c>
      <c r="P30">
        <f t="shared" si="7"/>
        <v>2.3228383536750896</v>
      </c>
      <c r="Q30">
        <f t="shared" si="3"/>
        <v>0.8547523075822262</v>
      </c>
      <c r="R30">
        <f t="shared" si="8"/>
        <v>1.9557338267802038</v>
      </c>
    </row>
    <row r="31" spans="1:18" x14ac:dyDescent="0.25">
      <c r="A31" t="s">
        <v>29</v>
      </c>
      <c r="B31">
        <v>381.07600000000002</v>
      </c>
      <c r="C31">
        <v>1357.24</v>
      </c>
      <c r="D31">
        <v>1135.72</v>
      </c>
      <c r="E31">
        <v>1351.95</v>
      </c>
      <c r="F31">
        <v>1628.61</v>
      </c>
      <c r="G31">
        <v>1663.4</v>
      </c>
      <c r="H31">
        <v>406.464</v>
      </c>
      <c r="I31">
        <v>1686.06</v>
      </c>
      <c r="J31" s="3">
        <f t="shared" si="4"/>
        <v>0.33553692811608499</v>
      </c>
      <c r="K31" s="3">
        <f t="shared" si="5"/>
        <v>1.1903902370302539</v>
      </c>
      <c r="L31" s="3">
        <f t="shared" si="6"/>
        <v>1.19504807522981</v>
      </c>
      <c r="M31" s="9">
        <f t="shared" si="0"/>
        <v>1.46462156165252</v>
      </c>
      <c r="N31">
        <f t="shared" si="1"/>
        <v>0.24435734038715881</v>
      </c>
      <c r="O31">
        <f t="shared" si="2"/>
        <v>4.3650085547239916</v>
      </c>
      <c r="P31">
        <f t="shared" si="7"/>
        <v>1.4845736625224526</v>
      </c>
      <c r="Q31">
        <f t="shared" si="3"/>
        <v>0.98656038337900198</v>
      </c>
      <c r="R31">
        <f t="shared" si="8"/>
        <v>1.4339890113760432</v>
      </c>
    </row>
    <row r="32" spans="1:18" x14ac:dyDescent="0.25">
      <c r="A32" t="s">
        <v>30</v>
      </c>
      <c r="B32">
        <v>109.17700000000001</v>
      </c>
      <c r="C32">
        <v>108.89</v>
      </c>
      <c r="D32">
        <v>109.86199999999999</v>
      </c>
      <c r="E32">
        <v>109.039</v>
      </c>
      <c r="F32">
        <v>103.864</v>
      </c>
      <c r="G32">
        <v>110.874</v>
      </c>
      <c r="H32">
        <v>110.425</v>
      </c>
      <c r="I32">
        <v>109.044</v>
      </c>
      <c r="J32" s="3">
        <f t="shared" si="4"/>
        <v>0.9937649050627152</v>
      </c>
      <c r="K32" s="3">
        <f t="shared" si="5"/>
        <v>0.99250878374688256</v>
      </c>
      <c r="L32" s="3">
        <f t="shared" si="6"/>
        <v>0.99115253681891835</v>
      </c>
      <c r="M32" s="8">
        <f t="shared" si="0"/>
        <v>1.0092115563161057</v>
      </c>
      <c r="N32">
        <f t="shared" si="1"/>
        <v>0.99595035806410881</v>
      </c>
      <c r="O32">
        <f t="shared" si="2"/>
        <v>1.0155435668684796</v>
      </c>
      <c r="P32">
        <f t="shared" si="7"/>
        <v>0.9925542953887605</v>
      </c>
      <c r="Q32">
        <f t="shared" si="3"/>
        <v>1.0167822163530318</v>
      </c>
      <c r="R32">
        <f t="shared" si="8"/>
        <v>0.94540423440316046</v>
      </c>
    </row>
    <row r="33" spans="1:18" x14ac:dyDescent="0.25">
      <c r="A33" t="s">
        <v>31</v>
      </c>
      <c r="B33">
        <v>39.599400000000003</v>
      </c>
      <c r="C33">
        <v>56.029899999999998</v>
      </c>
      <c r="D33">
        <v>56.5321</v>
      </c>
      <c r="E33">
        <v>56.2</v>
      </c>
      <c r="F33">
        <v>55.154000000000003</v>
      </c>
      <c r="G33">
        <v>55.372700000000002</v>
      </c>
      <c r="H33">
        <v>39.590000000000003</v>
      </c>
      <c r="I33">
        <v>57.267899999999997</v>
      </c>
      <c r="J33" s="3">
        <f t="shared" si="4"/>
        <v>0.70047636652450562</v>
      </c>
      <c r="K33" s="3">
        <f t="shared" si="5"/>
        <v>0.99412546146348713</v>
      </c>
      <c r="L33" s="3">
        <f t="shared" si="6"/>
        <v>0.99111655148137068</v>
      </c>
      <c r="M33" s="8">
        <f t="shared" si="0"/>
        <v>0.97949129786439915</v>
      </c>
      <c r="N33">
        <f t="shared" si="1"/>
        <v>0.71497326299783115</v>
      </c>
      <c r="O33">
        <f t="shared" si="2"/>
        <v>1.3983216917428041</v>
      </c>
      <c r="P33">
        <f t="shared" si="7"/>
        <v>1.0130156141378084</v>
      </c>
      <c r="Q33">
        <f t="shared" si="3"/>
        <v>0.96690641703292779</v>
      </c>
      <c r="R33">
        <f t="shared" si="8"/>
        <v>0.9756226993159639</v>
      </c>
    </row>
    <row r="34" spans="1:18" x14ac:dyDescent="0.25">
      <c r="A34" t="s">
        <v>32</v>
      </c>
      <c r="B34">
        <v>56.980800000000002</v>
      </c>
      <c r="C34">
        <v>57.1145</v>
      </c>
      <c r="D34">
        <v>57.521099999999997</v>
      </c>
      <c r="E34">
        <v>56.966999999999999</v>
      </c>
      <c r="F34">
        <v>53.702399999999997</v>
      </c>
      <c r="G34">
        <v>55.615299999999998</v>
      </c>
      <c r="H34">
        <v>56.416499999999999</v>
      </c>
      <c r="I34">
        <v>56.09</v>
      </c>
      <c r="J34" s="3">
        <f t="shared" si="4"/>
        <v>0.99060692511095938</v>
      </c>
      <c r="K34" s="3">
        <f t="shared" si="5"/>
        <v>0.99036701314821873</v>
      </c>
      <c r="L34" s="3">
        <f t="shared" si="6"/>
        <v>0.99293128956156962</v>
      </c>
      <c r="M34" s="8">
        <f t="shared" ref="M34:M66" si="9">$G34/$D34</f>
        <v>0.9668678102470224</v>
      </c>
      <c r="N34">
        <f t="shared" ref="N34:N66" si="10">$H34/$G34</f>
        <v>1.0144061076718098</v>
      </c>
      <c r="O34">
        <f t="shared" ref="O34:O66" si="11">$G34/$B34</f>
        <v>0.97603578749333098</v>
      </c>
      <c r="P34">
        <f t="shared" si="7"/>
        <v>0.97512043406680338</v>
      </c>
      <c r="Q34">
        <f t="shared" ref="Q34:Q66" si="12">$G34/$I34</f>
        <v>0.99153681583169895</v>
      </c>
      <c r="R34">
        <f t="shared" si="8"/>
        <v>0.93361218752770725</v>
      </c>
    </row>
    <row r="35" spans="1:18" x14ac:dyDescent="0.25">
      <c r="A35" t="s">
        <v>33</v>
      </c>
      <c r="B35">
        <v>32.224499999999999</v>
      </c>
      <c r="C35">
        <v>33.26</v>
      </c>
      <c r="D35">
        <v>33.940899999999999</v>
      </c>
      <c r="E35">
        <v>33.236199999999997</v>
      </c>
      <c r="F35">
        <v>33.8063</v>
      </c>
      <c r="G35">
        <v>33.146000000000001</v>
      </c>
      <c r="H35">
        <v>32.296100000000003</v>
      </c>
      <c r="I35">
        <v>33.069499999999998</v>
      </c>
      <c r="J35" s="3">
        <f t="shared" si="4"/>
        <v>0.94942974405510749</v>
      </c>
      <c r="K35" s="3">
        <f t="shared" si="5"/>
        <v>0.97923743919577844</v>
      </c>
      <c r="L35" s="3">
        <f t="shared" si="6"/>
        <v>0.97993865807919056</v>
      </c>
      <c r="M35" s="8">
        <f t="shared" si="9"/>
        <v>0.97657987855360351</v>
      </c>
      <c r="N35">
        <f t="shared" si="10"/>
        <v>0.97435889700114653</v>
      </c>
      <c r="O35">
        <f t="shared" si="11"/>
        <v>1.0285962544027061</v>
      </c>
      <c r="P35">
        <f t="shared" si="7"/>
        <v>0.97432596071406474</v>
      </c>
      <c r="Q35">
        <f t="shared" si="12"/>
        <v>1.0023133098474426</v>
      </c>
      <c r="R35">
        <f t="shared" si="8"/>
        <v>0.99603428312154363</v>
      </c>
    </row>
    <row r="36" spans="1:18" x14ac:dyDescent="0.25">
      <c r="A36" t="s">
        <v>34</v>
      </c>
      <c r="B36">
        <v>59.572600000000001</v>
      </c>
      <c r="C36">
        <v>59.224699999999999</v>
      </c>
      <c r="D36">
        <v>59.715499999999999</v>
      </c>
      <c r="E36">
        <v>59.479500000000002</v>
      </c>
      <c r="F36">
        <v>58.861400000000003</v>
      </c>
      <c r="G36">
        <v>58.844900000000003</v>
      </c>
      <c r="H36">
        <v>58.478499999999997</v>
      </c>
      <c r="I36">
        <v>59.211100000000002</v>
      </c>
      <c r="J36" s="3">
        <f t="shared" si="4"/>
        <v>0.9976069864608017</v>
      </c>
      <c r="K36" s="3">
        <f t="shared" si="5"/>
        <v>0.99604792725506786</v>
      </c>
      <c r="L36" s="3">
        <f t="shared" si="6"/>
        <v>0.99178102837621718</v>
      </c>
      <c r="M36" s="8">
        <f t="shared" si="9"/>
        <v>0.98542087062822892</v>
      </c>
      <c r="N36">
        <f t="shared" si="10"/>
        <v>0.99377346210121853</v>
      </c>
      <c r="O36">
        <f t="shared" si="11"/>
        <v>0.98778465267589466</v>
      </c>
      <c r="P36">
        <f t="shared" si="7"/>
        <v>0.99155328181125513</v>
      </c>
      <c r="Q36">
        <f t="shared" si="12"/>
        <v>0.99381534881128708</v>
      </c>
      <c r="R36">
        <f t="shared" si="8"/>
        <v>0.98569718079895507</v>
      </c>
    </row>
    <row r="37" spans="1:18" x14ac:dyDescent="0.25">
      <c r="A37" t="s">
        <v>35</v>
      </c>
      <c r="B37">
        <v>209.79</v>
      </c>
      <c r="C37">
        <v>207.87899999999999</v>
      </c>
      <c r="D37">
        <v>210.64</v>
      </c>
      <c r="E37">
        <v>210.07400000000001</v>
      </c>
      <c r="F37">
        <v>247.35499999999999</v>
      </c>
      <c r="G37">
        <v>246.94</v>
      </c>
      <c r="H37">
        <v>246.893</v>
      </c>
      <c r="I37">
        <v>247.11500000000001</v>
      </c>
      <c r="J37" s="3">
        <f t="shared" si="4"/>
        <v>0.99596467907330044</v>
      </c>
      <c r="K37" s="3">
        <f t="shared" si="5"/>
        <v>0.99731295100645667</v>
      </c>
      <c r="L37" s="3">
        <f t="shared" si="6"/>
        <v>0.98689232814280292</v>
      </c>
      <c r="M37" s="8">
        <f t="shared" si="9"/>
        <v>1.1723319407519941</v>
      </c>
      <c r="N37">
        <f t="shared" si="10"/>
        <v>0.99980967036527091</v>
      </c>
      <c r="O37">
        <f t="shared" si="11"/>
        <v>1.1770818437485104</v>
      </c>
      <c r="P37">
        <f t="shared" si="7"/>
        <v>1.1731627421192556</v>
      </c>
      <c r="Q37">
        <f t="shared" si="12"/>
        <v>0.99929182769156055</v>
      </c>
      <c r="R37">
        <f t="shared" si="8"/>
        <v>1.1743021268515001</v>
      </c>
    </row>
    <row r="38" spans="1:18" x14ac:dyDescent="0.25">
      <c r="A38" t="s">
        <v>36</v>
      </c>
      <c r="B38">
        <v>92.651600000000002</v>
      </c>
      <c r="C38">
        <v>111.366</v>
      </c>
      <c r="D38">
        <v>104.15600000000001</v>
      </c>
      <c r="E38">
        <v>104.378</v>
      </c>
      <c r="F38">
        <v>106.678</v>
      </c>
      <c r="G38">
        <v>106.59699999999999</v>
      </c>
      <c r="H38">
        <v>98.801199999999994</v>
      </c>
      <c r="I38">
        <v>104.551</v>
      </c>
      <c r="J38" s="3">
        <f t="shared" si="4"/>
        <v>0.88954644955643458</v>
      </c>
      <c r="K38" s="3">
        <f t="shared" si="5"/>
        <v>1.0021314182572294</v>
      </c>
      <c r="L38" s="3">
        <f t="shared" si="6"/>
        <v>1.0692230884442566</v>
      </c>
      <c r="M38" s="8">
        <f t="shared" si="9"/>
        <v>1.0234359998463842</v>
      </c>
      <c r="N38">
        <f t="shared" si="10"/>
        <v>0.92686660975449586</v>
      </c>
      <c r="O38">
        <f t="shared" si="11"/>
        <v>1.1505144001830512</v>
      </c>
      <c r="P38">
        <f t="shared" si="7"/>
        <v>1.0037923883405659</v>
      </c>
      <c r="Q38">
        <f t="shared" si="12"/>
        <v>1.0195693967537374</v>
      </c>
      <c r="R38">
        <f t="shared" si="8"/>
        <v>1.0242136794807788</v>
      </c>
    </row>
    <row r="39" spans="1:18" x14ac:dyDescent="0.25">
      <c r="A39" t="s">
        <v>37</v>
      </c>
      <c r="B39">
        <v>30.8246</v>
      </c>
      <c r="C39">
        <v>32.030500000000004</v>
      </c>
      <c r="D39">
        <v>31.3935</v>
      </c>
      <c r="E39">
        <v>32.1143</v>
      </c>
      <c r="F39">
        <v>31.520600000000002</v>
      </c>
      <c r="G39">
        <v>31.505099999999999</v>
      </c>
      <c r="H39">
        <v>30.790299999999998</v>
      </c>
      <c r="I39">
        <v>31.393599999999999</v>
      </c>
      <c r="J39" s="3">
        <f t="shared" si="4"/>
        <v>0.98187841432143597</v>
      </c>
      <c r="K39" s="3">
        <f t="shared" si="5"/>
        <v>1.0229601669135331</v>
      </c>
      <c r="L39" s="3">
        <f t="shared" si="6"/>
        <v>1.0202908245337412</v>
      </c>
      <c r="M39" s="8">
        <f t="shared" si="9"/>
        <v>1.0035548760093649</v>
      </c>
      <c r="N39">
        <f t="shared" si="10"/>
        <v>0.97731160986633914</v>
      </c>
      <c r="O39">
        <f t="shared" si="11"/>
        <v>1.0220765232963283</v>
      </c>
      <c r="P39">
        <f t="shared" si="7"/>
        <v>1.0000031853727682</v>
      </c>
      <c r="Q39">
        <f t="shared" si="12"/>
        <v>1.0035516793231742</v>
      </c>
      <c r="R39">
        <f t="shared" si="8"/>
        <v>1.0040486087884435</v>
      </c>
    </row>
    <row r="40" spans="1:18" x14ac:dyDescent="0.25">
      <c r="A40" t="s">
        <v>38</v>
      </c>
      <c r="B40">
        <v>37.351799999999997</v>
      </c>
      <c r="C40">
        <v>37.118400000000001</v>
      </c>
      <c r="D40">
        <v>37.210099999999997</v>
      </c>
      <c r="E40">
        <v>37.192900000000002</v>
      </c>
      <c r="F40">
        <v>36.208599999999997</v>
      </c>
      <c r="G40">
        <v>36.017499999999998</v>
      </c>
      <c r="H40">
        <v>36.595300000000002</v>
      </c>
      <c r="I40">
        <v>38.033900000000003</v>
      </c>
      <c r="J40" s="3">
        <f t="shared" si="4"/>
        <v>1.0038081058637305</v>
      </c>
      <c r="K40" s="3">
        <f t="shared" si="5"/>
        <v>0.99953775990927207</v>
      </c>
      <c r="L40" s="3">
        <f t="shared" si="6"/>
        <v>0.99753561533024648</v>
      </c>
      <c r="M40" s="8">
        <f t="shared" si="9"/>
        <v>0.96794956208126293</v>
      </c>
      <c r="N40">
        <f t="shared" si="10"/>
        <v>1.0160422017075035</v>
      </c>
      <c r="O40">
        <f t="shared" si="11"/>
        <v>0.96427749131233298</v>
      </c>
      <c r="P40">
        <f t="shared" si="7"/>
        <v>1.0221391503919637</v>
      </c>
      <c r="Q40">
        <f t="shared" si="12"/>
        <v>0.94698413783493141</v>
      </c>
      <c r="R40">
        <f t="shared" si="8"/>
        <v>0.97308526448464261</v>
      </c>
    </row>
    <row r="41" spans="1:18" x14ac:dyDescent="0.25">
      <c r="A41" t="s">
        <v>39</v>
      </c>
      <c r="B41">
        <v>29.891500000000001</v>
      </c>
      <c r="C41">
        <v>45.709499999999998</v>
      </c>
      <c r="D41">
        <v>45.361199999999997</v>
      </c>
      <c r="E41">
        <v>45.833100000000002</v>
      </c>
      <c r="F41">
        <v>44.771700000000003</v>
      </c>
      <c r="G41">
        <v>44.649500000000003</v>
      </c>
      <c r="H41">
        <v>29.7075</v>
      </c>
      <c r="I41">
        <v>46.327100000000002</v>
      </c>
      <c r="J41" s="3">
        <f t="shared" si="4"/>
        <v>0.65896625309736079</v>
      </c>
      <c r="K41" s="3">
        <f t="shared" si="5"/>
        <v>1.010403163937462</v>
      </c>
      <c r="L41" s="3">
        <f t="shared" si="6"/>
        <v>1.0076783682971351</v>
      </c>
      <c r="M41" s="8">
        <f t="shared" si="9"/>
        <v>0.98431037979594915</v>
      </c>
      <c r="N41">
        <f t="shared" si="10"/>
        <v>0.6653489960693848</v>
      </c>
      <c r="O41">
        <f t="shared" si="11"/>
        <v>1.4937189502032351</v>
      </c>
      <c r="P41">
        <f t="shared" si="7"/>
        <v>1.0212935283899016</v>
      </c>
      <c r="Q41">
        <f t="shared" si="12"/>
        <v>0.9637879340601937</v>
      </c>
      <c r="R41">
        <f t="shared" si="8"/>
        <v>0.98700431205523675</v>
      </c>
    </row>
    <row r="42" spans="1:18" x14ac:dyDescent="0.25">
      <c r="A42" t="s">
        <v>40</v>
      </c>
      <c r="B42">
        <v>41.778700000000001</v>
      </c>
      <c r="C42">
        <v>43.429600000000001</v>
      </c>
      <c r="D42">
        <v>43.625300000000003</v>
      </c>
      <c r="E42">
        <v>43.284100000000002</v>
      </c>
      <c r="F42">
        <v>44.731000000000002</v>
      </c>
      <c r="G42">
        <v>43.687600000000003</v>
      </c>
      <c r="H42">
        <v>41.434600000000003</v>
      </c>
      <c r="I42">
        <v>43.438499999999998</v>
      </c>
      <c r="J42" s="3">
        <f t="shared" si="4"/>
        <v>0.95767135125718328</v>
      </c>
      <c r="K42" s="3">
        <f t="shared" si="5"/>
        <v>0.99217885034601483</v>
      </c>
      <c r="L42" s="3">
        <f t="shared" si="6"/>
        <v>0.99551407096340883</v>
      </c>
      <c r="M42" s="8">
        <f t="shared" si="9"/>
        <v>1.0014280704086849</v>
      </c>
      <c r="N42">
        <f t="shared" si="10"/>
        <v>0.94842930259387104</v>
      </c>
      <c r="O42">
        <f t="shared" si="11"/>
        <v>1.0456907467202188</v>
      </c>
      <c r="P42">
        <f t="shared" si="7"/>
        <v>0.99571808102179227</v>
      </c>
      <c r="Q42">
        <f t="shared" si="12"/>
        <v>1.0057345442407082</v>
      </c>
      <c r="R42">
        <f t="shared" si="8"/>
        <v>1.0253453844443476</v>
      </c>
    </row>
    <row r="43" spans="1:18" x14ac:dyDescent="0.25">
      <c r="A43" t="s">
        <v>41</v>
      </c>
      <c r="B43">
        <v>54.576999999999998</v>
      </c>
      <c r="C43">
        <v>54.985500000000002</v>
      </c>
      <c r="D43">
        <v>55.0685</v>
      </c>
      <c r="E43">
        <v>55.112499999999997</v>
      </c>
      <c r="F43">
        <v>53.960799999999999</v>
      </c>
      <c r="G43">
        <v>54.224299999999999</v>
      </c>
      <c r="H43">
        <v>54.674700000000001</v>
      </c>
      <c r="I43">
        <v>55.314799999999998</v>
      </c>
      <c r="J43" s="3">
        <f t="shared" si="4"/>
        <v>0.99107475235388653</v>
      </c>
      <c r="K43" s="3">
        <f t="shared" si="5"/>
        <v>1.0007990048757456</v>
      </c>
      <c r="L43" s="3">
        <f t="shared" si="6"/>
        <v>0.99849278625711613</v>
      </c>
      <c r="M43" s="8">
        <f t="shared" si="9"/>
        <v>0.98467000190671616</v>
      </c>
      <c r="N43">
        <f t="shared" si="10"/>
        <v>1.0083062390846909</v>
      </c>
      <c r="O43">
        <f t="shared" si="11"/>
        <v>0.99353757077157046</v>
      </c>
      <c r="P43">
        <f t="shared" si="7"/>
        <v>1.0044726113840035</v>
      </c>
      <c r="Q43">
        <f t="shared" si="12"/>
        <v>0.98028556552676682</v>
      </c>
      <c r="R43">
        <f t="shared" si="8"/>
        <v>0.97988505225310296</v>
      </c>
    </row>
    <row r="44" spans="1:18" x14ac:dyDescent="0.25">
      <c r="A44" t="s">
        <v>42</v>
      </c>
      <c r="B44">
        <v>76.118600000000001</v>
      </c>
      <c r="C44">
        <v>84.4666</v>
      </c>
      <c r="D44">
        <v>84.791600000000003</v>
      </c>
      <c r="E44">
        <v>80.403999999999996</v>
      </c>
      <c r="F44">
        <v>80.739400000000003</v>
      </c>
      <c r="G44">
        <v>85.205200000000005</v>
      </c>
      <c r="H44">
        <v>77.124700000000004</v>
      </c>
      <c r="I44">
        <v>80.6083</v>
      </c>
      <c r="J44" s="3">
        <f t="shared" si="4"/>
        <v>0.89771392449252052</v>
      </c>
      <c r="K44" s="3">
        <f t="shared" si="5"/>
        <v>0.94825430820977541</v>
      </c>
      <c r="L44" s="3">
        <f t="shared" si="6"/>
        <v>0.99616707315347275</v>
      </c>
      <c r="M44" s="8">
        <f t="shared" si="9"/>
        <v>1.004877841672996</v>
      </c>
      <c r="N44">
        <f t="shared" si="10"/>
        <v>0.90516423880232666</v>
      </c>
      <c r="O44">
        <f t="shared" si="11"/>
        <v>1.1193742396733519</v>
      </c>
      <c r="P44">
        <f t="shared" si="7"/>
        <v>0.95066374499360784</v>
      </c>
      <c r="Q44">
        <f t="shared" si="12"/>
        <v>1.0570276261873779</v>
      </c>
      <c r="R44">
        <f t="shared" si="8"/>
        <v>0.95220988871539158</v>
      </c>
    </row>
    <row r="45" spans="1:18" x14ac:dyDescent="0.25">
      <c r="A45" t="s">
        <v>43</v>
      </c>
      <c r="B45">
        <v>49.648800000000001</v>
      </c>
      <c r="C45">
        <v>54.856900000000003</v>
      </c>
      <c r="D45">
        <v>54.816000000000003</v>
      </c>
      <c r="E45">
        <v>54.824800000000003</v>
      </c>
      <c r="F45">
        <v>53.559899999999999</v>
      </c>
      <c r="G45">
        <v>55.345500000000001</v>
      </c>
      <c r="H45">
        <v>51.365400000000001</v>
      </c>
      <c r="I45">
        <v>52.9238</v>
      </c>
      <c r="J45" s="3">
        <f t="shared" si="4"/>
        <v>0.90573555166374775</v>
      </c>
      <c r="K45" s="3">
        <f t="shared" si="5"/>
        <v>1.0001605370694688</v>
      </c>
      <c r="L45" s="3">
        <f t="shared" si="6"/>
        <v>1.0007461325160538</v>
      </c>
      <c r="M45" s="8">
        <f t="shared" si="9"/>
        <v>1.0096595884413311</v>
      </c>
      <c r="N45">
        <f t="shared" si="10"/>
        <v>0.92808629427866762</v>
      </c>
      <c r="O45">
        <f t="shared" si="11"/>
        <v>1.1147399332914392</v>
      </c>
      <c r="P45">
        <f t="shared" si="7"/>
        <v>0.9654808814944541</v>
      </c>
      <c r="Q45">
        <f t="shared" si="12"/>
        <v>1.0457582410937991</v>
      </c>
      <c r="R45">
        <f t="shared" si="8"/>
        <v>0.97708515761821357</v>
      </c>
    </row>
    <row r="46" spans="1:18" x14ac:dyDescent="0.25">
      <c r="A46" t="s">
        <v>44</v>
      </c>
      <c r="B46">
        <v>63.8645</v>
      </c>
      <c r="C46">
        <v>72.703299999999999</v>
      </c>
      <c r="D46">
        <v>72.535399999999996</v>
      </c>
      <c r="E46">
        <v>71.895099999999999</v>
      </c>
      <c r="F46">
        <v>70.343699999999998</v>
      </c>
      <c r="G46">
        <v>70.168000000000006</v>
      </c>
      <c r="H46">
        <v>67.0732</v>
      </c>
      <c r="I46">
        <v>69.430099999999996</v>
      </c>
      <c r="J46" s="3">
        <f t="shared" si="4"/>
        <v>0.88045974792997628</v>
      </c>
      <c r="K46" s="3">
        <f t="shared" si="5"/>
        <v>0.99117258607521297</v>
      </c>
      <c r="L46" s="3">
        <f t="shared" si="6"/>
        <v>1.0023147318412804</v>
      </c>
      <c r="M46" s="8">
        <f t="shared" si="9"/>
        <v>0.96736214317422953</v>
      </c>
      <c r="N46">
        <f t="shared" si="10"/>
        <v>0.95589442480902964</v>
      </c>
      <c r="O46">
        <f t="shared" si="11"/>
        <v>1.0987011563544693</v>
      </c>
      <c r="P46">
        <f t="shared" si="7"/>
        <v>0.95718917935242653</v>
      </c>
      <c r="Q46">
        <f t="shared" si="12"/>
        <v>1.0106279553104491</v>
      </c>
      <c r="R46">
        <f t="shared" si="8"/>
        <v>0.96978440871629579</v>
      </c>
    </row>
    <row r="47" spans="1:18" x14ac:dyDescent="0.25">
      <c r="A47" t="s">
        <v>45</v>
      </c>
      <c r="B47">
        <v>47.5503</v>
      </c>
      <c r="C47">
        <v>47.613399999999999</v>
      </c>
      <c r="D47">
        <v>47.631500000000003</v>
      </c>
      <c r="E47">
        <v>47.314900000000002</v>
      </c>
      <c r="F47">
        <v>46.0655</v>
      </c>
      <c r="G47">
        <v>46.150300000000001</v>
      </c>
      <c r="H47">
        <v>46.9908</v>
      </c>
      <c r="I47">
        <v>48.824199999999998</v>
      </c>
      <c r="J47" s="3">
        <f t="shared" si="4"/>
        <v>0.99829524579322504</v>
      </c>
      <c r="K47" s="3">
        <f t="shared" si="5"/>
        <v>0.99335313815437265</v>
      </c>
      <c r="L47" s="3">
        <f t="shared" si="6"/>
        <v>0.99961999937016466</v>
      </c>
      <c r="M47" s="8">
        <f t="shared" si="9"/>
        <v>0.96890293188331245</v>
      </c>
      <c r="N47">
        <f t="shared" si="10"/>
        <v>1.0182122326398744</v>
      </c>
      <c r="O47">
        <f t="shared" si="11"/>
        <v>0.97055749385387691</v>
      </c>
      <c r="P47">
        <f t="shared" si="7"/>
        <v>1.0250401520002519</v>
      </c>
      <c r="Q47">
        <f t="shared" si="12"/>
        <v>0.94523412569996035</v>
      </c>
      <c r="R47">
        <f t="shared" si="8"/>
        <v>0.96712259744076923</v>
      </c>
    </row>
    <row r="48" spans="1:18" x14ac:dyDescent="0.25">
      <c r="A48" t="s">
        <v>46</v>
      </c>
      <c r="B48">
        <v>66.470200000000006</v>
      </c>
      <c r="C48">
        <v>65.790899999999993</v>
      </c>
      <c r="D48">
        <v>66.262799999999999</v>
      </c>
      <c r="E48">
        <v>66.142700000000005</v>
      </c>
      <c r="F48">
        <v>64.570499999999996</v>
      </c>
      <c r="G48">
        <v>64.407399999999996</v>
      </c>
      <c r="H48">
        <v>65.626300000000001</v>
      </c>
      <c r="I48">
        <v>66.209699999999998</v>
      </c>
      <c r="J48" s="3">
        <f t="shared" si="4"/>
        <v>1.0031299613055893</v>
      </c>
      <c r="K48" s="3">
        <f t="shared" si="5"/>
        <v>0.99818751999613664</v>
      </c>
      <c r="L48" s="3">
        <f t="shared" si="6"/>
        <v>0.99287835708723438</v>
      </c>
      <c r="M48" s="8">
        <f t="shared" si="9"/>
        <v>0.97199937219676802</v>
      </c>
      <c r="N48">
        <f t="shared" si="10"/>
        <v>1.0189248440396601</v>
      </c>
      <c r="O48">
        <f t="shared" si="11"/>
        <v>0.96896654440636543</v>
      </c>
      <c r="P48">
        <f t="shared" si="7"/>
        <v>0.99919864539379566</v>
      </c>
      <c r="Q48">
        <f t="shared" si="12"/>
        <v>0.97277891305956676</v>
      </c>
      <c r="R48">
        <f t="shared" si="8"/>
        <v>0.97446078342599463</v>
      </c>
    </row>
    <row r="49" spans="1:18" x14ac:dyDescent="0.25">
      <c r="A49" t="s">
        <v>47</v>
      </c>
      <c r="B49">
        <v>100.14700000000001</v>
      </c>
      <c r="C49">
        <v>124.52800000000001</v>
      </c>
      <c r="D49">
        <v>115.161</v>
      </c>
      <c r="E49">
        <v>116.91</v>
      </c>
      <c r="F49">
        <v>110.253</v>
      </c>
      <c r="G49">
        <v>118.669</v>
      </c>
      <c r="H49">
        <v>109.761</v>
      </c>
      <c r="I49">
        <v>116.50700000000001</v>
      </c>
      <c r="J49" s="3">
        <f t="shared" si="4"/>
        <v>0.86962600185826799</v>
      </c>
      <c r="K49" s="3">
        <f t="shared" si="5"/>
        <v>1.0151874332456301</v>
      </c>
      <c r="L49" s="3">
        <f t="shared" si="6"/>
        <v>1.0813383002926338</v>
      </c>
      <c r="M49" s="8">
        <f t="shared" si="9"/>
        <v>1.0304617014440651</v>
      </c>
      <c r="N49">
        <f t="shared" si="10"/>
        <v>0.92493406028533143</v>
      </c>
      <c r="O49">
        <f t="shared" si="11"/>
        <v>1.1849481262544059</v>
      </c>
      <c r="P49">
        <f t="shared" si="7"/>
        <v>1.0116879846475804</v>
      </c>
      <c r="Q49">
        <f t="shared" si="12"/>
        <v>1.0185568249118078</v>
      </c>
      <c r="R49">
        <f t="shared" si="8"/>
        <v>0.95738140516320624</v>
      </c>
    </row>
    <row r="50" spans="1:18" x14ac:dyDescent="0.25">
      <c r="A50" t="s">
        <v>31</v>
      </c>
      <c r="B50">
        <v>39.745899999999999</v>
      </c>
      <c r="C50">
        <v>51.615299999999998</v>
      </c>
      <c r="D50">
        <v>53.625300000000003</v>
      </c>
      <c r="E50">
        <v>51.083599999999997</v>
      </c>
      <c r="F50">
        <v>49.2485</v>
      </c>
      <c r="G50">
        <v>49.496499999999997</v>
      </c>
      <c r="H50">
        <v>44.608800000000002</v>
      </c>
      <c r="I50">
        <v>51.665799999999997</v>
      </c>
      <c r="J50" s="3">
        <f t="shared" si="4"/>
        <v>0.74117813793116305</v>
      </c>
      <c r="K50" s="3">
        <f t="shared" si="5"/>
        <v>0.9526025961626321</v>
      </c>
      <c r="L50" s="3">
        <f t="shared" si="6"/>
        <v>0.96251769220871486</v>
      </c>
      <c r="M50" s="8">
        <f t="shared" si="9"/>
        <v>0.92300649133897605</v>
      </c>
      <c r="N50">
        <f t="shared" si="10"/>
        <v>0.9012516036487429</v>
      </c>
      <c r="O50">
        <f t="shared" si="11"/>
        <v>1.2453234170065339</v>
      </c>
      <c r="P50">
        <f t="shared" si="7"/>
        <v>0.96345941188207795</v>
      </c>
      <c r="Q50">
        <f t="shared" si="12"/>
        <v>0.95801284408641696</v>
      </c>
      <c r="R50">
        <f t="shared" si="8"/>
        <v>0.91838180858661855</v>
      </c>
    </row>
    <row r="51" spans="1:18" x14ac:dyDescent="0.25">
      <c r="A51" t="s">
        <v>32</v>
      </c>
      <c r="B51">
        <v>47.192300000000003</v>
      </c>
      <c r="C51">
        <v>48.326700000000002</v>
      </c>
      <c r="D51">
        <v>48.430399999999999</v>
      </c>
      <c r="E51">
        <v>47.710099999999997</v>
      </c>
      <c r="F51">
        <v>48.348999999999997</v>
      </c>
      <c r="G51">
        <v>46.815600000000003</v>
      </c>
      <c r="H51">
        <v>58.799900000000001</v>
      </c>
      <c r="I51">
        <v>47.745699999999999</v>
      </c>
      <c r="J51" s="3">
        <f t="shared" si="4"/>
        <v>0.9744354785424032</v>
      </c>
      <c r="K51" s="3">
        <f t="shared" si="5"/>
        <v>0.98512711024480493</v>
      </c>
      <c r="L51" s="3">
        <f t="shared" si="6"/>
        <v>0.99785878291321162</v>
      </c>
      <c r="M51" s="8">
        <f t="shared" si="9"/>
        <v>0.96665730615481193</v>
      </c>
      <c r="N51">
        <f t="shared" si="10"/>
        <v>1.2559894565059508</v>
      </c>
      <c r="O51">
        <f t="shared" si="11"/>
        <v>0.99201776561006771</v>
      </c>
      <c r="P51">
        <f t="shared" si="7"/>
        <v>0.98586218573457995</v>
      </c>
      <c r="Q51">
        <f t="shared" si="12"/>
        <v>0.98051971172273111</v>
      </c>
      <c r="R51">
        <f t="shared" si="8"/>
        <v>0.99831923750371665</v>
      </c>
    </row>
    <row r="52" spans="1:18" x14ac:dyDescent="0.25">
      <c r="A52" t="s">
        <v>33</v>
      </c>
      <c r="B52">
        <v>43.358800000000002</v>
      </c>
      <c r="C52">
        <v>43.727699999999999</v>
      </c>
      <c r="D52">
        <v>43.771500000000003</v>
      </c>
      <c r="E52">
        <v>44.048000000000002</v>
      </c>
      <c r="F52">
        <v>42.8369</v>
      </c>
      <c r="G52">
        <v>42.840400000000002</v>
      </c>
      <c r="H52">
        <v>41.109099999999998</v>
      </c>
      <c r="I52">
        <v>42.679299999999998</v>
      </c>
      <c r="J52" s="3">
        <f t="shared" si="4"/>
        <v>0.99057149058177119</v>
      </c>
      <c r="K52" s="3">
        <f t="shared" si="5"/>
        <v>1.0063168956969717</v>
      </c>
      <c r="L52" s="3">
        <f t="shared" si="6"/>
        <v>0.99899934889140185</v>
      </c>
      <c r="M52" s="8">
        <f t="shared" si="9"/>
        <v>0.97872816787178873</v>
      </c>
      <c r="N52">
        <f t="shared" si="10"/>
        <v>0.95958721207084896</v>
      </c>
      <c r="O52">
        <f t="shared" si="11"/>
        <v>0.98804394955579955</v>
      </c>
      <c r="P52">
        <f t="shared" si="7"/>
        <v>0.97504769084906828</v>
      </c>
      <c r="Q52">
        <f t="shared" si="12"/>
        <v>1.003774663595701</v>
      </c>
      <c r="R52">
        <f t="shared" si="8"/>
        <v>0.97864820716676371</v>
      </c>
    </row>
    <row r="53" spans="1:18" x14ac:dyDescent="0.25">
      <c r="A53" t="s">
        <v>34</v>
      </c>
      <c r="B53">
        <v>52.1676</v>
      </c>
      <c r="C53">
        <v>47.048200000000001</v>
      </c>
      <c r="D53">
        <v>50.332299999999996</v>
      </c>
      <c r="E53">
        <v>50.601300000000002</v>
      </c>
      <c r="F53">
        <v>50.365200000000002</v>
      </c>
      <c r="G53">
        <v>49.731000000000002</v>
      </c>
      <c r="H53">
        <v>61.988100000000003</v>
      </c>
      <c r="I53">
        <v>49.6173</v>
      </c>
      <c r="J53" s="3">
        <f t="shared" si="4"/>
        <v>1.0364636624990315</v>
      </c>
      <c r="K53" s="3">
        <f t="shared" si="5"/>
        <v>1.0053444805820517</v>
      </c>
      <c r="L53" s="3">
        <f t="shared" si="6"/>
        <v>0.9347516405965951</v>
      </c>
      <c r="M53" s="8">
        <f t="shared" si="9"/>
        <v>0.98805339712272244</v>
      </c>
      <c r="N53">
        <f t="shared" si="10"/>
        <v>1.2464679978283164</v>
      </c>
      <c r="O53">
        <f t="shared" si="11"/>
        <v>0.95329284843466067</v>
      </c>
      <c r="P53">
        <f t="shared" si="7"/>
        <v>0.98579441034882176</v>
      </c>
      <c r="Q53">
        <f t="shared" si="12"/>
        <v>1.002291539442896</v>
      </c>
      <c r="R53">
        <f t="shared" si="8"/>
        <v>1.0006536558035299</v>
      </c>
    </row>
    <row r="54" spans="1:18" x14ac:dyDescent="0.25">
      <c r="A54" t="s">
        <v>35</v>
      </c>
      <c r="B54">
        <v>211.83199999999999</v>
      </c>
      <c r="C54">
        <v>206.523</v>
      </c>
      <c r="D54">
        <v>211.553</v>
      </c>
      <c r="E54">
        <v>209.71199999999999</v>
      </c>
      <c r="F54">
        <v>224.68299999999999</v>
      </c>
      <c r="G54">
        <v>217.971</v>
      </c>
      <c r="H54">
        <v>224.899</v>
      </c>
      <c r="I54">
        <v>219.91200000000001</v>
      </c>
      <c r="J54" s="3">
        <f t="shared" si="4"/>
        <v>1.0013188184521136</v>
      </c>
      <c r="K54" s="3">
        <f t="shared" si="5"/>
        <v>0.99129768899519266</v>
      </c>
      <c r="L54" s="3">
        <f t="shared" si="6"/>
        <v>0.9762234522790979</v>
      </c>
      <c r="M54" s="8">
        <f t="shared" si="9"/>
        <v>1.0303375513464712</v>
      </c>
      <c r="N54">
        <f t="shared" si="10"/>
        <v>1.0317840446664923</v>
      </c>
      <c r="O54">
        <f t="shared" si="11"/>
        <v>1.0289805128592471</v>
      </c>
      <c r="P54">
        <f t="shared" si="7"/>
        <v>1.0395125571369823</v>
      </c>
      <c r="Q54">
        <f t="shared" si="12"/>
        <v>0.99117374222416244</v>
      </c>
      <c r="R54">
        <f t="shared" si="8"/>
        <v>1.0620648253629115</v>
      </c>
    </row>
    <row r="55" spans="1:18" x14ac:dyDescent="0.25">
      <c r="A55" t="s">
        <v>36</v>
      </c>
      <c r="B55">
        <v>139.779</v>
      </c>
      <c r="C55">
        <v>172.61099999999999</v>
      </c>
      <c r="D55">
        <v>164.244</v>
      </c>
      <c r="E55">
        <v>178.69300000000001</v>
      </c>
      <c r="F55">
        <v>187.19399999999999</v>
      </c>
      <c r="G55">
        <v>163.93</v>
      </c>
      <c r="H55">
        <v>141.405</v>
      </c>
      <c r="I55">
        <v>170.04400000000001</v>
      </c>
      <c r="J55" s="3">
        <f t="shared" si="4"/>
        <v>0.85104478702418351</v>
      </c>
      <c r="K55" s="3">
        <f t="shared" si="5"/>
        <v>1.0879727722169457</v>
      </c>
      <c r="L55" s="3">
        <f t="shared" si="6"/>
        <v>1.0509425001826551</v>
      </c>
      <c r="M55" s="8">
        <f t="shared" si="9"/>
        <v>0.99808821022381344</v>
      </c>
      <c r="N55">
        <f t="shared" si="10"/>
        <v>0.86259379003233083</v>
      </c>
      <c r="O55">
        <f t="shared" si="11"/>
        <v>1.1727798882521696</v>
      </c>
      <c r="P55">
        <f t="shared" si="7"/>
        <v>1.0353133143372057</v>
      </c>
      <c r="Q55">
        <f t="shared" si="12"/>
        <v>0.96404460022111926</v>
      </c>
      <c r="R55">
        <f t="shared" si="8"/>
        <v>1.1397311317308394</v>
      </c>
    </row>
    <row r="56" spans="1:18" x14ac:dyDescent="0.25">
      <c r="A56" t="s">
        <v>37</v>
      </c>
      <c r="B56">
        <v>41.851300000000002</v>
      </c>
      <c r="C56">
        <v>41.380899999999997</v>
      </c>
      <c r="D56">
        <v>41.309899999999999</v>
      </c>
      <c r="E56">
        <v>40.515700000000002</v>
      </c>
      <c r="F56">
        <v>39.912700000000001</v>
      </c>
      <c r="G56">
        <v>39.912399999999998</v>
      </c>
      <c r="H56">
        <v>40.981200000000001</v>
      </c>
      <c r="I56">
        <v>41.501800000000003</v>
      </c>
      <c r="J56" s="3">
        <f t="shared" si="4"/>
        <v>1.0131058172496181</v>
      </c>
      <c r="K56" s="3">
        <f t="shared" si="5"/>
        <v>0.9807745843006157</v>
      </c>
      <c r="L56" s="3">
        <f t="shared" si="6"/>
        <v>1.0017187163367618</v>
      </c>
      <c r="M56" s="8">
        <f t="shared" si="9"/>
        <v>0.96617033689260923</v>
      </c>
      <c r="N56">
        <f t="shared" si="10"/>
        <v>1.0267786452330605</v>
      </c>
      <c r="O56">
        <f t="shared" si="11"/>
        <v>0.95367169000723984</v>
      </c>
      <c r="P56">
        <f t="shared" si="7"/>
        <v>1.004645375563727</v>
      </c>
      <c r="Q56">
        <f t="shared" si="12"/>
        <v>0.96170286589979215</v>
      </c>
      <c r="R56">
        <f t="shared" si="8"/>
        <v>0.966177599074314</v>
      </c>
    </row>
    <row r="57" spans="1:18" x14ac:dyDescent="0.25">
      <c r="A57" t="s">
        <v>38</v>
      </c>
      <c r="B57">
        <v>53.745899999999999</v>
      </c>
      <c r="C57">
        <v>52.72</v>
      </c>
      <c r="D57">
        <v>53.427</v>
      </c>
      <c r="E57">
        <v>53.786900000000003</v>
      </c>
      <c r="F57">
        <v>46.625700000000002</v>
      </c>
      <c r="G57">
        <v>46.281700000000001</v>
      </c>
      <c r="H57">
        <v>47.267099999999999</v>
      </c>
      <c r="I57">
        <v>49.970700000000001</v>
      </c>
      <c r="J57" s="3">
        <f t="shared" si="4"/>
        <v>1.0059688921331911</v>
      </c>
      <c r="K57" s="3">
        <f t="shared" si="5"/>
        <v>1.0067362943829898</v>
      </c>
      <c r="L57" s="3">
        <f t="shared" si="6"/>
        <v>0.98676699047298178</v>
      </c>
      <c r="M57" s="8">
        <f t="shared" si="9"/>
        <v>0.86626050498811469</v>
      </c>
      <c r="N57">
        <f t="shared" si="10"/>
        <v>1.021291352737691</v>
      </c>
      <c r="O57">
        <f t="shared" si="11"/>
        <v>0.86112056919690616</v>
      </c>
      <c r="P57">
        <f t="shared" si="7"/>
        <v>0.93530799034196199</v>
      </c>
      <c r="Q57">
        <f t="shared" si="12"/>
        <v>0.92617673956938762</v>
      </c>
      <c r="R57">
        <f t="shared" si="8"/>
        <v>0.87269919703520693</v>
      </c>
    </row>
    <row r="58" spans="1:18" x14ac:dyDescent="0.25">
      <c r="A58" t="s">
        <v>39</v>
      </c>
      <c r="B58">
        <v>32.380299999999998</v>
      </c>
      <c r="C58">
        <v>43.719099999999997</v>
      </c>
      <c r="D58">
        <v>46.2239</v>
      </c>
      <c r="E58">
        <v>43.555500000000002</v>
      </c>
      <c r="F58">
        <v>43.248899999999999</v>
      </c>
      <c r="G58">
        <v>43.688000000000002</v>
      </c>
      <c r="H58">
        <v>30.308199999999999</v>
      </c>
      <c r="I58">
        <v>44.315600000000003</v>
      </c>
      <c r="J58" s="3">
        <f t="shared" si="4"/>
        <v>0.70050990937588564</v>
      </c>
      <c r="K58" s="3">
        <f t="shared" si="5"/>
        <v>0.94227228771263349</v>
      </c>
      <c r="L58" s="3">
        <f t="shared" si="6"/>
        <v>0.94581158231996865</v>
      </c>
      <c r="M58" s="8">
        <f t="shared" si="9"/>
        <v>0.94513877020329318</v>
      </c>
      <c r="N58">
        <f t="shared" si="10"/>
        <v>0.69374198864676795</v>
      </c>
      <c r="O58">
        <f t="shared" si="11"/>
        <v>1.3492154180165101</v>
      </c>
      <c r="P58">
        <f t="shared" si="7"/>
        <v>0.9587161619854665</v>
      </c>
      <c r="Q58">
        <f t="shared" si="12"/>
        <v>0.98583794420023652</v>
      </c>
      <c r="R58">
        <f t="shared" si="8"/>
        <v>0.93563935539839782</v>
      </c>
    </row>
    <row r="59" spans="1:18" x14ac:dyDescent="0.25">
      <c r="A59" t="s">
        <v>40</v>
      </c>
      <c r="B59">
        <v>61.642600000000002</v>
      </c>
      <c r="C59">
        <v>59.3934</v>
      </c>
      <c r="D59">
        <v>62.4636</v>
      </c>
      <c r="E59">
        <v>61.6021</v>
      </c>
      <c r="F59">
        <v>59.760899999999999</v>
      </c>
      <c r="G59">
        <v>59.714100000000002</v>
      </c>
      <c r="H59">
        <v>58.330199999999998</v>
      </c>
      <c r="I59">
        <v>58.236600000000003</v>
      </c>
      <c r="J59" s="3">
        <f t="shared" si="4"/>
        <v>0.98685634513540688</v>
      </c>
      <c r="K59" s="3">
        <f t="shared" si="5"/>
        <v>0.98620796752028383</v>
      </c>
      <c r="L59" s="3">
        <f t="shared" si="6"/>
        <v>0.95084817397652388</v>
      </c>
      <c r="M59" s="8">
        <f t="shared" si="9"/>
        <v>0.95598236412886872</v>
      </c>
      <c r="N59">
        <f t="shared" si="10"/>
        <v>0.97682456907162618</v>
      </c>
      <c r="O59">
        <f t="shared" si="11"/>
        <v>0.96871481735033893</v>
      </c>
      <c r="P59">
        <f t="shared" si="7"/>
        <v>0.93232858816975006</v>
      </c>
      <c r="Q59">
        <f t="shared" si="12"/>
        <v>1.0253706432037584</v>
      </c>
      <c r="R59">
        <f t="shared" si="8"/>
        <v>0.95673160048412198</v>
      </c>
    </row>
    <row r="60" spans="1:18" x14ac:dyDescent="0.25">
      <c r="A60" t="s">
        <v>41</v>
      </c>
      <c r="B60">
        <v>50.820799999999998</v>
      </c>
      <c r="C60">
        <v>44.001899999999999</v>
      </c>
      <c r="D60">
        <v>49.6509</v>
      </c>
      <c r="E60">
        <v>44.107599999999998</v>
      </c>
      <c r="F60">
        <v>42.438200000000002</v>
      </c>
      <c r="G60">
        <v>46.491</v>
      </c>
      <c r="H60">
        <v>60.787700000000001</v>
      </c>
      <c r="I60">
        <v>47.645800000000001</v>
      </c>
      <c r="J60" s="3">
        <f t="shared" si="4"/>
        <v>1.0235625134690407</v>
      </c>
      <c r="K60" s="3">
        <f t="shared" si="5"/>
        <v>0.88835449105655684</v>
      </c>
      <c r="L60" s="3">
        <f t="shared" si="6"/>
        <v>0.8862256273300182</v>
      </c>
      <c r="M60" s="8">
        <f t="shared" si="9"/>
        <v>0.93635764910605845</v>
      </c>
      <c r="N60">
        <f t="shared" si="10"/>
        <v>1.3075154330945775</v>
      </c>
      <c r="O60">
        <f t="shared" si="11"/>
        <v>0.91480260051002737</v>
      </c>
      <c r="P60">
        <f t="shared" si="7"/>
        <v>0.95961603918559379</v>
      </c>
      <c r="Q60">
        <f t="shared" si="12"/>
        <v>0.97576281644971852</v>
      </c>
      <c r="R60">
        <f t="shared" si="8"/>
        <v>0.85473173698764782</v>
      </c>
    </row>
    <row r="61" spans="1:18" x14ac:dyDescent="0.25">
      <c r="A61" t="s">
        <v>42</v>
      </c>
      <c r="B61">
        <v>126.15300000000001</v>
      </c>
      <c r="C61">
        <v>143.917</v>
      </c>
      <c r="D61">
        <v>138.51499999999999</v>
      </c>
      <c r="E61">
        <v>138.21700000000001</v>
      </c>
      <c r="F61">
        <v>142.09399999999999</v>
      </c>
      <c r="G61">
        <v>129.75200000000001</v>
      </c>
      <c r="H61">
        <v>130.857</v>
      </c>
      <c r="I61">
        <v>131.083</v>
      </c>
      <c r="J61" s="3">
        <f t="shared" si="4"/>
        <v>0.91075334801285068</v>
      </c>
      <c r="K61" s="3">
        <f t="shared" si="5"/>
        <v>0.99784860845395829</v>
      </c>
      <c r="L61" s="3">
        <f t="shared" si="6"/>
        <v>1.0389993863480491</v>
      </c>
      <c r="M61" s="8">
        <f t="shared" si="9"/>
        <v>0.93673609356387411</v>
      </c>
      <c r="N61">
        <f t="shared" si="10"/>
        <v>1.0085162463777051</v>
      </c>
      <c r="O61">
        <f t="shared" si="11"/>
        <v>1.0285288498886274</v>
      </c>
      <c r="P61">
        <f t="shared" si="7"/>
        <v>0.94634516117388012</v>
      </c>
      <c r="Q61">
        <f t="shared" si="12"/>
        <v>0.98984612802575478</v>
      </c>
      <c r="R61">
        <f t="shared" si="8"/>
        <v>1.0258383568566583</v>
      </c>
    </row>
    <row r="62" spans="1:18" x14ac:dyDescent="0.25">
      <c r="A62" t="s">
        <v>43</v>
      </c>
      <c r="B62">
        <v>79.010900000000007</v>
      </c>
      <c r="C62">
        <v>78.381600000000006</v>
      </c>
      <c r="D62">
        <v>76.514600000000002</v>
      </c>
      <c r="E62">
        <v>78.374899999999997</v>
      </c>
      <c r="F62">
        <v>73.842600000000004</v>
      </c>
      <c r="G62">
        <v>75.327600000000004</v>
      </c>
      <c r="H62">
        <v>71.935699999999997</v>
      </c>
      <c r="I62">
        <v>78.266300000000001</v>
      </c>
      <c r="J62" s="3">
        <f t="shared" si="4"/>
        <v>1.0326251460505578</v>
      </c>
      <c r="K62" s="3">
        <f t="shared" si="5"/>
        <v>1.0243130069293964</v>
      </c>
      <c r="L62" s="3">
        <f t="shared" si="6"/>
        <v>1.0244005719169937</v>
      </c>
      <c r="M62" s="8">
        <f t="shared" si="9"/>
        <v>0.98448662085405925</v>
      </c>
      <c r="N62">
        <f t="shared" si="10"/>
        <v>0.95497135180199544</v>
      </c>
      <c r="O62">
        <f t="shared" si="11"/>
        <v>0.95338238141825993</v>
      </c>
      <c r="P62">
        <f t="shared" si="7"/>
        <v>1.0228936699662547</v>
      </c>
      <c r="Q62">
        <f t="shared" si="12"/>
        <v>0.96245254982029305</v>
      </c>
      <c r="R62">
        <f t="shared" si="8"/>
        <v>0.96507856017021587</v>
      </c>
    </row>
    <row r="63" spans="1:18" x14ac:dyDescent="0.25">
      <c r="A63" t="s">
        <v>44</v>
      </c>
      <c r="B63">
        <v>109.791</v>
      </c>
      <c r="C63">
        <v>119.852</v>
      </c>
      <c r="D63">
        <v>113.431</v>
      </c>
      <c r="E63">
        <v>111.947</v>
      </c>
      <c r="F63">
        <v>114.49</v>
      </c>
      <c r="G63">
        <v>106.705</v>
      </c>
      <c r="H63">
        <v>97.943100000000001</v>
      </c>
      <c r="I63">
        <v>111.607</v>
      </c>
      <c r="J63" s="3">
        <f t="shared" si="4"/>
        <v>0.9679100069645864</v>
      </c>
      <c r="K63" s="3">
        <f t="shared" si="5"/>
        <v>0.98691715668556224</v>
      </c>
      <c r="L63" s="3">
        <f t="shared" si="6"/>
        <v>1.0566071003517556</v>
      </c>
      <c r="M63" s="8">
        <f t="shared" si="9"/>
        <v>0.94070404034170552</v>
      </c>
      <c r="N63">
        <f t="shared" si="10"/>
        <v>0.91788669696827707</v>
      </c>
      <c r="O63">
        <f t="shared" si="11"/>
        <v>0.97189204943938945</v>
      </c>
      <c r="P63">
        <f t="shared" si="7"/>
        <v>0.98391973975368285</v>
      </c>
      <c r="Q63">
        <f t="shared" si="12"/>
        <v>0.95607802377987039</v>
      </c>
      <c r="R63">
        <f t="shared" si="8"/>
        <v>1.0093360721495888</v>
      </c>
    </row>
    <row r="64" spans="1:18" x14ac:dyDescent="0.25">
      <c r="A64" t="s">
        <v>45</v>
      </c>
      <c r="B64">
        <v>72.232600000000005</v>
      </c>
      <c r="C64">
        <v>74.539299999999997</v>
      </c>
      <c r="D64">
        <v>75.612099999999998</v>
      </c>
      <c r="E64">
        <v>74.3947</v>
      </c>
      <c r="F64">
        <v>59.258899999999997</v>
      </c>
      <c r="G64">
        <v>59.088000000000001</v>
      </c>
      <c r="H64">
        <v>62.902999999999999</v>
      </c>
      <c r="I64">
        <v>62.314599999999999</v>
      </c>
      <c r="J64" s="3">
        <f t="shared" si="4"/>
        <v>0.95530477264882219</v>
      </c>
      <c r="K64" s="3">
        <f t="shared" si="5"/>
        <v>0.98389940234433382</v>
      </c>
      <c r="L64" s="3">
        <f t="shared" si="6"/>
        <v>0.98581179467307478</v>
      </c>
      <c r="M64" s="8">
        <f t="shared" si="9"/>
        <v>0.78146222628388851</v>
      </c>
      <c r="N64">
        <f t="shared" si="10"/>
        <v>1.064564717032223</v>
      </c>
      <c r="O64">
        <f t="shared" si="11"/>
        <v>0.81802399470599141</v>
      </c>
      <c r="P64">
        <f t="shared" si="7"/>
        <v>0.82413529051567147</v>
      </c>
      <c r="Q64">
        <f t="shared" si="12"/>
        <v>0.9482208021876094</v>
      </c>
      <c r="R64">
        <f t="shared" si="8"/>
        <v>0.78372244653964107</v>
      </c>
    </row>
    <row r="65" spans="1:18" x14ac:dyDescent="0.25">
      <c r="A65" t="s">
        <v>46</v>
      </c>
      <c r="B65">
        <v>52.6479</v>
      </c>
      <c r="C65">
        <v>57.952500000000001</v>
      </c>
      <c r="D65">
        <v>53.344099999999997</v>
      </c>
      <c r="E65">
        <v>52.466099999999997</v>
      </c>
      <c r="F65">
        <v>54.392600000000002</v>
      </c>
      <c r="G65">
        <v>54.691400000000002</v>
      </c>
      <c r="H65">
        <v>69.380600000000001</v>
      </c>
      <c r="I65">
        <v>53.130600000000001</v>
      </c>
      <c r="J65" s="3">
        <f t="shared" si="4"/>
        <v>0.98694888469390252</v>
      </c>
      <c r="K65" s="3">
        <f t="shared" si="5"/>
        <v>0.98354082269641818</v>
      </c>
      <c r="L65" s="3">
        <f t="shared" si="6"/>
        <v>1.0863900600066363</v>
      </c>
      <c r="M65" s="8">
        <f t="shared" si="9"/>
        <v>1.0252567762882869</v>
      </c>
      <c r="N65">
        <f t="shared" si="10"/>
        <v>1.2685833604552086</v>
      </c>
      <c r="O65">
        <f t="shared" si="11"/>
        <v>1.0388144636348269</v>
      </c>
      <c r="P65">
        <f t="shared" si="7"/>
        <v>0.99599768296775093</v>
      </c>
      <c r="Q65">
        <f t="shared" si="12"/>
        <v>1.0293766680594609</v>
      </c>
      <c r="R65">
        <f t="shared" si="8"/>
        <v>1.0196554070646988</v>
      </c>
    </row>
    <row r="66" spans="1:18" x14ac:dyDescent="0.25">
      <c r="A66" t="s">
        <v>47</v>
      </c>
      <c r="B66">
        <v>138.001</v>
      </c>
      <c r="C66">
        <v>174.38399999999999</v>
      </c>
      <c r="D66">
        <v>162.79</v>
      </c>
      <c r="E66">
        <v>180.61099999999999</v>
      </c>
      <c r="F66">
        <v>172.40799999999999</v>
      </c>
      <c r="G66">
        <v>163.88200000000001</v>
      </c>
      <c r="H66">
        <v>134.28399999999999</v>
      </c>
      <c r="I66">
        <v>120.81399999999999</v>
      </c>
      <c r="J66" s="3">
        <f t="shared" si="4"/>
        <v>0.84772406167455006</v>
      </c>
      <c r="K66" s="3">
        <f t="shared" si="5"/>
        <v>1.1094723263099699</v>
      </c>
      <c r="L66" s="3">
        <f t="shared" si="6"/>
        <v>1.0712205909453898</v>
      </c>
      <c r="M66" s="8">
        <f t="shared" si="9"/>
        <v>1.0067080287486947</v>
      </c>
      <c r="N66">
        <f t="shared" si="10"/>
        <v>0.81939444234266112</v>
      </c>
      <c r="O66">
        <f t="shared" si="11"/>
        <v>1.1875421192600053</v>
      </c>
      <c r="P66">
        <f t="shared" si="7"/>
        <v>0.74214632348424348</v>
      </c>
      <c r="Q66">
        <f t="shared" si="12"/>
        <v>1.3564818646845564</v>
      </c>
      <c r="R66">
        <f t="shared" si="8"/>
        <v>1.0590822532096567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</vt:lpstr>
      <vt:lpstr>Atomix</vt:lpstr>
      <vt:lpstr>TX Optim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Bozidar Radunovic</dc:creator>
  <cp:lastModifiedBy>Dimitrios Vytiniotis</cp:lastModifiedBy>
  <dcterms:created xsi:type="dcterms:W3CDTF">2014-09-04T09:11:58Z</dcterms:created>
  <dcterms:modified xsi:type="dcterms:W3CDTF">2015-09-07T17:21:47Z</dcterms:modified>
</cp:coreProperties>
</file>