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itris\work\ZIRIA\Ziria\code\WiFi\"/>
    </mc:Choice>
  </mc:AlternateContent>
  <bookViews>
    <workbookView xWindow="0" yWindow="0" windowWidth="20490" windowHeight="8340" activeTab="1"/>
  </bookViews>
  <sheets>
    <sheet name="Latest" sheetId="2" r:id="rId1"/>
    <sheet name="Atomix" sheetId="4" r:id="rId2"/>
    <sheet name="TX Optim" sheetId="3" r:id="rId3"/>
    <sheet name="Old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4" i="2" l="1"/>
  <c r="N35" i="2"/>
  <c r="N36" i="2"/>
  <c r="N37" i="2"/>
  <c r="N38" i="2"/>
  <c r="N39" i="2"/>
  <c r="N40" i="2"/>
  <c r="N42" i="2"/>
  <c r="N43" i="2"/>
  <c r="N44" i="2"/>
  <c r="N45" i="2"/>
  <c r="N46" i="2"/>
  <c r="N47" i="2"/>
  <c r="N48" i="2"/>
  <c r="N49" i="2"/>
  <c r="N33" i="2"/>
  <c r="L51" i="2" l="1"/>
  <c r="L52" i="2"/>
  <c r="L53" i="2"/>
  <c r="L54" i="2"/>
  <c r="L55" i="2"/>
  <c r="L56" i="2"/>
  <c r="L57" i="2"/>
  <c r="L59" i="2"/>
  <c r="L60" i="2"/>
  <c r="L61" i="2"/>
  <c r="L62" i="2"/>
  <c r="L63" i="2"/>
  <c r="L64" i="2"/>
  <c r="L65" i="2"/>
  <c r="L66" i="2"/>
  <c r="L50" i="2"/>
  <c r="H39" i="2" l="1"/>
  <c r="L66" i="3"/>
  <c r="H66" i="3"/>
  <c r="N66" i="3" s="1"/>
  <c r="L65" i="3"/>
  <c r="O65" i="3" s="1"/>
  <c r="H65" i="3"/>
  <c r="N65" i="3" s="1"/>
  <c r="L64" i="3"/>
  <c r="T64" i="3" s="1"/>
  <c r="H64" i="3"/>
  <c r="N64" i="3" s="1"/>
  <c r="L63" i="3"/>
  <c r="O63" i="3" s="1"/>
  <c r="H63" i="3"/>
  <c r="N63" i="3" s="1"/>
  <c r="O62" i="3"/>
  <c r="L62" i="3"/>
  <c r="H62" i="3"/>
  <c r="N62" i="3" s="1"/>
  <c r="T61" i="3"/>
  <c r="L61" i="3"/>
  <c r="O61" i="3" s="1"/>
  <c r="H61" i="3"/>
  <c r="N61" i="3" s="1"/>
  <c r="N60" i="3"/>
  <c r="L60" i="3"/>
  <c r="T60" i="3" s="1"/>
  <c r="H60" i="3"/>
  <c r="N59" i="3"/>
  <c r="L59" i="3"/>
  <c r="O59" i="3" s="1"/>
  <c r="H59" i="3"/>
  <c r="L58" i="3"/>
  <c r="T58" i="3" s="1"/>
  <c r="H58" i="3"/>
  <c r="N58" i="3" s="1"/>
  <c r="L57" i="3"/>
  <c r="O57" i="3" s="1"/>
  <c r="H57" i="3"/>
  <c r="N57" i="3" s="1"/>
  <c r="N56" i="3"/>
  <c r="L56" i="3"/>
  <c r="H56" i="3"/>
  <c r="O55" i="3"/>
  <c r="N55" i="3"/>
  <c r="L55" i="3"/>
  <c r="H55" i="3"/>
  <c r="L54" i="3"/>
  <c r="O54" i="3" s="1"/>
  <c r="H54" i="3"/>
  <c r="N54" i="3" s="1"/>
  <c r="L53" i="3"/>
  <c r="O53" i="3" s="1"/>
  <c r="H53" i="3"/>
  <c r="N53" i="3" s="1"/>
  <c r="L52" i="3"/>
  <c r="H52" i="3"/>
  <c r="N52" i="3" s="1"/>
  <c r="O51" i="3"/>
  <c r="L51" i="3"/>
  <c r="H51" i="3"/>
  <c r="N51" i="3" s="1"/>
  <c r="O50" i="3"/>
  <c r="L50" i="3"/>
  <c r="H50" i="3"/>
  <c r="N50" i="3" s="1"/>
  <c r="L49" i="3"/>
  <c r="O49" i="3" s="1"/>
  <c r="H49" i="3"/>
  <c r="N49" i="3" s="1"/>
  <c r="R48" i="3"/>
  <c r="O48" i="3"/>
  <c r="N48" i="3"/>
  <c r="L48" i="3"/>
  <c r="Q48" i="3" s="1"/>
  <c r="H48" i="3"/>
  <c r="P48" i="3" s="1"/>
  <c r="O47" i="3"/>
  <c r="N47" i="3"/>
  <c r="L47" i="3"/>
  <c r="H47" i="3"/>
  <c r="R46" i="3"/>
  <c r="N46" i="3"/>
  <c r="L46" i="3"/>
  <c r="Q46" i="3" s="1"/>
  <c r="H46" i="3"/>
  <c r="P46" i="3" s="1"/>
  <c r="N45" i="3"/>
  <c r="L45" i="3"/>
  <c r="O45" i="3" s="1"/>
  <c r="H45" i="3"/>
  <c r="R44" i="3"/>
  <c r="L44" i="3"/>
  <c r="Q44" i="3" s="1"/>
  <c r="H44" i="3"/>
  <c r="P44" i="3" s="1"/>
  <c r="L43" i="3"/>
  <c r="O43" i="3" s="1"/>
  <c r="H43" i="3"/>
  <c r="N43" i="3" s="1"/>
  <c r="R42" i="3"/>
  <c r="O42" i="3"/>
  <c r="L42" i="3"/>
  <c r="H42" i="3"/>
  <c r="P42" i="3" s="1"/>
  <c r="R41" i="3"/>
  <c r="O41" i="3"/>
  <c r="L41" i="3"/>
  <c r="Q41" i="3" s="1"/>
  <c r="H41" i="3"/>
  <c r="P41" i="3" s="1"/>
  <c r="O40" i="3"/>
  <c r="L40" i="3"/>
  <c r="T57" i="3" s="1"/>
  <c r="H40" i="3"/>
  <c r="N40" i="3" s="1"/>
  <c r="R39" i="3"/>
  <c r="L39" i="3"/>
  <c r="Q39" i="3" s="1"/>
  <c r="H39" i="3"/>
  <c r="P39" i="3" s="1"/>
  <c r="N38" i="3"/>
  <c r="L38" i="3"/>
  <c r="T55" i="3" s="1"/>
  <c r="H38" i="3"/>
  <c r="R37" i="3"/>
  <c r="L37" i="3"/>
  <c r="Q37" i="3" s="1"/>
  <c r="H37" i="3"/>
  <c r="P37" i="3" s="1"/>
  <c r="L36" i="3"/>
  <c r="O36" i="3" s="1"/>
  <c r="H36" i="3"/>
  <c r="N36" i="3" s="1"/>
  <c r="R35" i="3"/>
  <c r="O35" i="3"/>
  <c r="L35" i="3"/>
  <c r="Q35" i="3" s="1"/>
  <c r="H35" i="3"/>
  <c r="P35" i="3" s="1"/>
  <c r="O34" i="3"/>
  <c r="L34" i="3"/>
  <c r="T51" i="3" s="1"/>
  <c r="H34" i="3"/>
  <c r="N34" i="3" s="1"/>
  <c r="R33" i="3"/>
  <c r="O33" i="3"/>
  <c r="L33" i="3"/>
  <c r="Q33" i="3" s="1"/>
  <c r="H33" i="3"/>
  <c r="P33" i="3" s="1"/>
  <c r="R32" i="3"/>
  <c r="L32" i="3"/>
  <c r="O32" i="3" s="1"/>
  <c r="H32" i="3"/>
  <c r="P32" i="3" s="1"/>
  <c r="R31" i="3"/>
  <c r="L31" i="3"/>
  <c r="Q31" i="3" s="1"/>
  <c r="H31" i="3"/>
  <c r="N31" i="3" s="1"/>
  <c r="R30" i="3"/>
  <c r="L30" i="3"/>
  <c r="Q30" i="3" s="1"/>
  <c r="H30" i="3"/>
  <c r="P30" i="3" s="1"/>
  <c r="R29" i="3"/>
  <c r="O29" i="3"/>
  <c r="N29" i="3"/>
  <c r="L29" i="3"/>
  <c r="Q29" i="3" s="1"/>
  <c r="H29" i="3"/>
  <c r="P29" i="3" s="1"/>
  <c r="R28" i="3"/>
  <c r="N28" i="3"/>
  <c r="L28" i="3"/>
  <c r="Q28" i="3" s="1"/>
  <c r="H28" i="3"/>
  <c r="P28" i="3" s="1"/>
  <c r="R27" i="3"/>
  <c r="N27" i="3"/>
  <c r="L27" i="3"/>
  <c r="Q27" i="3" s="1"/>
  <c r="H27" i="3"/>
  <c r="P27" i="3" s="1"/>
  <c r="R26" i="3"/>
  <c r="Q26" i="3"/>
  <c r="L26" i="3"/>
  <c r="O26" i="3" s="1"/>
  <c r="H26" i="3"/>
  <c r="P26" i="3" s="1"/>
  <c r="R25" i="3"/>
  <c r="O25" i="3"/>
  <c r="L25" i="3"/>
  <c r="Q25" i="3" s="1"/>
  <c r="H25" i="3"/>
  <c r="P25" i="3" s="1"/>
  <c r="R24" i="3"/>
  <c r="O24" i="3"/>
  <c r="L24" i="3"/>
  <c r="Q24" i="3" s="1"/>
  <c r="H24" i="3"/>
  <c r="P24" i="3" s="1"/>
  <c r="R23" i="3"/>
  <c r="L23" i="3"/>
  <c r="Q23" i="3" s="1"/>
  <c r="H23" i="3"/>
  <c r="P23" i="3" s="1"/>
  <c r="R22" i="3"/>
  <c r="L22" i="3"/>
  <c r="Q22" i="3" s="1"/>
  <c r="H22" i="3"/>
  <c r="P22" i="3" s="1"/>
  <c r="R21" i="3"/>
  <c r="O21" i="3"/>
  <c r="N21" i="3"/>
  <c r="L21" i="3"/>
  <c r="Q21" i="3" s="1"/>
  <c r="H21" i="3"/>
  <c r="P21" i="3" s="1"/>
  <c r="R20" i="3"/>
  <c r="N20" i="3"/>
  <c r="L20" i="3"/>
  <c r="Q20" i="3" s="1"/>
  <c r="H20" i="3"/>
  <c r="P20" i="3" s="1"/>
  <c r="R19" i="3"/>
  <c r="N19" i="3"/>
  <c r="L19" i="3"/>
  <c r="Q19" i="3" s="1"/>
  <c r="H19" i="3"/>
  <c r="P19" i="3" s="1"/>
  <c r="R18" i="3"/>
  <c r="Q18" i="3"/>
  <c r="L18" i="3"/>
  <c r="O18" i="3" s="1"/>
  <c r="H18" i="3"/>
  <c r="P18" i="3" s="1"/>
  <c r="R17" i="3"/>
  <c r="O17" i="3"/>
  <c r="L17" i="3"/>
  <c r="Q17" i="3" s="1"/>
  <c r="H17" i="3"/>
  <c r="P17" i="3" s="1"/>
  <c r="R16" i="3"/>
  <c r="O16" i="3"/>
  <c r="L16" i="3"/>
  <c r="Q16" i="3" s="1"/>
  <c r="H16" i="3"/>
  <c r="P16" i="3" s="1"/>
  <c r="R15" i="3"/>
  <c r="L15" i="3"/>
  <c r="Q15" i="3" s="1"/>
  <c r="H15" i="3"/>
  <c r="P15" i="3" s="1"/>
  <c r="R14" i="3"/>
  <c r="L14" i="3"/>
  <c r="Q14" i="3" s="1"/>
  <c r="H14" i="3"/>
  <c r="P14" i="3" s="1"/>
  <c r="R13" i="3"/>
  <c r="L13" i="3"/>
  <c r="Q13" i="3" s="1"/>
  <c r="H13" i="3"/>
  <c r="N13" i="3" s="1"/>
  <c r="R12" i="3"/>
  <c r="N12" i="3"/>
  <c r="L12" i="3"/>
  <c r="Q12" i="3" s="1"/>
  <c r="H12" i="3"/>
  <c r="P12" i="3" s="1"/>
  <c r="R11" i="3"/>
  <c r="N11" i="3"/>
  <c r="L11" i="3"/>
  <c r="Q11" i="3" s="1"/>
  <c r="H11" i="3"/>
  <c r="P11" i="3" s="1"/>
  <c r="R10" i="3"/>
  <c r="L10" i="3"/>
  <c r="O10" i="3" s="1"/>
  <c r="H10" i="3"/>
  <c r="P10" i="3" s="1"/>
  <c r="R9" i="3"/>
  <c r="L9" i="3"/>
  <c r="Q9" i="3" s="1"/>
  <c r="H9" i="3"/>
  <c r="P9" i="3" s="1"/>
  <c r="R8" i="3"/>
  <c r="O8" i="3"/>
  <c r="N8" i="3"/>
  <c r="L8" i="3"/>
  <c r="Q8" i="3" s="1"/>
  <c r="H8" i="3"/>
  <c r="P8" i="3" s="1"/>
  <c r="R7" i="3"/>
  <c r="L7" i="3"/>
  <c r="Q7" i="3" s="1"/>
  <c r="H7" i="3"/>
  <c r="P7" i="3" s="1"/>
  <c r="R6" i="3"/>
  <c r="L6" i="3"/>
  <c r="Q6" i="3" s="1"/>
  <c r="H6" i="3"/>
  <c r="P6" i="3" s="1"/>
  <c r="R5" i="3"/>
  <c r="N5" i="3"/>
  <c r="L5" i="3"/>
  <c r="Q5" i="3" s="1"/>
  <c r="H5" i="3"/>
  <c r="P5" i="3" s="1"/>
  <c r="R4" i="3"/>
  <c r="N4" i="3"/>
  <c r="L4" i="3"/>
  <c r="Q4" i="3" s="1"/>
  <c r="H4" i="3"/>
  <c r="P4" i="3" s="1"/>
  <c r="R3" i="3"/>
  <c r="N3" i="3"/>
  <c r="L3" i="3"/>
  <c r="Q3" i="3" s="1"/>
  <c r="H3" i="3"/>
  <c r="P3" i="3" s="1"/>
  <c r="R2" i="3"/>
  <c r="L2" i="3"/>
  <c r="O2" i="3" s="1"/>
  <c r="H2" i="3"/>
  <c r="P2" i="3" s="1"/>
  <c r="Q2" i="3" l="1"/>
  <c r="Q10" i="3"/>
  <c r="T65" i="3"/>
  <c r="O5" i="3"/>
  <c r="T52" i="3"/>
  <c r="T53" i="3"/>
  <c r="O58" i="3"/>
  <c r="T62" i="3"/>
  <c r="T54" i="3"/>
  <c r="O9" i="3"/>
  <c r="O13" i="3"/>
  <c r="N16" i="3"/>
  <c r="N24" i="3"/>
  <c r="N32" i="3"/>
  <c r="N33" i="3"/>
  <c r="N39" i="3"/>
  <c r="N41" i="3"/>
  <c r="T59" i="3"/>
  <c r="T50" i="3"/>
  <c r="T56" i="3"/>
  <c r="T66" i="3"/>
  <c r="O66" i="3"/>
  <c r="O6" i="3"/>
  <c r="N9" i="3"/>
  <c r="P13" i="3"/>
  <c r="O14" i="3"/>
  <c r="N17" i="3"/>
  <c r="O22" i="3"/>
  <c r="N25" i="3"/>
  <c r="O30" i="3"/>
  <c r="P31" i="3"/>
  <c r="N7" i="3"/>
  <c r="O12" i="3"/>
  <c r="N15" i="3"/>
  <c r="O20" i="3"/>
  <c r="N23" i="3"/>
  <c r="O28" i="3"/>
  <c r="Q32" i="3"/>
  <c r="O4" i="3"/>
  <c r="N37" i="3"/>
  <c r="O38" i="3"/>
  <c r="O39" i="3"/>
  <c r="Q42" i="3"/>
  <c r="N44" i="3"/>
  <c r="O46" i="3"/>
  <c r="O52" i="3"/>
  <c r="O56" i="3"/>
  <c r="O60" i="3"/>
  <c r="T63" i="3"/>
  <c r="O64" i="3"/>
  <c r="N2" i="3"/>
  <c r="O3" i="3"/>
  <c r="N6" i="3"/>
  <c r="O7" i="3"/>
  <c r="N10" i="3"/>
  <c r="O11" i="3"/>
  <c r="N14" i="3"/>
  <c r="O15" i="3"/>
  <c r="N18" i="3"/>
  <c r="O19" i="3"/>
  <c r="N22" i="3"/>
  <c r="O23" i="3"/>
  <c r="N26" i="3"/>
  <c r="O27" i="3"/>
  <c r="N30" i="3"/>
  <c r="O31" i="3"/>
  <c r="N35" i="3"/>
  <c r="O37" i="3"/>
  <c r="N42" i="3"/>
  <c r="O4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J34" i="2" s="1"/>
  <c r="H35" i="2"/>
  <c r="H36" i="2"/>
  <c r="J36" i="2" s="1"/>
  <c r="H37" i="2"/>
  <c r="H38" i="2"/>
  <c r="J38" i="2" s="1"/>
  <c r="H40" i="2"/>
  <c r="J40" i="2" s="1"/>
  <c r="H41" i="2"/>
  <c r="H42" i="2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2" i="2"/>
  <c r="K50" i="2" l="1"/>
  <c r="J50" i="2"/>
  <c r="K63" i="2"/>
  <c r="K55" i="2"/>
  <c r="K66" i="2"/>
  <c r="K62" i="2"/>
  <c r="K54" i="2"/>
  <c r="K65" i="2"/>
  <c r="K61" i="2"/>
  <c r="K57" i="2"/>
  <c r="K53" i="2"/>
  <c r="K59" i="2"/>
  <c r="K51" i="2"/>
  <c r="K56" i="2"/>
  <c r="K52" i="2"/>
  <c r="K64" i="2"/>
  <c r="K60" i="2"/>
  <c r="I3" i="2" l="1"/>
  <c r="I4" i="2"/>
  <c r="J5" i="2"/>
  <c r="I6" i="2"/>
  <c r="I7" i="2"/>
  <c r="I8" i="2"/>
  <c r="J9" i="2"/>
  <c r="I10" i="2"/>
  <c r="I11" i="2"/>
  <c r="I12" i="2"/>
  <c r="J13" i="2"/>
  <c r="I14" i="2"/>
  <c r="I15" i="2"/>
  <c r="I16" i="2"/>
  <c r="J17" i="2"/>
  <c r="I18" i="2"/>
  <c r="I19" i="2"/>
  <c r="I20" i="2"/>
  <c r="J21" i="2"/>
  <c r="I22" i="2"/>
  <c r="I23" i="2"/>
  <c r="I24" i="2"/>
  <c r="J25" i="2"/>
  <c r="I26" i="2"/>
  <c r="I27" i="2"/>
  <c r="I28" i="2"/>
  <c r="J29" i="2"/>
  <c r="I30" i="2"/>
  <c r="I31" i="2"/>
  <c r="I32" i="2"/>
  <c r="J33" i="2"/>
  <c r="I34" i="2"/>
  <c r="I35" i="2"/>
  <c r="I36" i="2"/>
  <c r="J37" i="2"/>
  <c r="I38" i="2"/>
  <c r="I39" i="2"/>
  <c r="I40" i="2"/>
  <c r="J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J39" i="2" l="1"/>
  <c r="J32" i="2"/>
  <c r="J28" i="2"/>
  <c r="J24" i="2"/>
  <c r="J20" i="2"/>
  <c r="J16" i="2"/>
  <c r="J12" i="2"/>
  <c r="J8" i="2"/>
  <c r="J4" i="2"/>
  <c r="I41" i="2"/>
  <c r="I37" i="2"/>
  <c r="I33" i="2"/>
  <c r="I29" i="2"/>
  <c r="I25" i="2"/>
  <c r="I21" i="2"/>
  <c r="I17" i="2"/>
  <c r="I13" i="2"/>
  <c r="I9" i="2"/>
  <c r="I5" i="2"/>
  <c r="J31" i="2"/>
  <c r="J27" i="2"/>
  <c r="J23" i="2"/>
  <c r="J19" i="2"/>
  <c r="J15" i="2"/>
  <c r="J11" i="2"/>
  <c r="J7" i="2"/>
  <c r="J3" i="2"/>
  <c r="I48" i="2"/>
  <c r="J2" i="2"/>
  <c r="J42" i="2"/>
  <c r="J35" i="2"/>
  <c r="J30" i="2"/>
  <c r="J26" i="2"/>
  <c r="J22" i="2"/>
  <c r="J18" i="2"/>
  <c r="J14" i="2"/>
  <c r="J10" i="2"/>
  <c r="J6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<sst xmlns="http://schemas.openxmlformats.org/spreadsheetml/2006/main" count="368" uniqueCount="139">
  <si>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</si>
  <si>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</si>
  <si>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</si>
  <si>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</si>
  <si>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</si>
  <si>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</si>
  <si>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</si>
  <si>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</si>
  <si>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</si>
  <si>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</si>
  <si>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</si>
  <si>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</si>
  <si>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</si>
  <si>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</si>
  <si>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</si>
  <si>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</si>
  <si>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</si>
  <si>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</si>
  <si>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</si>
  <si>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</si>
  <si>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</si>
  <si>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</si>
  <si>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</si>
  <si>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</si>
  <si>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</si>
  <si>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</si>
  <si>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</si>
  <si>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</si>
  <si>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</si>
  <si>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</si>
  <si>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</si>
  <si>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</si>
  <si>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</si>
  <si>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</si>
  <si>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</si>
  <si>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</si>
  <si>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</si>
  <si>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</si>
  <si>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</si>
  <si>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</si>
  <si>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</si>
  <si>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</si>
  <si>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</si>
  <si>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</si>
  <si>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</si>
  <si>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</si>
  <si>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</si>
  <si>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</si>
  <si>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</si>
  <si>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</si>
  <si>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</si>
  <si>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</si>
  <si>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</si>
  <si>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</si>
  <si>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</si>
  <si>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</si>
  <si>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</si>
  <si>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</si>
  <si>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</si>
  <si>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</si>
  <si>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</si>
  <si>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</si>
  <si>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</si>
  <si>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</si>
  <si>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</si>
  <si>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</si>
  <si>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</si>
  <si>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</si>
  <si>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</si>
  <si>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</si>
  <si>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</si>
  <si>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</si>
  <si>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</si>
  <si>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</si>
  <si>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</si>
  <si>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</si>
  <si>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</si>
  <si>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</si>
  <si>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</si>
  <si>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</si>
  <si>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</si>
  <si>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</si>
  <si>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</si>
  <si>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</si>
  <si>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</si>
  <si>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</si>
  <si>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</si>
  <si>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</si>
  <si>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</si>
  <si>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</si>
  <si>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</si>
  <si>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</si>
  <si>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</si>
  <si>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</si>
  <si>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</si>
  <si>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</si>
  <si>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</si>
  <si>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</si>
  <si>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</si>
  <si>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</si>
  <si>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</si>
  <si>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</si>
  <si>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</si>
  <si>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</si>
  <si>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</si>
  <si>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</si>
  <si>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</si>
  <si>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</si>
  <si>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</si>
  <si>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</si>
  <si>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</si>
  <si>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</si>
  <si>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</si>
  <si>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</si>
  <si>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</si>
  <si>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</si>
  <si>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</si>
  <si>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</si>
  <si>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</si>
  <si>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</si>
  <si>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</si>
  <si>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</si>
  <si>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</si>
  <si>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</si>
  <si>
    <t>2thr/1thr US</t>
  </si>
  <si>
    <t>2thr/1thr Sora</t>
  </si>
  <si>
    <t>TX9Mbps</t>
  </si>
  <si>
    <t>TX18Mbps</t>
  </si>
  <si>
    <t>TX36Mbps</t>
  </si>
  <si>
    <t>RX9Mbps</t>
  </si>
  <si>
    <t>RX18Mbps</t>
  </si>
  <si>
    <t>RX36Mbps</t>
  </si>
  <si>
    <t>RX54Mbps</t>
  </si>
  <si>
    <t>TX56Mbps</t>
  </si>
  <si>
    <t>ratio</t>
  </si>
  <si>
    <t>new-c-lib, 21/8/2015</t>
  </si>
  <si>
    <t>BASELINE</t>
  </si>
  <si>
    <t>SC-SC-OPT</t>
  </si>
  <si>
    <t>Non-Atomix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</si>
</sst>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  <xf numFmtId="2" fontId="1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8" workbookViewId="0">
      <pane xSplit="1" topLeftCell="E1" activePane="topRight" state="frozen"/>
      <selection activeCell="A4" sqref="A4"/>
      <selection pane="topRight" activeCell="N53" sqref="N53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1.85546875" style="15" bestFit="1" customWidth="1"/>
    <col min="5" max="7" width="9" style="15" customWidth="1"/>
    <col min="8" max="8" width="11" style="24" bestFit="1" customWidth="1"/>
    <col min="9" max="9" width="13" customWidth="1"/>
    <col min="10" max="10" width="11.28515625" style="23" bestFit="1" customWidth="1"/>
    <col min="11" max="11" width="11.85546875" bestFit="1" customWidth="1"/>
    <col min="12" max="12" width="14.140625" customWidth="1"/>
    <col min="13" max="13" width="19.42578125" bestFit="1" customWidth="1"/>
  </cols>
  <sheetData>
    <row r="1" spans="1:16" s="17" customFormat="1" x14ac:dyDescent="0.25">
      <c r="A1" s="16" t="s">
        <v>48</v>
      </c>
      <c r="B1" s="16" t="s">
        <v>107</v>
      </c>
      <c r="C1" s="16" t="s">
        <v>66</v>
      </c>
      <c r="D1" s="21" t="s">
        <v>108</v>
      </c>
      <c r="E1" s="25" t="s">
        <v>114</v>
      </c>
      <c r="F1" s="25" t="s">
        <v>115</v>
      </c>
      <c r="G1" s="25" t="s">
        <v>116</v>
      </c>
      <c r="H1" s="26" t="s">
        <v>119</v>
      </c>
      <c r="I1" s="16" t="s">
        <v>120</v>
      </c>
      <c r="J1" s="22" t="s">
        <v>117</v>
      </c>
      <c r="K1" s="1" t="s">
        <v>124</v>
      </c>
      <c r="L1" s="16" t="s">
        <v>125</v>
      </c>
      <c r="M1" s="16" t="s">
        <v>135</v>
      </c>
      <c r="N1" s="16" t="s">
        <v>134</v>
      </c>
      <c r="O1" s="16"/>
      <c r="P1" s="16"/>
    </row>
    <row r="2" spans="1:16" x14ac:dyDescent="0.25">
      <c r="A2" s="11" t="s">
        <v>5</v>
      </c>
      <c r="B2" t="s">
        <v>95</v>
      </c>
      <c r="C2">
        <v>3062</v>
      </c>
      <c r="D2" s="15">
        <v>997.34699999999998</v>
      </c>
      <c r="E2">
        <v>1741.66</v>
      </c>
      <c r="F2">
        <v>1747.06</v>
      </c>
      <c r="G2">
        <v>1727.45</v>
      </c>
      <c r="H2" s="24">
        <f>AVERAGE($E2, $F2, $G2)</f>
        <v>1738.7233333333334</v>
      </c>
      <c r="I2" s="15">
        <f t="shared" ref="I2:I33" si="0">$H2/$D2</f>
        <v>1.7433484367359939</v>
      </c>
      <c r="J2" s="24">
        <f t="shared" ref="J2:J34" si="1">$H2/$C2</f>
        <v>0.56783910298279994</v>
      </c>
      <c r="M2">
        <v>1539.4</v>
      </c>
      <c r="N2">
        <f t="shared" ref="N2:N32" si="2">$M2/$G2</f>
        <v>0.89114011982980701</v>
      </c>
    </row>
    <row r="3" spans="1:16" x14ac:dyDescent="0.25">
      <c r="A3" s="11" t="s">
        <v>6</v>
      </c>
      <c r="B3" t="s">
        <v>96</v>
      </c>
      <c r="C3">
        <v>2589</v>
      </c>
      <c r="D3" s="15">
        <v>536.22500000000002</v>
      </c>
      <c r="E3">
        <v>1850.42</v>
      </c>
      <c r="F3">
        <v>1858.69</v>
      </c>
      <c r="G3">
        <v>1847.69</v>
      </c>
      <c r="H3" s="24">
        <f t="shared" ref="H3:H66" si="3">AVERAGE($E3, $F3, $G3)</f>
        <v>1852.2666666666667</v>
      </c>
      <c r="I3" s="15">
        <f t="shared" si="0"/>
        <v>3.4542713724027538</v>
      </c>
      <c r="J3" s="24">
        <f t="shared" si="1"/>
        <v>0.71543710570361785</v>
      </c>
      <c r="M3">
        <v>1390.86</v>
      </c>
      <c r="N3">
        <f t="shared" si="2"/>
        <v>0.75275614415838144</v>
      </c>
    </row>
    <row r="4" spans="1:16" x14ac:dyDescent="0.25">
      <c r="A4" s="11" t="s">
        <v>9</v>
      </c>
      <c r="B4" t="s">
        <v>97</v>
      </c>
      <c r="C4">
        <v>3722</v>
      </c>
      <c r="D4" s="15">
        <v>770.36300000000006</v>
      </c>
      <c r="E4">
        <v>1388.03</v>
      </c>
      <c r="F4">
        <v>1396.44</v>
      </c>
      <c r="G4">
        <v>1382.34</v>
      </c>
      <c r="H4" s="24">
        <f t="shared" si="3"/>
        <v>1388.9366666666667</v>
      </c>
      <c r="I4" s="15">
        <f t="shared" si="0"/>
        <v>1.8029638841256221</v>
      </c>
      <c r="J4" s="24">
        <f t="shared" si="1"/>
        <v>0.37316944295181803</v>
      </c>
      <c r="M4">
        <v>1160.8800000000001</v>
      </c>
      <c r="N4">
        <f t="shared" si="2"/>
        <v>0.83979339381049534</v>
      </c>
    </row>
    <row r="5" spans="1:16" x14ac:dyDescent="0.25">
      <c r="A5" s="11" t="s">
        <v>3</v>
      </c>
      <c r="B5" t="s">
        <v>84</v>
      </c>
      <c r="C5">
        <v>207</v>
      </c>
      <c r="D5" s="15">
        <v>170.935</v>
      </c>
      <c r="E5">
        <v>187.976</v>
      </c>
      <c r="F5">
        <v>187.24</v>
      </c>
      <c r="G5">
        <v>188.38399999999999</v>
      </c>
      <c r="H5" s="24">
        <f t="shared" si="3"/>
        <v>187.86666666666667</v>
      </c>
      <c r="I5" s="15">
        <f t="shared" si="0"/>
        <v>1.0990532463607023</v>
      </c>
      <c r="J5" s="24">
        <f t="shared" si="1"/>
        <v>0.90756843800322062</v>
      </c>
      <c r="M5">
        <v>210.202</v>
      </c>
      <c r="N5">
        <f t="shared" si="2"/>
        <v>1.1158166298624088</v>
      </c>
    </row>
    <row r="6" spans="1:16" x14ac:dyDescent="0.25">
      <c r="A6" s="11" t="s">
        <v>12</v>
      </c>
      <c r="B6" t="s">
        <v>92</v>
      </c>
      <c r="C6">
        <v>2026</v>
      </c>
      <c r="D6" s="15">
        <v>212.96600000000001</v>
      </c>
      <c r="E6">
        <v>7035.91</v>
      </c>
      <c r="F6">
        <v>6529.55</v>
      </c>
      <c r="G6">
        <v>6858.57</v>
      </c>
      <c r="H6" s="24">
        <f t="shared" si="3"/>
        <v>6808.0099999999993</v>
      </c>
      <c r="I6" s="15">
        <f t="shared" si="0"/>
        <v>31.967591070875159</v>
      </c>
      <c r="J6" s="24">
        <f t="shared" si="1"/>
        <v>3.3603208292201381</v>
      </c>
      <c r="M6">
        <v>5207.76</v>
      </c>
      <c r="N6">
        <f t="shared" si="2"/>
        <v>0.75930696923702756</v>
      </c>
    </row>
    <row r="7" spans="1:16" x14ac:dyDescent="0.25">
      <c r="A7" s="11" t="s">
        <v>10</v>
      </c>
      <c r="B7" t="s">
        <v>93</v>
      </c>
      <c r="C7">
        <v>1423</v>
      </c>
      <c r="D7" s="15">
        <v>241.27799999999999</v>
      </c>
      <c r="E7">
        <v>4693.03</v>
      </c>
      <c r="F7">
        <v>4500.47</v>
      </c>
      <c r="G7">
        <v>4504.71</v>
      </c>
      <c r="H7" s="24">
        <f t="shared" si="3"/>
        <v>4566.07</v>
      </c>
      <c r="I7" s="15">
        <f t="shared" si="0"/>
        <v>18.924518605094537</v>
      </c>
      <c r="J7" s="24">
        <f t="shared" si="1"/>
        <v>3.2087631763879125</v>
      </c>
      <c r="M7">
        <v>2983.24</v>
      </c>
      <c r="N7">
        <f t="shared" si="2"/>
        <v>0.66224906819750873</v>
      </c>
    </row>
    <row r="8" spans="1:16" x14ac:dyDescent="0.25">
      <c r="A8" s="11" t="s">
        <v>8</v>
      </c>
      <c r="B8" t="s">
        <v>90</v>
      </c>
      <c r="C8">
        <v>4888</v>
      </c>
      <c r="D8" s="15">
        <v>306.56599999999997</v>
      </c>
      <c r="E8">
        <v>3388.14</v>
      </c>
      <c r="F8">
        <v>3453.27</v>
      </c>
      <c r="G8">
        <v>3707.12</v>
      </c>
      <c r="H8" s="24">
        <f t="shared" si="3"/>
        <v>3516.1766666666663</v>
      </c>
      <c r="I8" s="15">
        <f t="shared" si="0"/>
        <v>11.46955848550285</v>
      </c>
      <c r="J8" s="24">
        <f t="shared" si="1"/>
        <v>0.71934874522640468</v>
      </c>
      <c r="M8">
        <v>6841.68</v>
      </c>
      <c r="N8">
        <f t="shared" si="2"/>
        <v>1.8455512635145344</v>
      </c>
    </row>
    <row r="9" spans="1:16" x14ac:dyDescent="0.25">
      <c r="A9" s="11" t="s">
        <v>2</v>
      </c>
      <c r="B9" t="s">
        <v>91</v>
      </c>
      <c r="C9">
        <v>3805</v>
      </c>
      <c r="D9" s="15">
        <v>249.89099999999999</v>
      </c>
      <c r="E9">
        <v>4532.68</v>
      </c>
      <c r="F9">
        <v>4394.6400000000003</v>
      </c>
      <c r="G9">
        <v>4465.0200000000004</v>
      </c>
      <c r="H9" s="24">
        <f t="shared" si="3"/>
        <v>4464.1133333333337</v>
      </c>
      <c r="I9" s="15">
        <f t="shared" si="0"/>
        <v>17.864242142907642</v>
      </c>
      <c r="J9" s="24">
        <f t="shared" si="1"/>
        <v>1.1732229522558038</v>
      </c>
      <c r="M9">
        <v>6274.98</v>
      </c>
      <c r="N9">
        <f t="shared" si="2"/>
        <v>1.4053643656691346</v>
      </c>
    </row>
    <row r="10" spans="1:16" x14ac:dyDescent="0.25">
      <c r="A10" s="11" t="s">
        <v>7</v>
      </c>
      <c r="B10" t="s">
        <v>85</v>
      </c>
      <c r="C10">
        <v>759</v>
      </c>
      <c r="D10" s="15">
        <v>2480.34</v>
      </c>
      <c r="E10">
        <v>3020.72</v>
      </c>
      <c r="F10">
        <v>3016.55</v>
      </c>
      <c r="G10">
        <v>2980.07</v>
      </c>
      <c r="H10" s="24">
        <f t="shared" si="3"/>
        <v>3005.78</v>
      </c>
      <c r="I10" s="15">
        <f t="shared" si="0"/>
        <v>1.2118419248973931</v>
      </c>
      <c r="J10" s="24">
        <f t="shared" si="1"/>
        <v>3.9601844532279316</v>
      </c>
      <c r="M10">
        <v>5273.54</v>
      </c>
      <c r="N10">
        <f t="shared" si="2"/>
        <v>1.7696027274527106</v>
      </c>
    </row>
    <row r="11" spans="1:16" x14ac:dyDescent="0.25">
      <c r="A11" s="11" t="s">
        <v>1</v>
      </c>
      <c r="B11" t="s">
        <v>88</v>
      </c>
      <c r="C11">
        <v>2923</v>
      </c>
      <c r="D11" s="15">
        <v>910.08399999999995</v>
      </c>
      <c r="E11">
        <v>2129.87</v>
      </c>
      <c r="F11">
        <v>2039.35</v>
      </c>
      <c r="G11">
        <v>2124.46</v>
      </c>
      <c r="H11" s="24">
        <f t="shared" si="3"/>
        <v>2097.893333333333</v>
      </c>
      <c r="I11" s="15">
        <f t="shared" si="0"/>
        <v>2.3051645049614464</v>
      </c>
      <c r="J11" s="24">
        <f t="shared" si="1"/>
        <v>0.71771923822556727</v>
      </c>
      <c r="M11">
        <v>2092.4899999999998</v>
      </c>
      <c r="N11">
        <f t="shared" si="2"/>
        <v>0.98495147002061689</v>
      </c>
    </row>
    <row r="12" spans="1:16" x14ac:dyDescent="0.25">
      <c r="A12" s="11" t="s">
        <v>11</v>
      </c>
      <c r="B12" t="s">
        <v>89</v>
      </c>
      <c r="C12">
        <v>2796</v>
      </c>
      <c r="D12" s="15">
        <v>1379.22</v>
      </c>
      <c r="E12">
        <v>3205.96</v>
      </c>
      <c r="F12">
        <v>3190.4</v>
      </c>
      <c r="G12">
        <v>3125.9</v>
      </c>
      <c r="H12" s="24">
        <f t="shared" si="3"/>
        <v>3174.0866666666666</v>
      </c>
      <c r="I12" s="15">
        <f t="shared" si="0"/>
        <v>2.3013635726473418</v>
      </c>
      <c r="J12" s="24">
        <f t="shared" si="1"/>
        <v>1.1352241297091081</v>
      </c>
      <c r="M12">
        <v>2983.24</v>
      </c>
      <c r="N12">
        <f t="shared" si="2"/>
        <v>0.95436194376019701</v>
      </c>
    </row>
    <row r="13" spans="1:16" x14ac:dyDescent="0.25">
      <c r="A13" s="11" t="s">
        <v>4</v>
      </c>
      <c r="B13" t="s">
        <v>86</v>
      </c>
      <c r="C13">
        <v>2870</v>
      </c>
      <c r="D13" s="15">
        <v>953.625</v>
      </c>
      <c r="E13">
        <v>2287.48</v>
      </c>
      <c r="F13">
        <v>2286.27</v>
      </c>
      <c r="G13">
        <v>2255.9499999999998</v>
      </c>
      <c r="H13" s="24">
        <f t="shared" si="3"/>
        <v>2276.5666666666666</v>
      </c>
      <c r="I13" s="15">
        <f t="shared" si="0"/>
        <v>2.3872766199152355</v>
      </c>
      <c r="J13" s="24">
        <f t="shared" si="1"/>
        <v>0.79322880371660853</v>
      </c>
      <c r="M13">
        <v>2093.16</v>
      </c>
      <c r="N13">
        <f t="shared" si="2"/>
        <v>0.92783971275959132</v>
      </c>
    </row>
    <row r="14" spans="1:16" x14ac:dyDescent="0.25">
      <c r="A14" s="11" t="s">
        <v>13</v>
      </c>
      <c r="B14" t="s">
        <v>87</v>
      </c>
      <c r="C14">
        <v>3788</v>
      </c>
      <c r="D14" s="15">
        <v>744.82899999999995</v>
      </c>
      <c r="E14">
        <v>2256.42</v>
      </c>
      <c r="F14">
        <v>2278.9499999999998</v>
      </c>
      <c r="G14">
        <v>2249.1799999999998</v>
      </c>
      <c r="H14" s="24">
        <f t="shared" si="3"/>
        <v>2261.5166666666664</v>
      </c>
      <c r="I14" s="15">
        <f t="shared" si="0"/>
        <v>3.03628976136357</v>
      </c>
      <c r="J14" s="24">
        <f t="shared" si="1"/>
        <v>0.59702129531854975</v>
      </c>
      <c r="M14">
        <v>2095.7199999999998</v>
      </c>
      <c r="N14">
        <f t="shared" si="2"/>
        <v>0.93177068976249122</v>
      </c>
    </row>
    <row r="15" spans="1:16" x14ac:dyDescent="0.25">
      <c r="A15" s="11" t="s">
        <v>0</v>
      </c>
      <c r="B15" t="s">
        <v>94</v>
      </c>
      <c r="C15">
        <v>3781</v>
      </c>
      <c r="D15" s="15">
        <v>1026.9000000000001</v>
      </c>
      <c r="E15">
        <v>1859.49</v>
      </c>
      <c r="F15">
        <v>1634.06</v>
      </c>
      <c r="G15">
        <v>1816.38</v>
      </c>
      <c r="H15" s="24">
        <f t="shared" si="3"/>
        <v>1769.9766666666667</v>
      </c>
      <c r="I15" s="15">
        <f t="shared" si="0"/>
        <v>1.7236115168630504</v>
      </c>
      <c r="J15" s="24">
        <f t="shared" si="1"/>
        <v>0.46812395309882748</v>
      </c>
      <c r="M15">
        <v>1405.36</v>
      </c>
      <c r="N15">
        <f t="shared" si="2"/>
        <v>0.7737147513185566</v>
      </c>
    </row>
    <row r="16" spans="1:16" x14ac:dyDescent="0.25">
      <c r="A16" s="12" t="s">
        <v>17</v>
      </c>
      <c r="B16" t="s">
        <v>67</v>
      </c>
      <c r="C16">
        <v>193</v>
      </c>
      <c r="D16" s="15">
        <v>136.54400000000001</v>
      </c>
      <c r="E16">
        <v>145.34100000000001</v>
      </c>
      <c r="F16">
        <v>145.131</v>
      </c>
      <c r="G16">
        <v>145.298</v>
      </c>
      <c r="H16" s="24">
        <f t="shared" si="3"/>
        <v>145.25666666666666</v>
      </c>
      <c r="I16" s="15">
        <f t="shared" si="0"/>
        <v>1.0638084915240995</v>
      </c>
      <c r="J16" s="24">
        <f t="shared" si="1"/>
        <v>0.75262521588946452</v>
      </c>
      <c r="M16">
        <v>188.94499999999999</v>
      </c>
      <c r="N16">
        <f t="shared" si="2"/>
        <v>1.3003964266541865</v>
      </c>
    </row>
    <row r="17" spans="1:14" x14ac:dyDescent="0.25">
      <c r="A17" s="12" t="s">
        <v>20</v>
      </c>
      <c r="B17" t="s">
        <v>73</v>
      </c>
      <c r="C17">
        <v>1680</v>
      </c>
      <c r="D17" s="15">
        <v>1363.36</v>
      </c>
      <c r="E17">
        <v>1227.08</v>
      </c>
      <c r="F17">
        <v>1155.98</v>
      </c>
      <c r="G17">
        <v>1186.83</v>
      </c>
      <c r="H17" s="24">
        <f t="shared" si="3"/>
        <v>1189.9633333333334</v>
      </c>
      <c r="I17" s="15">
        <f t="shared" si="0"/>
        <v>0.87281666862261875</v>
      </c>
      <c r="J17" s="24">
        <f t="shared" si="1"/>
        <v>0.70831150793650799</v>
      </c>
      <c r="M17">
        <v>1074.69</v>
      </c>
      <c r="N17">
        <f t="shared" si="2"/>
        <v>0.90551300523242595</v>
      </c>
    </row>
    <row r="18" spans="1:14" x14ac:dyDescent="0.25">
      <c r="A18" s="12" t="s">
        <v>28</v>
      </c>
      <c r="B18" t="s">
        <v>71</v>
      </c>
      <c r="C18">
        <v>4775</v>
      </c>
      <c r="D18" s="15">
        <v>3583.72</v>
      </c>
      <c r="E18">
        <v>2167.36</v>
      </c>
      <c r="F18">
        <v>2065.2199999999998</v>
      </c>
      <c r="G18">
        <v>2763.88</v>
      </c>
      <c r="H18" s="24">
        <f t="shared" si="3"/>
        <v>2332.1533333333332</v>
      </c>
      <c r="I18" s="15">
        <f t="shared" si="0"/>
        <v>0.65076326647543148</v>
      </c>
      <c r="J18" s="24">
        <f t="shared" si="1"/>
        <v>0.48840907504363001</v>
      </c>
      <c r="M18">
        <v>7647.01</v>
      </c>
      <c r="N18">
        <f t="shared" si="2"/>
        <v>2.7667662850774999</v>
      </c>
    </row>
    <row r="19" spans="1:14" x14ac:dyDescent="0.25">
      <c r="A19" s="12" t="s">
        <v>22</v>
      </c>
      <c r="B19" t="s">
        <v>76</v>
      </c>
      <c r="C19">
        <v>2943</v>
      </c>
      <c r="D19" s="15">
        <v>2294.5300000000002</v>
      </c>
      <c r="E19">
        <v>1786.22</v>
      </c>
      <c r="F19">
        <v>1461.65</v>
      </c>
      <c r="G19">
        <v>1803.2</v>
      </c>
      <c r="H19" s="24">
        <f t="shared" si="3"/>
        <v>1683.6899999999998</v>
      </c>
      <c r="I19" s="15">
        <f t="shared" si="0"/>
        <v>0.73378426082901493</v>
      </c>
      <c r="J19" s="24">
        <f t="shared" si="1"/>
        <v>0.57209989806320072</v>
      </c>
      <c r="M19">
        <v>1934.91</v>
      </c>
      <c r="N19">
        <f t="shared" si="2"/>
        <v>1.0730423691215616</v>
      </c>
    </row>
    <row r="20" spans="1:14" x14ac:dyDescent="0.25">
      <c r="A20" s="12" t="s">
        <v>19</v>
      </c>
      <c r="B20" t="s">
        <v>83</v>
      </c>
      <c r="C20">
        <v>3312</v>
      </c>
      <c r="D20" s="15">
        <v>2364.96</v>
      </c>
      <c r="E20">
        <v>1646.36</v>
      </c>
      <c r="F20">
        <v>1602.05</v>
      </c>
      <c r="G20">
        <v>1813.53</v>
      </c>
      <c r="H20" s="24">
        <f t="shared" si="3"/>
        <v>1687.3133333333333</v>
      </c>
      <c r="I20" s="15">
        <f t="shared" si="0"/>
        <v>0.71346379360891232</v>
      </c>
      <c r="J20" s="24">
        <f t="shared" si="1"/>
        <v>0.50945450885668275</v>
      </c>
      <c r="M20">
        <v>2784.89</v>
      </c>
      <c r="N20">
        <f t="shared" si="2"/>
        <v>1.5356183796242686</v>
      </c>
    </row>
    <row r="21" spans="1:14" x14ac:dyDescent="0.25">
      <c r="A21" s="12" t="s">
        <v>14</v>
      </c>
      <c r="B21" t="s">
        <v>79</v>
      </c>
      <c r="C21">
        <v>3365</v>
      </c>
      <c r="D21" s="15">
        <v>2618.14</v>
      </c>
      <c r="E21">
        <v>1578.06</v>
      </c>
      <c r="F21">
        <v>2021.3</v>
      </c>
      <c r="G21">
        <v>1772.11</v>
      </c>
      <c r="H21" s="24">
        <f t="shared" si="3"/>
        <v>1790.4899999999998</v>
      </c>
      <c r="I21" s="15">
        <f t="shared" si="0"/>
        <v>0.68387863139480698</v>
      </c>
      <c r="J21" s="24">
        <f t="shared" si="1"/>
        <v>0.53209212481426438</v>
      </c>
      <c r="M21">
        <v>2895.61</v>
      </c>
      <c r="N21">
        <f t="shared" si="2"/>
        <v>1.633989989334748</v>
      </c>
    </row>
    <row r="22" spans="1:14" x14ac:dyDescent="0.25">
      <c r="A22" s="12" t="s">
        <v>15</v>
      </c>
      <c r="B22" t="s">
        <v>81</v>
      </c>
      <c r="C22">
        <v>3121</v>
      </c>
      <c r="D22" s="15">
        <v>2383.79</v>
      </c>
      <c r="E22">
        <v>1627.05</v>
      </c>
      <c r="F22">
        <v>1657.72</v>
      </c>
      <c r="G22">
        <v>2542.0700000000002</v>
      </c>
      <c r="H22" s="24">
        <f t="shared" si="3"/>
        <v>1942.28</v>
      </c>
      <c r="I22" s="15">
        <f t="shared" si="0"/>
        <v>0.81478653740472107</v>
      </c>
      <c r="J22" s="24">
        <f t="shared" si="1"/>
        <v>0.6223261775072092</v>
      </c>
      <c r="M22">
        <v>2426.12</v>
      </c>
      <c r="N22">
        <f t="shared" si="2"/>
        <v>0.95438756603870067</v>
      </c>
    </row>
    <row r="23" spans="1:14" x14ac:dyDescent="0.25">
      <c r="A23" s="12" t="s">
        <v>27</v>
      </c>
      <c r="B23" t="s">
        <v>75</v>
      </c>
      <c r="C23">
        <v>866</v>
      </c>
      <c r="D23" s="15">
        <v>1728.88</v>
      </c>
      <c r="E23">
        <v>1590.25</v>
      </c>
      <c r="F23">
        <v>1448.67</v>
      </c>
      <c r="G23">
        <v>1419.67</v>
      </c>
      <c r="H23" s="24">
        <f t="shared" si="3"/>
        <v>1486.1966666666667</v>
      </c>
      <c r="I23" s="15">
        <f t="shared" si="0"/>
        <v>0.85962974102694611</v>
      </c>
      <c r="J23" s="24">
        <f t="shared" si="1"/>
        <v>1.7161624326404927</v>
      </c>
      <c r="M23">
        <v>1877.48</v>
      </c>
      <c r="N23">
        <f t="shared" si="2"/>
        <v>1.3224763501377079</v>
      </c>
    </row>
    <row r="24" spans="1:14" x14ac:dyDescent="0.25">
      <c r="A24" s="12" t="s">
        <v>23</v>
      </c>
      <c r="B24" t="s">
        <v>82</v>
      </c>
      <c r="C24">
        <v>633</v>
      </c>
      <c r="D24" s="15">
        <v>651.19399999999996</v>
      </c>
      <c r="E24">
        <v>598.351</v>
      </c>
      <c r="F24">
        <v>573.93100000000004</v>
      </c>
      <c r="G24">
        <v>587.75099999999998</v>
      </c>
      <c r="H24" s="24">
        <f t="shared" si="3"/>
        <v>586.67766666666671</v>
      </c>
      <c r="I24" s="15">
        <f t="shared" si="0"/>
        <v>0.90092609370888976</v>
      </c>
      <c r="J24" s="24">
        <f t="shared" si="1"/>
        <v>0.92682095839915757</v>
      </c>
      <c r="M24">
        <v>296.27499999999998</v>
      </c>
      <c r="N24">
        <f t="shared" si="2"/>
        <v>0.50408251113141445</v>
      </c>
    </row>
    <row r="25" spans="1:14" x14ac:dyDescent="0.25">
      <c r="A25" s="12" t="s">
        <v>21</v>
      </c>
      <c r="B25" t="s">
        <v>78</v>
      </c>
      <c r="C25">
        <v>522</v>
      </c>
      <c r="D25" s="15">
        <v>455.56400000000002</v>
      </c>
      <c r="E25">
        <v>420.40499999999997</v>
      </c>
      <c r="F25">
        <v>461.21800000000002</v>
      </c>
      <c r="G25">
        <v>460.65300000000002</v>
      </c>
      <c r="H25" s="24">
        <f t="shared" si="3"/>
        <v>447.42533333333336</v>
      </c>
      <c r="I25" s="15">
        <f t="shared" si="0"/>
        <v>0.9821349653030822</v>
      </c>
      <c r="J25" s="24">
        <f t="shared" si="1"/>
        <v>0.8571366538952746</v>
      </c>
      <c r="M25">
        <v>183.07900000000001</v>
      </c>
      <c r="N25">
        <f t="shared" si="2"/>
        <v>0.39743364311097507</v>
      </c>
    </row>
    <row r="26" spans="1:14" x14ac:dyDescent="0.25">
      <c r="A26" s="12" t="s">
        <v>25</v>
      </c>
      <c r="B26" t="s">
        <v>80</v>
      </c>
      <c r="C26">
        <v>761</v>
      </c>
      <c r="D26" s="15">
        <v>989.61900000000003</v>
      </c>
      <c r="E26">
        <v>865.59100000000001</v>
      </c>
      <c r="F26">
        <v>855.22</v>
      </c>
      <c r="G26">
        <v>1088.29</v>
      </c>
      <c r="H26" s="24">
        <f t="shared" si="3"/>
        <v>936.36700000000008</v>
      </c>
      <c r="I26" s="15">
        <f t="shared" si="0"/>
        <v>0.94618939207917396</v>
      </c>
      <c r="J26" s="24">
        <f t="shared" si="1"/>
        <v>1.2304428383705652</v>
      </c>
      <c r="M26">
        <v>651.85599999999999</v>
      </c>
      <c r="N26">
        <f t="shared" si="2"/>
        <v>0.59897270029128269</v>
      </c>
    </row>
    <row r="27" spans="1:14" x14ac:dyDescent="0.25">
      <c r="A27" s="12" t="s">
        <v>18</v>
      </c>
      <c r="B27" t="s">
        <v>68</v>
      </c>
      <c r="C27">
        <v>1139</v>
      </c>
      <c r="D27" s="15">
        <v>4121.84</v>
      </c>
      <c r="E27">
        <v>2957.53</v>
      </c>
      <c r="F27">
        <v>2598.48</v>
      </c>
      <c r="G27">
        <v>3367.8</v>
      </c>
      <c r="H27" s="24">
        <f t="shared" si="3"/>
        <v>2974.6033333333339</v>
      </c>
      <c r="I27" s="15">
        <f t="shared" si="0"/>
        <v>0.72166880163551561</v>
      </c>
      <c r="J27" s="24">
        <f t="shared" si="1"/>
        <v>2.6115920398009957</v>
      </c>
      <c r="M27">
        <v>5048.72</v>
      </c>
      <c r="N27">
        <f t="shared" si="2"/>
        <v>1.4991151493556625</v>
      </c>
    </row>
    <row r="28" spans="1:14" x14ac:dyDescent="0.25">
      <c r="A28" s="12" t="s">
        <v>24</v>
      </c>
      <c r="B28" t="s">
        <v>72</v>
      </c>
      <c r="C28">
        <v>465</v>
      </c>
      <c r="D28" s="15">
        <v>386.572</v>
      </c>
      <c r="E28">
        <v>464.00299999999999</v>
      </c>
      <c r="F28">
        <v>438.589</v>
      </c>
      <c r="G28">
        <v>428.22</v>
      </c>
      <c r="H28" s="24">
        <f t="shared" si="3"/>
        <v>443.60399999999998</v>
      </c>
      <c r="I28" s="15">
        <f t="shared" si="0"/>
        <v>1.1475326717920593</v>
      </c>
      <c r="J28" s="24">
        <f t="shared" si="1"/>
        <v>0.95398709677419347</v>
      </c>
      <c r="M28">
        <v>495.09399999999999</v>
      </c>
      <c r="N28">
        <f t="shared" si="2"/>
        <v>1.1561673905936201</v>
      </c>
    </row>
    <row r="29" spans="1:14" x14ac:dyDescent="0.25">
      <c r="A29" s="12" t="s">
        <v>16</v>
      </c>
      <c r="B29" t="s">
        <v>70</v>
      </c>
      <c r="C29">
        <v>364</v>
      </c>
      <c r="D29" s="15">
        <v>212.501</v>
      </c>
      <c r="E29">
        <v>227.578</v>
      </c>
      <c r="F29">
        <v>218.40299999999999</v>
      </c>
      <c r="G29">
        <v>223.45599999999999</v>
      </c>
      <c r="H29" s="24">
        <f t="shared" si="3"/>
        <v>223.14566666666667</v>
      </c>
      <c r="I29" s="15">
        <f t="shared" si="0"/>
        <v>1.0500923132910747</v>
      </c>
      <c r="J29" s="24">
        <f t="shared" si="1"/>
        <v>0.61303754578754577</v>
      </c>
      <c r="M29">
        <v>315.16399999999999</v>
      </c>
      <c r="N29">
        <f t="shared" si="2"/>
        <v>1.4104074180151798</v>
      </c>
    </row>
    <row r="30" spans="1:14" x14ac:dyDescent="0.25">
      <c r="A30" s="12" t="s">
        <v>26</v>
      </c>
      <c r="B30" t="s">
        <v>74</v>
      </c>
      <c r="C30">
        <v>435</v>
      </c>
      <c r="D30" s="15">
        <v>266.94400000000002</v>
      </c>
      <c r="E30">
        <v>325.67500000000001</v>
      </c>
      <c r="F30">
        <v>328.66800000000001</v>
      </c>
      <c r="G30">
        <v>326.02600000000001</v>
      </c>
      <c r="H30" s="24">
        <f t="shared" si="3"/>
        <v>326.78966666666673</v>
      </c>
      <c r="I30" s="15">
        <f t="shared" si="0"/>
        <v>1.2241880943818431</v>
      </c>
      <c r="J30" s="24">
        <f t="shared" si="1"/>
        <v>0.7512406130268201</v>
      </c>
      <c r="M30">
        <v>311.40899999999999</v>
      </c>
      <c r="N30">
        <f t="shared" si="2"/>
        <v>0.95516615239275393</v>
      </c>
    </row>
    <row r="31" spans="1:14" x14ac:dyDescent="0.25">
      <c r="A31" s="12" t="s">
        <v>29</v>
      </c>
      <c r="B31" t="s">
        <v>69</v>
      </c>
      <c r="C31">
        <v>644</v>
      </c>
      <c r="D31" s="15">
        <v>1663.4</v>
      </c>
      <c r="E31">
        <v>1225.49</v>
      </c>
      <c r="F31">
        <v>1639.45</v>
      </c>
      <c r="G31">
        <v>1222.8699999999999</v>
      </c>
      <c r="H31" s="24">
        <f t="shared" si="3"/>
        <v>1362.6033333333332</v>
      </c>
      <c r="I31" s="15">
        <f t="shared" si="0"/>
        <v>0.81916756843413074</v>
      </c>
      <c r="J31" s="24">
        <f t="shared" si="1"/>
        <v>2.1158436853002067</v>
      </c>
      <c r="M31">
        <v>397.548</v>
      </c>
      <c r="N31">
        <f t="shared" si="2"/>
        <v>0.32509424550442811</v>
      </c>
    </row>
    <row r="32" spans="1:14" x14ac:dyDescent="0.25">
      <c r="A32" s="12" t="s">
        <v>30</v>
      </c>
      <c r="B32" t="s">
        <v>77</v>
      </c>
      <c r="C32">
        <v>165</v>
      </c>
      <c r="D32" s="15">
        <v>110.874</v>
      </c>
      <c r="E32">
        <v>131.26900000000001</v>
      </c>
      <c r="F32">
        <v>130.56</v>
      </c>
      <c r="G32">
        <v>130.44399999999999</v>
      </c>
      <c r="H32" s="24">
        <f t="shared" si="3"/>
        <v>130.75766666666667</v>
      </c>
      <c r="I32" s="15">
        <f t="shared" si="0"/>
        <v>1.179335702388898</v>
      </c>
      <c r="J32" s="24">
        <f t="shared" si="1"/>
        <v>0.7924707070707071</v>
      </c>
      <c r="M32">
        <v>115.545</v>
      </c>
      <c r="N32">
        <f t="shared" si="2"/>
        <v>0.88578240471006719</v>
      </c>
    </row>
    <row r="33" spans="1:14" x14ac:dyDescent="0.25">
      <c r="A33" s="13" t="s">
        <v>47</v>
      </c>
      <c r="B33" t="s">
        <v>98</v>
      </c>
      <c r="C33">
        <v>157</v>
      </c>
      <c r="D33" s="15">
        <v>118.669</v>
      </c>
      <c r="E33">
        <v>128.70699999999999</v>
      </c>
      <c r="F33">
        <v>138.626</v>
      </c>
      <c r="G33">
        <v>129.226</v>
      </c>
      <c r="H33" s="24">
        <f t="shared" si="3"/>
        <v>132.18633333333332</v>
      </c>
      <c r="I33" s="15">
        <f t="shared" si="0"/>
        <v>1.1139078725980107</v>
      </c>
      <c r="J33" s="24">
        <f t="shared" si="1"/>
        <v>0.84195116772823775</v>
      </c>
      <c r="M33">
        <v>144.15299999999999</v>
      </c>
      <c r="N33">
        <f t="shared" ref="N33:N49" si="4">$M33/$G33</f>
        <v>1.1155108105180072</v>
      </c>
    </row>
    <row r="34" spans="1:14" x14ac:dyDescent="0.25">
      <c r="A34" s="13" t="s">
        <v>36</v>
      </c>
      <c r="B34" t="s">
        <v>129</v>
      </c>
      <c r="C34">
        <v>141</v>
      </c>
      <c r="D34" s="15">
        <v>106.59699999999999</v>
      </c>
      <c r="E34">
        <v>124.50700000000001</v>
      </c>
      <c r="F34">
        <v>116.307</v>
      </c>
      <c r="G34">
        <v>126.05</v>
      </c>
      <c r="H34" s="24">
        <f t="shared" si="3"/>
        <v>122.28800000000001</v>
      </c>
      <c r="I34" s="15">
        <f t="shared" ref="I34:I66" si="5">$H34/$D34</f>
        <v>1.1471992645196396</v>
      </c>
      <c r="J34" s="24">
        <f t="shared" si="1"/>
        <v>0.86729078014184402</v>
      </c>
      <c r="M34">
        <v>128.56</v>
      </c>
      <c r="N34">
        <f t="shared" si="4"/>
        <v>1.0199127330424436</v>
      </c>
    </row>
    <row r="35" spans="1:14" x14ac:dyDescent="0.25">
      <c r="A35" s="13" t="s">
        <v>42</v>
      </c>
      <c r="B35" t="s">
        <v>99</v>
      </c>
      <c r="C35">
        <v>111</v>
      </c>
      <c r="D35" s="15">
        <v>85.205200000000005</v>
      </c>
      <c r="E35">
        <v>96.548500000000004</v>
      </c>
      <c r="F35">
        <v>101.82</v>
      </c>
      <c r="G35">
        <v>100.31100000000001</v>
      </c>
      <c r="H35" s="24">
        <f t="shared" si="3"/>
        <v>99.559833333333316</v>
      </c>
      <c r="I35" s="15">
        <f t="shared" si="5"/>
        <v>1.1684713296058611</v>
      </c>
      <c r="J35" s="24">
        <f t="shared" ref="J35:J42" si="6">$H35/$C35</f>
        <v>0.8969354354354353</v>
      </c>
      <c r="M35">
        <v>103.568</v>
      </c>
      <c r="N35">
        <f t="shared" si="4"/>
        <v>1.0324690213436212</v>
      </c>
    </row>
    <row r="36" spans="1:14" x14ac:dyDescent="0.25">
      <c r="A36" s="13" t="s">
        <v>44</v>
      </c>
      <c r="B36" t="s">
        <v>130</v>
      </c>
      <c r="C36">
        <v>99</v>
      </c>
      <c r="D36" s="15">
        <v>70.168000000000006</v>
      </c>
      <c r="E36">
        <v>91.225300000000004</v>
      </c>
      <c r="F36">
        <v>86.785399999999996</v>
      </c>
      <c r="G36">
        <v>90.993600000000001</v>
      </c>
      <c r="H36" s="24">
        <f t="shared" si="3"/>
        <v>89.668099999999995</v>
      </c>
      <c r="I36" s="15">
        <f t="shared" si="5"/>
        <v>1.2779058830236003</v>
      </c>
      <c r="J36" s="24">
        <f t="shared" si="6"/>
        <v>0.90573838383838379</v>
      </c>
      <c r="M36">
        <v>86.337100000000007</v>
      </c>
      <c r="N36">
        <f t="shared" si="4"/>
        <v>0.94882607128413432</v>
      </c>
    </row>
    <row r="37" spans="1:14" x14ac:dyDescent="0.25">
      <c r="A37" s="13" t="s">
        <v>43</v>
      </c>
      <c r="B37" t="s">
        <v>100</v>
      </c>
      <c r="C37">
        <v>69</v>
      </c>
      <c r="D37" s="15">
        <v>55.345500000000001</v>
      </c>
      <c r="E37">
        <v>66.157799999999995</v>
      </c>
      <c r="F37">
        <v>66.010000000000005</v>
      </c>
      <c r="G37">
        <v>68.370599999999996</v>
      </c>
      <c r="H37" s="24">
        <f t="shared" si="3"/>
        <v>66.846133333333327</v>
      </c>
      <c r="I37" s="15">
        <f t="shared" si="5"/>
        <v>1.2077970807623624</v>
      </c>
      <c r="J37" s="24">
        <f t="shared" si="6"/>
        <v>0.96878454106280187</v>
      </c>
      <c r="M37">
        <v>68.238</v>
      </c>
      <c r="N37">
        <f t="shared" si="4"/>
        <v>0.99806056989407732</v>
      </c>
    </row>
    <row r="38" spans="1:14" x14ac:dyDescent="0.25">
      <c r="A38" s="13" t="s">
        <v>40</v>
      </c>
      <c r="B38" t="s">
        <v>131</v>
      </c>
      <c r="C38">
        <v>60</v>
      </c>
      <c r="D38" s="15">
        <v>43.687600000000003</v>
      </c>
      <c r="E38">
        <v>58.6952</v>
      </c>
      <c r="F38">
        <v>58.716500000000003</v>
      </c>
      <c r="G38">
        <v>59.178600000000003</v>
      </c>
      <c r="H38" s="24">
        <f t="shared" si="3"/>
        <v>58.86343333333334</v>
      </c>
      <c r="I38" s="15">
        <f t="shared" si="5"/>
        <v>1.3473716416862755</v>
      </c>
      <c r="J38" s="24">
        <f t="shared" si="6"/>
        <v>0.98105722222222236</v>
      </c>
      <c r="M38">
        <v>57.339500000000001</v>
      </c>
      <c r="N38">
        <f t="shared" si="4"/>
        <v>0.96892288766547363</v>
      </c>
    </row>
    <row r="39" spans="1:14" x14ac:dyDescent="0.25">
      <c r="A39" s="13" t="s">
        <v>33</v>
      </c>
      <c r="B39" t="s">
        <v>101</v>
      </c>
      <c r="C39">
        <v>46</v>
      </c>
      <c r="D39" s="15">
        <v>33.146000000000001</v>
      </c>
      <c r="E39">
        <v>52.648499999999999</v>
      </c>
      <c r="F39">
        <v>52.837499999999999</v>
      </c>
      <c r="G39">
        <v>52.652099999999997</v>
      </c>
      <c r="H39" s="24">
        <f>AVERAGE($E39, $F39, $G39)</f>
        <v>52.712699999999991</v>
      </c>
      <c r="I39" s="15">
        <f t="shared" si="5"/>
        <v>1.5903185904784889</v>
      </c>
      <c r="J39" s="24">
        <f t="shared" si="6"/>
        <v>1.1459282608695651</v>
      </c>
      <c r="M39">
        <v>53.083500000000001</v>
      </c>
      <c r="N39">
        <f t="shared" si="4"/>
        <v>1.008193405391238</v>
      </c>
    </row>
    <row r="40" spans="1:14" x14ac:dyDescent="0.25">
      <c r="A40" s="13" t="s">
        <v>37</v>
      </c>
      <c r="B40" t="s">
        <v>132</v>
      </c>
      <c r="C40">
        <v>45</v>
      </c>
      <c r="D40" s="15">
        <v>31.505099999999999</v>
      </c>
      <c r="E40">
        <v>55.682699999999997</v>
      </c>
      <c r="F40">
        <v>55.724899999999998</v>
      </c>
      <c r="G40">
        <v>55.983899999999998</v>
      </c>
      <c r="H40" s="24">
        <f t="shared" si="3"/>
        <v>55.797166666666669</v>
      </c>
      <c r="I40" s="15">
        <f t="shared" si="5"/>
        <v>1.7710518826052504</v>
      </c>
      <c r="J40" s="24">
        <f t="shared" si="6"/>
        <v>1.2399370370370371</v>
      </c>
      <c r="M40">
        <v>55.146500000000003</v>
      </c>
      <c r="N40">
        <f t="shared" si="4"/>
        <v>0.9850421281832813</v>
      </c>
    </row>
    <row r="41" spans="1:14" x14ac:dyDescent="0.25">
      <c r="A41" s="13" t="s">
        <v>35</v>
      </c>
      <c r="B41" t="s">
        <v>102</v>
      </c>
      <c r="C41">
        <v>289</v>
      </c>
      <c r="D41" s="15">
        <v>246.94</v>
      </c>
      <c r="E41">
        <v>260.00700000000001</v>
      </c>
      <c r="F41">
        <v>259.53300000000002</v>
      </c>
      <c r="G41">
        <v>259.875</v>
      </c>
      <c r="H41" s="24">
        <f t="shared" si="3"/>
        <v>259.80500000000001</v>
      </c>
      <c r="I41" s="15">
        <f t="shared" si="5"/>
        <v>1.0520976755487164</v>
      </c>
      <c r="J41" s="24">
        <f t="shared" si="6"/>
        <v>0.89897923875432528</v>
      </c>
      <c r="M41">
        <v>245.54300000000001</v>
      </c>
      <c r="N41">
        <f t="shared" si="4"/>
        <v>0.94485040885040883</v>
      </c>
    </row>
    <row r="42" spans="1:14" x14ac:dyDescent="0.25">
      <c r="A42" s="13" t="s">
        <v>38</v>
      </c>
      <c r="B42" t="s">
        <v>103</v>
      </c>
      <c r="C42">
        <v>54</v>
      </c>
      <c r="D42" s="15">
        <v>36.017499999999998</v>
      </c>
      <c r="E42">
        <v>56.227400000000003</v>
      </c>
      <c r="F42">
        <v>56.295999999999999</v>
      </c>
      <c r="G42">
        <v>56.290900000000001</v>
      </c>
      <c r="H42" s="24">
        <f t="shared" si="3"/>
        <v>56.271433333333334</v>
      </c>
      <c r="I42" s="15">
        <f t="shared" si="5"/>
        <v>1.5623359015293492</v>
      </c>
      <c r="J42" s="24">
        <f t="shared" si="6"/>
        <v>1.0420635802469136</v>
      </c>
      <c r="M42">
        <v>65.837800000000001</v>
      </c>
      <c r="N42">
        <f t="shared" si="4"/>
        <v>1.1695993490955021</v>
      </c>
    </row>
    <row r="43" spans="1:14" x14ac:dyDescent="0.25">
      <c r="A43" s="13" t="s">
        <v>45</v>
      </c>
      <c r="B43" t="s">
        <v>126</v>
      </c>
      <c r="C43">
        <v>77</v>
      </c>
      <c r="D43" s="15">
        <v>46.150300000000001</v>
      </c>
      <c r="E43">
        <v>77.647499999999994</v>
      </c>
      <c r="F43">
        <v>78.541600000000003</v>
      </c>
      <c r="G43">
        <v>78.716300000000004</v>
      </c>
      <c r="H43" s="24">
        <f t="shared" si="3"/>
        <v>78.3018</v>
      </c>
      <c r="I43" s="15">
        <f t="shared" si="5"/>
        <v>1.6966693607625518</v>
      </c>
      <c r="J43" s="24">
        <f t="shared" ref="J43:J66" si="7">$H43/$C43</f>
        <v>1.0169064935064935</v>
      </c>
      <c r="M43">
        <v>90.422499999999999</v>
      </c>
      <c r="N43">
        <f t="shared" si="4"/>
        <v>1.1487137987938965</v>
      </c>
    </row>
    <row r="44" spans="1:14" x14ac:dyDescent="0.25">
      <c r="A44" s="13" t="s">
        <v>39</v>
      </c>
      <c r="B44" t="s">
        <v>104</v>
      </c>
      <c r="C44">
        <v>98</v>
      </c>
      <c r="D44" s="15">
        <v>44.649500000000003</v>
      </c>
      <c r="E44">
        <v>103.568</v>
      </c>
      <c r="F44">
        <v>101.874</v>
      </c>
      <c r="G44">
        <v>102.761</v>
      </c>
      <c r="H44" s="24">
        <f t="shared" si="3"/>
        <v>102.73433333333332</v>
      </c>
      <c r="I44" s="15">
        <f t="shared" si="5"/>
        <v>2.3009066917509338</v>
      </c>
      <c r="J44" s="24">
        <f t="shared" si="7"/>
        <v>1.0483095238095237</v>
      </c>
      <c r="M44">
        <v>123.629</v>
      </c>
      <c r="N44">
        <f t="shared" si="4"/>
        <v>1.2030731503196739</v>
      </c>
    </row>
    <row r="45" spans="1:14" x14ac:dyDescent="0.25">
      <c r="A45" s="13" t="s">
        <v>31</v>
      </c>
      <c r="B45" t="s">
        <v>127</v>
      </c>
      <c r="C45">
        <v>137</v>
      </c>
      <c r="D45" s="15">
        <v>55.372700000000002</v>
      </c>
      <c r="E45">
        <v>134.58099999999999</v>
      </c>
      <c r="F45">
        <v>134.53700000000001</v>
      </c>
      <c r="G45">
        <v>134.94399999999999</v>
      </c>
      <c r="H45" s="24">
        <f t="shared" si="3"/>
        <v>134.68733333333333</v>
      </c>
      <c r="I45" s="15">
        <f t="shared" si="5"/>
        <v>2.4323779287145708</v>
      </c>
      <c r="J45" s="24">
        <f t="shared" si="7"/>
        <v>0.98311922141119212</v>
      </c>
      <c r="M45">
        <v>157.97</v>
      </c>
      <c r="N45">
        <f t="shared" si="4"/>
        <v>1.1706337443680341</v>
      </c>
    </row>
    <row r="46" spans="1:14" x14ac:dyDescent="0.25">
      <c r="A46" s="13" t="s">
        <v>41</v>
      </c>
      <c r="B46" t="s">
        <v>105</v>
      </c>
      <c r="C46">
        <v>145</v>
      </c>
      <c r="D46" s="15">
        <v>54.224299999999999</v>
      </c>
      <c r="E46">
        <v>185.57499999999999</v>
      </c>
      <c r="F46">
        <v>183.102</v>
      </c>
      <c r="G46">
        <v>183.90299999999999</v>
      </c>
      <c r="H46" s="24">
        <f t="shared" si="3"/>
        <v>184.19333333333336</v>
      </c>
      <c r="I46" s="15">
        <f t="shared" si="5"/>
        <v>3.3968780294689531</v>
      </c>
      <c r="J46" s="24">
        <f t="shared" si="7"/>
        <v>1.2702988505747128</v>
      </c>
      <c r="M46">
        <v>208.244</v>
      </c>
      <c r="N46">
        <f t="shared" si="4"/>
        <v>1.1323578190676606</v>
      </c>
    </row>
    <row r="47" spans="1:14" x14ac:dyDescent="0.25">
      <c r="A47" s="13" t="s">
        <v>46</v>
      </c>
      <c r="B47" t="s">
        <v>128</v>
      </c>
      <c r="C47">
        <v>200</v>
      </c>
      <c r="D47" s="15">
        <v>64.407399999999996</v>
      </c>
      <c r="E47">
        <v>214.821</v>
      </c>
      <c r="F47">
        <v>214.70400000000001</v>
      </c>
      <c r="G47">
        <v>217.14</v>
      </c>
      <c r="H47" s="24">
        <f t="shared" si="3"/>
        <v>215.55499999999998</v>
      </c>
      <c r="I47" s="15">
        <f t="shared" si="5"/>
        <v>3.3467427655828366</v>
      </c>
      <c r="J47" s="24">
        <f t="shared" si="7"/>
        <v>1.0777749999999999</v>
      </c>
      <c r="M47">
        <v>240.614</v>
      </c>
      <c r="N47">
        <f t="shared" si="4"/>
        <v>1.1081053698074976</v>
      </c>
    </row>
    <row r="48" spans="1:14" x14ac:dyDescent="0.25">
      <c r="A48" s="13" t="s">
        <v>32</v>
      </c>
      <c r="B48" t="s">
        <v>106</v>
      </c>
      <c r="C48">
        <v>231</v>
      </c>
      <c r="D48" s="15">
        <v>55.615299999999998</v>
      </c>
      <c r="E48">
        <v>233.31800000000001</v>
      </c>
      <c r="F48">
        <v>229.94200000000001</v>
      </c>
      <c r="G48">
        <v>231.53800000000001</v>
      </c>
      <c r="H48" s="27">
        <f t="shared" si="3"/>
        <v>231.59933333333333</v>
      </c>
      <c r="I48" s="15">
        <f t="shared" si="5"/>
        <v>4.1643097013471717</v>
      </c>
      <c r="J48" s="24">
        <f t="shared" si="7"/>
        <v>1.0025945165945167</v>
      </c>
      <c r="K48" s="18"/>
      <c r="M48">
        <v>233.05799999999999</v>
      </c>
      <c r="N48">
        <f t="shared" si="4"/>
        <v>1.0065647971391305</v>
      </c>
    </row>
    <row r="49" spans="1:14" x14ac:dyDescent="0.25">
      <c r="A49" s="13" t="s">
        <v>34</v>
      </c>
      <c r="B49" t="s">
        <v>133</v>
      </c>
      <c r="C49">
        <v>256</v>
      </c>
      <c r="D49" s="15">
        <v>58.844900000000003</v>
      </c>
      <c r="E49">
        <v>200.84899999999999</v>
      </c>
      <c r="F49">
        <v>204.5</v>
      </c>
      <c r="G49">
        <v>203.56</v>
      </c>
      <c r="H49" s="27">
        <f t="shared" si="3"/>
        <v>202.96966666666665</v>
      </c>
      <c r="I49" s="15">
        <f t="shared" si="5"/>
        <v>3.4492312276283354</v>
      </c>
      <c r="J49" s="24">
        <f t="shared" si="7"/>
        <v>0.79285026041666662</v>
      </c>
      <c r="M49">
        <v>226.64099999999999</v>
      </c>
      <c r="N49">
        <f t="shared" si="4"/>
        <v>1.1133867164472391</v>
      </c>
    </row>
    <row r="50" spans="1:14" x14ac:dyDescent="0.25">
      <c r="A50" s="14" t="s">
        <v>47</v>
      </c>
      <c r="C50">
        <v>190</v>
      </c>
      <c r="D50" s="15">
        <v>163.88200000000001</v>
      </c>
      <c r="E50">
        <v>192.36699999999999</v>
      </c>
      <c r="F50">
        <v>184.86099999999999</v>
      </c>
      <c r="G50">
        <v>208.631</v>
      </c>
      <c r="H50" s="24">
        <f t="shared" si="3"/>
        <v>195.28633333333332</v>
      </c>
      <c r="I50" s="15">
        <f t="shared" si="5"/>
        <v>1.1916277158768707</v>
      </c>
      <c r="J50" s="24">
        <f t="shared" si="7"/>
        <v>1.0278228070175437</v>
      </c>
      <c r="K50" s="27">
        <f>$H50/$H33</f>
        <v>1.4773564589380144</v>
      </c>
      <c r="L50" s="27">
        <f>$C50/$C33</f>
        <v>1.2101910828025477</v>
      </c>
    </row>
    <row r="51" spans="1:14" x14ac:dyDescent="0.25">
      <c r="A51" s="14" t="s">
        <v>36</v>
      </c>
      <c r="C51">
        <v>190</v>
      </c>
      <c r="D51" s="15">
        <v>163.93</v>
      </c>
      <c r="E51">
        <v>182.54</v>
      </c>
      <c r="F51">
        <v>208.71100000000001</v>
      </c>
      <c r="G51">
        <v>206.92400000000001</v>
      </c>
      <c r="H51" s="24">
        <f t="shared" si="3"/>
        <v>199.39166666666665</v>
      </c>
      <c r="I51" s="15">
        <f t="shared" si="5"/>
        <v>1.2163220073608654</v>
      </c>
      <c r="J51" s="24">
        <f t="shared" si="7"/>
        <v>1.0494298245614033</v>
      </c>
      <c r="K51" s="27">
        <f t="shared" ref="K51:K66" si="8">$H51/$H34</f>
        <v>1.6305088534170697</v>
      </c>
      <c r="L51" s="27">
        <f t="shared" ref="L51:L66" si="9">$C51/$C34</f>
        <v>1.3475177304964538</v>
      </c>
    </row>
    <row r="52" spans="1:14" x14ac:dyDescent="0.25">
      <c r="A52" s="14" t="s">
        <v>42</v>
      </c>
      <c r="C52">
        <v>175</v>
      </c>
      <c r="D52" s="15">
        <v>129.75200000000001</v>
      </c>
      <c r="E52">
        <v>184.012</v>
      </c>
      <c r="F52">
        <v>173.80699999999999</v>
      </c>
      <c r="G52">
        <v>184.93899999999999</v>
      </c>
      <c r="H52" s="24">
        <f t="shared" si="3"/>
        <v>180.9193333333333</v>
      </c>
      <c r="I52" s="15">
        <f t="shared" si="5"/>
        <v>1.3943471648478118</v>
      </c>
      <c r="J52" s="24">
        <f t="shared" si="7"/>
        <v>1.0338247619047618</v>
      </c>
      <c r="K52" s="15">
        <f>$H52/$H35</f>
        <v>1.8171920068166714</v>
      </c>
      <c r="L52" s="27">
        <f t="shared" si="9"/>
        <v>1.5765765765765767</v>
      </c>
    </row>
    <row r="53" spans="1:14" x14ac:dyDescent="0.25">
      <c r="A53" s="14" t="s">
        <v>44</v>
      </c>
      <c r="C53">
        <v>175</v>
      </c>
      <c r="D53" s="15">
        <v>106.705</v>
      </c>
      <c r="E53">
        <v>151.374</v>
      </c>
      <c r="F53">
        <v>147.03</v>
      </c>
      <c r="G53">
        <v>108.59099999999999</v>
      </c>
      <c r="H53" s="24">
        <f t="shared" si="3"/>
        <v>135.66499999999999</v>
      </c>
      <c r="I53" s="15">
        <f t="shared" si="5"/>
        <v>1.2714024647392344</v>
      </c>
      <c r="J53" s="24">
        <f t="shared" si="7"/>
        <v>0.77522857142857138</v>
      </c>
      <c r="K53" s="15">
        <f t="shared" si="8"/>
        <v>1.5129683800593523</v>
      </c>
      <c r="L53" s="27">
        <f t="shared" si="9"/>
        <v>1.7676767676767677</v>
      </c>
    </row>
    <row r="54" spans="1:14" x14ac:dyDescent="0.25">
      <c r="A54" s="14" t="s">
        <v>43</v>
      </c>
      <c r="C54">
        <v>93</v>
      </c>
      <c r="D54" s="15">
        <v>75.327600000000004</v>
      </c>
      <c r="E54">
        <v>107.91</v>
      </c>
      <c r="F54">
        <v>107.42700000000001</v>
      </c>
      <c r="G54">
        <v>108.88500000000001</v>
      </c>
      <c r="H54" s="24">
        <f t="shared" si="3"/>
        <v>108.074</v>
      </c>
      <c r="I54" s="15">
        <f t="shared" si="5"/>
        <v>1.4347198105342529</v>
      </c>
      <c r="J54" s="24">
        <f t="shared" si="7"/>
        <v>1.1620860215053763</v>
      </c>
      <c r="K54" s="15">
        <f t="shared" si="8"/>
        <v>1.6167576883030883</v>
      </c>
      <c r="L54" s="27">
        <f t="shared" si="9"/>
        <v>1.3478260869565217</v>
      </c>
    </row>
    <row r="55" spans="1:14" x14ac:dyDescent="0.25">
      <c r="A55" s="14" t="s">
        <v>40</v>
      </c>
      <c r="C55">
        <v>73</v>
      </c>
      <c r="D55" s="15">
        <v>59.714100000000002</v>
      </c>
      <c r="E55">
        <v>87.355900000000005</v>
      </c>
      <c r="F55">
        <v>87.198899999999995</v>
      </c>
      <c r="G55">
        <v>83.654700000000005</v>
      </c>
      <c r="H55" s="24">
        <f t="shared" si="3"/>
        <v>86.069833333333335</v>
      </c>
      <c r="I55" s="15">
        <f t="shared" si="5"/>
        <v>1.4413653280101908</v>
      </c>
      <c r="J55" s="24">
        <f t="shared" si="7"/>
        <v>1.1790388127853881</v>
      </c>
      <c r="K55" s="15">
        <f t="shared" si="8"/>
        <v>1.4621952621406724</v>
      </c>
      <c r="L55" s="27">
        <f t="shared" si="9"/>
        <v>1.2166666666666666</v>
      </c>
    </row>
    <row r="56" spans="1:14" x14ac:dyDescent="0.25">
      <c r="A56" s="14" t="s">
        <v>33</v>
      </c>
      <c r="C56">
        <v>51</v>
      </c>
      <c r="D56" s="15">
        <v>42.840400000000002</v>
      </c>
      <c r="E56">
        <v>79.118300000000005</v>
      </c>
      <c r="F56">
        <v>80.962199999999996</v>
      </c>
      <c r="G56">
        <v>81.540099999999995</v>
      </c>
      <c r="H56" s="24">
        <f t="shared" si="3"/>
        <v>80.540199999999999</v>
      </c>
      <c r="I56" s="15">
        <f t="shared" si="5"/>
        <v>1.8800057889282078</v>
      </c>
      <c r="J56" s="24">
        <f t="shared" si="7"/>
        <v>1.5792196078431373</v>
      </c>
      <c r="K56" s="15">
        <f t="shared" si="8"/>
        <v>1.5279088341139804</v>
      </c>
      <c r="L56" s="27">
        <f t="shared" si="9"/>
        <v>1.1086956521739131</v>
      </c>
    </row>
    <row r="57" spans="1:14" x14ac:dyDescent="0.25">
      <c r="A57" s="14" t="s">
        <v>37</v>
      </c>
      <c r="C57">
        <v>51</v>
      </c>
      <c r="D57" s="15">
        <v>39.912399999999998</v>
      </c>
      <c r="E57">
        <v>86.802300000000002</v>
      </c>
      <c r="F57">
        <v>83.474000000000004</v>
      </c>
      <c r="G57">
        <v>88.773600000000002</v>
      </c>
      <c r="H57" s="24">
        <f t="shared" si="3"/>
        <v>86.34996666666666</v>
      </c>
      <c r="I57" s="15">
        <f t="shared" si="5"/>
        <v>2.163487203642644</v>
      </c>
      <c r="J57" s="24">
        <f t="shared" si="7"/>
        <v>1.6931366013071893</v>
      </c>
      <c r="K57" s="15">
        <f t="shared" si="8"/>
        <v>1.5475690223219218</v>
      </c>
      <c r="L57" s="27">
        <f t="shared" si="9"/>
        <v>1.1333333333333333</v>
      </c>
    </row>
    <row r="58" spans="1:14" x14ac:dyDescent="0.25">
      <c r="A58" s="14" t="s">
        <v>35</v>
      </c>
      <c r="D58" s="15">
        <v>217.971</v>
      </c>
      <c r="E58">
        <v>34.432499999999997</v>
      </c>
      <c r="F58">
        <v>34.837000000000003</v>
      </c>
      <c r="G58">
        <v>34.787199999999999</v>
      </c>
      <c r="H58" s="24">
        <f t="shared" si="3"/>
        <v>34.685566666666666</v>
      </c>
      <c r="I58" s="15">
        <f t="shared" si="5"/>
        <v>0.15912927254848885</v>
      </c>
      <c r="J58" s="24"/>
      <c r="K58" s="15"/>
      <c r="L58" s="27"/>
    </row>
    <row r="59" spans="1:14" x14ac:dyDescent="0.25">
      <c r="A59" s="14" t="s">
        <v>38</v>
      </c>
      <c r="C59">
        <v>50</v>
      </c>
      <c r="D59" s="15">
        <v>46.281700000000001</v>
      </c>
      <c r="E59">
        <v>50.132800000000003</v>
      </c>
      <c r="F59">
        <v>51.851100000000002</v>
      </c>
      <c r="G59">
        <v>52.1584</v>
      </c>
      <c r="H59" s="24">
        <f t="shared" si="3"/>
        <v>51.380766666666666</v>
      </c>
      <c r="I59" s="15">
        <f t="shared" si="5"/>
        <v>1.1101745758402708</v>
      </c>
      <c r="J59" s="24">
        <f t="shared" si="7"/>
        <v>1.0276153333333333</v>
      </c>
      <c r="K59" s="15">
        <f t="shared" si="8"/>
        <v>0.91308793153186663</v>
      </c>
      <c r="L59" s="27">
        <f t="shared" si="9"/>
        <v>0.92592592592592593</v>
      </c>
    </row>
    <row r="60" spans="1:14" x14ac:dyDescent="0.25">
      <c r="A60" s="14" t="s">
        <v>45</v>
      </c>
      <c r="C60">
        <v>74</v>
      </c>
      <c r="D60" s="15">
        <v>59.088000000000001</v>
      </c>
      <c r="E60">
        <v>76.928899999999999</v>
      </c>
      <c r="F60">
        <v>77.146900000000002</v>
      </c>
      <c r="G60">
        <v>74.287800000000004</v>
      </c>
      <c r="H60" s="24">
        <f t="shared" si="3"/>
        <v>76.121200000000002</v>
      </c>
      <c r="I60" s="15">
        <f t="shared" si="5"/>
        <v>1.2882683455185486</v>
      </c>
      <c r="J60" s="24">
        <f t="shared" si="7"/>
        <v>1.0286648648648649</v>
      </c>
      <c r="K60" s="15">
        <f t="shared" si="8"/>
        <v>0.97215134262558467</v>
      </c>
      <c r="L60" s="27">
        <f t="shared" si="9"/>
        <v>0.96103896103896103</v>
      </c>
    </row>
    <row r="61" spans="1:14" x14ac:dyDescent="0.25">
      <c r="A61" s="14" t="s">
        <v>39</v>
      </c>
      <c r="C61">
        <v>100</v>
      </c>
      <c r="D61" s="15">
        <v>43.688000000000002</v>
      </c>
      <c r="E61">
        <v>102.83199999999999</v>
      </c>
      <c r="F61">
        <v>104.895</v>
      </c>
      <c r="G61">
        <v>104.67700000000001</v>
      </c>
      <c r="H61" s="24">
        <f t="shared" si="3"/>
        <v>104.13466666666666</v>
      </c>
      <c r="I61" s="15">
        <f t="shared" si="5"/>
        <v>2.3835988524690226</v>
      </c>
      <c r="J61" s="24">
        <f t="shared" si="7"/>
        <v>1.0413466666666666</v>
      </c>
      <c r="K61" s="15">
        <f t="shared" si="8"/>
        <v>1.0136306265675545</v>
      </c>
      <c r="L61" s="27">
        <f t="shared" si="9"/>
        <v>1.0204081632653061</v>
      </c>
    </row>
    <row r="62" spans="1:14" x14ac:dyDescent="0.25">
      <c r="A62" s="14" t="s">
        <v>31</v>
      </c>
      <c r="C62">
        <v>157</v>
      </c>
      <c r="D62" s="15">
        <v>49.496499999999997</v>
      </c>
      <c r="E62">
        <v>155.173</v>
      </c>
      <c r="F62">
        <v>156.482</v>
      </c>
      <c r="G62">
        <v>154.16</v>
      </c>
      <c r="H62" s="24">
        <f t="shared" si="3"/>
        <v>155.27166666666665</v>
      </c>
      <c r="I62" s="15">
        <f t="shared" si="5"/>
        <v>3.1370231565194842</v>
      </c>
      <c r="J62" s="24">
        <f t="shared" si="7"/>
        <v>0.98899150743099773</v>
      </c>
      <c r="K62" s="15">
        <f t="shared" si="8"/>
        <v>1.1528305062094431</v>
      </c>
      <c r="L62" s="27">
        <f t="shared" si="9"/>
        <v>1.1459854014598541</v>
      </c>
    </row>
    <row r="63" spans="1:14" x14ac:dyDescent="0.25">
      <c r="A63" s="14" t="s">
        <v>41</v>
      </c>
      <c r="C63">
        <v>205</v>
      </c>
      <c r="D63" s="15">
        <v>46.491</v>
      </c>
      <c r="E63">
        <v>186.57499999999999</v>
      </c>
      <c r="F63">
        <v>209.89599999999999</v>
      </c>
      <c r="G63">
        <v>202.70099999999999</v>
      </c>
      <c r="H63" s="24">
        <f t="shared" si="3"/>
        <v>199.72400000000002</v>
      </c>
      <c r="I63" s="15">
        <f t="shared" si="5"/>
        <v>4.2959712632552538</v>
      </c>
      <c r="J63" s="24">
        <f t="shared" si="7"/>
        <v>0.97426341463414645</v>
      </c>
      <c r="K63" s="15">
        <f t="shared" si="8"/>
        <v>1.084317202938941</v>
      </c>
      <c r="L63" s="27">
        <f t="shared" si="9"/>
        <v>1.4137931034482758</v>
      </c>
    </row>
    <row r="64" spans="1:14" x14ac:dyDescent="0.25">
      <c r="A64" s="14" t="s">
        <v>46</v>
      </c>
      <c r="C64">
        <v>292</v>
      </c>
      <c r="D64" s="15">
        <v>54.691400000000002</v>
      </c>
      <c r="E64">
        <v>284.714</v>
      </c>
      <c r="F64">
        <v>296.94600000000003</v>
      </c>
      <c r="G64">
        <v>293.42099999999999</v>
      </c>
      <c r="H64" s="24">
        <f t="shared" si="3"/>
        <v>291.69366666666673</v>
      </c>
      <c r="I64" s="15">
        <f t="shared" si="5"/>
        <v>5.3334466966774796</v>
      </c>
      <c r="J64" s="24">
        <f t="shared" si="7"/>
        <v>0.99895091324200935</v>
      </c>
      <c r="K64" s="15">
        <f t="shared" si="8"/>
        <v>1.3532215289214666</v>
      </c>
      <c r="L64" s="27">
        <f t="shared" si="9"/>
        <v>1.46</v>
      </c>
    </row>
    <row r="65" spans="1:12" x14ac:dyDescent="0.25">
      <c r="A65" s="14" t="s">
        <v>32</v>
      </c>
      <c r="C65">
        <v>400</v>
      </c>
      <c r="D65" s="15">
        <v>46.815600000000003</v>
      </c>
      <c r="E65">
        <v>302.92700000000002</v>
      </c>
      <c r="F65">
        <v>299.25299999999999</v>
      </c>
      <c r="G65">
        <v>302.31299999999999</v>
      </c>
      <c r="H65" s="24">
        <f t="shared" si="3"/>
        <v>301.4976666666667</v>
      </c>
      <c r="I65" s="15">
        <f t="shared" si="5"/>
        <v>6.4401111310474857</v>
      </c>
      <c r="J65" s="24">
        <f t="shared" si="7"/>
        <v>0.75374416666666677</v>
      </c>
      <c r="K65" s="27">
        <f t="shared" si="8"/>
        <v>1.3018071439468739</v>
      </c>
      <c r="L65" s="27">
        <f t="shared" si="9"/>
        <v>1.7316017316017316</v>
      </c>
    </row>
    <row r="66" spans="1:12" x14ac:dyDescent="0.25">
      <c r="A66" s="14" t="s">
        <v>34</v>
      </c>
      <c r="C66">
        <v>450</v>
      </c>
      <c r="D66" s="15">
        <v>49.731000000000002</v>
      </c>
      <c r="E66">
        <v>259.87900000000002</v>
      </c>
      <c r="F66">
        <v>258.55200000000002</v>
      </c>
      <c r="G66">
        <v>262.49799999999999</v>
      </c>
      <c r="H66" s="24">
        <f t="shared" si="3"/>
        <v>260.30966666666671</v>
      </c>
      <c r="I66" s="15">
        <f t="shared" si="5"/>
        <v>5.2343541587071787</v>
      </c>
      <c r="J66" s="24">
        <f t="shared" si="7"/>
        <v>0.57846592592592605</v>
      </c>
      <c r="K66" s="27">
        <f t="shared" si="8"/>
        <v>1.282505267617986</v>
      </c>
      <c r="L66" s="27">
        <f t="shared" si="9"/>
        <v>1.7578125</v>
      </c>
    </row>
    <row r="68" spans="1:12" x14ac:dyDescent="0.25">
      <c r="A68" t="s">
        <v>0</v>
      </c>
      <c r="F68" s="28">
        <v>1614.74</v>
      </c>
    </row>
    <row r="69" spans="1:12" x14ac:dyDescent="0.25">
      <c r="A69" t="s">
        <v>1</v>
      </c>
      <c r="F69" s="18">
        <v>1876.6</v>
      </c>
    </row>
    <row r="70" spans="1:12" x14ac:dyDescent="0.25">
      <c r="A70" t="s">
        <v>2</v>
      </c>
      <c r="F70" s="18">
        <v>2328.5700000000002</v>
      </c>
    </row>
    <row r="71" spans="1:12" x14ac:dyDescent="0.25">
      <c r="A71" t="s">
        <v>3</v>
      </c>
      <c r="F71">
        <v>182.77600000000001</v>
      </c>
    </row>
    <row r="72" spans="1:12" x14ac:dyDescent="0.25">
      <c r="A72" t="s">
        <v>4</v>
      </c>
      <c r="F72" s="18">
        <v>1869.31</v>
      </c>
    </row>
    <row r="73" spans="1:12" x14ac:dyDescent="0.25">
      <c r="A73" t="s">
        <v>11</v>
      </c>
      <c r="F73" s="18">
        <v>975.83699999999999</v>
      </c>
    </row>
    <row r="74" spans="1:12" x14ac:dyDescent="0.25">
      <c r="A74" t="s">
        <v>5</v>
      </c>
      <c r="F74">
        <v>1571.86</v>
      </c>
    </row>
    <row r="75" spans="1:12" x14ac:dyDescent="0.25">
      <c r="A75" t="s">
        <v>6</v>
      </c>
      <c r="F75">
        <v>1563.07</v>
      </c>
    </row>
    <row r="76" spans="1:12" x14ac:dyDescent="0.25">
      <c r="A76" t="s">
        <v>13</v>
      </c>
      <c r="F76">
        <v>1851.71</v>
      </c>
    </row>
    <row r="77" spans="1:12" x14ac:dyDescent="0.25">
      <c r="A77" t="s">
        <v>7</v>
      </c>
      <c r="F77">
        <v>2359.25</v>
      </c>
    </row>
    <row r="78" spans="1:12" x14ac:dyDescent="0.25">
      <c r="A78" t="s">
        <v>8</v>
      </c>
      <c r="F78">
        <v>2266.9</v>
      </c>
    </row>
    <row r="79" spans="1:12" x14ac:dyDescent="0.25">
      <c r="A79" t="s">
        <v>9</v>
      </c>
      <c r="F79">
        <v>1174.17</v>
      </c>
    </row>
    <row r="80" spans="1:12" x14ac:dyDescent="0.25">
      <c r="A80" t="s">
        <v>10</v>
      </c>
      <c r="F80" s="18">
        <v>1570.43</v>
      </c>
    </row>
    <row r="81" spans="1:6" x14ac:dyDescent="0.25">
      <c r="A81" t="s">
        <v>12</v>
      </c>
      <c r="F81" s="18">
        <v>1908.83</v>
      </c>
    </row>
  </sheetData>
  <sortState ref="L68:M84">
    <sortCondition ref="L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22" sqref="A22"/>
    </sheetView>
  </sheetViews>
  <sheetFormatPr defaultRowHeight="15" x14ac:dyDescent="0.25"/>
  <cols>
    <col min="1" max="1" width="34.85546875" customWidth="1"/>
    <col min="2" max="2" width="13.85546875" customWidth="1"/>
    <col min="3" max="3" width="12.5703125" customWidth="1"/>
    <col min="4" max="4" width="13.7109375" customWidth="1"/>
  </cols>
  <sheetData>
    <row r="1" spans="1:4" x14ac:dyDescent="0.25">
      <c r="B1" s="18" t="s">
        <v>138</v>
      </c>
      <c r="C1" s="18" t="s">
        <v>136</v>
      </c>
      <c r="D1" s="18" t="s">
        <v>137</v>
      </c>
    </row>
    <row r="2" spans="1:4" x14ac:dyDescent="0.25">
      <c r="A2" s="18" t="s">
        <v>45</v>
      </c>
      <c r="B2">
        <v>83.485799999999998</v>
      </c>
      <c r="C2">
        <v>31.994</v>
      </c>
      <c r="D2">
        <v>38.157499999999999</v>
      </c>
    </row>
    <row r="3" spans="1:4" x14ac:dyDescent="0.25">
      <c r="A3" s="18" t="s">
        <v>38</v>
      </c>
      <c r="B3">
        <v>60.640500000000003</v>
      </c>
      <c r="C3">
        <v>25.4939</v>
      </c>
      <c r="D3">
        <v>28.790400000000002</v>
      </c>
    </row>
    <row r="4" spans="1:4" x14ac:dyDescent="0.25">
      <c r="A4" s="18" t="s">
        <v>34</v>
      </c>
      <c r="B4">
        <v>221.26400000000001</v>
      </c>
      <c r="C4">
        <v>79.056799999999996</v>
      </c>
      <c r="D4">
        <v>97.892099999999999</v>
      </c>
    </row>
    <row r="5" spans="1:4" x14ac:dyDescent="0.25">
      <c r="A5" s="18" t="s">
        <v>32</v>
      </c>
      <c r="B5">
        <v>230.12200000000001</v>
      </c>
      <c r="C5">
        <v>111.008</v>
      </c>
      <c r="D5">
        <v>165.69800000000001</v>
      </c>
    </row>
    <row r="6" spans="1:4" x14ac:dyDescent="0.25">
      <c r="A6" s="18" t="s">
        <v>46</v>
      </c>
      <c r="B6">
        <v>234.87899999999999</v>
      </c>
      <c r="C6">
        <v>72.156400000000005</v>
      </c>
      <c r="D6">
        <v>88.995800000000003</v>
      </c>
    </row>
    <row r="7" spans="1:4" x14ac:dyDescent="0.25">
      <c r="A7" s="18" t="s">
        <v>41</v>
      </c>
      <c r="B7">
        <v>197.06899999999999</v>
      </c>
      <c r="C7">
        <v>92.458799999999997</v>
      </c>
      <c r="D7">
        <v>148.13300000000001</v>
      </c>
    </row>
    <row r="8" spans="1:4" x14ac:dyDescent="0.25">
      <c r="A8" s="18" t="s">
        <v>31</v>
      </c>
      <c r="B8">
        <v>141.738</v>
      </c>
      <c r="C8">
        <v>63.415999999999997</v>
      </c>
      <c r="D8">
        <v>79.016199999999998</v>
      </c>
    </row>
    <row r="9" spans="1:4" x14ac:dyDescent="0.25">
      <c r="A9" s="18" t="s">
        <v>39</v>
      </c>
      <c r="B9">
        <v>112.996</v>
      </c>
      <c r="C9">
        <v>68.573800000000006</v>
      </c>
      <c r="D9">
        <v>96.390699999999995</v>
      </c>
    </row>
    <row r="10" spans="1:4" x14ac:dyDescent="0.25">
      <c r="A10" s="18" t="s">
        <v>35</v>
      </c>
      <c r="B10">
        <v>234.142</v>
      </c>
      <c r="C10">
        <v>140.99799999999999</v>
      </c>
      <c r="D10">
        <v>202.429</v>
      </c>
    </row>
    <row r="11" spans="1:4" x14ac:dyDescent="0.25">
      <c r="A11" s="18" t="s">
        <v>36</v>
      </c>
      <c r="B11">
        <v>119.5</v>
      </c>
      <c r="C11">
        <v>82.602599999999995</v>
      </c>
      <c r="D11">
        <v>114.246</v>
      </c>
    </row>
    <row r="12" spans="1:4" x14ac:dyDescent="0.25">
      <c r="A12" s="18" t="s">
        <v>47</v>
      </c>
      <c r="B12">
        <v>130.785</v>
      </c>
      <c r="C12">
        <v>92.693399999999997</v>
      </c>
      <c r="D12">
        <v>126.254</v>
      </c>
    </row>
    <row r="13" spans="1:4" x14ac:dyDescent="0.25">
      <c r="A13" s="18" t="s">
        <v>37</v>
      </c>
      <c r="B13">
        <v>50.476500000000001</v>
      </c>
      <c r="C13">
        <v>40.002400000000002</v>
      </c>
      <c r="D13">
        <v>39.424100000000003</v>
      </c>
    </row>
    <row r="14" spans="1:4" x14ac:dyDescent="0.25">
      <c r="A14" s="18" t="s">
        <v>33</v>
      </c>
      <c r="B14">
        <v>50.630499999999998</v>
      </c>
      <c r="C14">
        <v>38.575299999999999</v>
      </c>
      <c r="D14">
        <v>48.1678</v>
      </c>
    </row>
    <row r="15" spans="1:4" x14ac:dyDescent="0.25">
      <c r="A15" s="18" t="s">
        <v>40</v>
      </c>
      <c r="B15">
        <v>53.211399999999998</v>
      </c>
      <c r="C15">
        <v>40.762700000000002</v>
      </c>
      <c r="D15">
        <v>48.375900000000001</v>
      </c>
    </row>
    <row r="16" spans="1:4" x14ac:dyDescent="0.25">
      <c r="A16" s="18" t="s">
        <v>43</v>
      </c>
      <c r="B16">
        <v>67.674700000000001</v>
      </c>
      <c r="C16">
        <v>48.226300000000002</v>
      </c>
      <c r="D16">
        <v>61.790999999999997</v>
      </c>
    </row>
    <row r="17" spans="1:4" x14ac:dyDescent="0.25">
      <c r="A17" s="18" t="s">
        <v>44</v>
      </c>
      <c r="B17">
        <v>84.192999999999998</v>
      </c>
      <c r="C17">
        <v>63.304099999999998</v>
      </c>
      <c r="D17">
        <v>82.345399999999998</v>
      </c>
    </row>
    <row r="18" spans="1:4" x14ac:dyDescent="0.25">
      <c r="A18" s="18" t="s">
        <v>42</v>
      </c>
      <c r="B18">
        <v>99.204300000000003</v>
      </c>
      <c r="C18">
        <v>70.402500000000003</v>
      </c>
      <c r="D18">
        <v>79.364999999999995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L2" sqref="L2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</vt:lpstr>
      <vt:lpstr>Atomix</vt:lpstr>
      <vt:lpstr>TX Optim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Dimitrios Vytiniotis</cp:lastModifiedBy>
  <dcterms:created xsi:type="dcterms:W3CDTF">2014-09-04T09:11:58Z</dcterms:created>
  <dcterms:modified xsi:type="dcterms:W3CDTF">2015-09-07T14:48:34Z</dcterms:modified>
</cp:coreProperties>
</file>