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Sheet1" sheetId="2" r:id="rId2"/>
  </sheets>
  <definedNames>
    <definedName name="UACVDB01_SQL2008EXPRESS_StopNet4_3_tblConversionMark_56" localSheetId="0" hidden="1">Лист1!$A$1:$F$54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" i="1"/>
  <c r="H4" i="1"/>
  <c r="H5" i="1"/>
  <c r="H2" i="1"/>
</calcChain>
</file>

<file path=xl/connections.xml><?xml version="1.0" encoding="utf-8"?>
<connections xmlns="http://schemas.openxmlformats.org/spreadsheetml/2006/main">
  <connection id="1" odcFile="C:\Users\peter.ianush\Documents\My Data Sources\UACVDB01_SQL2008EXPRESS StopNet4_3 tblConversionMark_56.odc" keepAlive="1" name="UACVDB01_SQL2008EXPRESS StopNet4_3 tblConversionMark_56" type="5" refreshedVersion="6" background="1" saveData="1">
    <dbPr connection="Provider=SQLOLEDB.1;Persist Security Info=True;User ID=sa;Initial Catalog=StopNet4_3;Data Source=UACVDB01\SQL2008EXPRESS;Use Procedure for Prepare=1;Auto Translate=True;Packet Size=4096;Workstation ID=LT245247;Use Encryption for Data=False;Tag with column collation when possible=False" command="&quot;StopNet4_3&quot;.&quot;dbo&quot;.&quot;tblConversionMark_56&quot;" commandType="3"/>
  </connection>
</connections>
</file>

<file path=xl/sharedStrings.xml><?xml version="1.0" encoding="utf-8"?>
<sst xmlns="http://schemas.openxmlformats.org/spreadsheetml/2006/main" count="313" uniqueCount="191">
  <si>
    <t>colMarkID</t>
  </si>
  <si>
    <t>colDescription</t>
  </si>
  <si>
    <t>colType</t>
  </si>
  <si>
    <t>colDayFactor</t>
  </si>
  <si>
    <t>colHolidayFestival</t>
  </si>
  <si>
    <t>р</t>
  </si>
  <si>
    <t>Робочi години</t>
  </si>
  <si>
    <t>рн</t>
  </si>
  <si>
    <t>Нiчнi години роботи</t>
  </si>
  <si>
    <t>н</t>
  </si>
  <si>
    <t>рв</t>
  </si>
  <si>
    <t>Години роботи у віихідні та святкові дні</t>
  </si>
  <si>
    <t>вд</t>
  </si>
  <si>
    <t>08-Вiдрядження службовi</t>
  </si>
  <si>
    <t>нн</t>
  </si>
  <si>
    <t>неолачувана тимчасова непрацездатність у випадках, передбачених зхаконодавством (побутова трамва й т.п.)</t>
  </si>
  <si>
    <t>на</t>
  </si>
  <si>
    <t>неявки по нез'ясованих причинах</t>
  </si>
  <si>
    <t>в</t>
  </si>
  <si>
    <t xml:space="preserve">Відпустка основна щорiчна </t>
  </si>
  <si>
    <t>дб</t>
  </si>
  <si>
    <t>Додаткова вiдпустка без збереження заробiтної плати, яка надається жiнкам до досягнення певного вiку дитини</t>
  </si>
  <si>
    <t>13-Вiдпустка у звязку з навчанням i повним збереженням заробiтку</t>
  </si>
  <si>
    <t>л</t>
  </si>
  <si>
    <t>14-Вiдпустка у звязку з навчанням з частковим збереженням заробiтку у вiльнi вiд роботи учбовi днi</t>
  </si>
  <si>
    <t>лс</t>
  </si>
  <si>
    <t>15-Вiдпустка без збереження заробiтної плати, яка надається працiвникам для складання  вступних iспитiв, а також тим, якi навчаються на останнiх курсах вищих та середнiх спецiальних учбових закладiв</t>
  </si>
  <si>
    <t>х</t>
  </si>
  <si>
    <t>16-Тимчасова непрацездатнiсть та вiдпустки по догляду за хворим та по карантину, оформленi листками непрацездатностi, крiм випадкiв, що передбаченi кодом (т)</t>
  </si>
  <si>
    <t>вв</t>
  </si>
  <si>
    <t>17-Вiдпустка з вагiтностi та пологiв</t>
  </si>
  <si>
    <t>цн</t>
  </si>
  <si>
    <t>18-Цiлоденнi невиходи з повним збереженням заробiтної плати у випадках, передбачених законодавством ( виконання державних та громадських обовязкiв)</t>
  </si>
  <si>
    <t>д</t>
  </si>
  <si>
    <t>21-Допризовна пiдготовка</t>
  </si>
  <si>
    <t>ч</t>
  </si>
  <si>
    <t>22-Вiйськово-учбовi збори</t>
  </si>
  <si>
    <t>рс</t>
  </si>
  <si>
    <t>Години роботи працівникам, яким установлений неповний робочий день (тиждень) згідно законодавства</t>
  </si>
  <si>
    <t>ж</t>
  </si>
  <si>
    <t>25-Цiлоденнi неявки без збереження заробiтку по догляду за хворим та по карантину, оформленi довiдками лiкувальних установ та iншi</t>
  </si>
  <si>
    <t>щ</t>
  </si>
  <si>
    <t>26-Вiльнi вiд роботи учбовi днi без збереження заробiтної плати у випадках, передбачених законодавством</t>
  </si>
  <si>
    <t>т</t>
  </si>
  <si>
    <t>27-Неоплачена непрацездатнiсть у випадках, передбачених законодавством ( у звязку з побутовою травмою та iншi )</t>
  </si>
  <si>
    <t>а</t>
  </si>
  <si>
    <t>28-Короткочасна вiдпустка без збереження заробiтної плати, яка  надається адмiнiстрацiєю за iнiцiативою працюючого</t>
  </si>
  <si>
    <t>аа</t>
  </si>
  <si>
    <t>29-Короткочасна вiдпустка без збереження заробiтної плати, яка  надається адмiнiстрацiєю за iнiцiативою адмiнiстрацiї</t>
  </si>
  <si>
    <t>цп</t>
  </si>
  <si>
    <t>Цiлозмiннi простої з вини працюючих</t>
  </si>
  <si>
    <t>вп</t>
  </si>
  <si>
    <t>31-Внутрiшньозмiннi простої з вини працюючих</t>
  </si>
  <si>
    <t>пр</t>
  </si>
  <si>
    <t>32-Прогули та iншi неявки з поважних причин</t>
  </si>
  <si>
    <t>зп</t>
  </si>
  <si>
    <t>33-Запiзнення</t>
  </si>
  <si>
    <t>пз</t>
  </si>
  <si>
    <t>34-Передчасне залишення роботи</t>
  </si>
  <si>
    <t>вх</t>
  </si>
  <si>
    <t>35-Вихiднi ( днi щотижневого вiдпочинку ) святковi та неробочi днi</t>
  </si>
  <si>
    <t>мн</t>
  </si>
  <si>
    <t>36-Масовi невиходи на роботу ( страйки )</t>
  </si>
  <si>
    <t>вч</t>
  </si>
  <si>
    <t>Вечірні години</t>
  </si>
  <si>
    <t>ХВ</t>
  </si>
  <si>
    <t>Хворів/довідка без оплати</t>
  </si>
  <si>
    <t>8/1</t>
  </si>
  <si>
    <t>8 відпрацьованих годин в першу зміну</t>
  </si>
  <si>
    <t>7/3</t>
  </si>
  <si>
    <t>7 відпрацьованих годин в третю зміну</t>
  </si>
  <si>
    <t>4Д1</t>
  </si>
  <si>
    <t>4 години перепрацювання в першу зміну</t>
  </si>
  <si>
    <t>4Д2</t>
  </si>
  <si>
    <t>4 години перепрацювання в другу зміну</t>
  </si>
  <si>
    <t>8В1</t>
  </si>
  <si>
    <t>8 годин роботи у вихідний день в першу зміну</t>
  </si>
  <si>
    <t>8В2</t>
  </si>
  <si>
    <t>8 годин роботи у вихідний день в другу зміну</t>
  </si>
  <si>
    <t>П/8</t>
  </si>
  <si>
    <t>Простої з вини підприємства</t>
  </si>
  <si>
    <t>БО</t>
  </si>
  <si>
    <t>День без оплати</t>
  </si>
  <si>
    <t>БЛ</t>
  </si>
  <si>
    <t>Оплачувана тимчасова непрацездатність</t>
  </si>
  <si>
    <t>ПВ</t>
  </si>
  <si>
    <t>Лікарняний по вагітності</t>
  </si>
  <si>
    <t>О</t>
  </si>
  <si>
    <t>Відпустка</t>
  </si>
  <si>
    <t>АЗ</t>
  </si>
  <si>
    <t>Відпустка адміністративна (за власний рахунок)</t>
  </si>
  <si>
    <t>ОУ</t>
  </si>
  <si>
    <t>Відпустка учбова (сесія)</t>
  </si>
  <si>
    <t>ОД</t>
  </si>
  <si>
    <t>Відпустка дитяча</t>
  </si>
  <si>
    <t>ОІ</t>
  </si>
  <si>
    <t>Відпустка інша (весілля, поховання)</t>
  </si>
  <si>
    <t>Д</t>
  </si>
  <si>
    <t>Відпустка по догляду до 3-х років</t>
  </si>
  <si>
    <t>дд</t>
  </si>
  <si>
    <t>Відпустка по догляду до 6-ти років</t>
  </si>
  <si>
    <t>ТО</t>
  </si>
  <si>
    <t>Талон особистий</t>
  </si>
  <si>
    <t>ТС</t>
  </si>
  <si>
    <t>Талон службовий</t>
  </si>
  <si>
    <t>8/2</t>
  </si>
  <si>
    <t>8 відпрацьованих годин в другу зміну</t>
  </si>
  <si>
    <t>МОБ</t>
  </si>
  <si>
    <t>мобілізація</t>
  </si>
  <si>
    <t>К</t>
  </si>
  <si>
    <t>Відрядження</t>
  </si>
  <si>
    <t>бз</t>
  </si>
  <si>
    <t>Інші відпустки без збереження заробітної плати</t>
  </si>
  <si>
    <t>бз (19)</t>
  </si>
  <si>
    <t>Відпустка основна щорічна (ст. 6 Закону України "Про відпустки")</t>
  </si>
  <si>
    <t>в (08)</t>
  </si>
  <si>
    <t>вд (07)</t>
  </si>
  <si>
    <t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t>
  </si>
  <si>
    <t>вп (16)</t>
  </si>
  <si>
    <t>Вечірні години роботи</t>
  </si>
  <si>
    <t>вч (03)</t>
  </si>
  <si>
    <t>Щорічна додаткова відпустка (ст. 7, 8 Закону України "Про відпустки")</t>
  </si>
  <si>
    <t>д (09)</t>
  </si>
  <si>
    <t>Додаткова відпустка без збереження заробітної плати (ст. 25 крім п. 3, 12, 13, 17 Закону України "Про відпустки")</t>
  </si>
  <si>
    <t>дб (14)</t>
  </si>
  <si>
    <t>Відпустка по догляду за дитиною до 6 років (ст. 25 п. 3 Закону України "Про відпустки")</t>
  </si>
  <si>
    <t>дд (17)</t>
  </si>
  <si>
    <t>до</t>
  </si>
  <si>
    <t>Додаткова оплачувана відпустка працівникам, що мають дітей (ст. 19 Закону України "Про відпустки")</t>
  </si>
  <si>
    <t>до (15)</t>
  </si>
  <si>
    <t>і</t>
  </si>
  <si>
    <t>Інші види неявок</t>
  </si>
  <si>
    <t>і (30)</t>
  </si>
  <si>
    <t>ів</t>
  </si>
  <si>
    <t>Інші види неявок, передбачених колективним договором</t>
  </si>
  <si>
    <t>ів (29)</t>
  </si>
  <si>
    <t>ін</t>
  </si>
  <si>
    <t>Інший невідпрацьований час, передбачений законодавством</t>
  </si>
  <si>
    <t>ін (22)</t>
  </si>
  <si>
    <t>Додаткова відпустка у зв'язку з навчанням (ст. 13, 14, 15 Закону України "Про відпустки")</t>
  </si>
  <si>
    <t>н (12)</t>
  </si>
  <si>
    <t>Відпустка без збереження заробітної плати за згодою сторін (ст. 26 Закону України "Про відпустки")</t>
  </si>
  <si>
    <t>на (18)</t>
  </si>
  <si>
    <t>нб</t>
  </si>
  <si>
    <t>Відпустка без збереження заробітної плати у зв'язку з навчанням (п. 12, 13, 17 ст. 25  Закону України "Про відпустки")</t>
  </si>
  <si>
    <t>нб (13)</t>
  </si>
  <si>
    <t>нд</t>
  </si>
  <si>
    <t>Неявки через  переведення з ініціативи роботодавця на неповний робочий день (тиждень)</t>
  </si>
  <si>
    <t>нд (20)</t>
  </si>
  <si>
    <t>нз</t>
  </si>
  <si>
    <t>Неявки по нез'ясованих причинах</t>
  </si>
  <si>
    <t>нз (28)</t>
  </si>
  <si>
    <t>Неоплачувана тимчасова непрацездатність у випадках, передбачених законодавством (побутова травма й т.п.)</t>
  </si>
  <si>
    <t>нн (27)</t>
  </si>
  <si>
    <t>нп</t>
  </si>
  <si>
    <t>Неявки у зв'язку з тимчасовим переведенням на інше підприємство</t>
  </si>
  <si>
    <t>нп (21)</t>
  </si>
  <si>
    <t>ну</t>
  </si>
  <si>
    <t>Понаднормові години роботи</t>
  </si>
  <si>
    <t>ну (05)</t>
  </si>
  <si>
    <t>п</t>
  </si>
  <si>
    <t>Простої</t>
  </si>
  <si>
    <t>п (23)</t>
  </si>
  <si>
    <t>Прогули</t>
  </si>
  <si>
    <t>пр (24)</t>
  </si>
  <si>
    <t>Години роботи, передбачені колдоговором</t>
  </si>
  <si>
    <t>р (01)</t>
  </si>
  <si>
    <t>Години роботи у вихідні й святкові дні</t>
  </si>
  <si>
    <t>рв (06)</t>
  </si>
  <si>
    <t>Нічні години роботи</t>
  </si>
  <si>
    <t>рн (04)</t>
  </si>
  <si>
    <t>рс (02)</t>
  </si>
  <si>
    <t>с</t>
  </si>
  <si>
    <t>Масові невиходи на роботу (страйки)</t>
  </si>
  <si>
    <t>с (25)</t>
  </si>
  <si>
    <t>тв</t>
  </si>
  <si>
    <t>Творча відпустка (ст. 16 Закону України "Про відпустки")</t>
  </si>
  <si>
    <t>тв (11)</t>
  </si>
  <si>
    <t>тн</t>
  </si>
  <si>
    <t>тн (26)</t>
  </si>
  <si>
    <t>Додаткова відпустка (ст. 20, 21, 30 Закону України "Про статус і соціальний захист громадян потерпілих у результаті Чорнобильскої катастрофи"</t>
  </si>
  <si>
    <t>ч (10)</t>
  </si>
  <si>
    <t>Column2</t>
  </si>
  <si>
    <t>Column3</t>
  </si>
  <si>
    <t>1C</t>
  </si>
  <si>
    <t>StopNet</t>
  </si>
  <si>
    <t>вихідні</t>
  </si>
  <si>
    <t>Выгружать (yes|no)</t>
  </si>
  <si>
    <t>yes</t>
  </si>
  <si>
    <t>no</t>
  </si>
  <si>
    <t>Часов по умолчанию(0 - значить вычислять из табеля)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</si>
</sst>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connections.xml" Type="http://schemas.openxmlformats.org/officeDocument/2006/relationships/connections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queryTables/queryTable1.xml><?xml version="1.0" encoding="utf-8"?>
<queryTable xmlns="http://schemas.openxmlformats.org/spreadsheetml/2006/main" name="UACVDB01_SQL2008EXPRESS StopNet4_3 tblConversionMark_56" connectionId="1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colMarkID" tableColumnId="1"/>
      <queryTableField id="2" name="colMark" tableColumnId="2"/>
      <queryTableField id="3" name="colDescription" tableColumnId="3"/>
      <queryTableField id="4" name="colType" tableColumnId="4"/>
      <queryTableField id="5" name="colDayFactor" tableColumnId="5"/>
      <queryTableField id="6" name="colHolidayFestival" tableColumnId="6"/>
      <queryTableField id="8" dataBound="0" tableColumnId="7"/>
      <queryTableField id="7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table1.xml><?xml version="1.0" encoding="utf-8"?>
<table xmlns="http://schemas.openxmlformats.org/spreadsheetml/2006/main" id="1" name="Table_UACVDB01_SQL2008EXPRESS_StopNet4_3_tblConversionMark_56" displayName="Table_UACVDB01_SQL2008EXPRESS_StopNet4_3_tblConversionMark_56" ref="A1:K54" tableType="queryTable" totalsRowShown="0">
  <autoFilter ref="A1:K54"/>
  <tableColumns count="11">
    <tableColumn id="1" uniqueName="1" name="colMarkID" queryTableFieldId="1"/>
    <tableColumn id="2" uniqueName="2" name="StopNet" queryTableFieldId="2"/>
    <tableColumn id="3" uniqueName="3" name="colDescription" queryTableFieldId="3"/>
    <tableColumn id="4" uniqueName="4" name="colType" queryTableFieldId="4"/>
    <tableColumn id="5" uniqueName="5" name="colDayFactor" queryTableFieldId="5"/>
    <tableColumn id="6" uniqueName="6" name="colHolidayFestival" queryTableFieldId="6"/>
    <tableColumn id="7" uniqueName="7" name="1C" queryTableFieldId="8"/>
    <tableColumn id="8" uniqueName="8" name="Column2" queryTableFieldId="7"/>
    <tableColumn id="9" uniqueName="9" name="Column3" queryTableFieldId="9" dataDxfId="1">
      <calculatedColumnFormula>VLOOKUP(G:G,Sheet1!A:C,3,0)</calculatedColumnFormula>
    </tableColumn>
    <tableColumn id="10" uniqueName="10" name="Выгружать (yes|no)" queryTableFieldId="10"/>
    <tableColumn id="11" uniqueName="11" name="Часов по умолчанию(0 - значить вычислять из табеля)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B1" zoomScale="89" zoomScaleNormal="89" workbookViewId="0">
      <selection activeCell="J22" sqref="J22"/>
    </sheetView>
  </sheetViews>
  <sheetFormatPr defaultRowHeight="15" x14ac:dyDescent="0.25"/>
  <cols>
    <col min="1" max="1" width="12.28515625" hidden="1" customWidth="1"/>
    <col min="2" max="2" width="10.42578125" bestFit="1" customWidth="1"/>
    <col min="3" max="3" width="14.85546875" customWidth="1"/>
    <col min="4" max="4" width="10.140625" hidden="1" customWidth="1"/>
    <col min="5" max="5" width="14.5703125" hidden="1" customWidth="1"/>
    <col min="6" max="6" width="24.28515625" customWidth="1"/>
    <col min="9" max="9" width="22.5703125" customWidth="1"/>
    <col min="10" max="10" width="29.140625" customWidth="1"/>
    <col min="11" max="11" width="32.42578125" customWidth="1"/>
  </cols>
  <sheetData>
    <row r="1" spans="1:11" x14ac:dyDescent="0.25">
      <c r="A1" t="s">
        <v>0</v>
      </c>
      <c r="B1" t="s">
        <v>185</v>
      </c>
      <c r="C1" t="s">
        <v>1</v>
      </c>
      <c r="D1" t="s">
        <v>2</v>
      </c>
      <c r="E1" t="s">
        <v>3</v>
      </c>
      <c r="F1" t="s">
        <v>4</v>
      </c>
      <c r="G1" t="s">
        <v>184</v>
      </c>
      <c r="H1" t="s">
        <v>182</v>
      </c>
      <c r="I1" t="s">
        <v>183</v>
      </c>
      <c r="J1" t="s">
        <v>187</v>
      </c>
      <c r="K1" t="s">
        <v>190</v>
      </c>
    </row>
    <row r="2" spans="1:11" x14ac:dyDescent="0.25">
      <c r="A2">
        <v>1</v>
      </c>
      <c r="B2" t="s">
        <v>5</v>
      </c>
      <c r="C2" t="s">
        <v>6</v>
      </c>
      <c r="D2">
        <v>0</v>
      </c>
      <c r="E2">
        <v>100</v>
      </c>
      <c r="F2">
        <v>4</v>
      </c>
      <c r="G2" s="1" t="s">
        <v>5</v>
      </c>
      <c r="H2" s="2">
        <f>VLOOKUP(G:G,Sheet1!A:B,2,0)</f>
        <v>1</v>
      </c>
      <c r="I2" t="str">
        <f>VLOOKUP(G:G,Sheet1!A:C,3,0)</f>
        <v>Години роботи, передбачені колдоговором</v>
      </c>
      <c r="J2" t="s">
        <v>188</v>
      </c>
      <c r="K2">
        <v>0</v>
      </c>
    </row>
    <row r="3" spans="1:11" x14ac:dyDescent="0.25">
      <c r="A3">
        <v>2</v>
      </c>
      <c r="B3" t="s">
        <v>7</v>
      </c>
      <c r="C3" t="s">
        <v>8</v>
      </c>
      <c r="D3">
        <v>0</v>
      </c>
      <c r="E3">
        <v>100</v>
      </c>
      <c r="F3">
        <v>4</v>
      </c>
      <c r="G3" s="1" t="s">
        <v>7</v>
      </c>
      <c r="H3" s="2">
        <f>VLOOKUP(G:G,Sheet1!A:B,2,0)</f>
        <v>4</v>
      </c>
      <c r="I3" t="str">
        <f>VLOOKUP(G:G,Sheet1!A:C,3,0)</f>
        <v>Нічні години роботи</v>
      </c>
      <c r="J3" t="s">
        <v>188</v>
      </c>
      <c r="K3">
        <v>0</v>
      </c>
    </row>
    <row r="4" spans="1:11" x14ac:dyDescent="0.25">
      <c r="A4">
        <v>5</v>
      </c>
      <c r="B4" t="s">
        <v>10</v>
      </c>
      <c r="C4" t="s">
        <v>11</v>
      </c>
      <c r="D4">
        <v>0</v>
      </c>
      <c r="E4">
        <v>100</v>
      </c>
      <c r="F4">
        <v>4</v>
      </c>
      <c r="G4" s="1" t="s">
        <v>10</v>
      </c>
      <c r="H4" s="2">
        <f>VLOOKUP(G:G,Sheet1!A:B,2,0)</f>
        <v>6</v>
      </c>
      <c r="I4" t="str">
        <f>VLOOKUP(G:G,Sheet1!A:C,3,0)</f>
        <v>Години роботи у вихідні й святкові дні</v>
      </c>
      <c r="J4" t="s">
        <v>188</v>
      </c>
      <c r="K4">
        <v>0</v>
      </c>
    </row>
    <row r="5" spans="1:11" x14ac:dyDescent="0.25">
      <c r="A5">
        <v>8</v>
      </c>
      <c r="B5" t="s">
        <v>12</v>
      </c>
      <c r="C5" t="s">
        <v>13</v>
      </c>
      <c r="D5">
        <v>1</v>
      </c>
      <c r="E5">
        <v>100</v>
      </c>
      <c r="F5">
        <v>4</v>
      </c>
      <c r="G5" s="1" t="s">
        <v>12</v>
      </c>
      <c r="H5" s="2">
        <f>VLOOKUP(G:G,Sheet1!A:B,2,0)</f>
        <v>7</v>
      </c>
      <c r="I5" t="str">
        <f>VLOOKUP(G:G,Sheet1!A:C,3,0)</f>
        <v>Відрядження</v>
      </c>
      <c r="J5" t="s">
        <v>188</v>
      </c>
      <c r="K5">
        <v>0</v>
      </c>
    </row>
    <row r="6" spans="1:11" x14ac:dyDescent="0.25">
      <c r="A6">
        <v>9</v>
      </c>
      <c r="B6" t="s">
        <v>14</v>
      </c>
      <c r="C6" t="s">
        <v>15</v>
      </c>
      <c r="D6">
        <v>1</v>
      </c>
      <c r="E6">
        <v>0</v>
      </c>
      <c r="F6">
        <v>8</v>
      </c>
      <c r="G6" s="1" t="s">
        <v>14</v>
      </c>
      <c r="H6" s="2">
        <f>VLOOKUP(G:G,Sheet1!A:B,2,0)</f>
        <v>27</v>
      </c>
      <c r="I6" t="str">
        <f>VLOOKUP(G:G,Sheet1!A:C,3,0)</f>
        <v>Неоплачувана тимчасова непрацездатність у випадках, передбачених законодавством (побутова травма й т.п.)</v>
      </c>
      <c r="J6" t="s">
        <v>188</v>
      </c>
      <c r="K6">
        <v>8</v>
      </c>
    </row>
    <row r="7" spans="1:11" x14ac:dyDescent="0.25">
      <c r="A7">
        <v>10</v>
      </c>
      <c r="B7" t="s">
        <v>16</v>
      </c>
      <c r="C7" t="s">
        <v>17</v>
      </c>
      <c r="D7">
        <v>1</v>
      </c>
      <c r="E7">
        <v>100</v>
      </c>
      <c r="F7">
        <v>8</v>
      </c>
      <c r="G7" s="1" t="s">
        <v>149</v>
      </c>
      <c r="H7" s="2">
        <f>VLOOKUP(G:G,Sheet1!A:B,2,0)</f>
        <v>28</v>
      </c>
      <c r="I7" t="str">
        <f>VLOOKUP(G:G,Sheet1!A:C,3,0)</f>
        <v>Неявки по нез'ясованих причинах</v>
      </c>
      <c r="J7" t="s">
        <v>188</v>
      </c>
      <c r="K7">
        <v>8</v>
      </c>
    </row>
    <row r="8" spans="1:11" x14ac:dyDescent="0.25">
      <c r="A8">
        <v>11</v>
      </c>
      <c r="B8" t="s">
        <v>18</v>
      </c>
      <c r="C8" t="s">
        <v>19</v>
      </c>
      <c r="D8">
        <v>1</v>
      </c>
      <c r="E8">
        <v>100</v>
      </c>
      <c r="F8">
        <v>4</v>
      </c>
      <c r="G8" s="1" t="s">
        <v>18</v>
      </c>
      <c r="H8" s="2">
        <f>VLOOKUP(G:G,Sheet1!A:B,2,0)</f>
        <v>8</v>
      </c>
      <c r="I8" t="str">
        <f>VLOOKUP(G:G,Sheet1!A:C,3,0)</f>
        <v>Відпустка основна щорічна (ст. 6 Закону України "Про відпустки")</v>
      </c>
      <c r="J8" t="s">
        <v>188</v>
      </c>
      <c r="K8">
        <v>8</v>
      </c>
    </row>
    <row r="9" spans="1:11" x14ac:dyDescent="0.25">
      <c r="A9">
        <v>12</v>
      </c>
      <c r="B9" t="s">
        <v>20</v>
      </c>
      <c r="C9" t="s">
        <v>21</v>
      </c>
      <c r="D9">
        <v>1</v>
      </c>
      <c r="E9">
        <v>100</v>
      </c>
      <c r="F9">
        <v>4</v>
      </c>
      <c r="G9" s="1" t="s">
        <v>20</v>
      </c>
      <c r="H9" s="2">
        <f>VLOOKUP(G:G,Sheet1!A:B,2,0)</f>
        <v>14</v>
      </c>
      <c r="I9" t="str">
        <f>VLOOKUP(G:G,Sheet1!A:C,3,0)</f>
        <v>Додаткова відпустка без збереження заробітної плати (ст. 25 крім п. 3, 12, 13, 17 Закону України "Про відпустки")</v>
      </c>
      <c r="J9" t="s">
        <v>188</v>
      </c>
      <c r="K9">
        <v>8</v>
      </c>
    </row>
    <row r="10" spans="1:11" x14ac:dyDescent="0.25">
      <c r="A10">
        <v>13</v>
      </c>
      <c r="B10" t="s">
        <v>9</v>
      </c>
      <c r="C10" t="s">
        <v>22</v>
      </c>
      <c r="D10">
        <v>1</v>
      </c>
      <c r="E10">
        <v>100</v>
      </c>
      <c r="F10">
        <v>4</v>
      </c>
      <c r="G10" s="1" t="s">
        <v>9</v>
      </c>
      <c r="H10" s="2">
        <f>VLOOKUP(G:G,Sheet1!A:B,2,0)</f>
        <v>12</v>
      </c>
      <c r="I10" t="str">
        <f>VLOOKUP(G:G,Sheet1!A:C,3,0)</f>
        <v>Додаткова відпустка у зв'язку з навчанням (ст. 13, 14, 15 Закону України "Про відпустки")</v>
      </c>
      <c r="J10" t="s">
        <v>188</v>
      </c>
      <c r="K10">
        <v>8</v>
      </c>
    </row>
    <row r="11" spans="1:11" x14ac:dyDescent="0.25">
      <c r="A11">
        <v>14</v>
      </c>
      <c r="B11" t="s">
        <v>23</v>
      </c>
      <c r="C11" t="s">
        <v>24</v>
      </c>
      <c r="D11">
        <v>1</v>
      </c>
      <c r="E11">
        <v>50</v>
      </c>
      <c r="F11">
        <v>4</v>
      </c>
      <c r="G11" s="1" t="s">
        <v>143</v>
      </c>
      <c r="H11" s="2">
        <f>VLOOKUP(G:G,Sheet1!A:B,2,0)</f>
        <v>13</v>
      </c>
      <c r="I11" t="str">
        <f>VLOOKUP(G:G,Sheet1!A:C,3,0)</f>
        <v>Відпустка без збереження заробітної плати у зв'язку з навчанням (п. 12, 13, 17 ст. 25  Закону України "Про відпустки")</v>
      </c>
      <c r="J11" t="s">
        <v>188</v>
      </c>
      <c r="K11">
        <v>8</v>
      </c>
    </row>
    <row r="12" spans="1:11" x14ac:dyDescent="0.25">
      <c r="A12">
        <v>15</v>
      </c>
      <c r="B12" t="s">
        <v>25</v>
      </c>
      <c r="C12" t="s">
        <v>26</v>
      </c>
      <c r="D12">
        <v>1</v>
      </c>
      <c r="E12">
        <v>0</v>
      </c>
      <c r="F12">
        <v>4</v>
      </c>
      <c r="G12" s="1" t="s">
        <v>143</v>
      </c>
      <c r="H12" s="2">
        <f>VLOOKUP(G:G,Sheet1!A:B,2,0)</f>
        <v>13</v>
      </c>
      <c r="I12" t="str">
        <f>VLOOKUP(G:G,Sheet1!A:C,3,0)</f>
        <v>Відпустка без збереження заробітної плати у зв'язку з навчанням (п. 12, 13, 17 ст. 25  Закону України "Про відпустки")</v>
      </c>
      <c r="J12" t="s">
        <v>188</v>
      </c>
      <c r="K12">
        <v>8</v>
      </c>
    </row>
    <row r="13" spans="1:11" x14ac:dyDescent="0.25">
      <c r="A13">
        <v>16</v>
      </c>
      <c r="B13" t="s">
        <v>27</v>
      </c>
      <c r="C13" t="s">
        <v>28</v>
      </c>
      <c r="D13">
        <v>1</v>
      </c>
      <c r="E13">
        <v>0</v>
      </c>
      <c r="F13">
        <v>4</v>
      </c>
      <c r="G13" s="1" t="s">
        <v>10</v>
      </c>
      <c r="H13" s="2">
        <f>VLOOKUP(G:G,Sheet1!A:B,2,0)</f>
        <v>6</v>
      </c>
      <c r="I13" t="str">
        <f>VLOOKUP(G:G,Sheet1!A:C,3,0)</f>
        <v>Години роботи у вихідні й святкові дні</v>
      </c>
      <c r="J13" t="s">
        <v>189</v>
      </c>
      <c r="K13">
        <v>0</v>
      </c>
    </row>
    <row r="14" spans="1:11" x14ac:dyDescent="0.25">
      <c r="A14">
        <v>17</v>
      </c>
      <c r="B14" t="s">
        <v>29</v>
      </c>
      <c r="C14" t="s">
        <v>30</v>
      </c>
      <c r="D14">
        <v>1</v>
      </c>
      <c r="E14">
        <v>0</v>
      </c>
      <c r="F14">
        <v>4</v>
      </c>
      <c r="G14" s="1" t="s">
        <v>51</v>
      </c>
      <c r="H14" s="2">
        <f>VLOOKUP(G:G,Sheet1!A:B,2,0)</f>
        <v>16</v>
      </c>
      <c r="I14" t="str">
        <f>VLOOKUP(G:G,Sheet1!A:C,3,0)</f>
        <v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v>
      </c>
      <c r="J14" t="s">
        <v>188</v>
      </c>
      <c r="K14">
        <v>8</v>
      </c>
    </row>
    <row r="15" spans="1:11" x14ac:dyDescent="0.25">
      <c r="A15">
        <v>18</v>
      </c>
      <c r="B15" t="s">
        <v>31</v>
      </c>
      <c r="C15" t="s">
        <v>32</v>
      </c>
      <c r="D15">
        <v>1</v>
      </c>
      <c r="E15">
        <v>100</v>
      </c>
      <c r="F15">
        <v>4</v>
      </c>
      <c r="G15" s="1" t="s">
        <v>136</v>
      </c>
      <c r="H15" s="2">
        <f>VLOOKUP(G:G,Sheet1!A:B,2,0)</f>
        <v>22</v>
      </c>
      <c r="I15" t="str">
        <f>VLOOKUP(G:G,Sheet1!A:C,3,0)</f>
        <v>Інший невідпрацьований час, передбачений законодавством</v>
      </c>
      <c r="J15" t="s">
        <v>189</v>
      </c>
      <c r="K15">
        <v>0</v>
      </c>
    </row>
    <row r="16" spans="1:11" x14ac:dyDescent="0.25">
      <c r="A16">
        <v>21</v>
      </c>
      <c r="B16" t="s">
        <v>33</v>
      </c>
      <c r="C16" t="s">
        <v>34</v>
      </c>
      <c r="D16">
        <v>1</v>
      </c>
      <c r="E16">
        <v>100</v>
      </c>
      <c r="F16">
        <v>4</v>
      </c>
      <c r="G16" s="1" t="s">
        <v>136</v>
      </c>
      <c r="H16" s="2">
        <f>VLOOKUP(G:G,Sheet1!A:B,2,0)</f>
        <v>22</v>
      </c>
      <c r="I16" t="str">
        <f>VLOOKUP(G:G,Sheet1!A:C,3,0)</f>
        <v>Інший невідпрацьований час, передбачений законодавством</v>
      </c>
      <c r="J16" t="s">
        <v>189</v>
      </c>
      <c r="K16">
        <v>0</v>
      </c>
    </row>
    <row r="17" spans="1:11" x14ac:dyDescent="0.25">
      <c r="A17">
        <v>22</v>
      </c>
      <c r="B17" t="s">
        <v>35</v>
      </c>
      <c r="C17" t="s">
        <v>36</v>
      </c>
      <c r="D17">
        <v>1</v>
      </c>
      <c r="E17">
        <v>100</v>
      </c>
      <c r="F17">
        <v>4</v>
      </c>
      <c r="G17" s="1" t="s">
        <v>136</v>
      </c>
      <c r="H17" s="2">
        <f>VLOOKUP(G:G,Sheet1!A:B,2,0)</f>
        <v>22</v>
      </c>
      <c r="I17" t="str">
        <f>VLOOKUP(G:G,Sheet1!A:C,3,0)</f>
        <v>Інший невідпрацьований час, передбачений законодавством</v>
      </c>
      <c r="J17" t="s">
        <v>189</v>
      </c>
      <c r="K17">
        <v>0</v>
      </c>
    </row>
    <row r="18" spans="1:11" x14ac:dyDescent="0.25">
      <c r="A18">
        <v>23</v>
      </c>
      <c r="B18" t="s">
        <v>37</v>
      </c>
      <c r="C18" t="s">
        <v>38</v>
      </c>
      <c r="D18">
        <v>0</v>
      </c>
      <c r="E18">
        <v>100</v>
      </c>
      <c r="F18">
        <v>4</v>
      </c>
      <c r="G18" s="1" t="s">
        <v>37</v>
      </c>
      <c r="H18" s="2">
        <f>VLOOKUP(G:G,Sheet1!A:B,2,0)</f>
        <v>2</v>
      </c>
      <c r="I18" t="str">
        <f>VLOOKUP(G:G,Sheet1!A:C,3,0)</f>
        <v>Години роботи працівникам, яким установлений неповний робочий день (тиждень) згідно законодавства</v>
      </c>
      <c r="J18" t="s">
        <v>189</v>
      </c>
      <c r="K18">
        <v>0</v>
      </c>
    </row>
    <row r="19" spans="1:11" x14ac:dyDescent="0.25">
      <c r="A19">
        <v>25</v>
      </c>
      <c r="B19" t="s">
        <v>39</v>
      </c>
      <c r="C19" t="s">
        <v>40</v>
      </c>
      <c r="D19">
        <v>1</v>
      </c>
      <c r="E19">
        <v>0</v>
      </c>
      <c r="F19">
        <v>4</v>
      </c>
      <c r="G19" s="1" t="s">
        <v>20</v>
      </c>
      <c r="H19" s="2">
        <f>VLOOKUP(G:G,Sheet1!A:B,2,0)</f>
        <v>14</v>
      </c>
      <c r="I19" t="str">
        <f>VLOOKUP(G:G,Sheet1!A:C,3,0)</f>
        <v>Додаткова відпустка без збереження заробітної плати (ст. 25 крім п. 3, 12, 13, 17 Закону України "Про відпустки")</v>
      </c>
      <c r="J19" t="s">
        <v>188</v>
      </c>
      <c r="K19">
        <v>8</v>
      </c>
    </row>
    <row r="20" spans="1:11" x14ac:dyDescent="0.25">
      <c r="A20">
        <v>26</v>
      </c>
      <c r="B20" t="s">
        <v>41</v>
      </c>
      <c r="C20" t="s">
        <v>42</v>
      </c>
      <c r="D20">
        <v>1</v>
      </c>
      <c r="E20">
        <v>0</v>
      </c>
      <c r="F20">
        <v>4</v>
      </c>
      <c r="G20" s="1" t="s">
        <v>5</v>
      </c>
      <c r="H20" s="2">
        <f>VLOOKUP(G:G,Sheet1!A:B,2,0)</f>
        <v>1</v>
      </c>
      <c r="I20" t="str">
        <f>VLOOKUP(G:G,Sheet1!A:C,3,0)</f>
        <v>Години роботи, передбачені колдоговором</v>
      </c>
      <c r="J20" t="s">
        <v>189</v>
      </c>
      <c r="K20">
        <v>0</v>
      </c>
    </row>
    <row r="21" spans="1:11" x14ac:dyDescent="0.25">
      <c r="A21">
        <v>27</v>
      </c>
      <c r="B21" t="s">
        <v>43</v>
      </c>
      <c r="C21" t="s">
        <v>44</v>
      </c>
      <c r="D21">
        <v>1</v>
      </c>
      <c r="E21">
        <v>0</v>
      </c>
      <c r="F21">
        <v>4</v>
      </c>
      <c r="G21" s="1" t="s">
        <v>14</v>
      </c>
      <c r="H21" s="2">
        <f>VLOOKUP(G:G,Sheet1!A:B,2,0)</f>
        <v>27</v>
      </c>
      <c r="I21" t="str">
        <f>VLOOKUP(G:G,Sheet1!A:C,3,0)</f>
        <v>Неоплачувана тимчасова непрацездатність у випадках, передбачених законодавством (побутова травма й т.п.)</v>
      </c>
      <c r="J21" t="s">
        <v>189</v>
      </c>
      <c r="K21">
        <v>0</v>
      </c>
    </row>
    <row r="22" spans="1:11" x14ac:dyDescent="0.25">
      <c r="A22">
        <v>28</v>
      </c>
      <c r="B22" t="s">
        <v>45</v>
      </c>
      <c r="C22" t="s">
        <v>46</v>
      </c>
      <c r="D22">
        <v>1</v>
      </c>
      <c r="E22">
        <v>0</v>
      </c>
      <c r="F22">
        <v>4</v>
      </c>
      <c r="G22" s="1" t="s">
        <v>111</v>
      </c>
      <c r="H22" s="2">
        <f>VLOOKUP(G:G,Sheet1!A:B,2,0)</f>
        <v>19</v>
      </c>
      <c r="I22" t="str">
        <f>VLOOKUP(G:G,Sheet1!A:C,3,0)</f>
        <v>Інші відпустки без збереження заробітної плати</v>
      </c>
      <c r="J22" t="s">
        <v>188</v>
      </c>
      <c r="K22">
        <v>8</v>
      </c>
    </row>
    <row r="23" spans="1:11" x14ac:dyDescent="0.25">
      <c r="A23">
        <v>29</v>
      </c>
      <c r="B23" t="s">
        <v>47</v>
      </c>
      <c r="C23" t="s">
        <v>48</v>
      </c>
      <c r="D23">
        <v>1</v>
      </c>
      <c r="E23">
        <v>0</v>
      </c>
      <c r="F23">
        <v>4</v>
      </c>
      <c r="G23" s="1" t="s">
        <v>111</v>
      </c>
      <c r="H23" s="2">
        <f>VLOOKUP(G:G,Sheet1!A:B,2,0)</f>
        <v>19</v>
      </c>
      <c r="I23" t="str">
        <f>VLOOKUP(G:G,Sheet1!A:C,3,0)</f>
        <v>Інші відпустки без збереження заробітної плати</v>
      </c>
      <c r="J23" t="s">
        <v>188</v>
      </c>
      <c r="K23">
        <v>8</v>
      </c>
    </row>
    <row r="24" spans="1:11" x14ac:dyDescent="0.25">
      <c r="A24">
        <v>30</v>
      </c>
      <c r="B24" t="s">
        <v>49</v>
      </c>
      <c r="C24" t="s">
        <v>50</v>
      </c>
      <c r="D24">
        <v>0</v>
      </c>
      <c r="E24">
        <v>0</v>
      </c>
      <c r="F24">
        <v>4</v>
      </c>
      <c r="G24" s="1" t="s">
        <v>160</v>
      </c>
      <c r="H24" s="2">
        <f>VLOOKUP(G:G,Sheet1!A:B,2,0)</f>
        <v>23</v>
      </c>
      <c r="I24" t="str">
        <f>VLOOKUP(G:G,Sheet1!A:C,3,0)</f>
        <v>Простої</v>
      </c>
      <c r="J24" t="s">
        <v>189</v>
      </c>
      <c r="K24">
        <v>0</v>
      </c>
    </row>
    <row r="25" spans="1:11" x14ac:dyDescent="0.25">
      <c r="A25">
        <v>31</v>
      </c>
      <c r="B25" t="s">
        <v>51</v>
      </c>
      <c r="C25" t="s">
        <v>52</v>
      </c>
      <c r="D25">
        <v>1</v>
      </c>
      <c r="E25">
        <v>0</v>
      </c>
      <c r="F25">
        <v>4</v>
      </c>
      <c r="G25" s="1" t="s">
        <v>5</v>
      </c>
      <c r="H25" s="2">
        <f>VLOOKUP(G:G,Sheet1!A:B,2,0)</f>
        <v>1</v>
      </c>
      <c r="I25" t="str">
        <f>VLOOKUP(G:G,Sheet1!A:C,3,0)</f>
        <v>Години роботи, передбачені колдоговором</v>
      </c>
      <c r="J25" t="s">
        <v>189</v>
      </c>
      <c r="K25">
        <v>0</v>
      </c>
    </row>
    <row r="26" spans="1:11" x14ac:dyDescent="0.25">
      <c r="A26">
        <v>32</v>
      </c>
      <c r="B26" t="s">
        <v>53</v>
      </c>
      <c r="C26" t="s">
        <v>54</v>
      </c>
      <c r="D26">
        <v>1</v>
      </c>
      <c r="E26">
        <v>0</v>
      </c>
      <c r="F26">
        <v>4</v>
      </c>
      <c r="G26" s="1" t="s">
        <v>53</v>
      </c>
      <c r="H26" s="2">
        <f>VLOOKUP(G:G,Sheet1!A:B,2,0)</f>
        <v>24</v>
      </c>
      <c r="I26" t="str">
        <f>VLOOKUP(G:G,Sheet1!A:C,3,0)</f>
        <v>Прогули</v>
      </c>
      <c r="J26" t="s">
        <v>189</v>
      </c>
      <c r="K26">
        <v>0</v>
      </c>
    </row>
    <row r="27" spans="1:11" x14ac:dyDescent="0.25">
      <c r="A27">
        <v>33</v>
      </c>
      <c r="B27" t="s">
        <v>55</v>
      </c>
      <c r="C27" t="s">
        <v>56</v>
      </c>
      <c r="D27">
        <v>1</v>
      </c>
      <c r="E27">
        <v>0</v>
      </c>
      <c r="F27">
        <v>4</v>
      </c>
      <c r="G27" s="1" t="s">
        <v>5</v>
      </c>
      <c r="H27" s="2">
        <f>VLOOKUP(G:G,Sheet1!A:B,2,0)</f>
        <v>1</v>
      </c>
      <c r="I27" t="str">
        <f>VLOOKUP(G:G,Sheet1!A:C,3,0)</f>
        <v>Години роботи, передбачені колдоговором</v>
      </c>
      <c r="J27" t="s">
        <v>189</v>
      </c>
      <c r="K27">
        <v>0</v>
      </c>
    </row>
    <row r="28" spans="1:11" x14ac:dyDescent="0.25">
      <c r="A28">
        <v>34</v>
      </c>
      <c r="B28" t="s">
        <v>57</v>
      </c>
      <c r="C28" t="s">
        <v>58</v>
      </c>
      <c r="D28">
        <v>1</v>
      </c>
      <c r="E28">
        <v>0</v>
      </c>
      <c r="F28">
        <v>4</v>
      </c>
      <c r="G28" s="1" t="s">
        <v>5</v>
      </c>
      <c r="H28" s="2">
        <f>VLOOKUP(G:G,Sheet1!A:B,2,0)</f>
        <v>1</v>
      </c>
      <c r="I28" t="str">
        <f>VLOOKUP(G:G,Sheet1!A:C,3,0)</f>
        <v>Години роботи, передбачені колдоговором</v>
      </c>
      <c r="J28" t="s">
        <v>189</v>
      </c>
      <c r="K28">
        <v>0</v>
      </c>
    </row>
    <row r="29" spans="1:11" x14ac:dyDescent="0.25">
      <c r="A29">
        <v>35</v>
      </c>
      <c r="B29" t="s">
        <v>59</v>
      </c>
      <c r="C29" t="s">
        <v>60</v>
      </c>
      <c r="D29">
        <v>1</v>
      </c>
      <c r="E29">
        <v>0</v>
      </c>
      <c r="F29">
        <v>4</v>
      </c>
      <c r="G29" s="1"/>
      <c r="H29" s="2"/>
      <c r="I29" t="s">
        <v>186</v>
      </c>
      <c r="J29" t="s">
        <v>189</v>
      </c>
      <c r="K29">
        <v>0</v>
      </c>
    </row>
    <row r="30" spans="1:11" x14ac:dyDescent="0.25">
      <c r="A30">
        <v>36</v>
      </c>
      <c r="B30" t="s">
        <v>61</v>
      </c>
      <c r="C30" t="s">
        <v>62</v>
      </c>
      <c r="D30">
        <v>1</v>
      </c>
      <c r="E30">
        <v>0</v>
      </c>
      <c r="F30">
        <v>4</v>
      </c>
      <c r="G30" s="1" t="s">
        <v>172</v>
      </c>
      <c r="H30" s="2">
        <f>VLOOKUP(G:G,Sheet1!A:B,2,0)</f>
        <v>25</v>
      </c>
      <c r="I30" t="str">
        <f>VLOOKUP(G:G,Sheet1!A:C,3,0)</f>
        <v>Масові невиходи на роботу (страйки)</v>
      </c>
      <c r="J30" t="s">
        <v>189</v>
      </c>
      <c r="K30">
        <v>0</v>
      </c>
    </row>
    <row r="31" spans="1:11" x14ac:dyDescent="0.25">
      <c r="A31">
        <v>39</v>
      </c>
      <c r="B31" t="s">
        <v>63</v>
      </c>
      <c r="C31" t="s">
        <v>64</v>
      </c>
      <c r="D31">
        <v>0</v>
      </c>
      <c r="E31">
        <v>100</v>
      </c>
      <c r="F31">
        <v>1</v>
      </c>
      <c r="G31" s="1" t="s">
        <v>63</v>
      </c>
      <c r="H31" s="2">
        <f>VLOOKUP(G:G,Sheet1!A:B,2,0)</f>
        <v>3</v>
      </c>
      <c r="I31" t="str">
        <f>VLOOKUP(G:G,Sheet1!A:C,3,0)</f>
        <v>Вечірні години роботи</v>
      </c>
      <c r="J31" t="s">
        <v>188</v>
      </c>
      <c r="K31">
        <v>0</v>
      </c>
    </row>
    <row r="32" spans="1:11" x14ac:dyDescent="0.25">
      <c r="A32">
        <v>40</v>
      </c>
      <c r="B32" t="s">
        <v>65</v>
      </c>
      <c r="C32" t="s">
        <v>66</v>
      </c>
      <c r="D32">
        <v>1</v>
      </c>
      <c r="E32">
        <v>0</v>
      </c>
      <c r="F32">
        <v>4</v>
      </c>
      <c r="G32" s="1" t="s">
        <v>130</v>
      </c>
      <c r="H32" s="2">
        <f>VLOOKUP(G:G,Sheet1!A:B,2,0)</f>
        <v>30</v>
      </c>
      <c r="I32" t="str">
        <f>VLOOKUP(G:G,Sheet1!A:C,3,0)</f>
        <v>Інші види неявок</v>
      </c>
      <c r="J32" t="s">
        <v>188</v>
      </c>
      <c r="K32">
        <v>8</v>
      </c>
    </row>
    <row r="33" spans="1:11" x14ac:dyDescent="0.25">
      <c r="A33">
        <v>44</v>
      </c>
      <c r="B33" t="s">
        <v>67</v>
      </c>
      <c r="C33" t="s">
        <v>68</v>
      </c>
      <c r="D33">
        <v>0</v>
      </c>
      <c r="E33">
        <v>100</v>
      </c>
      <c r="F33">
        <v>1</v>
      </c>
      <c r="G33" s="1" t="s">
        <v>5</v>
      </c>
      <c r="H33" s="2">
        <f>VLOOKUP(G:G,Sheet1!A:B,2,0)</f>
        <v>1</v>
      </c>
      <c r="I33" t="str">
        <f>VLOOKUP(G:G,Sheet1!A:C,3,0)</f>
        <v>Години роботи, передбачені колдоговором</v>
      </c>
      <c r="J33" t="s">
        <v>189</v>
      </c>
      <c r="K33">
        <v>0</v>
      </c>
    </row>
    <row r="34" spans="1:11" x14ac:dyDescent="0.25">
      <c r="A34">
        <v>60</v>
      </c>
      <c r="B34" t="s">
        <v>69</v>
      </c>
      <c r="C34" t="s">
        <v>70</v>
      </c>
      <c r="D34">
        <v>0</v>
      </c>
      <c r="E34">
        <v>100</v>
      </c>
      <c r="F34">
        <v>1</v>
      </c>
      <c r="G34" s="1" t="s">
        <v>5</v>
      </c>
      <c r="H34" s="2">
        <f>VLOOKUP(G:G,Sheet1!A:B,2,0)</f>
        <v>1</v>
      </c>
      <c r="I34" t="str">
        <f>VLOOKUP(G:G,Sheet1!A:C,3,0)</f>
        <v>Години роботи, передбачені колдоговором</v>
      </c>
      <c r="J34" t="s">
        <v>189</v>
      </c>
      <c r="K34">
        <v>0</v>
      </c>
    </row>
    <row r="35" spans="1:11" x14ac:dyDescent="0.25">
      <c r="A35">
        <v>70</v>
      </c>
      <c r="B35" t="s">
        <v>71</v>
      </c>
      <c r="C35" t="s">
        <v>72</v>
      </c>
      <c r="D35">
        <v>0</v>
      </c>
      <c r="E35">
        <v>100</v>
      </c>
      <c r="F35">
        <v>1</v>
      </c>
      <c r="G35" s="1" t="s">
        <v>5</v>
      </c>
      <c r="H35" s="2">
        <f>VLOOKUP(G:G,Sheet1!A:B,2,0)</f>
        <v>1</v>
      </c>
      <c r="I35" t="str">
        <f>VLOOKUP(G:G,Sheet1!A:C,3,0)</f>
        <v>Години роботи, передбачені колдоговором</v>
      </c>
      <c r="J35" t="s">
        <v>189</v>
      </c>
      <c r="K35">
        <v>0</v>
      </c>
    </row>
    <row r="36" spans="1:11" x14ac:dyDescent="0.25">
      <c r="A36">
        <v>71</v>
      </c>
      <c r="B36" t="s">
        <v>73</v>
      </c>
      <c r="C36" t="s">
        <v>74</v>
      </c>
      <c r="D36">
        <v>0</v>
      </c>
      <c r="E36">
        <v>100</v>
      </c>
      <c r="F36">
        <v>1</v>
      </c>
      <c r="G36" s="1" t="s">
        <v>5</v>
      </c>
      <c r="H36" s="2">
        <f>VLOOKUP(G:G,Sheet1!A:B,2,0)</f>
        <v>1</v>
      </c>
      <c r="I36" t="str">
        <f>VLOOKUP(G:G,Sheet1!A:C,3,0)</f>
        <v>Години роботи, передбачені колдоговором</v>
      </c>
      <c r="J36" t="s">
        <v>189</v>
      </c>
      <c r="K36">
        <v>0</v>
      </c>
    </row>
    <row r="37" spans="1:11" x14ac:dyDescent="0.25">
      <c r="A37">
        <v>81</v>
      </c>
      <c r="B37" t="s">
        <v>75</v>
      </c>
      <c r="C37" t="s">
        <v>76</v>
      </c>
      <c r="D37">
        <v>0</v>
      </c>
      <c r="E37">
        <v>100</v>
      </c>
      <c r="F37">
        <v>1</v>
      </c>
      <c r="G37" s="1" t="s">
        <v>5</v>
      </c>
      <c r="H37" s="2">
        <f>VLOOKUP(G:G,Sheet1!A:B,2,0)</f>
        <v>1</v>
      </c>
      <c r="I37" t="str">
        <f>VLOOKUP(G:G,Sheet1!A:C,3,0)</f>
        <v>Години роботи, передбачені колдоговором</v>
      </c>
      <c r="J37" t="s">
        <v>189</v>
      </c>
      <c r="K37">
        <v>0</v>
      </c>
    </row>
    <row r="38" spans="1:11" x14ac:dyDescent="0.25">
      <c r="A38">
        <v>90</v>
      </c>
      <c r="B38" t="s">
        <v>77</v>
      </c>
      <c r="C38" t="s">
        <v>78</v>
      </c>
      <c r="D38">
        <v>0</v>
      </c>
      <c r="E38">
        <v>100</v>
      </c>
      <c r="F38">
        <v>1</v>
      </c>
      <c r="G38" s="1" t="s">
        <v>5</v>
      </c>
      <c r="H38" s="2">
        <f>VLOOKUP(G:G,Sheet1!A:B,2,0)</f>
        <v>1</v>
      </c>
      <c r="I38" t="str">
        <f>VLOOKUP(G:G,Sheet1!A:C,3,0)</f>
        <v>Години роботи, передбачені колдоговором</v>
      </c>
      <c r="J38" t="s">
        <v>189</v>
      </c>
      <c r="K38">
        <v>0</v>
      </c>
    </row>
    <row r="39" spans="1:11" x14ac:dyDescent="0.25">
      <c r="A39">
        <v>92</v>
      </c>
      <c r="B39" t="s">
        <v>79</v>
      </c>
      <c r="C39" t="s">
        <v>80</v>
      </c>
      <c r="D39">
        <v>0</v>
      </c>
      <c r="E39">
        <v>100</v>
      </c>
      <c r="F39">
        <v>4</v>
      </c>
      <c r="G39" s="1" t="s">
        <v>160</v>
      </c>
      <c r="H39" s="2">
        <f>VLOOKUP(G:G,Sheet1!A:B,2,0)</f>
        <v>23</v>
      </c>
      <c r="I39" t="str">
        <f>VLOOKUP(G:G,Sheet1!A:C,3,0)</f>
        <v>Простої</v>
      </c>
      <c r="J39" t="s">
        <v>188</v>
      </c>
      <c r="K39">
        <v>0</v>
      </c>
    </row>
    <row r="40" spans="1:11" x14ac:dyDescent="0.25">
      <c r="A40">
        <v>93</v>
      </c>
      <c r="B40" t="s">
        <v>81</v>
      </c>
      <c r="C40" t="s">
        <v>82</v>
      </c>
      <c r="D40">
        <v>1</v>
      </c>
      <c r="E40">
        <v>0</v>
      </c>
      <c r="F40">
        <v>1</v>
      </c>
      <c r="G40" s="1" t="s">
        <v>5</v>
      </c>
      <c r="H40" s="2">
        <f>VLOOKUP(G:G,Sheet1!A:B,2,0)</f>
        <v>1</v>
      </c>
      <c r="I40" t="str">
        <f>VLOOKUP(G:G,Sheet1!A:C,3,0)</f>
        <v>Години роботи, передбачені колдоговором</v>
      </c>
      <c r="J40" t="s">
        <v>189</v>
      </c>
      <c r="K40">
        <v>0</v>
      </c>
    </row>
    <row r="41" spans="1:11" x14ac:dyDescent="0.25">
      <c r="A41">
        <v>96</v>
      </c>
      <c r="B41" t="s">
        <v>83</v>
      </c>
      <c r="C41" t="s">
        <v>84</v>
      </c>
      <c r="D41">
        <v>1</v>
      </c>
      <c r="E41">
        <v>100</v>
      </c>
      <c r="F41">
        <v>1</v>
      </c>
      <c r="G41" s="1" t="s">
        <v>178</v>
      </c>
      <c r="H41" s="2">
        <f>VLOOKUP(G:G,Sheet1!A:B,2,0)</f>
        <v>26</v>
      </c>
      <c r="I41" t="str">
        <f>VLOOKUP(G:G,Sheet1!A:C,3,0)</f>
        <v>Оплачувана тимчасова непрацездатність</v>
      </c>
      <c r="J41" t="s">
        <v>188</v>
      </c>
      <c r="K41">
        <v>8</v>
      </c>
    </row>
    <row r="42" spans="1:11" x14ac:dyDescent="0.25">
      <c r="A42">
        <v>97</v>
      </c>
      <c r="B42" t="s">
        <v>85</v>
      </c>
      <c r="C42" t="s">
        <v>86</v>
      </c>
      <c r="D42">
        <v>1</v>
      </c>
      <c r="E42">
        <v>100</v>
      </c>
      <c r="F42">
        <v>1</v>
      </c>
      <c r="G42" s="1" t="s">
        <v>51</v>
      </c>
      <c r="H42" s="2">
        <f>VLOOKUP(G:G,Sheet1!A:B,2,0)</f>
        <v>16</v>
      </c>
      <c r="I42" t="str">
        <f>VLOOKUP(G:G,Sheet1!A:C,3,0)</f>
        <v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v>
      </c>
      <c r="J42" t="s">
        <v>188</v>
      </c>
      <c r="K42">
        <v>8</v>
      </c>
    </row>
    <row r="43" spans="1:11" x14ac:dyDescent="0.25">
      <c r="A43">
        <v>98</v>
      </c>
      <c r="B43" t="s">
        <v>87</v>
      </c>
      <c r="C43" t="s">
        <v>88</v>
      </c>
      <c r="D43">
        <v>1</v>
      </c>
      <c r="E43">
        <v>100</v>
      </c>
      <c r="F43">
        <v>1</v>
      </c>
      <c r="G43" s="1" t="s">
        <v>18</v>
      </c>
      <c r="H43" s="2">
        <f>VLOOKUP(G:G,Sheet1!A:B,2,0)</f>
        <v>8</v>
      </c>
      <c r="I43" t="str">
        <f>VLOOKUP(G:G,Sheet1!A:C,3,0)</f>
        <v>Відпустка основна щорічна (ст. 6 Закону України "Про відпустки")</v>
      </c>
      <c r="J43" t="s">
        <v>188</v>
      </c>
      <c r="K43">
        <v>8</v>
      </c>
    </row>
    <row r="44" spans="1:11" x14ac:dyDescent="0.25">
      <c r="A44">
        <v>100</v>
      </c>
      <c r="B44" t="s">
        <v>89</v>
      </c>
      <c r="C44" t="s">
        <v>90</v>
      </c>
      <c r="D44">
        <v>1</v>
      </c>
      <c r="E44">
        <v>0</v>
      </c>
      <c r="F44">
        <v>1</v>
      </c>
      <c r="G44" s="1" t="s">
        <v>111</v>
      </c>
      <c r="H44" s="2">
        <f>VLOOKUP(G:G,Sheet1!A:B,2,0)</f>
        <v>19</v>
      </c>
      <c r="I44" t="str">
        <f>VLOOKUP(G:G,Sheet1!A:C,3,0)</f>
        <v>Інші відпустки без збереження заробітної плати</v>
      </c>
      <c r="J44" t="s">
        <v>188</v>
      </c>
      <c r="K44">
        <v>8</v>
      </c>
    </row>
    <row r="45" spans="1:11" x14ac:dyDescent="0.25">
      <c r="A45">
        <v>101</v>
      </c>
      <c r="B45" t="s">
        <v>91</v>
      </c>
      <c r="C45" t="s">
        <v>92</v>
      </c>
      <c r="D45">
        <v>1</v>
      </c>
      <c r="E45">
        <v>100</v>
      </c>
      <c r="F45">
        <v>1</v>
      </c>
      <c r="G45" s="1" t="s">
        <v>9</v>
      </c>
      <c r="H45" s="2">
        <f>VLOOKUP(G:G,Sheet1!A:B,2,0)</f>
        <v>12</v>
      </c>
      <c r="I45" t="str">
        <f>VLOOKUP(G:G,Sheet1!A:C,3,0)</f>
        <v>Додаткова відпустка у зв'язку з навчанням (ст. 13, 14, 15 Закону України "Про відпустки")</v>
      </c>
      <c r="J45" t="s">
        <v>188</v>
      </c>
      <c r="K45">
        <v>8</v>
      </c>
    </row>
    <row r="46" spans="1:11" x14ac:dyDescent="0.25">
      <c r="A46">
        <v>102</v>
      </c>
      <c r="B46" t="s">
        <v>93</v>
      </c>
      <c r="C46" t="s">
        <v>94</v>
      </c>
      <c r="D46">
        <v>1</v>
      </c>
      <c r="E46">
        <v>0</v>
      </c>
      <c r="F46">
        <v>1</v>
      </c>
      <c r="G46" s="1" t="s">
        <v>127</v>
      </c>
      <c r="H46" s="2">
        <f>VLOOKUP(G:G,Sheet1!A:B,2,0)</f>
        <v>15</v>
      </c>
      <c r="I46" t="str">
        <f>VLOOKUP(G:G,Sheet1!A:C,3,0)</f>
        <v>Додаткова оплачувана відпустка працівникам, що мають дітей (ст. 19 Закону України "Про відпустки")</v>
      </c>
      <c r="J46" t="s">
        <v>188</v>
      </c>
      <c r="K46">
        <v>8</v>
      </c>
    </row>
    <row r="47" spans="1:11" x14ac:dyDescent="0.25">
      <c r="A47">
        <v>103</v>
      </c>
      <c r="B47" t="s">
        <v>95</v>
      </c>
      <c r="C47" t="s">
        <v>96</v>
      </c>
      <c r="D47">
        <v>1</v>
      </c>
      <c r="E47">
        <v>0</v>
      </c>
      <c r="F47">
        <v>1</v>
      </c>
      <c r="G47" s="1" t="s">
        <v>111</v>
      </c>
      <c r="H47" s="2">
        <f>VLOOKUP(G:G,Sheet1!A:B,2,0)</f>
        <v>19</v>
      </c>
      <c r="I47" t="str">
        <f>VLOOKUP(G:G,Sheet1!A:C,3,0)</f>
        <v>Інші відпустки без збереження заробітної плати</v>
      </c>
      <c r="J47" t="s">
        <v>188</v>
      </c>
      <c r="K47">
        <v>8</v>
      </c>
    </row>
    <row r="48" spans="1:11" x14ac:dyDescent="0.25">
      <c r="A48">
        <v>104</v>
      </c>
      <c r="B48" t="s">
        <v>97</v>
      </c>
      <c r="C48" t="s">
        <v>98</v>
      </c>
      <c r="D48">
        <v>1</v>
      </c>
      <c r="E48">
        <v>0</v>
      </c>
      <c r="F48">
        <v>1</v>
      </c>
      <c r="G48" s="1" t="s">
        <v>51</v>
      </c>
      <c r="H48" s="2">
        <f>VLOOKUP(G:G,Sheet1!A:B,2,0)</f>
        <v>16</v>
      </c>
      <c r="I48" t="str">
        <f>VLOOKUP(G:G,Sheet1!A:C,3,0)</f>
        <v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v>
      </c>
      <c r="J48" t="s">
        <v>188</v>
      </c>
      <c r="K48">
        <v>8</v>
      </c>
    </row>
    <row r="49" spans="1:11" x14ac:dyDescent="0.25">
      <c r="A49">
        <v>105</v>
      </c>
      <c r="B49" t="s">
        <v>99</v>
      </c>
      <c r="C49" t="s">
        <v>100</v>
      </c>
      <c r="D49">
        <v>1</v>
      </c>
      <c r="E49">
        <v>0</v>
      </c>
      <c r="F49">
        <v>1</v>
      </c>
      <c r="G49" s="1" t="s">
        <v>99</v>
      </c>
      <c r="H49" s="2">
        <f>VLOOKUP(G:G,Sheet1!A:B,2,0)</f>
        <v>17</v>
      </c>
      <c r="I49" t="str">
        <f>VLOOKUP(G:G,Sheet1!A:C,3,0)</f>
        <v>Відпустка по догляду за дитиною до 6 років (ст. 25 п. 3 Закону України "Про відпустки")</v>
      </c>
      <c r="J49" t="s">
        <v>188</v>
      </c>
      <c r="K49">
        <v>8</v>
      </c>
    </row>
    <row r="50" spans="1:11" x14ac:dyDescent="0.25">
      <c r="A50">
        <v>108</v>
      </c>
      <c r="B50" t="s">
        <v>101</v>
      </c>
      <c r="C50" t="s">
        <v>102</v>
      </c>
      <c r="D50">
        <v>1</v>
      </c>
      <c r="E50">
        <v>0</v>
      </c>
      <c r="F50">
        <v>1</v>
      </c>
      <c r="G50" s="1" t="s">
        <v>5</v>
      </c>
      <c r="H50" s="2">
        <f>VLOOKUP(G:G,Sheet1!A:B,2,0)</f>
        <v>1</v>
      </c>
      <c r="I50" t="str">
        <f>VLOOKUP(G:G,Sheet1!A:C,3,0)</f>
        <v>Години роботи, передбачені колдоговором</v>
      </c>
      <c r="J50" t="s">
        <v>189</v>
      </c>
      <c r="K50">
        <v>0</v>
      </c>
    </row>
    <row r="51" spans="1:11" x14ac:dyDescent="0.25">
      <c r="A51">
        <v>109</v>
      </c>
      <c r="B51" t="s">
        <v>103</v>
      </c>
      <c r="C51" t="s">
        <v>104</v>
      </c>
      <c r="D51">
        <v>0</v>
      </c>
      <c r="E51">
        <v>100</v>
      </c>
      <c r="F51">
        <v>1</v>
      </c>
      <c r="G51" s="1" t="s">
        <v>5</v>
      </c>
      <c r="H51" s="2">
        <f>VLOOKUP(G:G,Sheet1!A:B,2,0)</f>
        <v>1</v>
      </c>
      <c r="I51" t="str">
        <f>VLOOKUP(G:G,Sheet1!A:C,3,0)</f>
        <v>Години роботи, передбачені колдоговором</v>
      </c>
      <c r="J51" t="s">
        <v>188</v>
      </c>
      <c r="K51">
        <v>0</v>
      </c>
    </row>
    <row r="52" spans="1:11" x14ac:dyDescent="0.25">
      <c r="A52">
        <v>110</v>
      </c>
      <c r="B52" t="s">
        <v>105</v>
      </c>
      <c r="C52" t="s">
        <v>106</v>
      </c>
      <c r="D52">
        <v>0</v>
      </c>
      <c r="E52">
        <v>100</v>
      </c>
      <c r="F52">
        <v>1</v>
      </c>
      <c r="G52" s="1" t="s">
        <v>5</v>
      </c>
      <c r="H52" s="2">
        <f>VLOOKUP(G:G,Sheet1!A:B,2,0)</f>
        <v>1</v>
      </c>
      <c r="I52" t="str">
        <f>VLOOKUP(G:G,Sheet1!A:C,3,0)</f>
        <v>Години роботи, передбачені колдоговором</v>
      </c>
      <c r="J52" t="s">
        <v>189</v>
      </c>
      <c r="K52">
        <v>0</v>
      </c>
    </row>
    <row r="53" spans="1:11" x14ac:dyDescent="0.25">
      <c r="A53">
        <v>116</v>
      </c>
      <c r="B53" t="s">
        <v>107</v>
      </c>
      <c r="C53" t="s">
        <v>108</v>
      </c>
      <c r="D53">
        <v>4</v>
      </c>
      <c r="E53">
        <v>100</v>
      </c>
      <c r="F53">
        <v>1</v>
      </c>
      <c r="G53" s="1" t="s">
        <v>136</v>
      </c>
      <c r="H53" s="2">
        <f>VLOOKUP(G:G,Sheet1!A:B,2,0)</f>
        <v>22</v>
      </c>
      <c r="I53" t="str">
        <f>VLOOKUP(G:G,Sheet1!A:C,3,0)</f>
        <v>Інший невідпрацьований час, передбачений законодавством</v>
      </c>
      <c r="J53" t="s">
        <v>188</v>
      </c>
      <c r="K53">
        <v>0</v>
      </c>
    </row>
    <row r="54" spans="1:11" x14ac:dyDescent="0.25">
      <c r="A54">
        <v>119</v>
      </c>
      <c r="B54" t="s">
        <v>109</v>
      </c>
      <c r="C54" t="s">
        <v>110</v>
      </c>
      <c r="D54">
        <v>4</v>
      </c>
      <c r="E54">
        <v>100</v>
      </c>
      <c r="F54">
        <v>1</v>
      </c>
      <c r="G54" s="1" t="s">
        <v>12</v>
      </c>
      <c r="H54" s="2">
        <f>VLOOKUP(G:G,Sheet1!A:B,2,0)</f>
        <v>7</v>
      </c>
      <c r="I54" t="str">
        <f>VLOOKUP(G:G,Sheet1!A:C,3,0)</f>
        <v>Відрядження</v>
      </c>
      <c r="J54" t="s">
        <v>188</v>
      </c>
      <c r="K54">
        <v>0</v>
      </c>
    </row>
  </sheetData>
  <conditionalFormatting sqref="H2:H54">
    <cfRule type="duplicateValues" dxfId="0" priority="11"/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Sheet1!$A$1:$A$30</xm:f>
          </x14:formula1>
          <xm:sqref>G2:G54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0" sqref="C20"/>
    </sheetView>
  </sheetViews>
  <sheetFormatPr defaultRowHeight="15" x14ac:dyDescent="0.25"/>
  <cols>
    <col min="3" max="3" width="102.28515625" customWidth="1"/>
  </cols>
  <sheetData>
    <row r="1" spans="1:4" x14ac:dyDescent="0.25">
      <c r="A1" t="s">
        <v>111</v>
      </c>
      <c r="B1">
        <v>19</v>
      </c>
      <c r="C1" t="s">
        <v>112</v>
      </c>
      <c r="D1" t="s">
        <v>113</v>
      </c>
    </row>
    <row r="2" spans="1:4" x14ac:dyDescent="0.25">
      <c r="A2" t="s">
        <v>18</v>
      </c>
      <c r="B2">
        <v>8</v>
      </c>
      <c r="C2" t="s">
        <v>114</v>
      </c>
      <c r="D2" t="s">
        <v>115</v>
      </c>
    </row>
    <row r="3" spans="1:4" x14ac:dyDescent="0.25">
      <c r="A3" t="s">
        <v>12</v>
      </c>
      <c r="B3">
        <v>7</v>
      </c>
      <c r="C3" t="s">
        <v>110</v>
      </c>
      <c r="D3" t="s">
        <v>116</v>
      </c>
    </row>
    <row r="4" spans="1:4" x14ac:dyDescent="0.25">
      <c r="A4" t="s">
        <v>51</v>
      </c>
      <c r="B4">
        <v>16</v>
      </c>
      <c r="C4" t="s">
        <v>117</v>
      </c>
      <c r="D4" t="s">
        <v>118</v>
      </c>
    </row>
    <row r="5" spans="1:4" x14ac:dyDescent="0.25">
      <c r="A5" t="s">
        <v>63</v>
      </c>
      <c r="B5">
        <v>3</v>
      </c>
      <c r="C5" t="s">
        <v>119</v>
      </c>
      <c r="D5" t="s">
        <v>120</v>
      </c>
    </row>
    <row r="6" spans="1:4" x14ac:dyDescent="0.25">
      <c r="A6" t="s">
        <v>33</v>
      </c>
      <c r="B6">
        <v>9</v>
      </c>
      <c r="C6" t="s">
        <v>121</v>
      </c>
      <c r="D6" t="s">
        <v>122</v>
      </c>
    </row>
    <row r="7" spans="1:4" x14ac:dyDescent="0.25">
      <c r="A7" t="s">
        <v>20</v>
      </c>
      <c r="B7">
        <v>14</v>
      </c>
      <c r="C7" t="s">
        <v>123</v>
      </c>
      <c r="D7" t="s">
        <v>124</v>
      </c>
    </row>
    <row r="8" spans="1:4" x14ac:dyDescent="0.25">
      <c r="A8" t="s">
        <v>99</v>
      </c>
      <c r="B8">
        <v>17</v>
      </c>
      <c r="C8" t="s">
        <v>125</v>
      </c>
      <c r="D8" t="s">
        <v>126</v>
      </c>
    </row>
    <row r="9" spans="1:4" x14ac:dyDescent="0.25">
      <c r="A9" t="s">
        <v>127</v>
      </c>
      <c r="B9">
        <v>15</v>
      </c>
      <c r="C9" t="s">
        <v>128</v>
      </c>
      <c r="D9" t="s">
        <v>129</v>
      </c>
    </row>
    <row r="10" spans="1:4" x14ac:dyDescent="0.25">
      <c r="A10" t="s">
        <v>130</v>
      </c>
      <c r="B10">
        <v>30</v>
      </c>
      <c r="C10" t="s">
        <v>131</v>
      </c>
      <c r="D10" t="s">
        <v>132</v>
      </c>
    </row>
    <row r="11" spans="1:4" x14ac:dyDescent="0.25">
      <c r="A11" t="s">
        <v>133</v>
      </c>
      <c r="B11">
        <v>29</v>
      </c>
      <c r="C11" t="s">
        <v>134</v>
      </c>
      <c r="D11" t="s">
        <v>135</v>
      </c>
    </row>
    <row r="12" spans="1:4" x14ac:dyDescent="0.25">
      <c r="A12" t="s">
        <v>136</v>
      </c>
      <c r="B12">
        <v>22</v>
      </c>
      <c r="C12" t="s">
        <v>137</v>
      </c>
      <c r="D12" t="s">
        <v>138</v>
      </c>
    </row>
    <row r="13" spans="1:4" x14ac:dyDescent="0.25">
      <c r="A13" t="s">
        <v>9</v>
      </c>
      <c r="B13">
        <v>12</v>
      </c>
      <c r="C13" t="s">
        <v>139</v>
      </c>
      <c r="D13" t="s">
        <v>140</v>
      </c>
    </row>
    <row r="14" spans="1:4" x14ac:dyDescent="0.25">
      <c r="A14" t="s">
        <v>16</v>
      </c>
      <c r="B14">
        <v>18</v>
      </c>
      <c r="C14" t="s">
        <v>141</v>
      </c>
      <c r="D14" t="s">
        <v>142</v>
      </c>
    </row>
    <row r="15" spans="1:4" x14ac:dyDescent="0.25">
      <c r="A15" t="s">
        <v>143</v>
      </c>
      <c r="B15">
        <v>13</v>
      </c>
      <c r="C15" t="s">
        <v>144</v>
      </c>
      <c r="D15" t="s">
        <v>145</v>
      </c>
    </row>
    <row r="16" spans="1:4" x14ac:dyDescent="0.25">
      <c r="A16" t="s">
        <v>146</v>
      </c>
      <c r="B16">
        <v>20</v>
      </c>
      <c r="C16" t="s">
        <v>147</v>
      </c>
      <c r="D16" t="s">
        <v>148</v>
      </c>
    </row>
    <row r="17" spans="1:4" x14ac:dyDescent="0.25">
      <c r="A17" t="s">
        <v>149</v>
      </c>
      <c r="B17">
        <v>28</v>
      </c>
      <c r="C17" t="s">
        <v>150</v>
      </c>
      <c r="D17" t="s">
        <v>151</v>
      </c>
    </row>
    <row r="18" spans="1:4" x14ac:dyDescent="0.25">
      <c r="A18" t="s">
        <v>14</v>
      </c>
      <c r="B18">
        <v>27</v>
      </c>
      <c r="C18" t="s">
        <v>152</v>
      </c>
      <c r="D18" t="s">
        <v>153</v>
      </c>
    </row>
    <row r="19" spans="1:4" x14ac:dyDescent="0.25">
      <c r="A19" t="s">
        <v>154</v>
      </c>
      <c r="B19">
        <v>21</v>
      </c>
      <c r="C19" t="s">
        <v>155</v>
      </c>
      <c r="D19" t="s">
        <v>156</v>
      </c>
    </row>
    <row r="20" spans="1:4" x14ac:dyDescent="0.25">
      <c r="A20" t="s">
        <v>157</v>
      </c>
      <c r="B20">
        <v>5</v>
      </c>
      <c r="C20" t="s">
        <v>158</v>
      </c>
      <c r="D20" t="s">
        <v>159</v>
      </c>
    </row>
    <row r="21" spans="1:4" x14ac:dyDescent="0.25">
      <c r="A21" t="s">
        <v>160</v>
      </c>
      <c r="B21">
        <v>23</v>
      </c>
      <c r="C21" t="s">
        <v>161</v>
      </c>
      <c r="D21" t="s">
        <v>162</v>
      </c>
    </row>
    <row r="22" spans="1:4" x14ac:dyDescent="0.25">
      <c r="A22" t="s">
        <v>53</v>
      </c>
      <c r="B22">
        <v>24</v>
      </c>
      <c r="C22" t="s">
        <v>163</v>
      </c>
      <c r="D22" t="s">
        <v>164</v>
      </c>
    </row>
    <row r="23" spans="1:4" x14ac:dyDescent="0.25">
      <c r="A23" t="s">
        <v>5</v>
      </c>
      <c r="B23">
        <v>1</v>
      </c>
      <c r="C23" t="s">
        <v>165</v>
      </c>
      <c r="D23" t="s">
        <v>166</v>
      </c>
    </row>
    <row r="24" spans="1:4" x14ac:dyDescent="0.25">
      <c r="A24" t="s">
        <v>10</v>
      </c>
      <c r="B24">
        <v>6</v>
      </c>
      <c r="C24" t="s">
        <v>167</v>
      </c>
      <c r="D24" t="s">
        <v>168</v>
      </c>
    </row>
    <row r="25" spans="1:4" x14ac:dyDescent="0.25">
      <c r="A25" t="s">
        <v>7</v>
      </c>
      <c r="B25">
        <v>4</v>
      </c>
      <c r="C25" t="s">
        <v>169</v>
      </c>
      <c r="D25" t="s">
        <v>170</v>
      </c>
    </row>
    <row r="26" spans="1:4" x14ac:dyDescent="0.25">
      <c r="A26" t="s">
        <v>37</v>
      </c>
      <c r="B26">
        <v>2</v>
      </c>
      <c r="C26" t="s">
        <v>38</v>
      </c>
      <c r="D26" t="s">
        <v>171</v>
      </c>
    </row>
    <row r="27" spans="1:4" x14ac:dyDescent="0.25">
      <c r="A27" t="s">
        <v>172</v>
      </c>
      <c r="B27">
        <v>25</v>
      </c>
      <c r="C27" t="s">
        <v>173</v>
      </c>
      <c r="D27" t="s">
        <v>174</v>
      </c>
    </row>
    <row r="28" spans="1:4" x14ac:dyDescent="0.25">
      <c r="A28" t="s">
        <v>175</v>
      </c>
      <c r="B28">
        <v>11</v>
      </c>
      <c r="C28" t="s">
        <v>176</v>
      </c>
      <c r="D28" t="s">
        <v>177</v>
      </c>
    </row>
    <row r="29" spans="1:4" x14ac:dyDescent="0.25">
      <c r="A29" t="s">
        <v>178</v>
      </c>
      <c r="B29">
        <v>26</v>
      </c>
      <c r="C29" t="s">
        <v>84</v>
      </c>
      <c r="D29" t="s">
        <v>179</v>
      </c>
    </row>
    <row r="30" spans="1:4" x14ac:dyDescent="0.25">
      <c r="A30" t="s">
        <v>35</v>
      </c>
      <c r="B30">
        <v>10</v>
      </c>
      <c r="C30" t="s">
        <v>180</v>
      </c>
      <c r="D3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2018-08-14T13:13:16Z</dcterms:modified>
</cp:coreProperties>
</file>