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има\Desktop\мат стат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G14" i="1" l="1"/>
  <c r="O22" i="1" l="1"/>
  <c r="M22" i="1"/>
  <c r="L22" i="1"/>
  <c r="K22" i="1"/>
  <c r="G22" i="1"/>
  <c r="H22" i="1"/>
  <c r="F22" i="1"/>
</calcChain>
</file>

<file path=xl/sharedStrings.xml><?xml version="1.0" encoding="utf-8"?>
<sst xmlns="http://schemas.openxmlformats.org/spreadsheetml/2006/main" count="36" uniqueCount="36">
  <si>
    <t>A2</t>
  </si>
  <si>
    <t>A3</t>
  </si>
  <si>
    <t>A1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</si>
  <si>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</si>
  <si>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</si>
  <si>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</si>
  <si>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</si>
  <si>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</si>
  <si>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</si>
  <si>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</si>
  <si>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</si>
  <si>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</si>
  <si>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</si>
  <si>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</si>
  <si>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</si>
  <si>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</si>
  <si>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</si>
  <si>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</si>
  <si>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</si>
  <si>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</si>
  <si>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</si>
  <si>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</si>
  <si>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</si>
  <si>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</si>
  <si>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Нулевая гипотеза о незначимости факторов отвергается</t>
  </si>
  <si>
    <t>x1 ср.</t>
  </si>
  <si>
    <t>x2 ср.</t>
  </si>
  <si>
    <t>x3 ср.</t>
  </si>
  <si>
    <t>Общее среднее</t>
  </si>
  <si>
    <t>k</t>
  </si>
  <si>
    <t>n</t>
  </si>
  <si>
    <t>Fкр.(2;12)</t>
  </si>
  <si>
    <t>F(выб зн)</t>
  </si>
  <si>
    <t>Общая сумма квадратов Q</t>
  </si>
  <si>
    <t>Факторная сумма квадратов Qa</t>
  </si>
  <si>
    <t>Остаточная сумма квадратов 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</si>
</sst>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E1" workbookViewId="0">
      <selection activeCell="M22" sqref="M22"/>
    </sheetView>
  </sheetViews>
  <sheetFormatPr defaultRowHeight="15" x14ac:dyDescent="0.25"/>
  <cols>
    <col min="5" max="5" width="5.5703125" customWidth="1"/>
    <col min="6" max="6" width="23.7109375" customWidth="1"/>
    <col min="7" max="7" width="13.85546875" customWidth="1"/>
    <col min="9" max="9" width="12.85546875" customWidth="1"/>
    <col min="10" max="10" width="15.5703125" customWidth="1"/>
    <col min="11" max="11" width="26.7109375" customWidth="1"/>
    <col min="12" max="13" width="30.140625" customWidth="1"/>
  </cols>
  <sheetData>
    <row r="1" spans="1:12" x14ac:dyDescent="0.25">
      <c r="A1" s="1" t="s">
        <v>2</v>
      </c>
      <c r="B1" s="1" t="s">
        <v>0</v>
      </c>
      <c r="C1" s="1" t="s">
        <v>1</v>
      </c>
      <c r="F1" t="s">
        <v>3</v>
      </c>
    </row>
    <row r="2" spans="1:12" x14ac:dyDescent="0.25">
      <c r="A2" s="1">
        <v>1.55</v>
      </c>
      <c r="B2" s="1">
        <v>1.87</v>
      </c>
      <c r="C2" s="1">
        <v>1.87</v>
      </c>
    </row>
    <row r="3" spans="1:12" x14ac:dyDescent="0.25">
      <c r="A3" s="1">
        <v>1.45</v>
      </c>
      <c r="B3" s="1">
        <v>1.75</v>
      </c>
      <c r="C3" s="1">
        <v>1.56</v>
      </c>
      <c r="F3" s="1" t="s">
        <v>4</v>
      </c>
      <c r="G3" s="1"/>
      <c r="H3" s="1"/>
      <c r="I3" s="1"/>
      <c r="J3" s="1"/>
      <c r="K3" s="1"/>
      <c r="L3" s="1"/>
    </row>
    <row r="4" spans="1:12" x14ac:dyDescent="0.25">
      <c r="A4" s="1">
        <v>1.78</v>
      </c>
      <c r="B4" s="1">
        <v>1.98</v>
      </c>
      <c r="C4" s="1">
        <v>1.52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  <c r="L4" s="1"/>
    </row>
    <row r="5" spans="1:12" x14ac:dyDescent="0.25">
      <c r="A5" s="1">
        <v>1.54</v>
      </c>
      <c r="B5" s="1">
        <v>1.88</v>
      </c>
      <c r="C5" s="1">
        <v>1.67</v>
      </c>
      <c r="F5" s="3" t="s">
        <v>10</v>
      </c>
      <c r="G5" s="3">
        <v>5</v>
      </c>
      <c r="H5" s="3">
        <v>8.02</v>
      </c>
      <c r="I5" s="3">
        <v>1.6039999999999999</v>
      </c>
      <c r="J5" s="3">
        <v>1.7730000000000003E-2</v>
      </c>
      <c r="K5" s="1"/>
      <c r="L5" s="1"/>
    </row>
    <row r="6" spans="1:12" x14ac:dyDescent="0.25">
      <c r="A6" s="1">
        <v>1.7</v>
      </c>
      <c r="B6" s="1">
        <v>1.8</v>
      </c>
      <c r="C6" s="1">
        <v>1.59</v>
      </c>
      <c r="F6" s="3" t="s">
        <v>11</v>
      </c>
      <c r="G6" s="3">
        <v>5</v>
      </c>
      <c r="H6" s="3">
        <v>9.2799999999999994</v>
      </c>
      <c r="I6" s="3">
        <v>1.8559999999999999</v>
      </c>
      <c r="J6" s="3">
        <v>7.6299999999999962E-3</v>
      </c>
      <c r="K6" s="1"/>
      <c r="L6" s="1"/>
    </row>
    <row r="7" spans="1:12" x14ac:dyDescent="0.25">
      <c r="F7" s="3" t="s">
        <v>12</v>
      </c>
      <c r="G7" s="3">
        <v>5</v>
      </c>
      <c r="H7" s="3">
        <v>8.2100000000000009</v>
      </c>
      <c r="I7" s="3">
        <v>1.6420000000000001</v>
      </c>
      <c r="J7" s="3">
        <v>1.9270000000000009E-2</v>
      </c>
      <c r="K7" s="1"/>
      <c r="L7" s="1"/>
    </row>
    <row r="8" spans="1:12" x14ac:dyDescent="0.25">
      <c r="F8" s="1"/>
      <c r="G8" s="1"/>
      <c r="H8" s="1"/>
      <c r="I8" s="1"/>
      <c r="J8" s="1"/>
      <c r="K8" s="1"/>
      <c r="L8" s="1"/>
    </row>
    <row r="9" spans="1:12" x14ac:dyDescent="0.25">
      <c r="F9" s="1"/>
      <c r="G9" s="1"/>
      <c r="H9" s="1"/>
      <c r="I9" s="1"/>
      <c r="J9" s="1"/>
      <c r="K9" s="1"/>
      <c r="L9" s="1"/>
    </row>
    <row r="10" spans="1:12" x14ac:dyDescent="0.25">
      <c r="F10" s="1" t="s">
        <v>13</v>
      </c>
      <c r="G10" s="1"/>
      <c r="H10" s="1"/>
      <c r="I10" s="1"/>
      <c r="J10" s="1"/>
      <c r="K10" s="1"/>
      <c r="L10" s="1"/>
    </row>
    <row r="11" spans="1:12" x14ac:dyDescent="0.25">
      <c r="F11" s="2" t="s">
        <v>14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</row>
    <row r="12" spans="1:12" x14ac:dyDescent="0.25">
      <c r="F12" s="3" t="s">
        <v>21</v>
      </c>
      <c r="G12" s="3">
        <v>0.18457333333333334</v>
      </c>
      <c r="H12" s="3">
        <v>2</v>
      </c>
      <c r="I12" s="3">
        <v>9.228666666666667E-2</v>
      </c>
      <c r="J12" s="3">
        <v>6.2034505937710049</v>
      </c>
      <c r="K12" s="3">
        <v>1.4125753355710573E-2</v>
      </c>
      <c r="L12" s="3">
        <v>3.8852938346523942</v>
      </c>
    </row>
    <row r="13" spans="1:12" x14ac:dyDescent="0.25">
      <c r="F13" s="3" t="s">
        <v>22</v>
      </c>
      <c r="G13" s="3">
        <v>0.17852000000000004</v>
      </c>
      <c r="H13" s="3">
        <v>12</v>
      </c>
      <c r="I13" s="3">
        <v>1.487666666666667E-2</v>
      </c>
      <c r="J13" s="3"/>
      <c r="K13" s="3"/>
      <c r="L13" s="3"/>
    </row>
    <row r="14" spans="1:12" x14ac:dyDescent="0.25">
      <c r="F14" s="3"/>
      <c r="G14" s="3">
        <f>SQRT(G18)</f>
        <v>0</v>
      </c>
      <c r="H14" s="3"/>
      <c r="I14" s="3"/>
      <c r="J14" s="3"/>
      <c r="K14" s="3"/>
      <c r="L14" s="3"/>
    </row>
    <row r="15" spans="1:12" x14ac:dyDescent="0.25">
      <c r="F15" s="3" t="s">
        <v>23</v>
      </c>
      <c r="G15" s="3">
        <v>0.36309333333333338</v>
      </c>
      <c r="H15" s="3">
        <v>14</v>
      </c>
      <c r="I15" s="3"/>
      <c r="J15" s="3"/>
      <c r="K15" s="3"/>
      <c r="L15" s="3"/>
    </row>
    <row r="17" spans="3:15" x14ac:dyDescent="0.25">
      <c r="F17" t="s">
        <v>24</v>
      </c>
    </row>
    <row r="21" spans="3:15" x14ac:dyDescent="0.25">
      <c r="C21" s="1" t="s">
        <v>30</v>
      </c>
      <c r="D21" s="1" t="s">
        <v>29</v>
      </c>
      <c r="F21" s="1" t="s">
        <v>25</v>
      </c>
      <c r="G21" s="1" t="s">
        <v>26</v>
      </c>
      <c r="H21" s="1" t="s">
        <v>27</v>
      </c>
      <c r="J21" s="1" t="s">
        <v>28</v>
      </c>
      <c r="K21" s="1" t="s">
        <v>33</v>
      </c>
      <c r="L21" s="1" t="s">
        <v>34</v>
      </c>
      <c r="M21" s="1" t="s">
        <v>35</v>
      </c>
      <c r="N21" s="1" t="s">
        <v>31</v>
      </c>
      <c r="O21" s="1" t="s">
        <v>32</v>
      </c>
    </row>
    <row r="22" spans="3:15" x14ac:dyDescent="0.25">
      <c r="C22" s="1">
        <v>5</v>
      </c>
      <c r="D22" s="1">
        <v>3</v>
      </c>
      <c r="F22" s="1">
        <f>AVERAGE(A2:A6)</f>
        <v>1.6039999999999999</v>
      </c>
      <c r="G22" s="1">
        <f t="shared" ref="G22:H22" si="0">AVERAGE(B2:B6)</f>
        <v>1.8559999999999999</v>
      </c>
      <c r="H22" s="1">
        <f t="shared" si="0"/>
        <v>1.6420000000000001</v>
      </c>
      <c r="J22" s="4">
        <f>SUM(F22:H22)/3</f>
        <v>1.7006666666666668</v>
      </c>
      <c r="K22" s="4">
        <f>SUMSQ(A2:C6)-(15*POWER(J22,2))</f>
        <v>0.36309333333333171</v>
      </c>
      <c r="L22" s="4">
        <f>SUM(POWER(F22,2),POWER(G22,2),POWER(H22,2))*5-(15*POWER(J22,2))</f>
        <v>0.1845733333333186</v>
      </c>
      <c r="M22" s="4">
        <f>K22-L22</f>
        <v>0.17852000000001311</v>
      </c>
      <c r="N22" s="4">
        <v>3.88</v>
      </c>
      <c r="O22" s="4">
        <f>(L22/2)/(M22/12)</f>
        <v>6.2034505937700555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2017-12-09T04:28:05Z</dcterms:created>
  <dcterms:modified xsi:type="dcterms:W3CDTF">2017-12-15T09:36:55Z</dcterms:modified>
</cp:coreProperties>
</file>