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I20" i="1" l="1"/>
  <c r="J19" i="1" s="1"/>
  <c r="I14" i="1"/>
  <c r="J14" i="1" l="1"/>
  <c r="J16" i="1"/>
  <c r="J15" i="1"/>
  <c r="J17" i="1"/>
  <c r="J18" i="1"/>
</calcChain>
</file>

<file path=xl/sharedStrings.xml><?xml version="1.0" encoding="utf-8"?>
<sst xmlns="http://schemas.openxmlformats.org/spreadsheetml/2006/main" count="82" uniqueCount="75">
  <si>
    <t>Крепкий стаут</t>
  </si>
  <si>
    <t>СОДЕРЖАНИЕ АЛКОГОЛЯ</t>
  </si>
  <si>
    <t>ЦВЕТНОСТЬ</t>
  </si>
  <si>
    <t>60 — 80 EBC</t>
  </si>
  <si>
    <t>ГОРЕЧЬ В ПИВЕ</t>
  </si>
  <si>
    <t>50 — 90 IBU</t>
  </si>
  <si>
    <t>НАЧАЛЬНАЯ ПЛОТНОСТЬ</t>
  </si>
  <si>
    <t>КОНЕЧНАЯ ПЛОТНОСТЬ</t>
  </si>
  <si>
    <t>ОБЪЕМ ВОДЫ ДЛЯ ЗАТИРАНИЯ</t>
  </si>
  <si>
    <t>106 литров</t>
  </si>
  <si>
    <t>ОБЪЕМ ПРОМЫВОЧНОЙ ВОДЫ</t>
  </si>
  <si>
    <t>10-20 литров</t>
  </si>
  <si>
    <t>Pale Ale</t>
  </si>
  <si>
    <t>   14.69 кг   </t>
  </si>
  <si>
    <t>   55%</t>
  </si>
  <si>
    <t>Мюнхенский тип 2</t>
  </si>
  <si>
    <t>5.34 кг</t>
  </si>
  <si>
    <t>Карамельный 200 ЕВС</t>
  </si>
  <si>
    <t>3.75 кг</t>
  </si>
  <si>
    <t> Жженый ячмень 900 ЕВС   </t>
  </si>
  <si>
    <t>4 кг</t>
  </si>
  <si>
    <t>Жженый 1400 ЕВС</t>
  </si>
  <si>
    <t>Солод</t>
  </si>
  <si>
    <t>Дрожжи</t>
  </si>
  <si>
    <t>Fermentis US – 05</t>
  </si>
  <si>
    <t>50 г</t>
  </si>
  <si>
    <t>Хмель</t>
  </si>
  <si>
    <t>Магнум</t>
  </si>
  <si>
    <t>200 г</t>
  </si>
  <si>
    <t>Перле</t>
  </si>
  <si>
    <t>180 г</t>
  </si>
  <si>
    <t>Традиционный</t>
  </si>
  <si>
    <t>100 г</t>
  </si>
  <si>
    <t>Температурные паузы</t>
  </si>
  <si>
    <t>66°C (МАЛЬТОЗНАЯ ПАУЗА)</t>
  </si>
  <si>
    <t>60 мин</t>
  </si>
  <si>
    <t>72°C (ОСАХАРИВАНИЕ ЗАТОРА)</t>
  </si>
  <si>
    <t>20 мин</t>
  </si>
  <si>
    <t>78°C (ПЕРЕКАЧКА НА ФИЛЬТРАЦИЮ)</t>
  </si>
  <si>
    <t>1 мин</t>
  </si>
  <si>
    <t>Температура брожения</t>
  </si>
  <si>
    <t>18 — 22 ° C</t>
  </si>
  <si>
    <t>Кипячение сусла с хмелем</t>
  </si>
  <si>
    <t>60 минут</t>
  </si>
  <si>
    <t>1. Хмель магнум (200 г ) - сразу после нагрева до 100% (начало кипячения);</t>
  </si>
  <si>
    <t>2. Хмель Перле (180 г) - через 30 минут от начала кипячения;</t>
  </si>
  <si>
    <t>3. Хмель Традиционный (100 г) - за 2 минуты до окончания кипячения (через 58 минут после начала кипячения).</t>
  </si>
  <si>
    <t>вес</t>
  </si>
  <si>
    <t>доля</t>
  </si>
  <si>
    <t>Карамельный 150 ЕВС</t>
  </si>
  <si>
    <t>Жженый ячмень шоколадный 900 ЕВС   </t>
  </si>
  <si>
    <t>Пилснер</t>
  </si>
  <si>
    <t>Карамельный 100 ЕВС</t>
  </si>
  <si>
    <t>Saaz</t>
  </si>
  <si>
    <t>Nugget</t>
  </si>
  <si>
    <t>в. кипечения</t>
  </si>
  <si>
    <t>Ингридиенты</t>
  </si>
  <si>
    <t>Процесы</t>
  </si>
  <si>
    <t>Показатели</t>
  </si>
  <si>
    <t>Затирание</t>
  </si>
  <si>
    <t>время</t>
  </si>
  <si>
    <t>1 пауза</t>
  </si>
  <si>
    <t>температура</t>
  </si>
  <si>
    <t>2 пауза</t>
  </si>
  <si>
    <t>затир. вода</t>
  </si>
  <si>
    <t>промыв. вода</t>
  </si>
  <si>
    <t>Вода</t>
  </si>
  <si>
    <t>объем</t>
  </si>
  <si>
    <t>начальная</t>
  </si>
  <si>
    <t>конечная</t>
  </si>
  <si>
    <t>Плотность до/после варки</t>
  </si>
  <si>
    <t>Brix</t>
  </si>
  <si>
    <t>Горечь</t>
  </si>
  <si>
    <t>IBU</t>
  </si>
  <si>
    <t>ед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</si>
</sst>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alt.ru/catalog/khmel/perle/" TargetMode="External"/><Relationship Id="rId2" Type="http://schemas.openxmlformats.org/officeDocument/2006/relationships/hyperlink" Target="https://malt.ru/catalog/khmel/khmel-greynrus/khmel-granulirovannyy-khallertauer-magnum-gr/" TargetMode="External"/><Relationship Id="rId1" Type="http://schemas.openxmlformats.org/officeDocument/2006/relationships/hyperlink" Target="https://malt.ru/catalog/drozhzhi/safale-us-05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malt.ru/catalog/khmel/khmel-greynrus/khmel-granulirovannyy-khallertauer-tradishn-g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4"/>
  <sheetViews>
    <sheetView tabSelected="1" workbookViewId="0">
      <selection activeCell="N28" sqref="N28"/>
    </sheetView>
  </sheetViews>
  <sheetFormatPr defaultRowHeight="15" x14ac:dyDescent="0.25"/>
  <cols>
    <col min="3" max="3" width="9.85546875" bestFit="1" customWidth="1"/>
    <col min="8" max="8" width="10.140625" bestFit="1" customWidth="1"/>
    <col min="10" max="10" width="9.5703125" bestFit="1" customWidth="1"/>
  </cols>
  <sheetData>
    <row r="2" spans="2:14" x14ac:dyDescent="0.25">
      <c r="B2" t="s">
        <v>0</v>
      </c>
    </row>
    <row r="4" spans="2:14" x14ac:dyDescent="0.25">
      <c r="B4" t="s">
        <v>1</v>
      </c>
      <c r="C4">
        <v>5.8000000000000003E-2</v>
      </c>
    </row>
    <row r="5" spans="2:14" x14ac:dyDescent="0.25">
      <c r="B5" t="s">
        <v>2</v>
      </c>
      <c r="C5" t="s">
        <v>3</v>
      </c>
    </row>
    <row r="6" spans="2:14" x14ac:dyDescent="0.25">
      <c r="B6" t="s">
        <v>4</v>
      </c>
      <c r="C6" t="s">
        <v>5</v>
      </c>
    </row>
    <row r="7" spans="2:14" x14ac:dyDescent="0.25">
      <c r="B7" t="s">
        <v>6</v>
      </c>
      <c r="C7">
        <v>0.16</v>
      </c>
    </row>
    <row r="8" spans="2:14" x14ac:dyDescent="0.25">
      <c r="B8" t="s">
        <v>7</v>
      </c>
      <c r="C8">
        <v>4.7E-2</v>
      </c>
    </row>
    <row r="9" spans="2:14" x14ac:dyDescent="0.25">
      <c r="B9" t="s">
        <v>8</v>
      </c>
      <c r="C9" t="s">
        <v>9</v>
      </c>
    </row>
    <row r="10" spans="2:14" x14ac:dyDescent="0.25">
      <c r="B10" t="s">
        <v>10</v>
      </c>
      <c r="C10" t="s">
        <v>11</v>
      </c>
    </row>
    <row r="11" spans="2:14" x14ac:dyDescent="0.25">
      <c r="H11" s="2">
        <v>45605</v>
      </c>
    </row>
    <row r="12" spans="2:14" x14ac:dyDescent="0.25">
      <c r="B12" t="s">
        <v>22</v>
      </c>
      <c r="H12" t="s">
        <v>56</v>
      </c>
    </row>
    <row r="13" spans="2:14" x14ac:dyDescent="0.25">
      <c r="B13" t="s">
        <v>12</v>
      </c>
      <c r="C13" t="s">
        <v>13</v>
      </c>
      <c r="D13" t="s">
        <v>14</v>
      </c>
      <c r="H13" t="s">
        <v>22</v>
      </c>
      <c r="I13" t="s">
        <v>47</v>
      </c>
      <c r="J13" t="s">
        <v>48</v>
      </c>
      <c r="L13" t="s">
        <v>26</v>
      </c>
      <c r="M13" t="s">
        <v>47</v>
      </c>
      <c r="N13" t="s">
        <v>55</v>
      </c>
    </row>
    <row r="14" spans="2:14" x14ac:dyDescent="0.25">
      <c r="B14" t="s">
        <v>15</v>
      </c>
      <c r="C14" t="s">
        <v>16</v>
      </c>
      <c r="D14" s="1">
        <v>0.2</v>
      </c>
      <c r="H14" t="s">
        <v>12</v>
      </c>
      <c r="I14">
        <f>2000+1800</f>
        <v>3800</v>
      </c>
      <c r="J14" s="3">
        <f>I14*100/I20</f>
        <v>38</v>
      </c>
      <c r="L14" t="s">
        <v>54</v>
      </c>
      <c r="M14">
        <v>28</v>
      </c>
      <c r="N14">
        <v>60</v>
      </c>
    </row>
    <row r="15" spans="2:14" x14ac:dyDescent="0.25">
      <c r="B15" t="s">
        <v>17</v>
      </c>
      <c r="C15" t="s">
        <v>18</v>
      </c>
      <c r="D15" s="1">
        <v>0.15</v>
      </c>
      <c r="H15" t="s">
        <v>51</v>
      </c>
      <c r="I15">
        <v>1700</v>
      </c>
      <c r="J15" s="3">
        <f>I15*100/I20</f>
        <v>17</v>
      </c>
      <c r="L15" t="s">
        <v>53</v>
      </c>
      <c r="M15">
        <v>20</v>
      </c>
      <c r="N15">
        <v>30</v>
      </c>
    </row>
    <row r="16" spans="2:14" x14ac:dyDescent="0.25">
      <c r="B16" t="s">
        <v>19</v>
      </c>
      <c r="C16" t="s">
        <v>20</v>
      </c>
      <c r="D16" s="1">
        <v>0.05</v>
      </c>
      <c r="H16" t="s">
        <v>15</v>
      </c>
      <c r="I16">
        <v>1500</v>
      </c>
      <c r="J16" s="3">
        <f>I16*100/I20</f>
        <v>15</v>
      </c>
      <c r="L16" t="s">
        <v>53</v>
      </c>
      <c r="M16">
        <v>30</v>
      </c>
      <c r="N16">
        <v>5</v>
      </c>
    </row>
    <row r="17" spans="2:15" x14ac:dyDescent="0.25">
      <c r="B17" t="s">
        <v>21</v>
      </c>
      <c r="C17" t="s">
        <v>20</v>
      </c>
      <c r="D17" s="1">
        <v>0.05</v>
      </c>
      <c r="H17" t="s">
        <v>49</v>
      </c>
      <c r="I17">
        <v>1070</v>
      </c>
      <c r="J17" s="3">
        <f>I17*100/I20</f>
        <v>10.7</v>
      </c>
    </row>
    <row r="18" spans="2:15" x14ac:dyDescent="0.25">
      <c r="B18" t="s">
        <v>23</v>
      </c>
      <c r="H18" t="s">
        <v>52</v>
      </c>
      <c r="I18">
        <v>930</v>
      </c>
      <c r="J18" s="3">
        <f>I18*100/I20</f>
        <v>9.3000000000000007</v>
      </c>
    </row>
    <row r="19" spans="2:15" x14ac:dyDescent="0.25">
      <c r="B19" t="s">
        <v>24</v>
      </c>
      <c r="C19" t="s">
        <v>25</v>
      </c>
      <c r="H19" t="s">
        <v>50</v>
      </c>
      <c r="I19">
        <v>1000</v>
      </c>
      <c r="J19" s="3">
        <f>I19*100/I20</f>
        <v>10</v>
      </c>
    </row>
    <row r="20" spans="2:15" x14ac:dyDescent="0.25">
      <c r="B20" t="s">
        <v>26</v>
      </c>
      <c r="I20">
        <f>SUM(I14:I19)</f>
        <v>10000</v>
      </c>
    </row>
    <row r="21" spans="2:15" ht="15" customHeight="1" x14ac:dyDescent="0.25">
      <c r="B21" t="s">
        <v>27</v>
      </c>
      <c r="C21" t="s">
        <v>28</v>
      </c>
      <c r="H21" t="s">
        <v>57</v>
      </c>
    </row>
    <row r="22" spans="2:15" ht="15" customHeight="1" x14ac:dyDescent="0.25">
      <c r="B22" t="s">
        <v>29</v>
      </c>
      <c r="C22" t="s">
        <v>30</v>
      </c>
      <c r="H22" t="s">
        <v>59</v>
      </c>
      <c r="I22" t="s">
        <v>62</v>
      </c>
      <c r="J22" t="s">
        <v>60</v>
      </c>
    </row>
    <row r="23" spans="2:15" x14ac:dyDescent="0.25">
      <c r="B23" t="s">
        <v>31</v>
      </c>
      <c r="C23" t="s">
        <v>32</v>
      </c>
      <c r="H23" t="s">
        <v>61</v>
      </c>
      <c r="I23">
        <v>62</v>
      </c>
      <c r="J23">
        <v>60</v>
      </c>
    </row>
    <row r="24" spans="2:15" x14ac:dyDescent="0.25">
      <c r="B24" t="s">
        <v>33</v>
      </c>
      <c r="H24" t="s">
        <v>63</v>
      </c>
      <c r="I24">
        <v>72</v>
      </c>
      <c r="J24">
        <v>20</v>
      </c>
    </row>
    <row r="25" spans="2:15" x14ac:dyDescent="0.25">
      <c r="B25" t="s">
        <v>34</v>
      </c>
      <c r="C25" t="s">
        <v>35</v>
      </c>
    </row>
    <row r="26" spans="2:15" x14ac:dyDescent="0.25">
      <c r="B26" t="s">
        <v>36</v>
      </c>
      <c r="C26" t="s">
        <v>37</v>
      </c>
      <c r="H26" t="s">
        <v>58</v>
      </c>
    </row>
    <row r="27" spans="2:15" x14ac:dyDescent="0.25">
      <c r="B27" t="s">
        <v>38</v>
      </c>
      <c r="C27" t="s">
        <v>39</v>
      </c>
      <c r="H27" t="s">
        <v>66</v>
      </c>
      <c r="I27" t="s">
        <v>67</v>
      </c>
      <c r="K27" t="s">
        <v>70</v>
      </c>
      <c r="L27" t="s">
        <v>71</v>
      </c>
      <c r="N27" t="s">
        <v>72</v>
      </c>
      <c r="O27" t="s">
        <v>74</v>
      </c>
    </row>
    <row r="28" spans="2:15" x14ac:dyDescent="0.25">
      <c r="B28" t="s">
        <v>40</v>
      </c>
      <c r="H28" t="s">
        <v>64</v>
      </c>
      <c r="I28">
        <v>40</v>
      </c>
      <c r="K28" t="s">
        <v>68</v>
      </c>
      <c r="L28">
        <v>11.5</v>
      </c>
      <c r="N28" t="s">
        <v>73</v>
      </c>
      <c r="O28">
        <v>26</v>
      </c>
    </row>
    <row r="29" spans="2:15" x14ac:dyDescent="0.25">
      <c r="B29" t="s">
        <v>41</v>
      </c>
      <c r="H29" t="s">
        <v>65</v>
      </c>
      <c r="I29">
        <v>10</v>
      </c>
      <c r="K29" t="s">
        <v>69</v>
      </c>
      <c r="L29">
        <v>14.5</v>
      </c>
    </row>
    <row r="30" spans="2:15" x14ac:dyDescent="0.25">
      <c r="B30" t="s">
        <v>42</v>
      </c>
    </row>
    <row r="31" spans="2:15" x14ac:dyDescent="0.25">
      <c r="B31" t="s">
        <v>43</v>
      </c>
    </row>
    <row r="32" spans="2:15" x14ac:dyDescent="0.25">
      <c r="B32" t="s">
        <v>44</v>
      </c>
    </row>
    <row r="33" spans="2:2" x14ac:dyDescent="0.25">
      <c r="B33" t="s">
        <v>45</v>
      </c>
    </row>
    <row r="34" spans="2:2" x14ac:dyDescent="0.25">
      <c r="B34" t="s">
        <v>46</v>
      </c>
    </row>
  </sheetData>
  <hyperlinks>
    <hyperlink ref="B19" r:id="rId1" display="https://malt.ru/catalog/drozhzhi/safale-us-05/"/>
    <hyperlink ref="B21" r:id="rId2" display="https://malt.ru/catalog/khmel/khmel-greynrus/khmel-granulirovannyy-khallertauer-magnum-gr/"/>
    <hyperlink ref="B22" r:id="rId3" display="https://malt.ru/catalog/khmel/perle/"/>
    <hyperlink ref="B23" r:id="rId4" display="https://malt.ru/catalog/khmel/khmel-greynrus/khmel-granulirovannyy-khallertauer-tradishn-gr/"/>
  </hyperlinks>
  <pageMargins left="0.7" right="0.7" top="0.75" bottom="0.75" header="0.3" footer="0.3"/>
  <pageSetup paperSize="9" orientation="portrait" horizontalDpi="0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2024-11-16T07:38:31Z</dcterms:modified>
</cp:coreProperties>
</file>