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ОвааРаботнаКнига" defaultThemeVersion="153222"/>
  <bookViews>
    <workbookView xWindow="0" yWindow="0" windowWidth="20490" windowHeight="7770" activeTab="1"/>
  </bookViews>
  <sheets>
    <sheet name="Лист5" sheetId="5" r:id="rId1"/>
    <sheet name="Лист6" sheetId="6" r:id="rId2"/>
  </sheets>
  <definedNames>
    <definedName name="rez_debug" localSheetId="0">Лист5!$A$1:$D$51</definedName>
    <definedName name="rez2_release" localSheetId="1">Лист6!$A$1:$D$134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6" l="1"/>
  <c r="K5" i="6"/>
  <c r="K6" i="6"/>
  <c r="K7" i="6"/>
  <c r="I7" i="6" s="1"/>
  <c r="K8" i="6"/>
  <c r="K9" i="6"/>
  <c r="K10" i="6"/>
  <c r="I10" i="6" s="1"/>
  <c r="K11" i="6"/>
  <c r="I11" i="6" s="1"/>
  <c r="K12" i="6"/>
  <c r="K13" i="6"/>
  <c r="K14" i="6"/>
  <c r="K15" i="6"/>
  <c r="I15" i="6" s="1"/>
  <c r="K16" i="6"/>
  <c r="K17" i="6"/>
  <c r="K18" i="6"/>
  <c r="I18" i="6" s="1"/>
  <c r="K19" i="6"/>
  <c r="K20" i="6"/>
  <c r="K21" i="6"/>
  <c r="K22" i="6"/>
  <c r="K23" i="6"/>
  <c r="I23" i="6" s="1"/>
  <c r="K24" i="6"/>
  <c r="K25" i="6"/>
  <c r="K26" i="6"/>
  <c r="I26" i="6" s="1"/>
  <c r="K27" i="6"/>
  <c r="I27" i="6" s="1"/>
  <c r="K28" i="6"/>
  <c r="K29" i="6"/>
  <c r="K30" i="6"/>
  <c r="K31" i="6"/>
  <c r="I31" i="6" s="1"/>
  <c r="K32" i="6"/>
  <c r="K33" i="6"/>
  <c r="K34" i="6"/>
  <c r="I34" i="6" s="1"/>
  <c r="K35" i="6"/>
  <c r="I35" i="6" s="1"/>
  <c r="K36" i="6"/>
  <c r="K37" i="6"/>
  <c r="K38" i="6"/>
  <c r="K39" i="6"/>
  <c r="K40" i="6"/>
  <c r="K41" i="6"/>
  <c r="K42" i="6"/>
  <c r="I42" i="6" s="1"/>
  <c r="K43" i="6"/>
  <c r="I43" i="6" s="1"/>
  <c r="K44" i="6"/>
  <c r="K45" i="6"/>
  <c r="K46" i="6"/>
  <c r="K47" i="6"/>
  <c r="I47" i="6" s="1"/>
  <c r="K48" i="6"/>
  <c r="K49" i="6"/>
  <c r="K50" i="6"/>
  <c r="I50" i="6" s="1"/>
  <c r="K51" i="6"/>
  <c r="I51" i="6" s="1"/>
  <c r="K52" i="6"/>
  <c r="K53" i="6"/>
  <c r="K54" i="6"/>
  <c r="K55" i="6"/>
  <c r="K56" i="6"/>
  <c r="K57" i="6"/>
  <c r="K58" i="6"/>
  <c r="I58" i="6" s="1"/>
  <c r="K59" i="6"/>
  <c r="K60" i="6"/>
  <c r="K61" i="6"/>
  <c r="K62" i="6"/>
  <c r="K63" i="6"/>
  <c r="I63" i="6" s="1"/>
  <c r="K64" i="6"/>
  <c r="K65" i="6"/>
  <c r="K66" i="6"/>
  <c r="I66" i="6" s="1"/>
  <c r="K67" i="6"/>
  <c r="I67" i="6" s="1"/>
  <c r="K3" i="6"/>
  <c r="J3" i="6" s="1"/>
  <c r="T4" i="5"/>
  <c r="T5" i="5"/>
  <c r="T6" i="5"/>
  <c r="T7" i="5"/>
  <c r="Q7" i="5" s="1"/>
  <c r="T8" i="5"/>
  <c r="T9" i="5"/>
  <c r="T10" i="5"/>
  <c r="T11" i="5"/>
  <c r="T12" i="5"/>
  <c r="T13" i="5"/>
  <c r="T14" i="5"/>
  <c r="T15" i="5"/>
  <c r="Q15" i="5" s="1"/>
  <c r="T16" i="5"/>
  <c r="T17" i="5"/>
  <c r="T18" i="5"/>
  <c r="T19" i="5"/>
  <c r="R19" i="5" s="1"/>
  <c r="T20" i="5"/>
  <c r="T21" i="5"/>
  <c r="T22" i="5"/>
  <c r="T23" i="5"/>
  <c r="Q23" i="5" s="1"/>
  <c r="T24" i="5"/>
  <c r="T25" i="5"/>
  <c r="T26" i="5"/>
  <c r="T27" i="5"/>
  <c r="T28" i="5"/>
  <c r="T29" i="5"/>
  <c r="T30" i="5"/>
  <c r="T31" i="5"/>
  <c r="T32" i="5"/>
  <c r="T33" i="5"/>
  <c r="T34" i="5"/>
  <c r="T35" i="5"/>
  <c r="Q35" i="5" s="1"/>
  <c r="T36" i="5"/>
  <c r="T37" i="5"/>
  <c r="T38" i="5"/>
  <c r="T39" i="5"/>
  <c r="Q39" i="5" s="1"/>
  <c r="T40" i="5"/>
  <c r="T41" i="5"/>
  <c r="T42" i="5"/>
  <c r="T43" i="5"/>
  <c r="R43" i="5" s="1"/>
  <c r="T44" i="5"/>
  <c r="T45" i="5"/>
  <c r="T46" i="5"/>
  <c r="T47" i="5"/>
  <c r="Q47" i="5" s="1"/>
  <c r="T48" i="5"/>
  <c r="T49" i="5"/>
  <c r="T50" i="5"/>
  <c r="T51" i="5"/>
  <c r="T3" i="5"/>
  <c r="S3" i="5" s="1"/>
  <c r="Q48" i="5"/>
  <c r="R44" i="5"/>
  <c r="Q40" i="5"/>
  <c r="Q36" i="5"/>
  <c r="Q32" i="5"/>
  <c r="R26" i="5"/>
  <c r="R24" i="5"/>
  <c r="R16" i="5"/>
  <c r="R14" i="5"/>
  <c r="P12" i="5"/>
  <c r="P8" i="5"/>
  <c r="R6" i="5"/>
  <c r="P4" i="5"/>
  <c r="R11" i="5"/>
  <c r="R20" i="5"/>
  <c r="R31" i="5"/>
  <c r="R51" i="5"/>
  <c r="R28" i="5"/>
  <c r="R27" i="5"/>
  <c r="I19" i="6"/>
  <c r="I39" i="6"/>
  <c r="I59" i="6"/>
  <c r="I55" i="6"/>
  <c r="R49" i="5"/>
  <c r="P45" i="5"/>
  <c r="P41" i="5"/>
  <c r="P33" i="5"/>
  <c r="R29" i="5"/>
  <c r="Q25" i="5"/>
  <c r="S21" i="5"/>
  <c r="R17" i="5"/>
  <c r="Q13" i="5"/>
  <c r="Q9" i="5"/>
  <c r="S5" i="5"/>
  <c r="P38" i="5"/>
  <c r="P34" i="5"/>
  <c r="R30" i="5"/>
  <c r="S22" i="5"/>
  <c r="S10" i="5"/>
  <c r="R18" i="5"/>
  <c r="S42" i="5"/>
  <c r="P46" i="5"/>
  <c r="P50" i="5"/>
  <c r="P49" i="5"/>
  <c r="S37" i="5"/>
  <c r="P29" i="5"/>
  <c r="Q17" i="5"/>
  <c r="S13" i="5"/>
  <c r="R33" i="5"/>
  <c r="Q37" i="5"/>
  <c r="R42" i="5"/>
  <c r="Q38" i="5"/>
  <c r="S30" i="5"/>
  <c r="S26" i="5"/>
  <c r="S18" i="5"/>
  <c r="S14" i="5"/>
  <c r="I4" i="6"/>
  <c r="J4" i="6"/>
  <c r="I5" i="6"/>
  <c r="J5" i="6"/>
  <c r="I6" i="6"/>
  <c r="J6" i="6"/>
  <c r="I8" i="6"/>
  <c r="J8" i="6"/>
  <c r="I9" i="6"/>
  <c r="J9" i="6"/>
  <c r="I12" i="6"/>
  <c r="J12" i="6"/>
  <c r="I13" i="6"/>
  <c r="J13" i="6"/>
  <c r="I14" i="6"/>
  <c r="J14" i="6"/>
  <c r="I16" i="6"/>
  <c r="J16" i="6"/>
  <c r="I17" i="6"/>
  <c r="J17" i="6"/>
  <c r="I20" i="6"/>
  <c r="J20" i="6"/>
  <c r="I21" i="6"/>
  <c r="J21" i="6"/>
  <c r="I22" i="6"/>
  <c r="J22" i="6"/>
  <c r="I24" i="6"/>
  <c r="J24" i="6"/>
  <c r="I25" i="6"/>
  <c r="J25" i="6"/>
  <c r="I28" i="6"/>
  <c r="J28" i="6"/>
  <c r="I29" i="6"/>
  <c r="J29" i="6"/>
  <c r="I30" i="6"/>
  <c r="J30" i="6"/>
  <c r="I32" i="6"/>
  <c r="J32" i="6"/>
  <c r="I33" i="6"/>
  <c r="J33" i="6"/>
  <c r="I36" i="6"/>
  <c r="J36" i="6"/>
  <c r="I37" i="6"/>
  <c r="J37" i="6"/>
  <c r="I38" i="6"/>
  <c r="J38" i="6"/>
  <c r="I40" i="6"/>
  <c r="J40" i="6"/>
  <c r="I41" i="6"/>
  <c r="J41" i="6"/>
  <c r="I44" i="6"/>
  <c r="J44" i="6"/>
  <c r="I45" i="6"/>
  <c r="J45" i="6"/>
  <c r="I46" i="6"/>
  <c r="J46" i="6"/>
  <c r="I48" i="6"/>
  <c r="J48" i="6"/>
  <c r="I49" i="6"/>
  <c r="J49" i="6"/>
  <c r="I52" i="6"/>
  <c r="J52" i="6"/>
  <c r="I53" i="6"/>
  <c r="J53" i="6"/>
  <c r="I54" i="6"/>
  <c r="J54" i="6"/>
  <c r="I56" i="6"/>
  <c r="J56" i="6"/>
  <c r="I57" i="6"/>
  <c r="J57" i="6"/>
  <c r="I60" i="6"/>
  <c r="J60" i="6"/>
  <c r="I61" i="6"/>
  <c r="J61" i="6"/>
  <c r="I62" i="6"/>
  <c r="J62" i="6"/>
  <c r="I64" i="6"/>
  <c r="J64" i="6"/>
  <c r="I65" i="6"/>
  <c r="J65" i="6"/>
  <c r="B72" i="6" a="1"/>
  <c r="B72" i="6" s="1"/>
  <c r="B71" i="6" a="1"/>
  <c r="B71" i="6" s="1"/>
  <c r="R46" i="5"/>
  <c r="Q42" i="5"/>
  <c r="R38" i="5"/>
  <c r="Q34" i="5"/>
  <c r="Q29" i="5"/>
  <c r="S25" i="5"/>
  <c r="P21" i="5"/>
  <c r="S17" i="5"/>
  <c r="P13" i="5"/>
  <c r="S9" i="5"/>
  <c r="P5" i="5"/>
  <c r="J66" i="6" l="1"/>
  <c r="J58" i="6"/>
  <c r="J50" i="6"/>
  <c r="J42" i="6"/>
  <c r="J34" i="6"/>
  <c r="J26" i="6"/>
  <c r="J18" i="6"/>
  <c r="J10" i="6"/>
  <c r="I3" i="6"/>
  <c r="J67" i="6"/>
  <c r="J47" i="6"/>
  <c r="J43" i="6"/>
  <c r="J39" i="6"/>
  <c r="J27" i="6"/>
  <c r="J23" i="6"/>
  <c r="J19" i="6"/>
  <c r="J15" i="6"/>
  <c r="J11" i="6"/>
  <c r="J7" i="6"/>
  <c r="J63" i="6"/>
  <c r="J59" i="6"/>
  <c r="J55" i="6"/>
  <c r="J51" i="6"/>
  <c r="J35" i="6"/>
  <c r="J31" i="6"/>
  <c r="Q5" i="5"/>
  <c r="Q21" i="5"/>
  <c r="R9" i="5"/>
  <c r="R25" i="5"/>
  <c r="S45" i="5"/>
  <c r="P6" i="5"/>
  <c r="P10" i="5"/>
  <c r="P14" i="5"/>
  <c r="P18" i="5"/>
  <c r="P22" i="5"/>
  <c r="P26" i="5"/>
  <c r="P30" i="5"/>
  <c r="S34" i="5"/>
  <c r="S6" i="5"/>
  <c r="S46" i="5"/>
  <c r="R35" i="5"/>
  <c r="R10" i="5"/>
  <c r="R22" i="5"/>
  <c r="R5" i="5"/>
  <c r="P9" i="5"/>
  <c r="R13" i="5"/>
  <c r="P17" i="5"/>
  <c r="R21" i="5"/>
  <c r="P25" i="5"/>
  <c r="R41" i="5"/>
  <c r="Q45" i="5"/>
  <c r="R37" i="5"/>
  <c r="S41" i="5"/>
  <c r="R45" i="5"/>
  <c r="Q41" i="5"/>
  <c r="S29" i="5"/>
  <c r="Q33" i="5"/>
  <c r="P37" i="5"/>
  <c r="Q49" i="5"/>
  <c r="Q44" i="5"/>
  <c r="S33" i="5"/>
  <c r="S49" i="5"/>
  <c r="Q50" i="5"/>
  <c r="Q6" i="5"/>
  <c r="Q10" i="5"/>
  <c r="Q14" i="5"/>
  <c r="Q18" i="5"/>
  <c r="Q22" i="5"/>
  <c r="Q26" i="5"/>
  <c r="Q30" i="5"/>
  <c r="R34" i="5"/>
  <c r="S38" i="5"/>
  <c r="P42" i="5"/>
  <c r="Q46" i="5"/>
  <c r="R50" i="5"/>
  <c r="R32" i="5"/>
  <c r="S20" i="5"/>
  <c r="S50" i="5"/>
  <c r="S12" i="5"/>
  <c r="Q31" i="5"/>
  <c r="S24" i="5"/>
  <c r="R15" i="5"/>
  <c r="S28" i="5"/>
  <c r="S4" i="5"/>
  <c r="P48" i="5"/>
  <c r="S16" i="5"/>
  <c r="R36" i="5"/>
  <c r="R40" i="5"/>
  <c r="S8" i="5"/>
  <c r="R47" i="5"/>
  <c r="Q19" i="5"/>
  <c r="Q4" i="5"/>
  <c r="Q8" i="5"/>
  <c r="Q12" i="5"/>
  <c r="P16" i="5"/>
  <c r="P20" i="5"/>
  <c r="P24" i="5"/>
  <c r="P28" i="5"/>
  <c r="S32" i="5"/>
  <c r="S36" i="5"/>
  <c r="S40" i="5"/>
  <c r="S44" i="5"/>
  <c r="R48" i="5"/>
  <c r="R8" i="5"/>
  <c r="R12" i="5"/>
  <c r="Q16" i="5"/>
  <c r="Q20" i="5"/>
  <c r="Q24" i="5"/>
  <c r="Q28" i="5"/>
  <c r="P32" i="5"/>
  <c r="P36" i="5"/>
  <c r="P40" i="5"/>
  <c r="P44" i="5"/>
  <c r="S48" i="5"/>
  <c r="R4" i="5"/>
  <c r="Q51" i="5"/>
  <c r="R7" i="5"/>
  <c r="R23" i="5"/>
  <c r="R39" i="5"/>
  <c r="Q43" i="5"/>
  <c r="Q27" i="5"/>
  <c r="Q11" i="5"/>
  <c r="S7" i="5"/>
  <c r="S11" i="5"/>
  <c r="S15" i="5"/>
  <c r="S19" i="5"/>
  <c r="S23" i="5"/>
  <c r="S27" i="5"/>
  <c r="S31" i="5"/>
  <c r="S35" i="5"/>
  <c r="S39" i="5"/>
  <c r="S43" i="5"/>
  <c r="S47" i="5"/>
  <c r="S51" i="5"/>
  <c r="P7" i="5"/>
  <c r="P11" i="5"/>
  <c r="P15" i="5"/>
  <c r="P19" i="5"/>
  <c r="P23" i="5"/>
  <c r="P27" i="5"/>
  <c r="P31" i="5"/>
  <c r="P35" i="5"/>
  <c r="P39" i="5"/>
  <c r="P43" i="5"/>
  <c r="P47" i="5"/>
  <c r="P51" i="5"/>
  <c r="E72" i="6"/>
  <c r="C72" i="6"/>
  <c r="D72" i="6"/>
  <c r="E71" i="6"/>
  <c r="D71" i="6"/>
  <c r="C71" i="6"/>
  <c r="P3" i="5"/>
  <c r="Q3" i="5"/>
  <c r="R3" i="5"/>
</calcChain>
</file>

<file path=xl/connections.xml><?xml version="1.0" encoding="utf-8"?>
<connections xmlns="http://schemas.openxmlformats.org/spreadsheetml/2006/main">
  <connection id="1" name="rez_debug1" type="6" refreshedVersion="5" background="1" saveData="1">
    <textPr sourceFile="D:\projects\cuda\luDecomposition\rez_debug.csv" decimal="," thousands="." semicolon="1">
      <textFields count="4">
        <textField/>
        <textField/>
        <textField/>
        <textField/>
      </textFields>
    </textPr>
  </connection>
  <connection id="2" name="rez2_release" type="6" refreshedVersion="5" background="1" saveData="1">
    <textPr codePage="866" sourceFile="D:\projects\cuda\luDecomposition\rez2_release.csv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<sst xmlns="http://schemas.openxmlformats.org/spreadsheetml/2006/main" count="58" uniqueCount="23">
  <si>
    <t>N</t>
  </si>
  <si>
    <t>povtoruvanja</t>
  </si>
  <si>
    <t>LU on CPU debug build</t>
  </si>
  <si>
    <t>cuda LU on GPU debug build</t>
  </si>
  <si>
    <t>prosecno vreme (ms)</t>
  </si>
  <si>
    <t>LU on CPU release build</t>
  </si>
  <si>
    <t>cuda LU on GPU release build</t>
  </si>
  <si>
    <t>vkupno vreme (ms)</t>
  </si>
  <si>
    <t>cuda LU release build</t>
  </si>
  <si>
    <t>regresija cpu</t>
  </si>
  <si>
    <t>regresija gpu</t>
  </si>
  <si>
    <t>y=</t>
  </si>
  <si>
    <t>ax^3</t>
  </si>
  <si>
    <t>bx^2</t>
  </si>
  <si>
    <t>cx</t>
  </si>
  <si>
    <t>d</t>
  </si>
  <si>
    <t>memoriski pristapi</t>
  </si>
  <si>
    <t>bandwidth(words/s)</t>
  </si>
  <si>
    <t>CPU release</t>
  </si>
  <si>
    <t>CPU debug</t>
  </si>
  <si>
    <t>GPU debug</t>
  </si>
  <si>
    <t xml:space="preserve">GPU release </t>
  </si>
  <si>
    <t>GPU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</si>
</sst>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Фонт на главен текст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Нормално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mk-M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Лист5!$D$1:$D$2</c:f>
              <c:strCache>
                <c:ptCount val="2"/>
                <c:pt idx="0">
                  <c:v>LU on CPU debug build</c:v>
                </c:pt>
                <c:pt idx="1">
                  <c:v>prosecno vreme (ms)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Лист5!$A$3:$A$51</c:f>
              <c:numCache>
                <c:formatCode>General</c:formatCode>
                <c:ptCount val="49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</c:numCache>
            </c:numRef>
          </c:xVal>
          <c:yVal>
            <c:numRef>
              <c:f>Лист5!$D$3:$D$51</c:f>
              <c:numCache>
                <c:formatCode>General</c:formatCode>
                <c:ptCount val="49"/>
                <c:pt idx="0">
                  <c:v>4.3539399999999999E-2</c:v>
                </c:pt>
                <c:pt idx="1">
                  <c:v>0.317388</c:v>
                </c:pt>
                <c:pt idx="2">
                  <c:v>1.0529000000000002</c:v>
                </c:pt>
                <c:pt idx="3">
                  <c:v>2.44882</c:v>
                </c:pt>
                <c:pt idx="4">
                  <c:v>4.7322500000000005</c:v>
                </c:pt>
                <c:pt idx="5">
                  <c:v>8.1130499999999994</c:v>
                </c:pt>
                <c:pt idx="6">
                  <c:v>12.912800000000001</c:v>
                </c:pt>
                <c:pt idx="7">
                  <c:v>19.2424</c:v>
                </c:pt>
                <c:pt idx="8">
                  <c:v>27.314600000000002</c:v>
                </c:pt>
                <c:pt idx="9">
                  <c:v>37.010199999999998</c:v>
                </c:pt>
                <c:pt idx="10">
                  <c:v>49.465400000000002</c:v>
                </c:pt>
                <c:pt idx="11">
                  <c:v>64.119200000000006</c:v>
                </c:pt>
                <c:pt idx="12">
                  <c:v>81.2697</c:v>
                </c:pt>
                <c:pt idx="13">
                  <c:v>102.20700000000001</c:v>
                </c:pt>
                <c:pt idx="14">
                  <c:v>125.19500000000001</c:v>
                </c:pt>
                <c:pt idx="15">
                  <c:v>151.298</c:v>
                </c:pt>
                <c:pt idx="16">
                  <c:v>181.209</c:v>
                </c:pt>
                <c:pt idx="17">
                  <c:v>214.86699999999999</c:v>
                </c:pt>
                <c:pt idx="18">
                  <c:v>252.66899999999998</c:v>
                </c:pt>
                <c:pt idx="19">
                  <c:v>293.971</c:v>
                </c:pt>
                <c:pt idx="20">
                  <c:v>342.92899999999997</c:v>
                </c:pt>
                <c:pt idx="21">
                  <c:v>395.59699999999998</c:v>
                </c:pt>
                <c:pt idx="22">
                  <c:v>449.33499999999998</c:v>
                </c:pt>
                <c:pt idx="23">
                  <c:v>508.88299999999998</c:v>
                </c:pt>
                <c:pt idx="24">
                  <c:v>576.92700000000002</c:v>
                </c:pt>
                <c:pt idx="25">
                  <c:v>648.25099999999998</c:v>
                </c:pt>
                <c:pt idx="26">
                  <c:v>730.10299999999995</c:v>
                </c:pt>
                <c:pt idx="27">
                  <c:v>810.70500000000004</c:v>
                </c:pt>
                <c:pt idx="28">
                  <c:v>901.98800000000006</c:v>
                </c:pt>
                <c:pt idx="29">
                  <c:v>999.08199999999999</c:v>
                </c:pt>
                <c:pt idx="30">
                  <c:v>1145.98</c:v>
                </c:pt>
                <c:pt idx="31">
                  <c:v>1222.21</c:v>
                </c:pt>
                <c:pt idx="32">
                  <c:v>1337.8000000000002</c:v>
                </c:pt>
                <c:pt idx="33">
                  <c:v>1455.94</c:v>
                </c:pt>
                <c:pt idx="34">
                  <c:v>1609.1</c:v>
                </c:pt>
                <c:pt idx="35">
                  <c:v>1731.2099999999998</c:v>
                </c:pt>
                <c:pt idx="36">
                  <c:v>1880.0600000000002</c:v>
                </c:pt>
                <c:pt idx="37">
                  <c:v>2030.23</c:v>
                </c:pt>
                <c:pt idx="38">
                  <c:v>2207.23</c:v>
                </c:pt>
                <c:pt idx="39">
                  <c:v>2369.5700000000002</c:v>
                </c:pt>
                <c:pt idx="40">
                  <c:v>2560.7400000000002</c:v>
                </c:pt>
                <c:pt idx="41">
                  <c:v>2799.74</c:v>
                </c:pt>
                <c:pt idx="42">
                  <c:v>2976.79</c:v>
                </c:pt>
                <c:pt idx="43">
                  <c:v>3184.83</c:v>
                </c:pt>
                <c:pt idx="44">
                  <c:v>3447.8300000000004</c:v>
                </c:pt>
                <c:pt idx="45">
                  <c:v>3623.67</c:v>
                </c:pt>
                <c:pt idx="46">
                  <c:v>3860.1899999999996</c:v>
                </c:pt>
                <c:pt idx="47">
                  <c:v>4118.0899999999992</c:v>
                </c:pt>
                <c:pt idx="48">
                  <c:v>4385.1500000000005</c:v>
                </c:pt>
              </c:numCache>
            </c:numRef>
          </c:yVal>
          <c:smooth val="0"/>
        </c:ser>
        <c:ser>
          <c:idx val="5"/>
          <c:order val="1"/>
          <c:tx>
            <c:strRef>
              <c:f>Лист5!$G$1:$G$2</c:f>
              <c:strCache>
                <c:ptCount val="2"/>
                <c:pt idx="0">
                  <c:v>LU on CPU release build</c:v>
                </c:pt>
                <c:pt idx="1">
                  <c:v>prosecno vreme (ms)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3"/>
            <c:forward val="256"/>
            <c:dispRSqr val="0"/>
            <c:dispEq val="0"/>
          </c:trendline>
          <c:xVal>
            <c:numRef>
              <c:f>Лист5!$A$3:$A$51</c:f>
              <c:numCache>
                <c:formatCode>General</c:formatCode>
                <c:ptCount val="49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</c:numCache>
            </c:numRef>
          </c:xVal>
          <c:yVal>
            <c:numRef>
              <c:f>Лист5!$G$3:$G$51</c:f>
              <c:numCache>
                <c:formatCode>General</c:formatCode>
                <c:ptCount val="49"/>
                <c:pt idx="0">
                  <c:v>8.8413099999999998E-3</c:v>
                </c:pt>
                <c:pt idx="1">
                  <c:v>5.9148399999999997E-2</c:v>
                </c:pt>
                <c:pt idx="2">
                  <c:v>0.19311500000000001</c:v>
                </c:pt>
                <c:pt idx="3">
                  <c:v>0.42651</c:v>
                </c:pt>
                <c:pt idx="4">
                  <c:v>0.82542700000000002</c:v>
                </c:pt>
                <c:pt idx="5">
                  <c:v>1.39906</c:v>
                </c:pt>
                <c:pt idx="6">
                  <c:v>2.2049399999999997</c:v>
                </c:pt>
                <c:pt idx="7">
                  <c:v>3.2998400000000001</c:v>
                </c:pt>
                <c:pt idx="8">
                  <c:v>4.63863</c:v>
                </c:pt>
                <c:pt idx="9">
                  <c:v>6.3716999999999997</c:v>
                </c:pt>
                <c:pt idx="10">
                  <c:v>8.3790400000000016</c:v>
                </c:pt>
                <c:pt idx="11">
                  <c:v>11.0381</c:v>
                </c:pt>
                <c:pt idx="12">
                  <c:v>13.8774</c:v>
                </c:pt>
                <c:pt idx="13">
                  <c:v>17.242100000000001</c:v>
                </c:pt>
                <c:pt idx="14">
                  <c:v>21.122499999999999</c:v>
                </c:pt>
                <c:pt idx="15">
                  <c:v>25.908899999999999</c:v>
                </c:pt>
                <c:pt idx="16">
                  <c:v>30.685199999999998</c:v>
                </c:pt>
                <c:pt idx="17">
                  <c:v>36.710599999999999</c:v>
                </c:pt>
                <c:pt idx="18">
                  <c:v>42.559199999999997</c:v>
                </c:pt>
                <c:pt idx="19">
                  <c:v>49.709700000000005</c:v>
                </c:pt>
                <c:pt idx="20">
                  <c:v>57.371900000000004</c:v>
                </c:pt>
                <c:pt idx="21">
                  <c:v>65.767700000000005</c:v>
                </c:pt>
                <c:pt idx="22">
                  <c:v>75.428700000000006</c:v>
                </c:pt>
                <c:pt idx="23">
                  <c:v>86.577699999999993</c:v>
                </c:pt>
                <c:pt idx="24">
                  <c:v>97.076800000000006</c:v>
                </c:pt>
                <c:pt idx="25">
                  <c:v>108.999</c:v>
                </c:pt>
                <c:pt idx="26">
                  <c:v>122.66499999999999</c:v>
                </c:pt>
                <c:pt idx="27">
                  <c:v>136.458</c:v>
                </c:pt>
                <c:pt idx="28">
                  <c:v>153.86199999999999</c:v>
                </c:pt>
                <c:pt idx="29">
                  <c:v>169.767</c:v>
                </c:pt>
                <c:pt idx="30">
                  <c:v>190.47400000000002</c:v>
                </c:pt>
                <c:pt idx="31">
                  <c:v>216.86199999999999</c:v>
                </c:pt>
                <c:pt idx="32">
                  <c:v>231.16800000000001</c:v>
                </c:pt>
                <c:pt idx="33">
                  <c:v>252.43600000000001</c:v>
                </c:pt>
                <c:pt idx="34">
                  <c:v>279.517</c:v>
                </c:pt>
                <c:pt idx="35">
                  <c:v>305.61700000000002</c:v>
                </c:pt>
                <c:pt idx="36">
                  <c:v>337.995</c:v>
                </c:pt>
                <c:pt idx="37">
                  <c:v>366.98900000000003</c:v>
                </c:pt>
                <c:pt idx="38">
                  <c:v>401.66400000000004</c:v>
                </c:pt>
                <c:pt idx="39">
                  <c:v>439.76</c:v>
                </c:pt>
                <c:pt idx="40">
                  <c:v>553.995</c:v>
                </c:pt>
                <c:pt idx="41">
                  <c:v>520.21899999999994</c:v>
                </c:pt>
                <c:pt idx="42">
                  <c:v>559.73599999999999</c:v>
                </c:pt>
                <c:pt idx="43">
                  <c:v>610.3420000000001</c:v>
                </c:pt>
                <c:pt idx="44">
                  <c:v>686.37199999999996</c:v>
                </c:pt>
                <c:pt idx="45">
                  <c:v>708.29600000000005</c:v>
                </c:pt>
                <c:pt idx="46">
                  <c:v>762.92099999999994</c:v>
                </c:pt>
                <c:pt idx="47">
                  <c:v>823.61500000000001</c:v>
                </c:pt>
                <c:pt idx="48">
                  <c:v>879.82099999999991</c:v>
                </c:pt>
              </c:numCache>
            </c:numRef>
          </c:yVal>
          <c:smooth val="0"/>
        </c:ser>
        <c:ser>
          <c:idx val="8"/>
          <c:order val="2"/>
          <c:tx>
            <c:strRef>
              <c:f>Лист5!$J$1:$J$2</c:f>
              <c:strCache>
                <c:ptCount val="2"/>
                <c:pt idx="0">
                  <c:v>cuda LU on GPU debug build</c:v>
                </c:pt>
                <c:pt idx="1">
                  <c:v>prosecno vreme (ms)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Лист5!$A$3:$A$51</c:f>
              <c:numCache>
                <c:formatCode>General</c:formatCode>
                <c:ptCount val="49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</c:numCache>
            </c:numRef>
          </c:xVal>
          <c:yVal>
            <c:numRef>
              <c:f>Лист5!$J$3:$J$51</c:f>
              <c:numCache>
                <c:formatCode>General</c:formatCode>
                <c:ptCount val="49"/>
                <c:pt idx="0">
                  <c:v>0.243535</c:v>
                </c:pt>
                <c:pt idx="1">
                  <c:v>0.57225499999999996</c:v>
                </c:pt>
                <c:pt idx="2">
                  <c:v>1.1189100000000001</c:v>
                </c:pt>
                <c:pt idx="3">
                  <c:v>1.9495400000000001</c:v>
                </c:pt>
                <c:pt idx="4">
                  <c:v>3.1880700000000002</c:v>
                </c:pt>
                <c:pt idx="5">
                  <c:v>4.9680499999999999</c:v>
                </c:pt>
                <c:pt idx="6">
                  <c:v>7.3453200000000001</c:v>
                </c:pt>
                <c:pt idx="7">
                  <c:v>10.360900000000001</c:v>
                </c:pt>
                <c:pt idx="8">
                  <c:v>14.199199999999999</c:v>
                </c:pt>
                <c:pt idx="9">
                  <c:v>18.883800000000001</c:v>
                </c:pt>
                <c:pt idx="10">
                  <c:v>24.518899999999999</c:v>
                </c:pt>
                <c:pt idx="11">
                  <c:v>31.192900000000002</c:v>
                </c:pt>
                <c:pt idx="12">
                  <c:v>39.145899999999997</c:v>
                </c:pt>
                <c:pt idx="13">
                  <c:v>48.213099999999997</c:v>
                </c:pt>
                <c:pt idx="14">
                  <c:v>58.748199999999997</c:v>
                </c:pt>
                <c:pt idx="15">
                  <c:v>70.595799999999997</c:v>
                </c:pt>
                <c:pt idx="16">
                  <c:v>84.019499999999994</c:v>
                </c:pt>
                <c:pt idx="17">
                  <c:v>99.049599999999998</c:v>
                </c:pt>
                <c:pt idx="18">
                  <c:v>115.93899999999999</c:v>
                </c:pt>
                <c:pt idx="19">
                  <c:v>134.59100000000001</c:v>
                </c:pt>
                <c:pt idx="20">
                  <c:v>155.203</c:v>
                </c:pt>
                <c:pt idx="21">
                  <c:v>177.74299999999999</c:v>
                </c:pt>
                <c:pt idx="22">
                  <c:v>202.45</c:v>
                </c:pt>
                <c:pt idx="23">
                  <c:v>229.42699999999999</c:v>
                </c:pt>
                <c:pt idx="24">
                  <c:v>258.733</c:v>
                </c:pt>
                <c:pt idx="25">
                  <c:v>290.30200000000002</c:v>
                </c:pt>
                <c:pt idx="26">
                  <c:v>324.279</c:v>
                </c:pt>
                <c:pt idx="27">
                  <c:v>361.05599999999998</c:v>
                </c:pt>
                <c:pt idx="28">
                  <c:v>400.291</c:v>
                </c:pt>
                <c:pt idx="29">
                  <c:v>442.92200000000003</c:v>
                </c:pt>
                <c:pt idx="30">
                  <c:v>487.51299999999998</c:v>
                </c:pt>
                <c:pt idx="31">
                  <c:v>535.80100000000004</c:v>
                </c:pt>
                <c:pt idx="32">
                  <c:v>586.75</c:v>
                </c:pt>
                <c:pt idx="33">
                  <c:v>641.048</c:v>
                </c:pt>
                <c:pt idx="34">
                  <c:v>698.74099999999999</c:v>
                </c:pt>
                <c:pt idx="35">
                  <c:v>759.46500000000003</c:v>
                </c:pt>
                <c:pt idx="36">
                  <c:v>823.77099999999996</c:v>
                </c:pt>
                <c:pt idx="37">
                  <c:v>891.43299999999999</c:v>
                </c:pt>
                <c:pt idx="38">
                  <c:v>962.88</c:v>
                </c:pt>
                <c:pt idx="39">
                  <c:v>1038.8499999999999</c:v>
                </c:pt>
                <c:pt idx="40">
                  <c:v>1117.06</c:v>
                </c:pt>
                <c:pt idx="41">
                  <c:v>1200.95</c:v>
                </c:pt>
                <c:pt idx="42">
                  <c:v>1287.52</c:v>
                </c:pt>
                <c:pt idx="43">
                  <c:v>1378.2</c:v>
                </c:pt>
                <c:pt idx="44">
                  <c:v>1474.13</c:v>
                </c:pt>
                <c:pt idx="45">
                  <c:v>1573.38</c:v>
                </c:pt>
                <c:pt idx="46">
                  <c:v>1677.96</c:v>
                </c:pt>
                <c:pt idx="47">
                  <c:v>1786.73</c:v>
                </c:pt>
                <c:pt idx="48">
                  <c:v>1899.52</c:v>
                </c:pt>
              </c:numCache>
            </c:numRef>
          </c:yVal>
          <c:smooth val="0"/>
        </c:ser>
        <c:ser>
          <c:idx val="11"/>
          <c:order val="3"/>
          <c:tx>
            <c:strRef>
              <c:f>Лист5!$M$1:$M$2</c:f>
              <c:strCache>
                <c:ptCount val="2"/>
                <c:pt idx="0">
                  <c:v>cuda LU on GPU release build</c:v>
                </c:pt>
                <c:pt idx="1">
                  <c:v>prosecno vreme (ms)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3"/>
            <c:forward val="256"/>
            <c:dispRSqr val="0"/>
            <c:dispEq val="0"/>
          </c:trendline>
          <c:xVal>
            <c:numRef>
              <c:f>Лист5!$A$3:$A$51</c:f>
              <c:numCache>
                <c:formatCode>General</c:formatCode>
                <c:ptCount val="49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</c:numCache>
            </c:numRef>
          </c:xVal>
          <c:yVal>
            <c:numRef>
              <c:f>Лист5!$M$3:$M$51</c:f>
              <c:numCache>
                <c:formatCode>General</c:formatCode>
                <c:ptCount val="49"/>
                <c:pt idx="0">
                  <c:v>0.21668399999999999</c:v>
                </c:pt>
                <c:pt idx="1">
                  <c:v>0.412549</c:v>
                </c:pt>
                <c:pt idx="2">
                  <c:v>0.699272</c:v>
                </c:pt>
                <c:pt idx="3">
                  <c:v>1.1076900000000001</c:v>
                </c:pt>
                <c:pt idx="4">
                  <c:v>1.69496</c:v>
                </c:pt>
                <c:pt idx="5">
                  <c:v>2.5688300000000002</c:v>
                </c:pt>
                <c:pt idx="6">
                  <c:v>3.72967</c:v>
                </c:pt>
                <c:pt idx="7">
                  <c:v>5.1393300000000002</c:v>
                </c:pt>
                <c:pt idx="8">
                  <c:v>6.9469599999999998</c:v>
                </c:pt>
                <c:pt idx="9">
                  <c:v>9.1459899999999994</c:v>
                </c:pt>
                <c:pt idx="10">
                  <c:v>11.744899999999999</c:v>
                </c:pt>
                <c:pt idx="11">
                  <c:v>14.8514</c:v>
                </c:pt>
                <c:pt idx="12">
                  <c:v>18.477900000000002</c:v>
                </c:pt>
                <c:pt idx="13">
                  <c:v>22.583200000000001</c:v>
                </c:pt>
                <c:pt idx="14">
                  <c:v>27.409600000000001</c:v>
                </c:pt>
                <c:pt idx="15">
                  <c:v>32.745899999999999</c:v>
                </c:pt>
                <c:pt idx="16">
                  <c:v>38.831699999999998</c:v>
                </c:pt>
                <c:pt idx="17">
                  <c:v>45.646000000000001</c:v>
                </c:pt>
                <c:pt idx="18">
                  <c:v>53.279699999999998</c:v>
                </c:pt>
                <c:pt idx="19">
                  <c:v>61.6599</c:v>
                </c:pt>
                <c:pt idx="20">
                  <c:v>70.945899999999995</c:v>
                </c:pt>
                <c:pt idx="21">
                  <c:v>80.880799999999994</c:v>
                </c:pt>
                <c:pt idx="22">
                  <c:v>92.046099999999996</c:v>
                </c:pt>
                <c:pt idx="23">
                  <c:v>104.075</c:v>
                </c:pt>
                <c:pt idx="24">
                  <c:v>117.371</c:v>
                </c:pt>
                <c:pt idx="25">
                  <c:v>131.34399999999999</c:v>
                </c:pt>
                <c:pt idx="26">
                  <c:v>146.33699999999999</c:v>
                </c:pt>
                <c:pt idx="27">
                  <c:v>162.56899999999999</c:v>
                </c:pt>
                <c:pt idx="28">
                  <c:v>180.07599999999999</c:v>
                </c:pt>
                <c:pt idx="29">
                  <c:v>199.29300000000001</c:v>
                </c:pt>
                <c:pt idx="30">
                  <c:v>218.84800000000001</c:v>
                </c:pt>
                <c:pt idx="31">
                  <c:v>240.435</c:v>
                </c:pt>
                <c:pt idx="32">
                  <c:v>262.93799999999999</c:v>
                </c:pt>
                <c:pt idx="33">
                  <c:v>287.01600000000002</c:v>
                </c:pt>
                <c:pt idx="34">
                  <c:v>312.84300000000002</c:v>
                </c:pt>
                <c:pt idx="35">
                  <c:v>339.50599999999997</c:v>
                </c:pt>
                <c:pt idx="36">
                  <c:v>368.00599999999997</c:v>
                </c:pt>
                <c:pt idx="37">
                  <c:v>397.54599999999999</c:v>
                </c:pt>
                <c:pt idx="38">
                  <c:v>429.05599999999998</c:v>
                </c:pt>
                <c:pt idx="39">
                  <c:v>462.68700000000001</c:v>
                </c:pt>
                <c:pt idx="40">
                  <c:v>496.96600000000001</c:v>
                </c:pt>
                <c:pt idx="41">
                  <c:v>534.18100000000004</c:v>
                </c:pt>
                <c:pt idx="42">
                  <c:v>571.99</c:v>
                </c:pt>
                <c:pt idx="43">
                  <c:v>611.625</c:v>
                </c:pt>
                <c:pt idx="44">
                  <c:v>654.28800000000001</c:v>
                </c:pt>
                <c:pt idx="45">
                  <c:v>697.55499999999995</c:v>
                </c:pt>
                <c:pt idx="46">
                  <c:v>743.904</c:v>
                </c:pt>
                <c:pt idx="47">
                  <c:v>791.07899999999995</c:v>
                </c:pt>
                <c:pt idx="48">
                  <c:v>841.12599999999998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31967792"/>
        <c:axId val="-831973232"/>
        <c:extLst/>
      </c:scatterChart>
      <c:valAx>
        <c:axId val="-831967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mk-MK"/>
                  <a:t>Големина</a:t>
                </a:r>
                <a:r>
                  <a:rPr lang="mk-MK" baseline="0"/>
                  <a:t> на матрица Н</a:t>
                </a:r>
                <a:endParaRPr lang="sr-Latn-R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mk-M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k-MK"/>
          </a:p>
        </c:txPr>
        <c:crossAx val="-831973232"/>
        <c:crosses val="autoZero"/>
        <c:crossBetween val="midCat"/>
      </c:valAx>
      <c:valAx>
        <c:axId val="-83197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mk-MK"/>
                  <a:t>време(</a:t>
                </a:r>
                <a:r>
                  <a:rPr lang="en-US"/>
                  <a:t>ms</a:t>
                </a:r>
                <a:r>
                  <a:rPr lang="mk-MK"/>
                  <a:t>)</a:t>
                </a:r>
                <a:endParaRPr lang="sr-Latn-R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mk-M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k-MK"/>
          </a:p>
        </c:txPr>
        <c:crossAx val="-831967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mk-M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mk-M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mk-M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mk-MK"/>
              <a:t>Брзина</a:t>
            </a:r>
            <a:r>
              <a:rPr lang="mk-MK" baseline="0"/>
              <a:t> (</a:t>
            </a:r>
            <a:r>
              <a:rPr lang="en-US" baseline="0"/>
              <a:t>bandwidth</a:t>
            </a:r>
            <a:r>
              <a:rPr lang="mk-MK" baseline="0"/>
              <a:t>)</a:t>
            </a:r>
            <a:endParaRPr lang="sr-Latn-R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mk-M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Лист5!$P$1:$P$2</c:f>
              <c:strCache>
                <c:ptCount val="2"/>
                <c:pt idx="0">
                  <c:v>CPU debug</c:v>
                </c:pt>
                <c:pt idx="1">
                  <c:v>bandwidth(words/s)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Лист5!$O$3:$O$51</c:f>
              <c:numCache>
                <c:formatCode>General</c:formatCode>
                <c:ptCount val="49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</c:numCache>
            </c:numRef>
          </c:xVal>
          <c:yVal>
            <c:numRef>
              <c:f>Лист5!$P$3:$P$51</c:f>
              <c:numCache>
                <c:formatCode>General</c:formatCode>
                <c:ptCount val="49"/>
                <c:pt idx="0">
                  <c:v>799643.54125229106</c:v>
                </c:pt>
                <c:pt idx="1">
                  <c:v>851752.42920337257</c:v>
                </c:pt>
                <c:pt idx="2">
                  <c:v>857790.86332985072</c:v>
                </c:pt>
                <c:pt idx="3">
                  <c:v>869774.01360655332</c:v>
                </c:pt>
                <c:pt idx="4">
                  <c:v>876369.59163188748</c:v>
                </c:pt>
                <c:pt idx="5">
                  <c:v>881495.3685728549</c:v>
                </c:pt>
                <c:pt idx="6">
                  <c:v>878181.02967598033</c:v>
                </c:pt>
                <c:pt idx="7">
                  <c:v>878699.53851910366</c:v>
                </c:pt>
                <c:pt idx="8">
                  <c:v>880619.15605573566</c:v>
                </c:pt>
                <c:pt idx="9">
                  <c:v>890911.15422234952</c:v>
                </c:pt>
                <c:pt idx="10">
                  <c:v>886721.14245513023</c:v>
                </c:pt>
                <c:pt idx="11">
                  <c:v>887690.67611573439</c:v>
                </c:pt>
                <c:pt idx="12">
                  <c:v>890090.74722805666</c:v>
                </c:pt>
                <c:pt idx="13">
                  <c:v>883665.50236285175</c:v>
                </c:pt>
                <c:pt idx="14">
                  <c:v>887038.61975318496</c:v>
                </c:pt>
                <c:pt idx="15">
                  <c:v>890573.67579214531</c:v>
                </c:pt>
                <c:pt idx="16">
                  <c:v>891683.39320894657</c:v>
                </c:pt>
                <c:pt idx="17">
                  <c:v>892489.43765212898</c:v>
                </c:pt>
                <c:pt idx="18">
                  <c:v>892452.33883064415</c:v>
                </c:pt>
                <c:pt idx="19">
                  <c:v>894520.88811481406</c:v>
                </c:pt>
                <c:pt idx="20">
                  <c:v>887552.8637123137</c:v>
                </c:pt>
                <c:pt idx="21">
                  <c:v>884498.35564981541</c:v>
                </c:pt>
                <c:pt idx="22">
                  <c:v>889696.21329297742</c:v>
                </c:pt>
                <c:pt idx="23">
                  <c:v>892473.27971262555</c:v>
                </c:pt>
                <c:pt idx="24">
                  <c:v>889679.28351420537</c:v>
                </c:pt>
                <c:pt idx="25">
                  <c:v>890572.96633557067</c:v>
                </c:pt>
                <c:pt idx="26">
                  <c:v>885444.29484606977</c:v>
                </c:pt>
                <c:pt idx="27">
                  <c:v>889261.529162889</c:v>
                </c:pt>
                <c:pt idx="28">
                  <c:v>887928.79727889947</c:v>
                </c:pt>
                <c:pt idx="29">
                  <c:v>887393.82753367594</c:v>
                </c:pt>
                <c:pt idx="30">
                  <c:v>853557.31862685212</c:v>
                </c:pt>
                <c:pt idx="31">
                  <c:v>880240.69186146406</c:v>
                </c:pt>
                <c:pt idx="32">
                  <c:v>881906.03079683054</c:v>
                </c:pt>
                <c:pt idx="33">
                  <c:v>886218.49801502808</c:v>
                </c:pt>
                <c:pt idx="34">
                  <c:v>874673.29563109821</c:v>
                </c:pt>
                <c:pt idx="35">
                  <c:v>884628.67936298903</c:v>
                </c:pt>
                <c:pt idx="36">
                  <c:v>884334.12550663273</c:v>
                </c:pt>
                <c:pt idx="37">
                  <c:v>887093.0919156943</c:v>
                </c:pt>
                <c:pt idx="38">
                  <c:v>882046.72825215315</c:v>
                </c:pt>
                <c:pt idx="39">
                  <c:v>886417.70447802765</c:v>
                </c:pt>
                <c:pt idx="40">
                  <c:v>883278.27737294685</c:v>
                </c:pt>
                <c:pt idx="41">
                  <c:v>868412.15827183961</c:v>
                </c:pt>
                <c:pt idx="42">
                  <c:v>876471.67855307227</c:v>
                </c:pt>
                <c:pt idx="43">
                  <c:v>877683.97057299758</c:v>
                </c:pt>
                <c:pt idx="44">
                  <c:v>867250.18344871979</c:v>
                </c:pt>
                <c:pt idx="45">
                  <c:v>881382.58064338088</c:v>
                </c:pt>
                <c:pt idx="46">
                  <c:v>882494.40986065462</c:v>
                </c:pt>
                <c:pt idx="47">
                  <c:v>881135.97517295659</c:v>
                </c:pt>
                <c:pt idx="48">
                  <c:v>880252.59797270317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Лист5!$Q$1:$Q$2</c:f>
              <c:strCache>
                <c:ptCount val="2"/>
                <c:pt idx="0">
                  <c:v>CPU release</c:v>
                </c:pt>
                <c:pt idx="1">
                  <c:v>bandwidth(words/s)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Лист5!$O$3:$O$51</c:f>
              <c:numCache>
                <c:formatCode>General</c:formatCode>
                <c:ptCount val="49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</c:numCache>
            </c:numRef>
          </c:xVal>
          <c:yVal>
            <c:numRef>
              <c:f>Лист5!$Q$3:$Q$51</c:f>
              <c:numCache>
                <c:formatCode>General</c:formatCode>
                <c:ptCount val="49"/>
                <c:pt idx="0">
                  <c:v>3937877.9841448837</c:v>
                </c:pt>
                <c:pt idx="1">
                  <c:v>4570470.2071400071</c:v>
                </c:pt>
                <c:pt idx="2">
                  <c:v>4676840.2247365555</c:v>
                </c:pt>
                <c:pt idx="3">
                  <c:v>4993833.6733019156</c:v>
                </c:pt>
                <c:pt idx="4">
                  <c:v>5024308.6305633327</c:v>
                </c:pt>
                <c:pt idx="5">
                  <c:v>5111729.3039612314</c:v>
                </c:pt>
                <c:pt idx="6">
                  <c:v>5142895.4982902035</c:v>
                </c:pt>
                <c:pt idx="7">
                  <c:v>5123972.0713731572</c:v>
                </c:pt>
                <c:pt idx="8">
                  <c:v>5185531.0727520837</c:v>
                </c:pt>
                <c:pt idx="9">
                  <c:v>5174882.6843699487</c:v>
                </c:pt>
                <c:pt idx="10">
                  <c:v>5234730.4703164073</c:v>
                </c:pt>
                <c:pt idx="11">
                  <c:v>5156504.8332593469</c:v>
                </c:pt>
                <c:pt idx="12">
                  <c:v>5212605.2430570573</c:v>
                </c:pt>
                <c:pt idx="13">
                  <c:v>5238155.4451023946</c:v>
                </c:pt>
                <c:pt idx="14">
                  <c:v>5257559.4744940232</c:v>
                </c:pt>
                <c:pt idx="15">
                  <c:v>5200607.3588612406</c:v>
                </c:pt>
                <c:pt idx="16">
                  <c:v>5265765.1245551603</c:v>
                </c:pt>
                <c:pt idx="17">
                  <c:v>5223737.231208425</c:v>
                </c:pt>
                <c:pt idx="18">
                  <c:v>5298385.3079945119</c:v>
                </c:pt>
                <c:pt idx="19">
                  <c:v>5289977.6100036809</c:v>
                </c:pt>
                <c:pt idx="20">
                  <c:v>5305168.8370090583</c:v>
                </c:pt>
                <c:pt idx="21">
                  <c:v>5320315.2307287613</c:v>
                </c:pt>
                <c:pt idx="22">
                  <c:v>5299993.8750104401</c:v>
                </c:pt>
                <c:pt idx="23">
                  <c:v>5245744.3429428134</c:v>
                </c:pt>
                <c:pt idx="24">
                  <c:v>5287360.1107576676</c:v>
                </c:pt>
                <c:pt idx="25">
                  <c:v>5296514.7937137038</c:v>
                </c:pt>
                <c:pt idx="26">
                  <c:v>5270171.0838462487</c:v>
                </c:pt>
                <c:pt idx="27">
                  <c:v>5283155.0220580688</c:v>
                </c:pt>
                <c:pt idx="28">
                  <c:v>5205321.131923412</c:v>
                </c:pt>
                <c:pt idx="29">
                  <c:v>5222329.4279807033</c:v>
                </c:pt>
                <c:pt idx="30">
                  <c:v>5135397.0410659714</c:v>
                </c:pt>
                <c:pt idx="31">
                  <c:v>4960938.1818852546</c:v>
                </c:pt>
                <c:pt idx="32">
                  <c:v>5103707.6411960134</c:v>
                </c:pt>
                <c:pt idx="33">
                  <c:v>5111319.1462390469</c:v>
                </c:pt>
                <c:pt idx="34">
                  <c:v>5035245.7990032807</c:v>
                </c:pt>
                <c:pt idx="35">
                  <c:v>5011102.1834518369</c:v>
                </c:pt>
                <c:pt idx="36">
                  <c:v>4919011.2753147231</c:v>
                </c:pt>
                <c:pt idx="37">
                  <c:v>4907512.2360615712</c:v>
                </c:pt>
                <c:pt idx="38">
                  <c:v>4847036.3288718928</c:v>
                </c:pt>
                <c:pt idx="39">
                  <c:v>4776307.076587229</c:v>
                </c:pt>
                <c:pt idx="40">
                  <c:v>4082791.3898139875</c:v>
                </c:pt>
                <c:pt idx="41">
                  <c:v>4673662.930419689</c:v>
                </c:pt>
                <c:pt idx="42">
                  <c:v>4661254.8201294895</c:v>
                </c:pt>
                <c:pt idx="43">
                  <c:v>4579849.0682273209</c:v>
                </c:pt>
                <c:pt idx="44">
                  <c:v>4356429.4580781274</c:v>
                </c:pt>
                <c:pt idx="45">
                  <c:v>4509187.7068344308</c:v>
                </c:pt>
                <c:pt idx="46">
                  <c:v>4465201.6342452234</c:v>
                </c:pt>
                <c:pt idx="47">
                  <c:v>4405695.9234593837</c:v>
                </c:pt>
                <c:pt idx="48">
                  <c:v>4387301.1442100154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Лист5!$R$1:$R$2</c:f>
              <c:strCache>
                <c:ptCount val="2"/>
                <c:pt idx="0">
                  <c:v>GPU debug</c:v>
                </c:pt>
                <c:pt idx="1">
                  <c:v>bandwidth(words/s)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Лист5!$O$3:$O$51</c:f>
              <c:numCache>
                <c:formatCode>General</c:formatCode>
                <c:ptCount val="49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</c:numCache>
            </c:numRef>
          </c:xVal>
          <c:yVal>
            <c:numRef>
              <c:f>Лист5!$R$3:$R$51</c:f>
              <c:numCache>
                <c:formatCode>General</c:formatCode>
                <c:ptCount val="49"/>
                <c:pt idx="0">
                  <c:v>142960.97070236312</c:v>
                </c:pt>
                <c:pt idx="1">
                  <c:v>472404.78458030079</c:v>
                </c:pt>
                <c:pt idx="2">
                  <c:v>807185.56452261575</c:v>
                </c:pt>
                <c:pt idx="3">
                  <c:v>1092524.3903690102</c:v>
                </c:pt>
                <c:pt idx="4">
                  <c:v>1300849.7304011518</c:v>
                </c:pt>
                <c:pt idx="5">
                  <c:v>1439521.7439438009</c:v>
                </c:pt>
                <c:pt idx="6">
                  <c:v>1543809.6638403772</c:v>
                </c:pt>
                <c:pt idx="7">
                  <c:v>1631932.3610883222</c:v>
                </c:pt>
                <c:pt idx="8">
                  <c:v>1694022.1984337147</c:v>
                </c:pt>
                <c:pt idx="9">
                  <c:v>1746089.2405130323</c:v>
                </c:pt>
                <c:pt idx="10">
                  <c:v>1788906.3538739504</c:v>
                </c:pt>
                <c:pt idx="11">
                  <c:v>1824710.6232508037</c:v>
                </c:pt>
                <c:pt idx="12">
                  <c:v>1847892.3207794433</c:v>
                </c:pt>
                <c:pt idx="13">
                  <c:v>1873283.4022288548</c:v>
                </c:pt>
                <c:pt idx="14">
                  <c:v>1890318.3416683406</c:v>
                </c:pt>
                <c:pt idx="15">
                  <c:v>1908640.6840066973</c:v>
                </c:pt>
                <c:pt idx="16">
                  <c:v>1923137.5573527575</c:v>
                </c:pt>
                <c:pt idx="17">
                  <c:v>1936065.6479178108</c:v>
                </c:pt>
                <c:pt idx="18">
                  <c:v>1944945.5317020158</c:v>
                </c:pt>
                <c:pt idx="19">
                  <c:v>1953794.830263539</c:v>
                </c:pt>
                <c:pt idx="20">
                  <c:v>1961093.6386538919</c:v>
                </c:pt>
                <c:pt idx="21">
                  <c:v>1968600.147403836</c:v>
                </c:pt>
                <c:pt idx="22">
                  <c:v>1974668.5502593233</c:v>
                </c:pt>
                <c:pt idx="23">
                  <c:v>1979559.8599990411</c:v>
                </c:pt>
                <c:pt idx="24">
                  <c:v>1983821.1592645701</c:v>
                </c:pt>
                <c:pt idx="25">
                  <c:v>1988669.7852581104</c:v>
                </c:pt>
                <c:pt idx="26">
                  <c:v>1993547.3342399599</c:v>
                </c:pt>
                <c:pt idx="27">
                  <c:v>1996722.8573960827</c:v>
                </c:pt>
                <c:pt idx="28">
                  <c:v>2000797.2200224337</c:v>
                </c:pt>
                <c:pt idx="29">
                  <c:v>2001659.8859392849</c:v>
                </c:pt>
                <c:pt idx="30">
                  <c:v>2006427.7588495077</c:v>
                </c:pt>
                <c:pt idx="31">
                  <c:v>2007907.7418668496</c:v>
                </c:pt>
                <c:pt idx="32">
                  <c:v>2010760.7805709415</c:v>
                </c:pt>
                <c:pt idx="33">
                  <c:v>2012768.0922489422</c:v>
                </c:pt>
                <c:pt idx="34">
                  <c:v>2014246.7666846514</c:v>
                </c:pt>
                <c:pt idx="35">
                  <c:v>2016522.1781122237</c:v>
                </c:pt>
                <c:pt idx="36">
                  <c:v>2018280.8280456585</c:v>
                </c:pt>
                <c:pt idx="37">
                  <c:v>2020345.9014867074</c:v>
                </c:pt>
                <c:pt idx="38">
                  <c:v>2021934.1974077767</c:v>
                </c:pt>
                <c:pt idx="39">
                  <c:v>2021878.8082976369</c:v>
                </c:pt>
                <c:pt idx="40">
                  <c:v>2024820.5253075038</c:v>
                </c:pt>
                <c:pt idx="41">
                  <c:v>2024504.1475498562</c:v>
                </c:pt>
                <c:pt idx="42">
                  <c:v>2026432.3101777059</c:v>
                </c:pt>
                <c:pt idx="43">
                  <c:v>2028206.5302568567</c:v>
                </c:pt>
                <c:pt idx="44">
                  <c:v>2028404.0077876442</c:v>
                </c:pt>
                <c:pt idx="45">
                  <c:v>2029922.5972110995</c:v>
                </c:pt>
                <c:pt idx="46">
                  <c:v>2030201.0155188444</c:v>
                </c:pt>
                <c:pt idx="47">
                  <c:v>2030859.3061066866</c:v>
                </c:pt>
                <c:pt idx="48">
                  <c:v>2032113.2075471699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Лист5!$S$1:$S$2</c:f>
              <c:strCache>
                <c:ptCount val="2"/>
                <c:pt idx="0">
                  <c:v>GPU release </c:v>
                </c:pt>
                <c:pt idx="1">
                  <c:v>bandwidth(words/s)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Лист5!$O$3:$O$51</c:f>
              <c:numCache>
                <c:formatCode>General</c:formatCode>
                <c:ptCount val="49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</c:numCache>
            </c:numRef>
          </c:xVal>
          <c:yVal>
            <c:numRef>
              <c:f>Лист5!$S$3:$S$51</c:f>
              <c:numCache>
                <c:formatCode>General</c:formatCode>
                <c:ptCount val="49"/>
                <c:pt idx="0">
                  <c:v>160676.37665909805</c:v>
                </c:pt>
                <c:pt idx="1">
                  <c:v>655282.16042215587</c:v>
                </c:pt>
                <c:pt idx="2">
                  <c:v>1291583.2465764396</c:v>
                </c:pt>
                <c:pt idx="3">
                  <c:v>1922848.450378716</c:v>
                </c:pt>
                <c:pt idx="4">
                  <c:v>2446783.40491811</c:v>
                </c:pt>
                <c:pt idx="5">
                  <c:v>2783997.3840230764</c:v>
                </c:pt>
                <c:pt idx="6">
                  <c:v>3040423.4154764363</c:v>
                </c:pt>
                <c:pt idx="7">
                  <c:v>3289979.0439609829</c:v>
                </c:pt>
                <c:pt idx="8">
                  <c:v>3462487.1886407868</c:v>
                </c:pt>
                <c:pt idx="9">
                  <c:v>3605164.6677943012</c:v>
                </c:pt>
                <c:pt idx="10">
                  <c:v>3734558.4892165964</c:v>
                </c:pt>
                <c:pt idx="11">
                  <c:v>3832501.7170098443</c:v>
                </c:pt>
                <c:pt idx="12">
                  <c:v>3914806.7691674917</c:v>
                </c:pt>
                <c:pt idx="13">
                  <c:v>3999291.5087321545</c:v>
                </c:pt>
                <c:pt idx="14">
                  <c:v>4051602.3582978225</c:v>
                </c:pt>
                <c:pt idx="15">
                  <c:v>4114775.1626921236</c:v>
                </c:pt>
                <c:pt idx="16">
                  <c:v>4161060.5767967924</c:v>
                </c:pt>
                <c:pt idx="17">
                  <c:v>4201168.2951408662</c:v>
                </c:pt>
                <c:pt idx="18">
                  <c:v>4232288.0947152479</c:v>
                </c:pt>
                <c:pt idx="19">
                  <c:v>4264736.0764451446</c:v>
                </c:pt>
                <c:pt idx="20">
                  <c:v>4290136.7943743048</c:v>
                </c:pt>
                <c:pt idx="21">
                  <c:v>4326179.9586552065</c:v>
                </c:pt>
                <c:pt idx="22">
                  <c:v>4343167.6953178896</c:v>
                </c:pt>
                <c:pt idx="23">
                  <c:v>4363819.1688686041</c:v>
                </c:pt>
                <c:pt idx="24">
                  <c:v>4373141.5767097492</c:v>
                </c:pt>
                <c:pt idx="25">
                  <c:v>4395441.1012303568</c:v>
                </c:pt>
                <c:pt idx="26">
                  <c:v>4417649.2343016462</c:v>
                </c:pt>
                <c:pt idx="27">
                  <c:v>4434601.7260363298</c:v>
                </c:pt>
                <c:pt idx="28">
                  <c:v>4447572.8025944605</c:v>
                </c:pt>
                <c:pt idx="29">
                  <c:v>4448621.8783399314</c:v>
                </c:pt>
                <c:pt idx="30">
                  <c:v>4469584.4421699075</c:v>
                </c:pt>
                <c:pt idx="31">
                  <c:v>4474552.2740033688</c:v>
                </c:pt>
                <c:pt idx="32">
                  <c:v>4487042.1468178816</c:v>
                </c:pt>
                <c:pt idx="33">
                  <c:v>4495501.8535552025</c:v>
                </c:pt>
                <c:pt idx="34">
                  <c:v>4498859.8114709295</c:v>
                </c:pt>
                <c:pt idx="35">
                  <c:v>4510901.1799496925</c:v>
                </c:pt>
                <c:pt idx="36">
                  <c:v>4517864.4261234878</c:v>
                </c:pt>
                <c:pt idx="37">
                  <c:v>4530300.9161203988</c:v>
                </c:pt>
                <c:pt idx="38">
                  <c:v>4537589.4988066824</c:v>
                </c:pt>
                <c:pt idx="39">
                  <c:v>4539632.191956982</c:v>
                </c:pt>
                <c:pt idx="40">
                  <c:v>4551309.3773014648</c:v>
                </c:pt>
                <c:pt idx="41">
                  <c:v>4551506.4294686625</c:v>
                </c:pt>
                <c:pt idx="42">
                  <c:v>4561394.6537526883</c:v>
                </c:pt>
                <c:pt idx="43">
                  <c:v>4570241.961986511</c:v>
                </c:pt>
                <c:pt idx="44">
                  <c:v>4570053.5543980636</c:v>
                </c:pt>
                <c:pt idx="45">
                  <c:v>4578620.4901405629</c:v>
                </c:pt>
                <c:pt idx="46">
                  <c:v>4579349.0773002971</c:v>
                </c:pt>
                <c:pt idx="47">
                  <c:v>4586896.186095194</c:v>
                </c:pt>
                <c:pt idx="48">
                  <c:v>4589133.7088616928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4258832"/>
        <c:axId val="-874260464"/>
      </c:scatterChart>
      <c:valAx>
        <c:axId val="-87425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k-MK"/>
          </a:p>
        </c:txPr>
        <c:crossAx val="-874260464"/>
        <c:crosses val="autoZero"/>
        <c:crossBetween val="midCat"/>
      </c:valAx>
      <c:valAx>
        <c:axId val="-87426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k-MK"/>
          </a:p>
        </c:txPr>
        <c:crossAx val="-874258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mk-M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mk-M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mk-M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mk-MK"/>
              <a:t>Време</a:t>
            </a:r>
            <a:endParaRPr lang="sr-Latn-R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mk-MK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Лист6!$D$1:$D$2</c:f>
              <c:strCache>
                <c:ptCount val="2"/>
                <c:pt idx="0">
                  <c:v>LU on CPU release build</c:v>
                </c:pt>
                <c:pt idx="1">
                  <c:v>prosecno vreme (ms)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forward val="256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mk-MK"/>
                </a:p>
              </c:txPr>
            </c:trendlineLbl>
          </c:trendline>
          <c:xVal>
            <c:numRef>
              <c:f>Лист6!$A$3:$A$67</c:f>
              <c:numCache>
                <c:formatCode>General</c:formatCode>
                <c:ptCount val="65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  <c:pt idx="49">
                  <c:v>1600</c:v>
                </c:pt>
                <c:pt idx="50">
                  <c:v>1632</c:v>
                </c:pt>
                <c:pt idx="51">
                  <c:v>1664</c:v>
                </c:pt>
                <c:pt idx="52">
                  <c:v>1696</c:v>
                </c:pt>
                <c:pt idx="53">
                  <c:v>1728</c:v>
                </c:pt>
                <c:pt idx="54">
                  <c:v>1760</c:v>
                </c:pt>
                <c:pt idx="55">
                  <c:v>1792</c:v>
                </c:pt>
                <c:pt idx="56">
                  <c:v>1824</c:v>
                </c:pt>
                <c:pt idx="57">
                  <c:v>1856</c:v>
                </c:pt>
                <c:pt idx="58">
                  <c:v>1888</c:v>
                </c:pt>
                <c:pt idx="59">
                  <c:v>1920</c:v>
                </c:pt>
                <c:pt idx="60">
                  <c:v>1952</c:v>
                </c:pt>
                <c:pt idx="61">
                  <c:v>1984</c:v>
                </c:pt>
                <c:pt idx="62">
                  <c:v>2016</c:v>
                </c:pt>
                <c:pt idx="63">
                  <c:v>2048</c:v>
                </c:pt>
                <c:pt idx="64">
                  <c:v>2080</c:v>
                </c:pt>
              </c:numCache>
            </c:numRef>
          </c:xVal>
          <c:yVal>
            <c:numRef>
              <c:f>Лист6!$D$3:$D$67</c:f>
              <c:numCache>
                <c:formatCode>General</c:formatCode>
                <c:ptCount val="65"/>
                <c:pt idx="0">
                  <c:v>9.5909500000000009E-3</c:v>
                </c:pt>
                <c:pt idx="1">
                  <c:v>6.3973200000000008E-2</c:v>
                </c:pt>
                <c:pt idx="2">
                  <c:v>0.195604</c:v>
                </c:pt>
                <c:pt idx="3">
                  <c:v>0.44767899999999999</c:v>
                </c:pt>
                <c:pt idx="4">
                  <c:v>0.84870299999999999</c:v>
                </c:pt>
                <c:pt idx="5">
                  <c:v>1.44553</c:v>
                </c:pt>
                <c:pt idx="6">
                  <c:v>2.2455099999999999</c:v>
                </c:pt>
                <c:pt idx="7">
                  <c:v>3.39194</c:v>
                </c:pt>
                <c:pt idx="8">
                  <c:v>4.6877000000000004</c:v>
                </c:pt>
                <c:pt idx="9">
                  <c:v>6.44198</c:v>
                </c:pt>
                <c:pt idx="10">
                  <c:v>8.4670900000000007</c:v>
                </c:pt>
                <c:pt idx="11">
                  <c:v>10.975999999999999</c:v>
                </c:pt>
                <c:pt idx="12">
                  <c:v>13.918099999999999</c:v>
                </c:pt>
                <c:pt idx="13">
                  <c:v>17.303099999999997</c:v>
                </c:pt>
                <c:pt idx="14">
                  <c:v>21.370100000000001</c:v>
                </c:pt>
                <c:pt idx="15">
                  <c:v>25.9344</c:v>
                </c:pt>
                <c:pt idx="16">
                  <c:v>30.782299999999999</c:v>
                </c:pt>
                <c:pt idx="17">
                  <c:v>36.4407</c:v>
                </c:pt>
                <c:pt idx="18">
                  <c:v>42.864899999999999</c:v>
                </c:pt>
                <c:pt idx="19">
                  <c:v>49.450899999999997</c:v>
                </c:pt>
                <c:pt idx="20">
                  <c:v>58.428699999999999</c:v>
                </c:pt>
                <c:pt idx="21">
                  <c:v>66.065399999999997</c:v>
                </c:pt>
                <c:pt idx="22">
                  <c:v>75.370599999999996</c:v>
                </c:pt>
                <c:pt idx="23">
                  <c:v>85.791999999999987</c:v>
                </c:pt>
                <c:pt idx="24">
                  <c:v>97.058599999999998</c:v>
                </c:pt>
                <c:pt idx="25">
                  <c:v>109.46899999999999</c:v>
                </c:pt>
                <c:pt idx="26">
                  <c:v>123.048</c:v>
                </c:pt>
                <c:pt idx="27">
                  <c:v>137.58100000000002</c:v>
                </c:pt>
                <c:pt idx="28">
                  <c:v>153.22399999999999</c:v>
                </c:pt>
                <c:pt idx="29">
                  <c:v>170.41300000000001</c:v>
                </c:pt>
                <c:pt idx="30">
                  <c:v>189.804</c:v>
                </c:pt>
                <c:pt idx="31">
                  <c:v>218.797</c:v>
                </c:pt>
                <c:pt idx="32">
                  <c:v>231.333</c:v>
                </c:pt>
                <c:pt idx="33">
                  <c:v>254.46400000000003</c:v>
                </c:pt>
                <c:pt idx="34">
                  <c:v>280.31299999999999</c:v>
                </c:pt>
                <c:pt idx="35">
                  <c:v>307.70699999999999</c:v>
                </c:pt>
                <c:pt idx="36">
                  <c:v>347.35399999999998</c:v>
                </c:pt>
                <c:pt idx="37">
                  <c:v>378.04900000000004</c:v>
                </c:pt>
                <c:pt idx="38">
                  <c:v>413.553</c:v>
                </c:pt>
                <c:pt idx="39">
                  <c:v>443.25299999999999</c:v>
                </c:pt>
                <c:pt idx="40">
                  <c:v>477.77599999999995</c:v>
                </c:pt>
                <c:pt idx="41">
                  <c:v>521.61400000000003</c:v>
                </c:pt>
                <c:pt idx="42">
                  <c:v>560.99400000000003</c:v>
                </c:pt>
                <c:pt idx="43">
                  <c:v>600.95500000000004</c:v>
                </c:pt>
                <c:pt idx="44">
                  <c:v>653.22499999999991</c:v>
                </c:pt>
                <c:pt idx="45">
                  <c:v>706.00300000000004</c:v>
                </c:pt>
                <c:pt idx="46">
                  <c:v>763.09</c:v>
                </c:pt>
                <c:pt idx="47">
                  <c:v>828.65</c:v>
                </c:pt>
                <c:pt idx="48">
                  <c:v>891.13800000000003</c:v>
                </c:pt>
                <c:pt idx="49">
                  <c:v>943.93499999999995</c:v>
                </c:pt>
                <c:pt idx="50">
                  <c:v>1001.65</c:v>
                </c:pt>
                <c:pt idx="51">
                  <c:v>1076.8500000000001</c:v>
                </c:pt>
                <c:pt idx="52">
                  <c:v>1144.1099999999999</c:v>
                </c:pt>
                <c:pt idx="53">
                  <c:v>1209.8</c:v>
                </c:pt>
                <c:pt idx="54">
                  <c:v>1299.92</c:v>
                </c:pt>
                <c:pt idx="55">
                  <c:v>1371.92</c:v>
                </c:pt>
                <c:pt idx="56">
                  <c:v>1445.21</c:v>
                </c:pt>
                <c:pt idx="57">
                  <c:v>1544.02</c:v>
                </c:pt>
                <c:pt idx="58">
                  <c:v>1652.1999999999998</c:v>
                </c:pt>
                <c:pt idx="59">
                  <c:v>1705.54</c:v>
                </c:pt>
                <c:pt idx="60">
                  <c:v>1810.74</c:v>
                </c:pt>
                <c:pt idx="61">
                  <c:v>1904.42</c:v>
                </c:pt>
                <c:pt idx="62">
                  <c:v>1993.35</c:v>
                </c:pt>
                <c:pt idx="63">
                  <c:v>2134.66</c:v>
                </c:pt>
                <c:pt idx="64">
                  <c:v>2207.4899999999998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Лист6!$F$1:$F$2</c:f>
              <c:strCache>
                <c:ptCount val="2"/>
                <c:pt idx="0">
                  <c:v>cuda LU release build</c:v>
                </c:pt>
                <c:pt idx="1">
                  <c:v>prosecno vreme (ms)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forward val="256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mk-MK"/>
                </a:p>
              </c:txPr>
            </c:trendlineLbl>
          </c:trendline>
          <c:xVal>
            <c:numRef>
              <c:f>Лист6!$A$3:$A$67</c:f>
              <c:numCache>
                <c:formatCode>General</c:formatCode>
                <c:ptCount val="65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  <c:pt idx="49">
                  <c:v>1600</c:v>
                </c:pt>
                <c:pt idx="50">
                  <c:v>1632</c:v>
                </c:pt>
                <c:pt idx="51">
                  <c:v>1664</c:v>
                </c:pt>
                <c:pt idx="52">
                  <c:v>1696</c:v>
                </c:pt>
                <c:pt idx="53">
                  <c:v>1728</c:v>
                </c:pt>
                <c:pt idx="54">
                  <c:v>1760</c:v>
                </c:pt>
                <c:pt idx="55">
                  <c:v>1792</c:v>
                </c:pt>
                <c:pt idx="56">
                  <c:v>1824</c:v>
                </c:pt>
                <c:pt idx="57">
                  <c:v>1856</c:v>
                </c:pt>
                <c:pt idx="58">
                  <c:v>1888</c:v>
                </c:pt>
                <c:pt idx="59">
                  <c:v>1920</c:v>
                </c:pt>
                <c:pt idx="60">
                  <c:v>1952</c:v>
                </c:pt>
                <c:pt idx="61">
                  <c:v>1984</c:v>
                </c:pt>
                <c:pt idx="62">
                  <c:v>2016</c:v>
                </c:pt>
                <c:pt idx="63">
                  <c:v>2048</c:v>
                </c:pt>
                <c:pt idx="64">
                  <c:v>2080</c:v>
                </c:pt>
              </c:numCache>
            </c:numRef>
          </c:xVal>
          <c:yVal>
            <c:numRef>
              <c:f>Лист6!$F$3:$F$67</c:f>
              <c:numCache>
                <c:formatCode>General</c:formatCode>
                <c:ptCount val="65"/>
                <c:pt idx="0">
                  <c:v>0.24185699999999999</c:v>
                </c:pt>
                <c:pt idx="1">
                  <c:v>0.41752600000000001</c:v>
                </c:pt>
                <c:pt idx="2">
                  <c:v>0.72147099999999997</c:v>
                </c:pt>
                <c:pt idx="3">
                  <c:v>1.10717</c:v>
                </c:pt>
                <c:pt idx="4">
                  <c:v>1.69676</c:v>
                </c:pt>
                <c:pt idx="5">
                  <c:v>2.57029</c:v>
                </c:pt>
                <c:pt idx="6">
                  <c:v>3.7386200000000001</c:v>
                </c:pt>
                <c:pt idx="7">
                  <c:v>5.1416700000000004</c:v>
                </c:pt>
                <c:pt idx="8">
                  <c:v>6.95486</c:v>
                </c:pt>
                <c:pt idx="9">
                  <c:v>9.1552100000000003</c:v>
                </c:pt>
                <c:pt idx="10">
                  <c:v>11.755800000000001</c:v>
                </c:pt>
                <c:pt idx="11">
                  <c:v>14.870200000000001</c:v>
                </c:pt>
                <c:pt idx="12">
                  <c:v>18.487100000000002</c:v>
                </c:pt>
                <c:pt idx="13">
                  <c:v>22.590900000000001</c:v>
                </c:pt>
                <c:pt idx="14">
                  <c:v>27.418199999999999</c:v>
                </c:pt>
                <c:pt idx="15">
                  <c:v>32.770200000000003</c:v>
                </c:pt>
                <c:pt idx="16">
                  <c:v>38.830199999999998</c:v>
                </c:pt>
                <c:pt idx="17">
                  <c:v>45.615699999999997</c:v>
                </c:pt>
                <c:pt idx="18">
                  <c:v>53.243099999999998</c:v>
                </c:pt>
                <c:pt idx="19">
                  <c:v>61.669400000000003</c:v>
                </c:pt>
                <c:pt idx="20">
                  <c:v>70.934200000000004</c:v>
                </c:pt>
                <c:pt idx="21">
                  <c:v>80.880799999999994</c:v>
                </c:pt>
                <c:pt idx="22">
                  <c:v>92.024600000000007</c:v>
                </c:pt>
                <c:pt idx="23">
                  <c:v>104.026</c:v>
                </c:pt>
                <c:pt idx="24">
                  <c:v>117.307</c:v>
                </c:pt>
                <c:pt idx="25">
                  <c:v>131.27600000000001</c:v>
                </c:pt>
                <c:pt idx="26">
                  <c:v>146.31</c:v>
                </c:pt>
                <c:pt idx="27">
                  <c:v>162.52500000000001</c:v>
                </c:pt>
                <c:pt idx="28">
                  <c:v>180.06899999999999</c:v>
                </c:pt>
                <c:pt idx="29">
                  <c:v>199.274</c:v>
                </c:pt>
                <c:pt idx="30">
                  <c:v>218.852</c:v>
                </c:pt>
                <c:pt idx="31">
                  <c:v>240.399</c:v>
                </c:pt>
                <c:pt idx="32">
                  <c:v>262.83999999999997</c:v>
                </c:pt>
                <c:pt idx="33">
                  <c:v>287.01600000000002</c:v>
                </c:pt>
                <c:pt idx="34">
                  <c:v>312.77499999999998</c:v>
                </c:pt>
                <c:pt idx="35">
                  <c:v>339.37400000000002</c:v>
                </c:pt>
                <c:pt idx="36">
                  <c:v>367.89800000000002</c:v>
                </c:pt>
                <c:pt idx="37">
                  <c:v>397.524</c:v>
                </c:pt>
                <c:pt idx="38">
                  <c:v>428.97800000000001</c:v>
                </c:pt>
                <c:pt idx="39">
                  <c:v>462.52499999999998</c:v>
                </c:pt>
                <c:pt idx="40">
                  <c:v>496.88099999999997</c:v>
                </c:pt>
                <c:pt idx="41">
                  <c:v>533.976</c:v>
                </c:pt>
                <c:pt idx="42">
                  <c:v>572.02700000000004</c:v>
                </c:pt>
                <c:pt idx="43">
                  <c:v>611.50099999999998</c:v>
                </c:pt>
                <c:pt idx="44">
                  <c:v>654.24400000000003</c:v>
                </c:pt>
                <c:pt idx="45">
                  <c:v>697.43200000000002</c:v>
                </c:pt>
                <c:pt idx="46">
                  <c:v>743.774</c:v>
                </c:pt>
                <c:pt idx="47">
                  <c:v>790.89099999999996</c:v>
                </c:pt>
                <c:pt idx="48">
                  <c:v>841.15</c:v>
                </c:pt>
                <c:pt idx="49">
                  <c:v>893.40300000000002</c:v>
                </c:pt>
                <c:pt idx="50">
                  <c:v>946.57100000000003</c:v>
                </c:pt>
                <c:pt idx="51">
                  <c:v>1001.84</c:v>
                </c:pt>
                <c:pt idx="52">
                  <c:v>1060.31</c:v>
                </c:pt>
                <c:pt idx="53">
                  <c:v>1120.51</c:v>
                </c:pt>
                <c:pt idx="54">
                  <c:v>1183.97</c:v>
                </c:pt>
                <c:pt idx="55">
                  <c:v>1247.24</c:v>
                </c:pt>
                <c:pt idx="56">
                  <c:v>1315.17</c:v>
                </c:pt>
                <c:pt idx="57">
                  <c:v>1384.22</c:v>
                </c:pt>
                <c:pt idx="58">
                  <c:v>1456.66</c:v>
                </c:pt>
                <c:pt idx="59">
                  <c:v>1532.27</c:v>
                </c:pt>
                <c:pt idx="60">
                  <c:v>1607.73</c:v>
                </c:pt>
                <c:pt idx="61">
                  <c:v>1687</c:v>
                </c:pt>
                <c:pt idx="62">
                  <c:v>1771.85</c:v>
                </c:pt>
                <c:pt idx="63">
                  <c:v>1851.77</c:v>
                </c:pt>
                <c:pt idx="64">
                  <c:v>1944.05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31967248"/>
        <c:axId val="-831971600"/>
        <c:extLst/>
      </c:scatterChart>
      <c:valAx>
        <c:axId val="-83196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k-MK"/>
          </a:p>
        </c:txPr>
        <c:crossAx val="-831971600"/>
        <c:crosses val="autoZero"/>
        <c:crossBetween val="midCat"/>
      </c:valAx>
      <c:valAx>
        <c:axId val="-8319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k-MK"/>
          </a:p>
        </c:txPr>
        <c:crossAx val="-831967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mk-M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mk-M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mk-M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mk-MK"/>
              <a:t>Брзина</a:t>
            </a:r>
            <a:r>
              <a:rPr lang="mk-MK" baseline="0"/>
              <a:t> (</a:t>
            </a:r>
            <a:r>
              <a:rPr lang="en-US" baseline="0"/>
              <a:t>bandwidth</a:t>
            </a:r>
            <a:r>
              <a:rPr lang="mk-MK" baseline="0"/>
              <a:t>)</a:t>
            </a:r>
            <a:endParaRPr lang="sr-Latn-R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mk-M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Лист6!$I$1:$I$2</c:f>
              <c:strCache>
                <c:ptCount val="2"/>
                <c:pt idx="0">
                  <c:v>CPU release</c:v>
                </c:pt>
                <c:pt idx="1">
                  <c:v>bandwidth(words/s)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Лист6!$H$3:$H$67</c:f>
              <c:numCache>
                <c:formatCode>General</c:formatCode>
                <c:ptCount val="65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  <c:pt idx="49">
                  <c:v>1600</c:v>
                </c:pt>
                <c:pt idx="50">
                  <c:v>1632</c:v>
                </c:pt>
                <c:pt idx="51">
                  <c:v>1664</c:v>
                </c:pt>
                <c:pt idx="52">
                  <c:v>1696</c:v>
                </c:pt>
                <c:pt idx="53">
                  <c:v>1728</c:v>
                </c:pt>
                <c:pt idx="54">
                  <c:v>1760</c:v>
                </c:pt>
                <c:pt idx="55">
                  <c:v>1792</c:v>
                </c:pt>
                <c:pt idx="56">
                  <c:v>1824</c:v>
                </c:pt>
                <c:pt idx="57">
                  <c:v>1856</c:v>
                </c:pt>
                <c:pt idx="58">
                  <c:v>1888</c:v>
                </c:pt>
                <c:pt idx="59">
                  <c:v>1920</c:v>
                </c:pt>
                <c:pt idx="60">
                  <c:v>1952</c:v>
                </c:pt>
                <c:pt idx="61">
                  <c:v>1984</c:v>
                </c:pt>
                <c:pt idx="62">
                  <c:v>2016</c:v>
                </c:pt>
                <c:pt idx="63">
                  <c:v>2048</c:v>
                </c:pt>
                <c:pt idx="64">
                  <c:v>2080</c:v>
                </c:pt>
              </c:numCache>
            </c:numRef>
          </c:xVal>
          <c:yVal>
            <c:numRef>
              <c:f>Лист6!$I$3:$I$67</c:f>
              <c:numCache>
                <c:formatCode>General</c:formatCode>
                <c:ptCount val="65"/>
                <c:pt idx="0">
                  <c:v>3630088.7816118319</c:v>
                </c:pt>
                <c:pt idx="1">
                  <c:v>4225769.5409952914</c:v>
                </c:pt>
                <c:pt idx="2">
                  <c:v>4617328.8889797758</c:v>
                </c:pt>
                <c:pt idx="3">
                  <c:v>4757694.6874881331</c:v>
                </c:pt>
                <c:pt idx="4">
                  <c:v>4886515.0706430869</c:v>
                </c:pt>
                <c:pt idx="5">
                  <c:v>4947400.6073896773</c:v>
                </c:pt>
                <c:pt idx="6">
                  <c:v>5049977.9560099933</c:v>
                </c:pt>
                <c:pt idx="7">
                  <c:v>4984842.8922681417</c:v>
                </c:pt>
                <c:pt idx="8">
                  <c:v>5131249.8666723548</c:v>
                </c:pt>
                <c:pt idx="9">
                  <c:v>5118426.3223418882</c:v>
                </c:pt>
                <c:pt idx="10">
                  <c:v>5180294.0561633334</c:v>
                </c:pt>
                <c:pt idx="11">
                  <c:v>5185679.3002915457</c:v>
                </c:pt>
                <c:pt idx="12">
                  <c:v>5197362.2836450385</c:v>
                </c:pt>
                <c:pt idx="13">
                  <c:v>5219688.9574700492</c:v>
                </c:pt>
                <c:pt idx="14">
                  <c:v>5196643.9090130599</c:v>
                </c:pt>
                <c:pt idx="15">
                  <c:v>5195493.8614350054</c:v>
                </c:pt>
                <c:pt idx="16">
                  <c:v>5249154.7415235378</c:v>
                </c:pt>
                <c:pt idx="17">
                  <c:v>5262427.1213231357</c:v>
                </c:pt>
                <c:pt idx="18">
                  <c:v>5260598.7649568766</c:v>
                </c:pt>
                <c:pt idx="19">
                  <c:v>5317662.5703475568</c:v>
                </c:pt>
                <c:pt idx="20">
                  <c:v>5209214.2388928728</c:v>
                </c:pt>
                <c:pt idx="21">
                  <c:v>5296341.1407484105</c:v>
                </c:pt>
                <c:pt idx="22">
                  <c:v>5304079.4155811416</c:v>
                </c:pt>
                <c:pt idx="23">
                  <c:v>5293785.9007832902</c:v>
                </c:pt>
                <c:pt idx="24">
                  <c:v>5288351.5731733199</c:v>
                </c:pt>
                <c:pt idx="25">
                  <c:v>5273774.4566955036</c:v>
                </c:pt>
                <c:pt idx="26">
                  <c:v>5253767.1152720889</c:v>
                </c:pt>
                <c:pt idx="27">
                  <c:v>5240031.4578321129</c:v>
                </c:pt>
                <c:pt idx="28">
                  <c:v>5226995.2487860909</c:v>
                </c:pt>
                <c:pt idx="29">
                  <c:v>5202532.670629588</c:v>
                </c:pt>
                <c:pt idx="30">
                  <c:v>5153524.7729236474</c:v>
                </c:pt>
                <c:pt idx="31">
                  <c:v>4917064.5666988119</c:v>
                </c:pt>
                <c:pt idx="32">
                  <c:v>5100067.3833823968</c:v>
                </c:pt>
                <c:pt idx="33">
                  <c:v>5070583.5010060361</c:v>
                </c:pt>
                <c:pt idx="34">
                  <c:v>5020947.2981987996</c:v>
                </c:pt>
                <c:pt idx="35">
                  <c:v>4977065.897103413</c:v>
                </c:pt>
                <c:pt idx="36">
                  <c:v>4786474.9391111089</c:v>
                </c:pt>
                <c:pt idx="37">
                  <c:v>4763940.6743570277</c:v>
                </c:pt>
                <c:pt idx="38">
                  <c:v>4707691.6380729917</c:v>
                </c:pt>
                <c:pt idx="39">
                  <c:v>4738667.984198641</c:v>
                </c:pt>
                <c:pt idx="40">
                  <c:v>4734113.927865779</c:v>
                </c:pt>
                <c:pt idx="41">
                  <c:v>4661163.7264337223</c:v>
                </c:pt>
                <c:pt idx="42">
                  <c:v>4650802.197527959</c:v>
                </c:pt>
                <c:pt idx="43">
                  <c:v>4651386.9424499338</c:v>
                </c:pt>
                <c:pt idx="44">
                  <c:v>4577490.4512227802</c:v>
                </c:pt>
                <c:pt idx="45">
                  <c:v>4523832.9242227012</c:v>
                </c:pt>
                <c:pt idx="46">
                  <c:v>4464212.7350640157</c:v>
                </c:pt>
                <c:pt idx="47">
                  <c:v>4378926.2631991794</c:v>
                </c:pt>
                <c:pt idx="48">
                  <c:v>4331584.6479445379</c:v>
                </c:pt>
                <c:pt idx="49">
                  <c:v>4344705.938438558</c:v>
                </c:pt>
                <c:pt idx="50">
                  <c:v>4344865.7874507066</c:v>
                </c:pt>
                <c:pt idx="51">
                  <c:v>4283772.7965826243</c:v>
                </c:pt>
                <c:pt idx="52">
                  <c:v>4268955.2298293002</c:v>
                </c:pt>
                <c:pt idx="53">
                  <c:v>4269922.5657133413</c:v>
                </c:pt>
                <c:pt idx="54">
                  <c:v>4198697.7660163697</c:v>
                </c:pt>
                <c:pt idx="55">
                  <c:v>4199229.9959181296</c:v>
                </c:pt>
                <c:pt idx="56">
                  <c:v>4203581.6082091872</c:v>
                </c:pt>
                <c:pt idx="57">
                  <c:v>4145230.9477856504</c:v>
                </c:pt>
                <c:pt idx="58">
                  <c:v>4077586.3454787559</c:v>
                </c:pt>
                <c:pt idx="59">
                  <c:v>4154262.4623286468</c:v>
                </c:pt>
                <c:pt idx="60">
                  <c:v>4111763.1553950319</c:v>
                </c:pt>
                <c:pt idx="61">
                  <c:v>4104874.1433087238</c:v>
                </c:pt>
                <c:pt idx="62">
                  <c:v>4114515.0665964335</c:v>
                </c:pt>
                <c:pt idx="63">
                  <c:v>4027959.1129266489</c:v>
                </c:pt>
                <c:pt idx="64">
                  <c:v>4080455.5400024466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Лист6!$J$1:$J$2</c:f>
              <c:strCache>
                <c:ptCount val="2"/>
                <c:pt idx="0">
                  <c:v>GPU release</c:v>
                </c:pt>
                <c:pt idx="1">
                  <c:v>bandwidth(words/s)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Лист6!$H$3:$H$67</c:f>
              <c:numCache>
                <c:formatCode>General</c:formatCode>
                <c:ptCount val="65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  <c:pt idx="49">
                  <c:v>1600</c:v>
                </c:pt>
                <c:pt idx="50">
                  <c:v>1632</c:v>
                </c:pt>
                <c:pt idx="51">
                  <c:v>1664</c:v>
                </c:pt>
                <c:pt idx="52">
                  <c:v>1696</c:v>
                </c:pt>
                <c:pt idx="53">
                  <c:v>1728</c:v>
                </c:pt>
                <c:pt idx="54">
                  <c:v>1760</c:v>
                </c:pt>
                <c:pt idx="55">
                  <c:v>1792</c:v>
                </c:pt>
                <c:pt idx="56">
                  <c:v>1824</c:v>
                </c:pt>
                <c:pt idx="57">
                  <c:v>1856</c:v>
                </c:pt>
                <c:pt idx="58">
                  <c:v>1888</c:v>
                </c:pt>
                <c:pt idx="59">
                  <c:v>1920</c:v>
                </c:pt>
                <c:pt idx="60">
                  <c:v>1952</c:v>
                </c:pt>
                <c:pt idx="61">
                  <c:v>1984</c:v>
                </c:pt>
                <c:pt idx="62">
                  <c:v>2016</c:v>
                </c:pt>
                <c:pt idx="63">
                  <c:v>2048</c:v>
                </c:pt>
                <c:pt idx="64">
                  <c:v>2080</c:v>
                </c:pt>
              </c:numCache>
            </c:numRef>
          </c:xVal>
          <c:yVal>
            <c:numRef>
              <c:f>Лист6!$J$3:$J$67</c:f>
              <c:numCache>
                <c:formatCode>General</c:formatCode>
                <c:ptCount val="65"/>
                <c:pt idx="0">
                  <c:v>143952.83163191474</c:v>
                </c:pt>
                <c:pt idx="1">
                  <c:v>647471.05569473514</c:v>
                </c:pt>
                <c:pt idx="2">
                  <c:v>1251842.416396501</c:v>
                </c:pt>
                <c:pt idx="3">
                  <c:v>1923751.5467362737</c:v>
                </c:pt>
                <c:pt idx="4">
                  <c:v>2444187.7460571914</c:v>
                </c:pt>
                <c:pt idx="5">
                  <c:v>2782415.9919697777</c:v>
                </c:pt>
                <c:pt idx="6">
                  <c:v>3033144.8502388583</c:v>
                </c:pt>
                <c:pt idx="7">
                  <c:v>3288481.7578724418</c:v>
                </c:pt>
                <c:pt idx="8">
                  <c:v>3458554.1621254776</c:v>
                </c:pt>
                <c:pt idx="9">
                  <c:v>3601533.9899357851</c:v>
                </c:pt>
                <c:pt idx="10">
                  <c:v>3731095.7995202364</c:v>
                </c:pt>
                <c:pt idx="11">
                  <c:v>3827656.3865987007</c:v>
                </c:pt>
                <c:pt idx="12">
                  <c:v>3912858.587880197</c:v>
                </c:pt>
                <c:pt idx="13">
                  <c:v>3997928.3693876737</c:v>
                </c:pt>
                <c:pt idx="14">
                  <c:v>4050331.5316103902</c:v>
                </c:pt>
                <c:pt idx="15">
                  <c:v>4111723.9443152617</c:v>
                </c:pt>
                <c:pt idx="16">
                  <c:v>4161221.3174281875</c:v>
                </c:pt>
                <c:pt idx="17">
                  <c:v>4203958.9001155309</c:v>
                </c:pt>
                <c:pt idx="18">
                  <c:v>4235197.424642818</c:v>
                </c:pt>
                <c:pt idx="19">
                  <c:v>4264079.1056828834</c:v>
                </c:pt>
                <c:pt idx="20">
                  <c:v>4290844.4163746117</c:v>
                </c:pt>
                <c:pt idx="21">
                  <c:v>4326179.9586552065</c:v>
                </c:pt>
                <c:pt idx="22">
                  <c:v>4344182.4034008291</c:v>
                </c:pt>
                <c:pt idx="23">
                  <c:v>4365874.6851748601</c:v>
                </c:pt>
                <c:pt idx="24">
                  <c:v>4375527.4621292846</c:v>
                </c:pt>
                <c:pt idx="25">
                  <c:v>4397717.9073097901</c:v>
                </c:pt>
                <c:pt idx="26">
                  <c:v>4418464.4658601601</c:v>
                </c:pt>
                <c:pt idx="27">
                  <c:v>4435802.2950315336</c:v>
                </c:pt>
                <c:pt idx="28">
                  <c:v>4447745.6974826315</c:v>
                </c:pt>
                <c:pt idx="29">
                  <c:v>4449046.0371147264</c:v>
                </c:pt>
                <c:pt idx="30">
                  <c:v>4469502.7507173801</c:v>
                </c:pt>
                <c:pt idx="31">
                  <c:v>4475222.3428550037</c:v>
                </c:pt>
                <c:pt idx="32">
                  <c:v>4488715.1422918886</c:v>
                </c:pt>
                <c:pt idx="33">
                  <c:v>4495501.8535552025</c:v>
                </c:pt>
                <c:pt idx="34">
                  <c:v>4499837.9026456717</c:v>
                </c:pt>
                <c:pt idx="35">
                  <c:v>4512655.701379599</c:v>
                </c:pt>
                <c:pt idx="36">
                  <c:v>4519190.6887235045</c:v>
                </c:pt>
                <c:pt idx="37">
                  <c:v>4530551.634618287</c:v>
                </c:pt>
                <c:pt idx="38">
                  <c:v>4538414.5573898889</c:v>
                </c:pt>
                <c:pt idx="39">
                  <c:v>4541222.2042051787</c:v>
                </c:pt>
                <c:pt idx="40">
                  <c:v>4552087.9566737311</c:v>
                </c:pt>
                <c:pt idx="41">
                  <c:v>4553253.8091599625</c:v>
                </c:pt>
                <c:pt idx="42">
                  <c:v>4561099.6124308817</c:v>
                </c:pt>
                <c:pt idx="43">
                  <c:v>4571168.7143602381</c:v>
                </c:pt>
                <c:pt idx="44">
                  <c:v>4570360.9051057398</c:v>
                </c:pt>
                <c:pt idx="45">
                  <c:v>4579427.9815093083</c:v>
                </c:pt>
                <c:pt idx="46">
                  <c:v>4580149.4755127225</c:v>
                </c:pt>
                <c:pt idx="47">
                  <c:v>4587986.52153078</c:v>
                </c:pt>
                <c:pt idx="48">
                  <c:v>4589002.7700172383</c:v>
                </c:pt>
                <c:pt idx="49">
                  <c:v>4590447.9837206723</c:v>
                </c:pt>
                <c:pt idx="50">
                  <c:v>4597684.5012154393</c:v>
                </c:pt>
                <c:pt idx="51">
                  <c:v>4604508.440469536</c:v>
                </c:pt>
                <c:pt idx="52">
                  <c:v>4606345.6611745628</c:v>
                </c:pt>
                <c:pt idx="53">
                  <c:v>4610179.5789417317</c:v>
                </c:pt>
                <c:pt idx="54">
                  <c:v>4609889.7776126079</c:v>
                </c:pt>
                <c:pt idx="55">
                  <c:v>4619004.8555209907</c:v>
                </c:pt>
                <c:pt idx="56">
                  <c:v>4619218.9420379112</c:v>
                </c:pt>
                <c:pt idx="57">
                  <c:v>4623773.3077112017</c:v>
                </c:pt>
                <c:pt idx="58">
                  <c:v>4624955.8304614667</c:v>
                </c:pt>
                <c:pt idx="59">
                  <c:v>4624028.9244062733</c:v>
                </c:pt>
                <c:pt idx="60">
                  <c:v>4630960.4324109145</c:v>
                </c:pt>
                <c:pt idx="61">
                  <c:v>4633908.9602845283</c:v>
                </c:pt>
                <c:pt idx="62">
                  <c:v>4628872.9903772892</c:v>
                </c:pt>
                <c:pt idx="63">
                  <c:v>4643299.7618494742</c:v>
                </c:pt>
                <c:pt idx="64">
                  <c:v>4633401.8157969192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49387216"/>
        <c:axId val="-749384496"/>
      </c:scatterChart>
      <c:valAx>
        <c:axId val="-74938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k-MK"/>
          </a:p>
        </c:txPr>
        <c:crossAx val="-749384496"/>
        <c:crosses val="autoZero"/>
        <c:crossBetween val="midCat"/>
      </c:valAx>
      <c:valAx>
        <c:axId val="-74938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k-MK"/>
          </a:p>
        </c:txPr>
        <c:crossAx val="-749387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mk-M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mk-M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814387</xdr:colOff>
      <xdr:row>53</xdr:row>
      <xdr:rowOff>28576</xdr:rowOff>
    </xdr:from>
    <xdr:to>
      <xdr:col>10</xdr:col>
      <xdr:colOff>514350</xdr:colOff>
      <xdr:row>83</xdr:row>
      <xdr:rowOff>66676</xdr:rowOff>
    </xdr:to>
    <xdr:graphicFrame macro="">
      <xdr:nvGraphicFramePr>
        <xdr:cNvPr id="11" name="Графикон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519112</xdr:colOff>
      <xdr:row>53</xdr:row>
      <xdr:rowOff>57150</xdr:rowOff>
    </xdr:from>
    <xdr:to>
      <xdr:col>18</xdr:col>
      <xdr:colOff>233362</xdr:colOff>
      <xdr:row>68</xdr:row>
      <xdr:rowOff>85725</xdr:rowOff>
    </xdr:to>
    <xdr:graphicFrame macro="">
      <xdr:nvGraphicFramePr>
        <xdr:cNvPr id="4" name="Графикон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72</xdr:row>
      <xdr:rowOff>171450</xdr:rowOff>
    </xdr:from>
    <xdr:to>
      <xdr:col>4</xdr:col>
      <xdr:colOff>1133475</xdr:colOff>
      <xdr:row>94</xdr:row>
      <xdr:rowOff>38100</xdr:rowOff>
    </xdr:to>
    <xdr:graphicFrame macro="">
      <xdr:nvGraphicFramePr>
        <xdr:cNvPr id="4" name="Графикон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728662</xdr:colOff>
      <xdr:row>72</xdr:row>
      <xdr:rowOff>114300</xdr:rowOff>
    </xdr:from>
    <xdr:to>
      <xdr:col>10</xdr:col>
      <xdr:colOff>195262</xdr:colOff>
      <xdr:row>87</xdr:row>
      <xdr:rowOff>142875</xdr:rowOff>
    </xdr:to>
    <xdr:graphicFrame macro="">
      <xdr:nvGraphicFramePr>
        <xdr:cNvPr id="2" name="Графикон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z_debug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z2_releas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тема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T51"/>
  <sheetViews>
    <sheetView topLeftCell="K30" zoomScaleNormal="100" workbookViewId="0">
      <selection activeCell="T3" sqref="T3:T51"/>
    </sheetView>
  </sheetViews>
  <sheetFormatPr defaultRowHeight="14.25"/>
  <cols>
    <col min="1" max="1" width="4.875" bestFit="1" customWidth="1"/>
    <col min="2" max="2" width="11.125" bestFit="1" customWidth="1"/>
    <col min="3" max="3" width="15.125" bestFit="1" customWidth="1"/>
    <col min="4" max="4" width="17.125" bestFit="1" customWidth="1"/>
    <col min="5" max="5" width="11.125" bestFit="1" customWidth="1"/>
    <col min="6" max="6" width="15.125" bestFit="1" customWidth="1"/>
    <col min="7" max="7" width="17.125" bestFit="1" customWidth="1"/>
    <col min="8" max="8" width="11.125" bestFit="1" customWidth="1"/>
    <col min="9" max="9" width="16.75" bestFit="1" customWidth="1"/>
    <col min="10" max="10" width="18.75" bestFit="1" customWidth="1"/>
    <col min="11" max="11" width="11.125" bestFit="1" customWidth="1"/>
    <col min="12" max="12" width="16.75" bestFit="1" customWidth="1"/>
    <col min="13" max="13" width="18.75" bestFit="1" customWidth="1"/>
  </cols>
  <sheetData>
    <row r="1" spans="1:20">
      <c r="B1" s="1" t="s">
        <v>2</v>
      </c>
      <c r="C1" s="1" t="s">
        <v>2</v>
      </c>
      <c r="D1" s="1" t="s">
        <v>2</v>
      </c>
      <c r="E1" s="1" t="s">
        <v>5</v>
      </c>
      <c r="F1" s="1" t="s">
        <v>5</v>
      </c>
      <c r="G1" s="1" t="s">
        <v>5</v>
      </c>
      <c r="H1" s="1" t="s">
        <v>3</v>
      </c>
      <c r="I1" s="1" t="s">
        <v>3</v>
      </c>
      <c r="J1" s="1" t="s">
        <v>3</v>
      </c>
      <c r="K1" s="1" t="s">
        <v>6</v>
      </c>
      <c r="L1" s="1" t="s">
        <v>6</v>
      </c>
      <c r="M1" s="1" t="s">
        <v>6</v>
      </c>
      <c r="O1" s="1" t="s">
        <v>0</v>
      </c>
      <c r="P1" s="1" t="s">
        <v>19</v>
      </c>
      <c r="Q1" s="1" t="s">
        <v>18</v>
      </c>
      <c r="R1" s="1" t="s">
        <v>20</v>
      </c>
      <c r="S1" s="1" t="s">
        <v>21</v>
      </c>
    </row>
    <row r="2" spans="1:20">
      <c r="A2" t="s">
        <v>0</v>
      </c>
      <c r="B2" t="s">
        <v>1</v>
      </c>
      <c r="C2" t="s">
        <v>7</v>
      </c>
      <c r="D2" t="s">
        <v>4</v>
      </c>
      <c r="E2" t="s">
        <v>1</v>
      </c>
      <c r="F2" t="s">
        <v>7</v>
      </c>
      <c r="G2" t="s">
        <v>4</v>
      </c>
      <c r="H2" t="s">
        <v>1</v>
      </c>
      <c r="I2" t="s">
        <v>7</v>
      </c>
      <c r="J2" t="s">
        <v>4</v>
      </c>
      <c r="K2" t="s">
        <v>1</v>
      </c>
      <c r="L2" t="s">
        <v>7</v>
      </c>
      <c r="M2" t="s">
        <v>4</v>
      </c>
      <c r="O2" s="1"/>
      <c r="P2" t="s">
        <v>17</v>
      </c>
      <c r="Q2" t="s">
        <v>17</v>
      </c>
      <c r="R2" t="s">
        <v>17</v>
      </c>
      <c r="S2" t="s">
        <v>17</v>
      </c>
      <c r="T2" s="1" t="s">
        <v>16</v>
      </c>
    </row>
    <row r="3" spans="1:20">
      <c r="A3">
        <v>32</v>
      </c>
      <c r="B3">
        <v>125000</v>
      </c>
      <c r="C3">
        <v>5442.42</v>
      </c>
      <c r="D3">
        <v>4.3539399999999999E-2</v>
      </c>
      <c r="E3">
        <v>125000</v>
      </c>
      <c r="F3">
        <v>1105.1599999999999</v>
      </c>
      <c r="G3">
        <v>8.8413099999999998E-3</v>
      </c>
      <c r="H3">
        <v>30518</v>
      </c>
      <c r="I3">
        <v>7432.19</v>
      </c>
      <c r="J3">
        <v>0.243535</v>
      </c>
      <c r="K3">
        <v>30518</v>
      </c>
      <c r="L3">
        <v>6612.77</v>
      </c>
      <c r="M3">
        <v>0.21668399999999999</v>
      </c>
      <c r="O3">
        <v>32</v>
      </c>
      <c r="P3">
        <f>$T3/D3</f>
        <v>799643.54125229106</v>
      </c>
      <c r="Q3">
        <f>$T3/G3</f>
        <v>3937877.9841448837</v>
      </c>
      <c r="R3">
        <f>$T3/J3</f>
        <v>142960.97070236312</v>
      </c>
      <c r="S3">
        <f>$T3/M3</f>
        <v>160676.37665909805</v>
      </c>
      <c r="T3">
        <f>O3^3+2*O3^2</f>
        <v>34816</v>
      </c>
    </row>
    <row r="4" spans="1:20">
      <c r="A4">
        <v>64</v>
      </c>
      <c r="B4">
        <v>15625</v>
      </c>
      <c r="C4">
        <v>4959.1900000000005</v>
      </c>
      <c r="D4">
        <v>0.317388</v>
      </c>
      <c r="E4">
        <v>15625</v>
      </c>
      <c r="F4">
        <v>924.1930000000001</v>
      </c>
      <c r="G4">
        <v>5.9148399999999997E-2</v>
      </c>
      <c r="H4">
        <v>3815</v>
      </c>
      <c r="I4">
        <v>2183.15</v>
      </c>
      <c r="J4">
        <v>0.57225499999999996</v>
      </c>
      <c r="K4">
        <v>3815</v>
      </c>
      <c r="L4">
        <v>1573.87</v>
      </c>
      <c r="M4">
        <v>0.412549</v>
      </c>
      <c r="O4">
        <v>64</v>
      </c>
      <c r="P4">
        <f>$T4/D4</f>
        <v>851752.42920337257</v>
      </c>
      <c r="Q4">
        <f>$T4/G4</f>
        <v>4570470.2071400071</v>
      </c>
      <c r="R4">
        <f>$T4/J4</f>
        <v>472404.78458030079</v>
      </c>
      <c r="S4">
        <f>$T4/M4</f>
        <v>655282.16042215587</v>
      </c>
      <c r="T4">
        <f t="shared" ref="T4:T51" si="0">O4^3+2*O4^2</f>
        <v>270336</v>
      </c>
    </row>
    <row r="5" spans="1:20">
      <c r="A5">
        <v>96</v>
      </c>
      <c r="B5">
        <v>4630</v>
      </c>
      <c r="C5">
        <v>4874.93</v>
      </c>
      <c r="D5">
        <v>1.0529000000000002</v>
      </c>
      <c r="E5">
        <v>4630</v>
      </c>
      <c r="F5">
        <v>894.12400000000002</v>
      </c>
      <c r="G5">
        <v>0.19311500000000001</v>
      </c>
      <c r="H5">
        <v>1130</v>
      </c>
      <c r="I5">
        <v>1264.3599999999999</v>
      </c>
      <c r="J5">
        <v>1.1189100000000001</v>
      </c>
      <c r="K5">
        <v>1130</v>
      </c>
      <c r="L5">
        <v>790.178</v>
      </c>
      <c r="M5">
        <v>0.699272</v>
      </c>
      <c r="O5">
        <v>96</v>
      </c>
      <c r="P5">
        <f>$T5/D5</f>
        <v>857790.86332985072</v>
      </c>
      <c r="Q5">
        <f>$T5/G5</f>
        <v>4676840.2247365555</v>
      </c>
      <c r="R5">
        <f>$T5/J5</f>
        <v>807185.56452261575</v>
      </c>
      <c r="S5">
        <f>$T5/M5</f>
        <v>1291583.2465764396</v>
      </c>
      <c r="T5">
        <f t="shared" si="0"/>
        <v>903168</v>
      </c>
    </row>
    <row r="6" spans="1:20">
      <c r="A6">
        <v>128</v>
      </c>
      <c r="B6">
        <v>1953</v>
      </c>
      <c r="C6">
        <v>4782.5499999999993</v>
      </c>
      <c r="D6">
        <v>2.44882</v>
      </c>
      <c r="E6">
        <v>1953</v>
      </c>
      <c r="F6">
        <v>832.97299999999996</v>
      </c>
      <c r="G6">
        <v>0.42651</v>
      </c>
      <c r="H6">
        <v>477</v>
      </c>
      <c r="I6">
        <v>929.93</v>
      </c>
      <c r="J6">
        <v>1.9495400000000001</v>
      </c>
      <c r="K6">
        <v>477</v>
      </c>
      <c r="L6">
        <v>528.36699999999996</v>
      </c>
      <c r="M6">
        <v>1.1076900000000001</v>
      </c>
      <c r="O6">
        <v>128</v>
      </c>
      <c r="P6">
        <f>$T6/D6</f>
        <v>869774.01360655332</v>
      </c>
      <c r="Q6">
        <f>$T6/G6</f>
        <v>4993833.6733019156</v>
      </c>
      <c r="R6">
        <f>$T6/J6</f>
        <v>1092524.3903690102</v>
      </c>
      <c r="S6">
        <f>$T6/M6</f>
        <v>1922848.450378716</v>
      </c>
      <c r="T6">
        <f t="shared" si="0"/>
        <v>2129920</v>
      </c>
    </row>
    <row r="7" spans="1:20">
      <c r="A7">
        <v>160</v>
      </c>
      <c r="B7">
        <v>1000</v>
      </c>
      <c r="C7">
        <v>4732.25</v>
      </c>
      <c r="D7">
        <v>4.7322500000000005</v>
      </c>
      <c r="E7">
        <v>1000</v>
      </c>
      <c r="F7">
        <v>825.42700000000002</v>
      </c>
      <c r="G7">
        <v>0.82542700000000002</v>
      </c>
      <c r="H7">
        <v>244</v>
      </c>
      <c r="I7">
        <v>777.88800000000003</v>
      </c>
      <c r="J7">
        <v>3.1880700000000002</v>
      </c>
      <c r="K7">
        <v>244</v>
      </c>
      <c r="L7">
        <v>413.57100000000003</v>
      </c>
      <c r="M7">
        <v>1.69496</v>
      </c>
      <c r="O7">
        <v>160</v>
      </c>
      <c r="P7">
        <f>$T7/D7</f>
        <v>876369.59163188748</v>
      </c>
      <c r="Q7">
        <f>$T7/G7</f>
        <v>5024308.6305633327</v>
      </c>
      <c r="R7">
        <f>$T7/J7</f>
        <v>1300849.7304011518</v>
      </c>
      <c r="S7">
        <f>$T7/M7</f>
        <v>2446783.40491811</v>
      </c>
      <c r="T7">
        <f t="shared" si="0"/>
        <v>4147200</v>
      </c>
    </row>
    <row r="8" spans="1:20">
      <c r="A8">
        <v>192</v>
      </c>
      <c r="B8">
        <v>579</v>
      </c>
      <c r="C8">
        <v>4697.46</v>
      </c>
      <c r="D8">
        <v>8.1130499999999994</v>
      </c>
      <c r="E8">
        <v>579</v>
      </c>
      <c r="F8">
        <v>810.05400000000009</v>
      </c>
      <c r="G8">
        <v>1.39906</v>
      </c>
      <c r="H8">
        <v>141</v>
      </c>
      <c r="I8">
        <v>700.495</v>
      </c>
      <c r="J8">
        <v>4.9680499999999999</v>
      </c>
      <c r="K8">
        <v>141</v>
      </c>
      <c r="L8">
        <v>362.20400000000001</v>
      </c>
      <c r="M8">
        <v>2.5688300000000002</v>
      </c>
      <c r="O8">
        <v>192</v>
      </c>
      <c r="P8">
        <f>$T8/D8</f>
        <v>881495.3685728549</v>
      </c>
      <c r="Q8">
        <f>$T8/G8</f>
        <v>5111729.3039612314</v>
      </c>
      <c r="R8">
        <f>$T8/J8</f>
        <v>1439521.7439438009</v>
      </c>
      <c r="S8">
        <f>$T8/M8</f>
        <v>2783997.3840230764</v>
      </c>
      <c r="T8">
        <f t="shared" si="0"/>
        <v>7151616</v>
      </c>
    </row>
    <row r="9" spans="1:20">
      <c r="A9">
        <v>224</v>
      </c>
      <c r="B9">
        <v>364</v>
      </c>
      <c r="C9">
        <v>4700.25</v>
      </c>
      <c r="D9">
        <v>12.912800000000001</v>
      </c>
      <c r="E9">
        <v>364</v>
      </c>
      <c r="F9">
        <v>802.59699999999998</v>
      </c>
      <c r="G9">
        <v>2.2049399999999997</v>
      </c>
      <c r="H9">
        <v>89</v>
      </c>
      <c r="I9">
        <v>653.73400000000004</v>
      </c>
      <c r="J9">
        <v>7.3453200000000001</v>
      </c>
      <c r="K9">
        <v>89</v>
      </c>
      <c r="L9">
        <v>331.94</v>
      </c>
      <c r="M9">
        <v>3.72967</v>
      </c>
      <c r="O9">
        <v>224</v>
      </c>
      <c r="P9">
        <f>$T9/D9</f>
        <v>878181.02967598033</v>
      </c>
      <c r="Q9">
        <f>$T9/G9</f>
        <v>5142895.4982902035</v>
      </c>
      <c r="R9">
        <f>$T9/J9</f>
        <v>1543809.6638403772</v>
      </c>
      <c r="S9">
        <f>$T9/M9</f>
        <v>3040423.4154764363</v>
      </c>
      <c r="T9">
        <f t="shared" si="0"/>
        <v>11339776</v>
      </c>
    </row>
    <row r="10" spans="1:20">
      <c r="A10">
        <v>256</v>
      </c>
      <c r="B10">
        <v>244</v>
      </c>
      <c r="C10">
        <v>4695.1400000000003</v>
      </c>
      <c r="D10">
        <v>19.2424</v>
      </c>
      <c r="E10">
        <v>244</v>
      </c>
      <c r="F10">
        <v>805.16</v>
      </c>
      <c r="G10">
        <v>3.2998400000000001</v>
      </c>
      <c r="H10">
        <v>60</v>
      </c>
      <c r="I10">
        <v>621.65599999999995</v>
      </c>
      <c r="J10">
        <v>10.360900000000001</v>
      </c>
      <c r="K10">
        <v>60</v>
      </c>
      <c r="L10">
        <v>308.36</v>
      </c>
      <c r="M10">
        <v>5.1393300000000002</v>
      </c>
      <c r="O10">
        <v>256</v>
      </c>
      <c r="P10">
        <f>$T10/D10</f>
        <v>878699.53851910366</v>
      </c>
      <c r="Q10">
        <f>$T10/G10</f>
        <v>5123972.0713731572</v>
      </c>
      <c r="R10">
        <f>$T10/J10</f>
        <v>1631932.3610883222</v>
      </c>
      <c r="S10">
        <f>$T10/M10</f>
        <v>3289979.0439609829</v>
      </c>
      <c r="T10">
        <f t="shared" si="0"/>
        <v>16908288</v>
      </c>
    </row>
    <row r="11" spans="1:20">
      <c r="A11">
        <v>288</v>
      </c>
      <c r="B11">
        <v>171</v>
      </c>
      <c r="C11">
        <v>4670.79</v>
      </c>
      <c r="D11">
        <v>27.314600000000002</v>
      </c>
      <c r="E11">
        <v>171</v>
      </c>
      <c r="F11">
        <v>793.20600000000002</v>
      </c>
      <c r="G11">
        <v>4.63863</v>
      </c>
      <c r="H11">
        <v>42</v>
      </c>
      <c r="I11">
        <v>596.36699999999996</v>
      </c>
      <c r="J11">
        <v>14.199199999999999</v>
      </c>
      <c r="K11">
        <v>42</v>
      </c>
      <c r="L11">
        <v>291.77199999999999</v>
      </c>
      <c r="M11">
        <v>6.9469599999999998</v>
      </c>
      <c r="O11">
        <v>288</v>
      </c>
      <c r="P11">
        <f>$T11/D11</f>
        <v>880619.15605573566</v>
      </c>
      <c r="Q11">
        <f>$T11/G11</f>
        <v>5185531.0727520837</v>
      </c>
      <c r="R11">
        <f>$T11/J11</f>
        <v>1694022.1984337147</v>
      </c>
      <c r="S11">
        <f>$T11/M11</f>
        <v>3462487.1886407868</v>
      </c>
      <c r="T11">
        <f t="shared" si="0"/>
        <v>24053760</v>
      </c>
    </row>
    <row r="12" spans="1:20">
      <c r="A12">
        <v>320</v>
      </c>
      <c r="B12">
        <v>125</v>
      </c>
      <c r="C12">
        <v>4626.2800000000007</v>
      </c>
      <c r="D12">
        <v>37.010199999999998</v>
      </c>
      <c r="E12">
        <v>125</v>
      </c>
      <c r="F12">
        <v>796.46199999999999</v>
      </c>
      <c r="G12">
        <v>6.3716999999999997</v>
      </c>
      <c r="H12">
        <v>31</v>
      </c>
      <c r="I12">
        <v>585.39700000000005</v>
      </c>
      <c r="J12">
        <v>18.883800000000001</v>
      </c>
      <c r="K12">
        <v>31</v>
      </c>
      <c r="L12">
        <v>283.52600000000001</v>
      </c>
      <c r="M12">
        <v>9.1459899999999994</v>
      </c>
      <c r="O12">
        <v>320</v>
      </c>
      <c r="P12">
        <f>$T12/D12</f>
        <v>890911.15422234952</v>
      </c>
      <c r="Q12">
        <f>$T12/G12</f>
        <v>5174882.6843699487</v>
      </c>
      <c r="R12">
        <f>$T12/J12</f>
        <v>1746089.2405130323</v>
      </c>
      <c r="S12">
        <f>$T12/M12</f>
        <v>3605164.6677943012</v>
      </c>
      <c r="T12">
        <f t="shared" si="0"/>
        <v>32972800</v>
      </c>
    </row>
    <row r="13" spans="1:20">
      <c r="A13">
        <v>352</v>
      </c>
      <c r="B13">
        <v>94</v>
      </c>
      <c r="C13">
        <v>4649.75</v>
      </c>
      <c r="D13">
        <v>49.465400000000002</v>
      </c>
      <c r="E13">
        <v>94</v>
      </c>
      <c r="F13">
        <v>787.63000000000011</v>
      </c>
      <c r="G13">
        <v>8.3790400000000016</v>
      </c>
      <c r="H13">
        <v>23</v>
      </c>
      <c r="I13">
        <v>563.93399999999997</v>
      </c>
      <c r="J13">
        <v>24.518899999999999</v>
      </c>
      <c r="K13">
        <v>23</v>
      </c>
      <c r="L13">
        <v>270.13299999999998</v>
      </c>
      <c r="M13">
        <v>11.744899999999999</v>
      </c>
      <c r="O13">
        <v>352</v>
      </c>
      <c r="P13">
        <f>$T13/D13</f>
        <v>886721.14245513023</v>
      </c>
      <c r="Q13">
        <f>$T13/G13</f>
        <v>5234730.4703164073</v>
      </c>
      <c r="R13">
        <f>$T13/J13</f>
        <v>1788906.3538739504</v>
      </c>
      <c r="S13">
        <f>$T13/M13</f>
        <v>3734558.4892165964</v>
      </c>
      <c r="T13">
        <f t="shared" si="0"/>
        <v>43862016</v>
      </c>
    </row>
    <row r="14" spans="1:20">
      <c r="A14">
        <v>384</v>
      </c>
      <c r="B14">
        <v>72</v>
      </c>
      <c r="C14">
        <v>4616.58</v>
      </c>
      <c r="D14">
        <v>64.119200000000006</v>
      </c>
      <c r="E14">
        <v>72</v>
      </c>
      <c r="F14">
        <v>794.74599999999998</v>
      </c>
      <c r="G14">
        <v>11.0381</v>
      </c>
      <c r="H14">
        <v>18</v>
      </c>
      <c r="I14">
        <v>561.47199999999998</v>
      </c>
      <c r="J14">
        <v>31.192900000000002</v>
      </c>
      <c r="K14">
        <v>18</v>
      </c>
      <c r="L14">
        <v>267.32499999999999</v>
      </c>
      <c r="M14">
        <v>14.8514</v>
      </c>
      <c r="O14">
        <v>384</v>
      </c>
      <c r="P14">
        <f>$T14/D14</f>
        <v>887690.67611573439</v>
      </c>
      <c r="Q14">
        <f>$T14/G14</f>
        <v>5156504.8332593469</v>
      </c>
      <c r="R14">
        <f>$T14/J14</f>
        <v>1824710.6232508037</v>
      </c>
      <c r="S14">
        <f>$T14/M14</f>
        <v>3832501.7170098443</v>
      </c>
      <c r="T14">
        <f t="shared" si="0"/>
        <v>56918016</v>
      </c>
    </row>
    <row r="15" spans="1:20">
      <c r="A15">
        <v>416</v>
      </c>
      <c r="B15">
        <v>57</v>
      </c>
      <c r="C15">
        <v>4632.38</v>
      </c>
      <c r="D15">
        <v>81.2697</v>
      </c>
      <c r="E15">
        <v>57</v>
      </c>
      <c r="F15">
        <v>791.01400000000001</v>
      </c>
      <c r="G15">
        <v>13.8774</v>
      </c>
      <c r="H15">
        <v>14</v>
      </c>
      <c r="I15">
        <v>548.04300000000001</v>
      </c>
      <c r="J15">
        <v>39.145899999999997</v>
      </c>
      <c r="K15">
        <v>14</v>
      </c>
      <c r="L15">
        <v>258.69</v>
      </c>
      <c r="M15">
        <v>18.477900000000002</v>
      </c>
      <c r="O15">
        <v>416</v>
      </c>
      <c r="P15">
        <f>$T15/D15</f>
        <v>890090.74722805666</v>
      </c>
      <c r="Q15">
        <f>$T15/G15</f>
        <v>5212605.2430570573</v>
      </c>
      <c r="R15">
        <f>$T15/J15</f>
        <v>1847892.3207794433</v>
      </c>
      <c r="S15">
        <f>$T15/M15</f>
        <v>3914806.7691674917</v>
      </c>
      <c r="T15">
        <f t="shared" si="0"/>
        <v>72337408</v>
      </c>
    </row>
    <row r="16" spans="1:20">
      <c r="A16">
        <v>448</v>
      </c>
      <c r="B16">
        <v>46</v>
      </c>
      <c r="C16">
        <v>4701.51</v>
      </c>
      <c r="D16">
        <v>102.20700000000001</v>
      </c>
      <c r="E16">
        <v>46</v>
      </c>
      <c r="F16">
        <v>793.13699999999994</v>
      </c>
      <c r="G16">
        <v>17.242100000000001</v>
      </c>
      <c r="H16">
        <v>11</v>
      </c>
      <c r="I16">
        <v>530.34400000000005</v>
      </c>
      <c r="J16">
        <v>48.213099999999997</v>
      </c>
      <c r="K16">
        <v>11</v>
      </c>
      <c r="L16">
        <v>248.416</v>
      </c>
      <c r="M16">
        <v>22.583200000000001</v>
      </c>
      <c r="O16">
        <v>448</v>
      </c>
      <c r="P16">
        <f>$T16/D16</f>
        <v>883665.50236285175</v>
      </c>
      <c r="Q16">
        <f>$T16/G16</f>
        <v>5238155.4451023946</v>
      </c>
      <c r="R16">
        <f>$T16/J16</f>
        <v>1873283.4022288548</v>
      </c>
      <c r="S16">
        <f>$T16/M16</f>
        <v>3999291.5087321545</v>
      </c>
      <c r="T16">
        <f t="shared" si="0"/>
        <v>90316800</v>
      </c>
    </row>
    <row r="17" spans="1:20">
      <c r="A17">
        <v>480</v>
      </c>
      <c r="B17">
        <v>37</v>
      </c>
      <c r="C17">
        <v>4632.21</v>
      </c>
      <c r="D17">
        <v>125.19500000000001</v>
      </c>
      <c r="E17">
        <v>37</v>
      </c>
      <c r="F17">
        <v>781.53399999999999</v>
      </c>
      <c r="G17">
        <v>21.122499999999999</v>
      </c>
      <c r="H17">
        <v>9</v>
      </c>
      <c r="I17">
        <v>528.73299999999995</v>
      </c>
      <c r="J17">
        <v>58.748199999999997</v>
      </c>
      <c r="K17">
        <v>9</v>
      </c>
      <c r="L17">
        <v>246.68700000000001</v>
      </c>
      <c r="M17">
        <v>27.409600000000001</v>
      </c>
      <c r="O17">
        <v>480</v>
      </c>
      <c r="P17">
        <f>$T17/D17</f>
        <v>887038.61975318496</v>
      </c>
      <c r="Q17">
        <f>$T17/G17</f>
        <v>5257559.4744940232</v>
      </c>
      <c r="R17">
        <f>$T17/J17</f>
        <v>1890318.3416683406</v>
      </c>
      <c r="S17">
        <f>$T17/M17</f>
        <v>4051602.3582978225</v>
      </c>
      <c r="T17">
        <f t="shared" si="0"/>
        <v>111052800</v>
      </c>
    </row>
    <row r="18" spans="1:20">
      <c r="A18">
        <v>512</v>
      </c>
      <c r="B18">
        <v>31</v>
      </c>
      <c r="C18">
        <v>4690.2299999999996</v>
      </c>
      <c r="D18">
        <v>151.298</v>
      </c>
      <c r="E18">
        <v>31</v>
      </c>
      <c r="F18">
        <v>803.17499999999995</v>
      </c>
      <c r="G18">
        <v>25.908899999999999</v>
      </c>
      <c r="H18">
        <v>7</v>
      </c>
      <c r="I18">
        <v>494.17099999999999</v>
      </c>
      <c r="J18">
        <v>70.595799999999997</v>
      </c>
      <c r="K18">
        <v>7</v>
      </c>
      <c r="L18">
        <v>229.221</v>
      </c>
      <c r="M18">
        <v>32.745899999999999</v>
      </c>
      <c r="O18">
        <v>512</v>
      </c>
      <c r="P18">
        <f>$T18/D18</f>
        <v>890573.67579214531</v>
      </c>
      <c r="Q18">
        <f>$T18/G18</f>
        <v>5200607.3588612406</v>
      </c>
      <c r="R18">
        <f>$T18/J18</f>
        <v>1908640.6840066973</v>
      </c>
      <c r="S18">
        <f>$T18/M18</f>
        <v>4114775.1626921236</v>
      </c>
      <c r="T18">
        <f t="shared" si="0"/>
        <v>134742016</v>
      </c>
    </row>
    <row r="19" spans="1:20">
      <c r="A19">
        <v>544</v>
      </c>
      <c r="B19">
        <v>25</v>
      </c>
      <c r="C19">
        <v>4530.2300000000005</v>
      </c>
      <c r="D19">
        <v>181.209</v>
      </c>
      <c r="E19">
        <v>25</v>
      </c>
      <c r="F19">
        <v>767.13</v>
      </c>
      <c r="G19">
        <v>30.685199999999998</v>
      </c>
      <c r="H19">
        <v>6</v>
      </c>
      <c r="I19">
        <v>504.11700000000002</v>
      </c>
      <c r="J19">
        <v>84.019499999999994</v>
      </c>
      <c r="K19">
        <v>6</v>
      </c>
      <c r="L19">
        <v>232.99</v>
      </c>
      <c r="M19">
        <v>38.831699999999998</v>
      </c>
      <c r="O19">
        <v>544</v>
      </c>
      <c r="P19">
        <f>$T19/D19</f>
        <v>891683.39320894657</v>
      </c>
      <c r="Q19">
        <f>$T19/G19</f>
        <v>5265765.1245551603</v>
      </c>
      <c r="R19">
        <f>$T19/J19</f>
        <v>1923137.5573527575</v>
      </c>
      <c r="S19">
        <f>$T19/M19</f>
        <v>4161060.5767967924</v>
      </c>
      <c r="T19">
        <f t="shared" si="0"/>
        <v>161581056</v>
      </c>
    </row>
    <row r="20" spans="1:20">
      <c r="A20">
        <v>576</v>
      </c>
      <c r="B20">
        <v>21</v>
      </c>
      <c r="C20">
        <v>4512.2</v>
      </c>
      <c r="D20">
        <v>214.86699999999999</v>
      </c>
      <c r="E20">
        <v>21</v>
      </c>
      <c r="F20">
        <v>770.923</v>
      </c>
      <c r="G20">
        <v>36.710599999999999</v>
      </c>
      <c r="H20">
        <v>5</v>
      </c>
      <c r="I20">
        <v>495.24799999999999</v>
      </c>
      <c r="J20">
        <v>99.049599999999998</v>
      </c>
      <c r="K20">
        <v>5</v>
      </c>
      <c r="L20">
        <v>228.23</v>
      </c>
      <c r="M20">
        <v>45.646000000000001</v>
      </c>
      <c r="O20">
        <v>576</v>
      </c>
      <c r="P20">
        <f>$T20/D20</f>
        <v>892489.43765212898</v>
      </c>
      <c r="Q20">
        <f>$T20/G20</f>
        <v>5223737.231208425</v>
      </c>
      <c r="R20">
        <f>$T20/J20</f>
        <v>1936065.6479178108</v>
      </c>
      <c r="S20">
        <f>$T20/M20</f>
        <v>4201168.2951408662</v>
      </c>
      <c r="T20">
        <f t="shared" si="0"/>
        <v>191766528</v>
      </c>
    </row>
    <row r="21" spans="1:20">
      <c r="A21">
        <v>608</v>
      </c>
      <c r="B21">
        <v>18</v>
      </c>
      <c r="C21">
        <v>4548.05</v>
      </c>
      <c r="D21">
        <v>252.66899999999998</v>
      </c>
      <c r="E21">
        <v>18</v>
      </c>
      <c r="F21">
        <v>766.06499999999994</v>
      </c>
      <c r="G21">
        <v>42.559199999999997</v>
      </c>
      <c r="H21">
        <v>4</v>
      </c>
      <c r="I21">
        <v>463.75700000000001</v>
      </c>
      <c r="J21">
        <v>115.93899999999999</v>
      </c>
      <c r="K21">
        <v>4</v>
      </c>
      <c r="L21">
        <v>213.119</v>
      </c>
      <c r="M21">
        <v>53.279699999999998</v>
      </c>
      <c r="O21">
        <v>608</v>
      </c>
      <c r="P21">
        <f>$T21/D21</f>
        <v>892452.33883064415</v>
      </c>
      <c r="Q21">
        <f>$T21/G21</f>
        <v>5298385.3079945119</v>
      </c>
      <c r="R21">
        <f>$T21/J21</f>
        <v>1944945.5317020158</v>
      </c>
      <c r="S21">
        <f>$T21/M21</f>
        <v>4232288.0947152479</v>
      </c>
      <c r="T21">
        <f t="shared" si="0"/>
        <v>225495040</v>
      </c>
    </row>
    <row r="22" spans="1:20">
      <c r="A22">
        <v>640</v>
      </c>
      <c r="B22">
        <v>16</v>
      </c>
      <c r="C22">
        <v>4703.54</v>
      </c>
      <c r="D22">
        <v>293.971</v>
      </c>
      <c r="E22">
        <v>16</v>
      </c>
      <c r="F22">
        <v>795.35599999999999</v>
      </c>
      <c r="G22">
        <v>49.709700000000005</v>
      </c>
      <c r="H22">
        <v>4</v>
      </c>
      <c r="I22">
        <v>538.36500000000001</v>
      </c>
      <c r="J22">
        <v>134.59100000000001</v>
      </c>
      <c r="K22">
        <v>4</v>
      </c>
      <c r="L22">
        <v>246.64</v>
      </c>
      <c r="M22">
        <v>61.6599</v>
      </c>
      <c r="O22">
        <v>640</v>
      </c>
      <c r="P22">
        <f>$T22/D22</f>
        <v>894520.88811481406</v>
      </c>
      <c r="Q22">
        <f>$T22/G22</f>
        <v>5289977.6100036809</v>
      </c>
      <c r="R22">
        <f>$T22/J22</f>
        <v>1953794.830263539</v>
      </c>
      <c r="S22">
        <f>$T22/M22</f>
        <v>4264736.0764451446</v>
      </c>
      <c r="T22">
        <f t="shared" si="0"/>
        <v>262963200</v>
      </c>
    </row>
    <row r="23" spans="1:20">
      <c r="A23">
        <v>672</v>
      </c>
      <c r="B23">
        <v>13</v>
      </c>
      <c r="C23">
        <v>4458.08</v>
      </c>
      <c r="D23">
        <v>342.92899999999997</v>
      </c>
      <c r="E23">
        <v>13</v>
      </c>
      <c r="F23">
        <v>745.83500000000004</v>
      </c>
      <c r="G23">
        <v>57.371900000000004</v>
      </c>
      <c r="H23">
        <v>3</v>
      </c>
      <c r="I23">
        <v>465.61</v>
      </c>
      <c r="J23">
        <v>155.203</v>
      </c>
      <c r="K23">
        <v>3</v>
      </c>
      <c r="L23">
        <v>212.83799999999999</v>
      </c>
      <c r="M23">
        <v>70.945899999999995</v>
      </c>
      <c r="O23">
        <v>672</v>
      </c>
      <c r="P23">
        <f>$T23/D23</f>
        <v>887552.8637123137</v>
      </c>
      <c r="Q23">
        <f>$T23/G23</f>
        <v>5305168.8370090583</v>
      </c>
      <c r="R23">
        <f>$T23/J23</f>
        <v>1961093.6386538919</v>
      </c>
      <c r="S23">
        <f>$T23/M23</f>
        <v>4290136.7943743048</v>
      </c>
      <c r="T23">
        <f t="shared" si="0"/>
        <v>304367616</v>
      </c>
    </row>
    <row r="24" spans="1:20">
      <c r="A24">
        <v>704</v>
      </c>
      <c r="B24">
        <v>12</v>
      </c>
      <c r="C24">
        <v>4747.16</v>
      </c>
      <c r="D24">
        <v>395.59699999999998</v>
      </c>
      <c r="E24">
        <v>12</v>
      </c>
      <c r="F24">
        <v>789.21300000000008</v>
      </c>
      <c r="G24">
        <v>65.767700000000005</v>
      </c>
      <c r="H24">
        <v>3</v>
      </c>
      <c r="I24">
        <v>533.22900000000004</v>
      </c>
      <c r="J24">
        <v>177.74299999999999</v>
      </c>
      <c r="K24">
        <v>3</v>
      </c>
      <c r="L24">
        <v>242.642</v>
      </c>
      <c r="M24">
        <v>80.880799999999994</v>
      </c>
      <c r="O24">
        <v>704</v>
      </c>
      <c r="P24">
        <f>$T24/D24</f>
        <v>884498.35564981541</v>
      </c>
      <c r="Q24">
        <f>$T24/G24</f>
        <v>5320315.2307287613</v>
      </c>
      <c r="R24">
        <f>$T24/J24</f>
        <v>1968600.147403836</v>
      </c>
      <c r="S24">
        <f>$T24/M24</f>
        <v>4326179.9586552065</v>
      </c>
      <c r="T24">
        <f t="shared" si="0"/>
        <v>349904896</v>
      </c>
    </row>
    <row r="25" spans="1:20">
      <c r="A25">
        <v>736</v>
      </c>
      <c r="B25">
        <v>10</v>
      </c>
      <c r="C25">
        <v>4493.3500000000004</v>
      </c>
      <c r="D25">
        <v>449.33499999999998</v>
      </c>
      <c r="E25">
        <v>10</v>
      </c>
      <c r="F25">
        <v>754.28700000000003</v>
      </c>
      <c r="G25">
        <v>75.428700000000006</v>
      </c>
      <c r="H25">
        <v>3</v>
      </c>
      <c r="I25">
        <v>607.34900000000005</v>
      </c>
      <c r="J25">
        <v>202.45</v>
      </c>
      <c r="K25">
        <v>3</v>
      </c>
      <c r="L25">
        <v>276.13799999999998</v>
      </c>
      <c r="M25">
        <v>92.046099999999996</v>
      </c>
      <c r="O25">
        <v>736</v>
      </c>
      <c r="P25">
        <f>$T25/D25</f>
        <v>889696.21329297742</v>
      </c>
      <c r="Q25">
        <f>$T25/G25</f>
        <v>5299993.8750104401</v>
      </c>
      <c r="R25">
        <f>$T25/J25</f>
        <v>1974668.5502593233</v>
      </c>
      <c r="S25">
        <f>$T25/M25</f>
        <v>4343167.6953178896</v>
      </c>
      <c r="T25">
        <f t="shared" si="0"/>
        <v>399771648</v>
      </c>
    </row>
    <row r="26" spans="1:20">
      <c r="A26">
        <v>768</v>
      </c>
      <c r="B26">
        <v>9</v>
      </c>
      <c r="C26">
        <v>4579.95</v>
      </c>
      <c r="D26">
        <v>508.88299999999998</v>
      </c>
      <c r="E26">
        <v>9</v>
      </c>
      <c r="F26">
        <v>779.19899999999996</v>
      </c>
      <c r="G26">
        <v>86.577699999999993</v>
      </c>
      <c r="H26">
        <v>3</v>
      </c>
      <c r="I26">
        <v>688.28099999999995</v>
      </c>
      <c r="J26">
        <v>229.42699999999999</v>
      </c>
      <c r="K26">
        <v>3</v>
      </c>
      <c r="L26">
        <v>312.226</v>
      </c>
      <c r="M26">
        <v>104.075</v>
      </c>
      <c r="O26">
        <v>768</v>
      </c>
      <c r="P26">
        <f>$T26/D26</f>
        <v>892473.27971262555</v>
      </c>
      <c r="Q26">
        <f>$T26/G26</f>
        <v>5245744.3429428134</v>
      </c>
      <c r="R26">
        <f>$T26/J26</f>
        <v>1979559.8599990411</v>
      </c>
      <c r="S26">
        <f>$T26/M26</f>
        <v>4363819.1688686041</v>
      </c>
      <c r="T26">
        <f t="shared" si="0"/>
        <v>454164480</v>
      </c>
    </row>
    <row r="27" spans="1:20">
      <c r="A27">
        <v>800</v>
      </c>
      <c r="B27">
        <v>8</v>
      </c>
      <c r="C27">
        <v>4615.42</v>
      </c>
      <c r="D27">
        <v>576.92700000000002</v>
      </c>
      <c r="E27">
        <v>8</v>
      </c>
      <c r="F27">
        <v>776.61500000000001</v>
      </c>
      <c r="G27">
        <v>97.076800000000006</v>
      </c>
      <c r="H27">
        <v>3</v>
      </c>
      <c r="I27">
        <v>776.2</v>
      </c>
      <c r="J27">
        <v>258.733</v>
      </c>
      <c r="K27">
        <v>3</v>
      </c>
      <c r="L27">
        <v>352.113</v>
      </c>
      <c r="M27">
        <v>117.371</v>
      </c>
      <c r="O27">
        <v>800</v>
      </c>
      <c r="P27">
        <f>$T27/D27</f>
        <v>889679.28351420537</v>
      </c>
      <c r="Q27">
        <f>$T27/G27</f>
        <v>5287360.1107576676</v>
      </c>
      <c r="R27">
        <f>$T27/J27</f>
        <v>1983821.1592645701</v>
      </c>
      <c r="S27">
        <f>$T27/M27</f>
        <v>4373141.5767097492</v>
      </c>
      <c r="T27">
        <f t="shared" si="0"/>
        <v>513280000</v>
      </c>
    </row>
    <row r="28" spans="1:20">
      <c r="A28">
        <v>832</v>
      </c>
      <c r="B28">
        <v>7</v>
      </c>
      <c r="C28">
        <v>4537.7599999999993</v>
      </c>
      <c r="D28">
        <v>648.25099999999998</v>
      </c>
      <c r="E28">
        <v>7</v>
      </c>
      <c r="F28">
        <v>762.995</v>
      </c>
      <c r="G28">
        <v>108.999</v>
      </c>
      <c r="H28">
        <v>3</v>
      </c>
      <c r="I28">
        <v>870.90700000000004</v>
      </c>
      <c r="J28">
        <v>290.30200000000002</v>
      </c>
      <c r="K28">
        <v>3</v>
      </c>
      <c r="L28">
        <v>394.03199999999998</v>
      </c>
      <c r="M28">
        <v>131.34399999999999</v>
      </c>
      <c r="O28">
        <v>832</v>
      </c>
      <c r="P28">
        <f>$T28/D28</f>
        <v>890572.96633557067</v>
      </c>
      <c r="Q28">
        <f>$T28/G28</f>
        <v>5296514.7937137038</v>
      </c>
      <c r="R28">
        <f>$T28/J28</f>
        <v>1988669.7852581104</v>
      </c>
      <c r="S28">
        <f>$T28/M28</f>
        <v>4395441.1012303568</v>
      </c>
      <c r="T28">
        <f t="shared" si="0"/>
        <v>577314816</v>
      </c>
    </row>
    <row r="29" spans="1:20">
      <c r="A29">
        <v>864</v>
      </c>
      <c r="B29">
        <v>6</v>
      </c>
      <c r="C29">
        <v>4380.6200000000008</v>
      </c>
      <c r="D29">
        <v>730.10299999999995</v>
      </c>
      <c r="E29">
        <v>6</v>
      </c>
      <c r="F29">
        <v>735.98900000000003</v>
      </c>
      <c r="G29">
        <v>122.66499999999999</v>
      </c>
      <c r="H29">
        <v>3</v>
      </c>
      <c r="I29">
        <v>972.83799999999997</v>
      </c>
      <c r="J29">
        <v>324.279</v>
      </c>
      <c r="K29">
        <v>3</v>
      </c>
      <c r="L29">
        <v>439.01100000000002</v>
      </c>
      <c r="M29">
        <v>146.33699999999999</v>
      </c>
      <c r="O29">
        <v>864</v>
      </c>
      <c r="P29">
        <f>$T29/D29</f>
        <v>885444.29484606977</v>
      </c>
      <c r="Q29">
        <f>$T29/G29</f>
        <v>5270171.0838462487</v>
      </c>
      <c r="R29">
        <f>$T29/J29</f>
        <v>1993547.3342399599</v>
      </c>
      <c r="S29">
        <f>$T29/M29</f>
        <v>4417649.2343016462</v>
      </c>
      <c r="T29">
        <f t="shared" si="0"/>
        <v>646465536</v>
      </c>
    </row>
    <row r="30" spans="1:20">
      <c r="A30">
        <v>896</v>
      </c>
      <c r="B30">
        <v>6</v>
      </c>
      <c r="C30">
        <v>4864.2300000000005</v>
      </c>
      <c r="D30">
        <v>810.70500000000004</v>
      </c>
      <c r="E30">
        <v>6</v>
      </c>
      <c r="F30">
        <v>818.75</v>
      </c>
      <c r="G30">
        <v>136.458</v>
      </c>
      <c r="H30">
        <v>3</v>
      </c>
      <c r="I30">
        <v>1083.17</v>
      </c>
      <c r="J30">
        <v>361.05599999999998</v>
      </c>
      <c r="K30">
        <v>3</v>
      </c>
      <c r="L30">
        <v>487.70800000000003</v>
      </c>
      <c r="M30">
        <v>162.56899999999999</v>
      </c>
      <c r="O30">
        <v>896</v>
      </c>
      <c r="P30">
        <f>$T30/D30</f>
        <v>889261.529162889</v>
      </c>
      <c r="Q30">
        <f>$T30/G30</f>
        <v>5283155.0220580688</v>
      </c>
      <c r="R30">
        <f>$T30/J30</f>
        <v>1996722.8573960827</v>
      </c>
      <c r="S30">
        <f>$T30/M30</f>
        <v>4434601.7260363298</v>
      </c>
      <c r="T30">
        <f t="shared" si="0"/>
        <v>720928768</v>
      </c>
    </row>
    <row r="31" spans="1:20">
      <c r="A31">
        <v>928</v>
      </c>
      <c r="B31">
        <v>5</v>
      </c>
      <c r="C31">
        <v>4509.9400000000005</v>
      </c>
      <c r="D31">
        <v>901.98800000000006</v>
      </c>
      <c r="E31">
        <v>5</v>
      </c>
      <c r="F31">
        <v>769.30799999999999</v>
      </c>
      <c r="G31">
        <v>153.86199999999999</v>
      </c>
      <c r="H31">
        <v>3</v>
      </c>
      <c r="I31">
        <v>1200.8699999999999</v>
      </c>
      <c r="J31">
        <v>400.291</v>
      </c>
      <c r="K31">
        <v>3</v>
      </c>
      <c r="L31">
        <v>540.22799999999995</v>
      </c>
      <c r="M31">
        <v>180.07599999999999</v>
      </c>
      <c r="O31">
        <v>928</v>
      </c>
      <c r="P31">
        <f>$T31/D31</f>
        <v>887928.79727889947</v>
      </c>
      <c r="Q31">
        <f>$T31/G31</f>
        <v>5205321.131923412</v>
      </c>
      <c r="R31">
        <f>$T31/J31</f>
        <v>2000797.2200224337</v>
      </c>
      <c r="S31">
        <f>$T31/M31</f>
        <v>4447572.8025944605</v>
      </c>
      <c r="T31">
        <f t="shared" si="0"/>
        <v>800901120</v>
      </c>
    </row>
    <row r="32" spans="1:20">
      <c r="A32">
        <v>960</v>
      </c>
      <c r="B32">
        <v>5</v>
      </c>
      <c r="C32">
        <v>4995.41</v>
      </c>
      <c r="D32">
        <v>999.08199999999999</v>
      </c>
      <c r="E32">
        <v>5</v>
      </c>
      <c r="F32">
        <v>848.83399999999995</v>
      </c>
      <c r="G32">
        <v>169.767</v>
      </c>
      <c r="H32">
        <v>3</v>
      </c>
      <c r="I32">
        <v>1328.77</v>
      </c>
      <c r="J32">
        <v>442.92200000000003</v>
      </c>
      <c r="K32">
        <v>3</v>
      </c>
      <c r="L32">
        <v>597.87800000000004</v>
      </c>
      <c r="M32">
        <v>199.29300000000001</v>
      </c>
      <c r="O32">
        <v>960</v>
      </c>
      <c r="P32">
        <f>$T32/D32</f>
        <v>887393.82753367594</v>
      </c>
      <c r="Q32">
        <f>$T32/G32</f>
        <v>5222329.4279807033</v>
      </c>
      <c r="R32">
        <f>$T32/J32</f>
        <v>2001659.8859392849</v>
      </c>
      <c r="S32">
        <f>$T32/M32</f>
        <v>4448621.8783399314</v>
      </c>
      <c r="T32">
        <f t="shared" si="0"/>
        <v>886579200</v>
      </c>
    </row>
    <row r="33" spans="1:20">
      <c r="A33">
        <v>992</v>
      </c>
      <c r="B33">
        <v>4</v>
      </c>
      <c r="C33">
        <v>4583.9100000000008</v>
      </c>
      <c r="D33">
        <v>1145.98</v>
      </c>
      <c r="E33">
        <v>4</v>
      </c>
      <c r="F33">
        <v>761.89499999999998</v>
      </c>
      <c r="G33">
        <v>190.47400000000002</v>
      </c>
      <c r="H33">
        <v>3</v>
      </c>
      <c r="I33">
        <v>1462.54</v>
      </c>
      <c r="J33">
        <v>487.51299999999998</v>
      </c>
      <c r="K33">
        <v>3</v>
      </c>
      <c r="L33">
        <v>656.54300000000001</v>
      </c>
      <c r="M33">
        <v>218.84800000000001</v>
      </c>
      <c r="O33">
        <v>992</v>
      </c>
      <c r="P33">
        <f>$T33/D33</f>
        <v>853557.31862685212</v>
      </c>
      <c r="Q33">
        <f>$T33/G33</f>
        <v>5135397.0410659714</v>
      </c>
      <c r="R33">
        <f>$T33/J33</f>
        <v>2006427.7588495077</v>
      </c>
      <c r="S33">
        <f>$T33/M33</f>
        <v>4469584.4421699075</v>
      </c>
      <c r="T33">
        <f t="shared" si="0"/>
        <v>978159616</v>
      </c>
    </row>
    <row r="34" spans="1:20">
      <c r="A34">
        <v>1024</v>
      </c>
      <c r="B34">
        <v>4</v>
      </c>
      <c r="C34">
        <v>4888.8499999999995</v>
      </c>
      <c r="D34">
        <v>1222.21</v>
      </c>
      <c r="E34">
        <v>4</v>
      </c>
      <c r="F34">
        <v>867.44600000000003</v>
      </c>
      <c r="G34">
        <v>216.86199999999999</v>
      </c>
      <c r="H34">
        <v>3</v>
      </c>
      <c r="I34">
        <v>1607.4</v>
      </c>
      <c r="J34">
        <v>535.80100000000004</v>
      </c>
      <c r="K34">
        <v>3</v>
      </c>
      <c r="L34">
        <v>721.30499999999995</v>
      </c>
      <c r="M34">
        <v>240.435</v>
      </c>
      <c r="O34">
        <v>1024</v>
      </c>
      <c r="P34">
        <f>$T34/D34</f>
        <v>880240.69186146406</v>
      </c>
      <c r="Q34">
        <f>$T34/G34</f>
        <v>4960938.1818852546</v>
      </c>
      <c r="R34">
        <f>$T34/J34</f>
        <v>2007907.7418668496</v>
      </c>
      <c r="S34">
        <f>$T34/M34</f>
        <v>4474552.2740033688</v>
      </c>
      <c r="T34">
        <f t="shared" si="0"/>
        <v>1075838976</v>
      </c>
    </row>
    <row r="35" spans="1:20">
      <c r="A35">
        <v>1056</v>
      </c>
      <c r="B35">
        <v>3</v>
      </c>
      <c r="C35">
        <v>4013.3999999999996</v>
      </c>
      <c r="D35">
        <v>1337.8000000000002</v>
      </c>
      <c r="E35">
        <v>3</v>
      </c>
      <c r="F35">
        <v>693.50400000000002</v>
      </c>
      <c r="G35">
        <v>231.16800000000001</v>
      </c>
      <c r="H35">
        <v>3</v>
      </c>
      <c r="I35">
        <v>1760.25</v>
      </c>
      <c r="J35">
        <v>586.75</v>
      </c>
      <c r="K35">
        <v>3</v>
      </c>
      <c r="L35">
        <v>788.81299999999999</v>
      </c>
      <c r="M35">
        <v>262.93799999999999</v>
      </c>
      <c r="O35">
        <v>1056</v>
      </c>
      <c r="P35">
        <f>$T35/D35</f>
        <v>881906.03079683054</v>
      </c>
      <c r="Q35">
        <f>$T35/G35</f>
        <v>5103707.6411960134</v>
      </c>
      <c r="R35">
        <f>$T35/J35</f>
        <v>2010760.7805709415</v>
      </c>
      <c r="S35">
        <f>$T35/M35</f>
        <v>4487042.1468178816</v>
      </c>
      <c r="T35">
        <f t="shared" si="0"/>
        <v>1179813888</v>
      </c>
    </row>
    <row r="36" spans="1:20">
      <c r="A36">
        <v>1088</v>
      </c>
      <c r="B36">
        <v>3</v>
      </c>
      <c r="C36">
        <v>4367.8100000000004</v>
      </c>
      <c r="D36">
        <v>1455.94</v>
      </c>
      <c r="E36">
        <v>3</v>
      </c>
      <c r="F36">
        <v>757.30899999999997</v>
      </c>
      <c r="G36">
        <v>252.43600000000001</v>
      </c>
      <c r="H36">
        <v>3</v>
      </c>
      <c r="I36">
        <v>1923.14</v>
      </c>
      <c r="J36">
        <v>641.048</v>
      </c>
      <c r="K36">
        <v>3</v>
      </c>
      <c r="L36">
        <v>861.04899999999998</v>
      </c>
      <c r="M36">
        <v>287.01600000000002</v>
      </c>
      <c r="O36">
        <v>1088</v>
      </c>
      <c r="P36">
        <f>$T36/D36</f>
        <v>886218.49801502808</v>
      </c>
      <c r="Q36">
        <f>$T36/G36</f>
        <v>5111319.1462390469</v>
      </c>
      <c r="R36">
        <f>$T36/J36</f>
        <v>2012768.0922489422</v>
      </c>
      <c r="S36">
        <f>$T36/M36</f>
        <v>4495501.8535552025</v>
      </c>
      <c r="T36">
        <f t="shared" si="0"/>
        <v>1290280960</v>
      </c>
    </row>
    <row r="37" spans="1:20">
      <c r="A37">
        <v>1120</v>
      </c>
      <c r="B37">
        <v>3</v>
      </c>
      <c r="C37">
        <v>4827.3</v>
      </c>
      <c r="D37">
        <v>1609.1</v>
      </c>
      <c r="E37">
        <v>3</v>
      </c>
      <c r="F37">
        <v>838.55199999999991</v>
      </c>
      <c r="G37">
        <v>279.517</v>
      </c>
      <c r="H37">
        <v>3</v>
      </c>
      <c r="I37">
        <v>2096.2199999999998</v>
      </c>
      <c r="J37">
        <v>698.74099999999999</v>
      </c>
      <c r="K37">
        <v>3</v>
      </c>
      <c r="L37">
        <v>938.52800000000002</v>
      </c>
      <c r="M37">
        <v>312.84300000000002</v>
      </c>
      <c r="O37">
        <v>1120</v>
      </c>
      <c r="P37">
        <f>$T37/D37</f>
        <v>874673.29563109821</v>
      </c>
      <c r="Q37">
        <f>$T37/G37</f>
        <v>5035245.7990032807</v>
      </c>
      <c r="R37">
        <f>$T37/J37</f>
        <v>2014246.7666846514</v>
      </c>
      <c r="S37">
        <f>$T37/M37</f>
        <v>4498859.8114709295</v>
      </c>
      <c r="T37">
        <f t="shared" si="0"/>
        <v>1407436800</v>
      </c>
    </row>
    <row r="38" spans="1:20">
      <c r="A38">
        <v>1152</v>
      </c>
      <c r="B38">
        <v>3</v>
      </c>
      <c r="C38">
        <v>5193.6400000000003</v>
      </c>
      <c r="D38">
        <v>1731.2099999999998</v>
      </c>
      <c r="E38">
        <v>3</v>
      </c>
      <c r="F38">
        <v>916.85199999999998</v>
      </c>
      <c r="G38">
        <v>305.61700000000002</v>
      </c>
      <c r="H38">
        <v>3</v>
      </c>
      <c r="I38">
        <v>2278.39</v>
      </c>
      <c r="J38">
        <v>759.46500000000003</v>
      </c>
      <c r="K38">
        <v>3</v>
      </c>
      <c r="L38">
        <v>1018.52</v>
      </c>
      <c r="M38">
        <v>339.50599999999997</v>
      </c>
      <c r="O38">
        <v>1152</v>
      </c>
      <c r="P38">
        <f>$T38/D38</f>
        <v>884628.67936298903</v>
      </c>
      <c r="Q38">
        <f>$T38/G38</f>
        <v>5011102.1834518369</v>
      </c>
      <c r="R38">
        <f>$T38/J38</f>
        <v>2016522.1781122237</v>
      </c>
      <c r="S38">
        <f>$T38/M38</f>
        <v>4510901.1799496925</v>
      </c>
      <c r="T38">
        <f t="shared" si="0"/>
        <v>1531478016</v>
      </c>
    </row>
    <row r="39" spans="1:20">
      <c r="A39">
        <v>1184</v>
      </c>
      <c r="B39">
        <v>3</v>
      </c>
      <c r="C39">
        <v>5640.17</v>
      </c>
      <c r="D39">
        <v>1880.0600000000002</v>
      </c>
      <c r="E39">
        <v>3</v>
      </c>
      <c r="F39">
        <v>1013.9800000000001</v>
      </c>
      <c r="G39">
        <v>337.995</v>
      </c>
      <c r="H39">
        <v>3</v>
      </c>
      <c r="I39">
        <v>2471.31</v>
      </c>
      <c r="J39">
        <v>823.77099999999996</v>
      </c>
      <c r="K39">
        <v>3</v>
      </c>
      <c r="L39">
        <v>1104.02</v>
      </c>
      <c r="M39">
        <v>368.00599999999997</v>
      </c>
      <c r="O39">
        <v>1184</v>
      </c>
      <c r="P39">
        <f>$T39/D39</f>
        <v>884334.12550663273</v>
      </c>
      <c r="Q39">
        <f>$T39/G39</f>
        <v>4919011.2753147231</v>
      </c>
      <c r="R39">
        <f>$T39/J39</f>
        <v>2018280.8280456585</v>
      </c>
      <c r="S39">
        <f>$T39/M39</f>
        <v>4517864.4261234878</v>
      </c>
      <c r="T39">
        <f t="shared" si="0"/>
        <v>1662601216</v>
      </c>
    </row>
    <row r="40" spans="1:20">
      <c r="A40">
        <v>1216</v>
      </c>
      <c r="B40">
        <v>3</v>
      </c>
      <c r="C40">
        <v>6090.7</v>
      </c>
      <c r="D40">
        <v>2030.23</v>
      </c>
      <c r="E40">
        <v>3</v>
      </c>
      <c r="F40">
        <v>1100.97</v>
      </c>
      <c r="G40">
        <v>366.98900000000003</v>
      </c>
      <c r="H40">
        <v>3</v>
      </c>
      <c r="I40">
        <v>2674.3</v>
      </c>
      <c r="J40">
        <v>891.43299999999999</v>
      </c>
      <c r="K40">
        <v>3</v>
      </c>
      <c r="L40">
        <v>1192.6400000000001</v>
      </c>
      <c r="M40">
        <v>397.54599999999999</v>
      </c>
      <c r="O40">
        <v>1216</v>
      </c>
      <c r="P40">
        <f>$T40/D40</f>
        <v>887093.0919156943</v>
      </c>
      <c r="Q40">
        <f>$T40/G40</f>
        <v>4907512.2360615712</v>
      </c>
      <c r="R40">
        <f>$T40/J40</f>
        <v>2020345.9014867074</v>
      </c>
      <c r="S40">
        <f>$T40/M40</f>
        <v>4530300.9161203988</v>
      </c>
      <c r="T40">
        <f t="shared" si="0"/>
        <v>1801003008</v>
      </c>
    </row>
    <row r="41" spans="1:20">
      <c r="A41">
        <v>1248</v>
      </c>
      <c r="B41">
        <v>3</v>
      </c>
      <c r="C41">
        <v>6621.6900000000005</v>
      </c>
      <c r="D41">
        <v>2207.23</v>
      </c>
      <c r="E41">
        <v>3</v>
      </c>
      <c r="F41">
        <v>1204.99</v>
      </c>
      <c r="G41">
        <v>401.66400000000004</v>
      </c>
      <c r="H41">
        <v>3</v>
      </c>
      <c r="I41">
        <v>2888.64</v>
      </c>
      <c r="J41">
        <v>962.88</v>
      </c>
      <c r="K41">
        <v>3</v>
      </c>
      <c r="L41">
        <v>1287.17</v>
      </c>
      <c r="M41">
        <v>429.05599999999998</v>
      </c>
      <c r="O41">
        <v>1248</v>
      </c>
      <c r="P41">
        <f>$T41/D41</f>
        <v>882046.72825215315</v>
      </c>
      <c r="Q41">
        <f>$T41/G41</f>
        <v>4847036.3288718928</v>
      </c>
      <c r="R41">
        <f>$T41/J41</f>
        <v>2021934.1974077767</v>
      </c>
      <c r="S41">
        <f>$T41/M41</f>
        <v>4537589.4988066824</v>
      </c>
      <c r="T41">
        <f t="shared" si="0"/>
        <v>1946880000</v>
      </c>
    </row>
    <row r="42" spans="1:20">
      <c r="A42">
        <v>1280</v>
      </c>
      <c r="B42">
        <v>3</v>
      </c>
      <c r="C42">
        <v>7108.71</v>
      </c>
      <c r="D42">
        <v>2369.5700000000002</v>
      </c>
      <c r="E42">
        <v>3</v>
      </c>
      <c r="F42">
        <v>1319.28</v>
      </c>
      <c r="G42">
        <v>439.76</v>
      </c>
      <c r="H42">
        <v>3</v>
      </c>
      <c r="I42">
        <v>3116.54</v>
      </c>
      <c r="J42">
        <v>1038.8499999999999</v>
      </c>
      <c r="K42">
        <v>3</v>
      </c>
      <c r="L42">
        <v>1388.06</v>
      </c>
      <c r="M42">
        <v>462.68700000000001</v>
      </c>
      <c r="O42">
        <v>1280</v>
      </c>
      <c r="P42">
        <f>$T42/D42</f>
        <v>886417.70447802765</v>
      </c>
      <c r="Q42">
        <f>$T42/G42</f>
        <v>4776307.076587229</v>
      </c>
      <c r="R42">
        <f>$T42/J42</f>
        <v>2021878.8082976369</v>
      </c>
      <c r="S42">
        <f>$T42/M42</f>
        <v>4539632.191956982</v>
      </c>
      <c r="T42">
        <f t="shared" si="0"/>
        <v>2100428800</v>
      </c>
    </row>
    <row r="43" spans="1:20">
      <c r="A43">
        <v>1312</v>
      </c>
      <c r="B43">
        <v>3</v>
      </c>
      <c r="C43">
        <v>7682.23</v>
      </c>
      <c r="D43">
        <v>2560.7400000000002</v>
      </c>
      <c r="E43">
        <v>3</v>
      </c>
      <c r="F43">
        <v>1661.99</v>
      </c>
      <c r="G43">
        <v>553.995</v>
      </c>
      <c r="H43">
        <v>3</v>
      </c>
      <c r="I43">
        <v>3351.19</v>
      </c>
      <c r="J43">
        <v>1117.06</v>
      </c>
      <c r="K43">
        <v>3</v>
      </c>
      <c r="L43">
        <v>1490.9</v>
      </c>
      <c r="M43">
        <v>496.96600000000001</v>
      </c>
      <c r="O43">
        <v>1312</v>
      </c>
      <c r="P43">
        <f>$T43/D43</f>
        <v>883278.27737294685</v>
      </c>
      <c r="Q43">
        <f>$T43/G43</f>
        <v>4082791.3898139875</v>
      </c>
      <c r="R43">
        <f>$T43/J43</f>
        <v>2024820.5253075038</v>
      </c>
      <c r="S43">
        <f>$T43/M43</f>
        <v>4551309.3773014648</v>
      </c>
      <c r="T43">
        <f t="shared" si="0"/>
        <v>2261846016</v>
      </c>
    </row>
    <row r="44" spans="1:20">
      <c r="A44">
        <v>1344</v>
      </c>
      <c r="B44">
        <v>3</v>
      </c>
      <c r="C44">
        <v>8399.2100000000009</v>
      </c>
      <c r="D44">
        <v>2799.74</v>
      </c>
      <c r="E44">
        <v>3</v>
      </c>
      <c r="F44">
        <v>1560.6599999999999</v>
      </c>
      <c r="G44">
        <v>520.21899999999994</v>
      </c>
      <c r="H44">
        <v>3</v>
      </c>
      <c r="I44">
        <v>3602.85</v>
      </c>
      <c r="J44">
        <v>1200.95</v>
      </c>
      <c r="K44">
        <v>3</v>
      </c>
      <c r="L44">
        <v>1602.54</v>
      </c>
      <c r="M44">
        <v>534.18100000000004</v>
      </c>
      <c r="O44">
        <v>1344</v>
      </c>
      <c r="P44">
        <f>$T44/D44</f>
        <v>868412.15827183961</v>
      </c>
      <c r="Q44">
        <f>$T44/G44</f>
        <v>4673662.930419689</v>
      </c>
      <c r="R44">
        <f>$T44/J44</f>
        <v>2024504.1475498562</v>
      </c>
      <c r="S44">
        <f>$T44/M44</f>
        <v>4551506.4294686625</v>
      </c>
      <c r="T44">
        <f t="shared" si="0"/>
        <v>2431328256</v>
      </c>
    </row>
    <row r="45" spans="1:20">
      <c r="A45">
        <v>1376</v>
      </c>
      <c r="B45">
        <v>3</v>
      </c>
      <c r="C45">
        <v>8930.3799999999992</v>
      </c>
      <c r="D45">
        <v>2976.79</v>
      </c>
      <c r="E45">
        <v>3</v>
      </c>
      <c r="F45">
        <v>1679.21</v>
      </c>
      <c r="G45">
        <v>559.73599999999999</v>
      </c>
      <c r="H45">
        <v>3</v>
      </c>
      <c r="I45">
        <v>3862.55</v>
      </c>
      <c r="J45">
        <v>1287.52</v>
      </c>
      <c r="K45">
        <v>3</v>
      </c>
      <c r="L45">
        <v>1715.97</v>
      </c>
      <c r="M45">
        <v>571.99</v>
      </c>
      <c r="O45">
        <v>1376</v>
      </c>
      <c r="P45">
        <f>$T45/D45</f>
        <v>876471.67855307227</v>
      </c>
      <c r="Q45">
        <f>$T45/G45</f>
        <v>4661254.8201294895</v>
      </c>
      <c r="R45">
        <f>$T45/J45</f>
        <v>2026432.3101777059</v>
      </c>
      <c r="S45">
        <f>$T45/M45</f>
        <v>4561394.6537526883</v>
      </c>
      <c r="T45">
        <f t="shared" si="0"/>
        <v>2609072128</v>
      </c>
    </row>
    <row r="46" spans="1:20">
      <c r="A46">
        <v>1408</v>
      </c>
      <c r="B46">
        <v>3</v>
      </c>
      <c r="C46">
        <v>9554.49</v>
      </c>
      <c r="D46">
        <v>3184.83</v>
      </c>
      <c r="E46">
        <v>3</v>
      </c>
      <c r="F46">
        <v>1831.03</v>
      </c>
      <c r="G46">
        <v>610.3420000000001</v>
      </c>
      <c r="H46">
        <v>3</v>
      </c>
      <c r="I46">
        <v>4134.6099999999997</v>
      </c>
      <c r="J46">
        <v>1378.2</v>
      </c>
      <c r="K46">
        <v>3</v>
      </c>
      <c r="L46">
        <v>1834.88</v>
      </c>
      <c r="M46">
        <v>611.625</v>
      </c>
      <c r="O46">
        <v>1408</v>
      </c>
      <c r="P46">
        <f>$T46/D46</f>
        <v>877683.97057299758</v>
      </c>
      <c r="Q46">
        <f>$T46/G46</f>
        <v>4579849.0682273209</v>
      </c>
      <c r="R46">
        <f>$T46/J46</f>
        <v>2028206.5302568567</v>
      </c>
      <c r="S46">
        <f>$T46/M46</f>
        <v>4570241.961986511</v>
      </c>
      <c r="T46">
        <f t="shared" si="0"/>
        <v>2795274240</v>
      </c>
    </row>
    <row r="47" spans="1:20">
      <c r="A47">
        <v>1440</v>
      </c>
      <c r="B47">
        <v>3</v>
      </c>
      <c r="C47">
        <v>10343.5</v>
      </c>
      <c r="D47">
        <v>3447.8300000000004</v>
      </c>
      <c r="E47">
        <v>3</v>
      </c>
      <c r="F47">
        <v>2059.12</v>
      </c>
      <c r="G47">
        <v>686.37199999999996</v>
      </c>
      <c r="H47">
        <v>3</v>
      </c>
      <c r="I47">
        <v>4422.3999999999996</v>
      </c>
      <c r="J47">
        <v>1474.13</v>
      </c>
      <c r="K47">
        <v>3</v>
      </c>
      <c r="L47">
        <v>1962.86</v>
      </c>
      <c r="M47">
        <v>654.28800000000001</v>
      </c>
      <c r="O47">
        <v>1440</v>
      </c>
      <c r="P47">
        <f>$T47/D47</f>
        <v>867250.18344871979</v>
      </c>
      <c r="Q47">
        <f>$T47/G47</f>
        <v>4356429.4580781274</v>
      </c>
      <c r="R47">
        <f>$T47/J47</f>
        <v>2028404.0077876442</v>
      </c>
      <c r="S47">
        <f>$T47/M47</f>
        <v>4570053.5543980636</v>
      </c>
      <c r="T47">
        <f t="shared" si="0"/>
        <v>2990131200</v>
      </c>
    </row>
    <row r="48" spans="1:20">
      <c r="A48">
        <v>1472</v>
      </c>
      <c r="B48">
        <v>3</v>
      </c>
      <c r="C48">
        <v>10871</v>
      </c>
      <c r="D48">
        <v>3623.67</v>
      </c>
      <c r="E48">
        <v>3</v>
      </c>
      <c r="F48">
        <v>2124.8900000000003</v>
      </c>
      <c r="G48">
        <v>708.29600000000005</v>
      </c>
      <c r="H48">
        <v>3</v>
      </c>
      <c r="I48">
        <v>4720.1400000000003</v>
      </c>
      <c r="J48">
        <v>1573.38</v>
      </c>
      <c r="K48">
        <v>3</v>
      </c>
      <c r="L48">
        <v>2092.66</v>
      </c>
      <c r="M48">
        <v>697.55499999999995</v>
      </c>
      <c r="O48">
        <v>1472</v>
      </c>
      <c r="P48">
        <f>$T48/D48</f>
        <v>881382.58064338088</v>
      </c>
      <c r="Q48">
        <f>$T48/G48</f>
        <v>4509187.7068344308</v>
      </c>
      <c r="R48">
        <f>$T48/J48</f>
        <v>2029922.5972110995</v>
      </c>
      <c r="S48">
        <f>$T48/M48</f>
        <v>4578620.4901405629</v>
      </c>
      <c r="T48">
        <f t="shared" si="0"/>
        <v>3193839616</v>
      </c>
    </row>
    <row r="49" spans="1:20">
      <c r="A49">
        <v>1504</v>
      </c>
      <c r="B49">
        <v>3</v>
      </c>
      <c r="C49">
        <v>11580.6</v>
      </c>
      <c r="D49">
        <v>3860.1899999999996</v>
      </c>
      <c r="E49">
        <v>3</v>
      </c>
      <c r="F49">
        <v>2288.7599999999998</v>
      </c>
      <c r="G49">
        <v>762.92099999999994</v>
      </c>
      <c r="H49">
        <v>3</v>
      </c>
      <c r="I49">
        <v>5033.87</v>
      </c>
      <c r="J49">
        <v>1677.96</v>
      </c>
      <c r="K49">
        <v>3</v>
      </c>
      <c r="L49">
        <v>2231.71</v>
      </c>
      <c r="M49">
        <v>743.904</v>
      </c>
      <c r="O49">
        <v>1504</v>
      </c>
      <c r="P49">
        <f>$T49/D49</f>
        <v>882494.40986065462</v>
      </c>
      <c r="Q49">
        <f>$T49/G49</f>
        <v>4465201.6342452234</v>
      </c>
      <c r="R49">
        <f>$T49/J49</f>
        <v>2030201.0155188444</v>
      </c>
      <c r="S49">
        <f>$T49/M49</f>
        <v>4579349.0773002971</v>
      </c>
      <c r="T49">
        <f t="shared" si="0"/>
        <v>3406596096</v>
      </c>
    </row>
    <row r="50" spans="1:20">
      <c r="A50">
        <v>1536</v>
      </c>
      <c r="B50">
        <v>3</v>
      </c>
      <c r="C50">
        <v>12354.300000000001</v>
      </c>
      <c r="D50">
        <v>4118.0899999999992</v>
      </c>
      <c r="E50">
        <v>3</v>
      </c>
      <c r="F50">
        <v>2470.84</v>
      </c>
      <c r="G50">
        <v>823.61500000000001</v>
      </c>
      <c r="H50">
        <v>3</v>
      </c>
      <c r="I50">
        <v>5360.19</v>
      </c>
      <c r="J50">
        <v>1786.73</v>
      </c>
      <c r="K50">
        <v>3</v>
      </c>
      <c r="L50">
        <v>2373.2399999999998</v>
      </c>
      <c r="M50">
        <v>791.07899999999995</v>
      </c>
      <c r="O50">
        <v>1536</v>
      </c>
      <c r="P50">
        <f>$T50/D50</f>
        <v>881135.97517295659</v>
      </c>
      <c r="Q50">
        <f>$T50/G50</f>
        <v>4405695.9234593837</v>
      </c>
      <c r="R50">
        <f>$T50/J50</f>
        <v>2030859.3061066866</v>
      </c>
      <c r="S50">
        <f>$T50/M50</f>
        <v>4586896.186095194</v>
      </c>
      <c r="T50">
        <f t="shared" si="0"/>
        <v>3628597248</v>
      </c>
    </row>
    <row r="51" spans="1:20">
      <c r="A51">
        <v>1568</v>
      </c>
      <c r="B51">
        <v>3</v>
      </c>
      <c r="C51">
        <v>13155.4</v>
      </c>
      <c r="D51">
        <v>4385.1500000000005</v>
      </c>
      <c r="E51">
        <v>3</v>
      </c>
      <c r="F51">
        <v>2639.46</v>
      </c>
      <c r="G51">
        <v>879.82099999999991</v>
      </c>
      <c r="H51">
        <v>3</v>
      </c>
      <c r="I51">
        <v>5698.57</v>
      </c>
      <c r="J51">
        <v>1899.52</v>
      </c>
      <c r="K51">
        <v>3</v>
      </c>
      <c r="L51">
        <v>2523.38</v>
      </c>
      <c r="M51">
        <v>841.12599999999998</v>
      </c>
      <c r="O51">
        <v>1568</v>
      </c>
      <c r="P51">
        <f>$T51/D51</f>
        <v>880252.59797270317</v>
      </c>
      <c r="Q51">
        <f>$T51/G51</f>
        <v>4387301.1442100154</v>
      </c>
      <c r="R51">
        <f>$T51/J51</f>
        <v>2032113.2075471699</v>
      </c>
      <c r="S51">
        <f>$T51/M51</f>
        <v>4589133.7088616928</v>
      </c>
      <c r="T51">
        <f t="shared" si="0"/>
        <v>3860039680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K72"/>
  <sheetViews>
    <sheetView tabSelected="1" topLeftCell="D1" workbookViewId="0">
      <selection activeCell="K3" sqref="K3:K67"/>
    </sheetView>
  </sheetViews>
  <sheetFormatPr defaultRowHeight="14.25"/>
  <cols>
    <col min="1" max="1" width="14.625" bestFit="1" customWidth="1"/>
    <col min="2" max="2" width="12.25" bestFit="1" customWidth="1"/>
    <col min="3" max="3" width="16.875" bestFit="1" customWidth="1"/>
    <col min="4" max="4" width="18.875" bestFit="1" customWidth="1"/>
    <col min="5" max="6" width="18.75" bestFit="1" customWidth="1"/>
    <col min="8" max="8" width="13.125" bestFit="1" customWidth="1"/>
    <col min="9" max="9" width="13" bestFit="1" customWidth="1"/>
    <col min="10" max="10" width="13.125" bestFit="1" customWidth="1"/>
    <col min="11" max="11" width="13" bestFit="1" customWidth="1"/>
  </cols>
  <sheetData>
    <row r="1" spans="1:11">
      <c r="C1" t="s">
        <v>5</v>
      </c>
      <c r="D1" t="s">
        <v>5</v>
      </c>
      <c r="E1" t="s">
        <v>8</v>
      </c>
      <c r="F1" t="s">
        <v>8</v>
      </c>
      <c r="I1" t="s">
        <v>18</v>
      </c>
      <c r="J1" t="s">
        <v>22</v>
      </c>
    </row>
    <row r="2" spans="1:11">
      <c r="A2" t="s">
        <v>0</v>
      </c>
      <c r="B2" t="s">
        <v>1</v>
      </c>
      <c r="C2" t="s">
        <v>7</v>
      </c>
      <c r="D2" t="s">
        <v>4</v>
      </c>
      <c r="E2" t="s">
        <v>7</v>
      </c>
      <c r="F2" t="s">
        <v>4</v>
      </c>
      <c r="H2" t="s">
        <v>0</v>
      </c>
      <c r="I2" t="s">
        <v>17</v>
      </c>
      <c r="J2" t="s">
        <v>17</v>
      </c>
      <c r="K2" s="1" t="s">
        <v>16</v>
      </c>
    </row>
    <row r="3" spans="1:11">
      <c r="A3">
        <v>32</v>
      </c>
      <c r="B3">
        <v>100000</v>
      </c>
      <c r="C3">
        <v>959.09500000000003</v>
      </c>
      <c r="D3">
        <v>9.5909500000000009E-3</v>
      </c>
      <c r="E3">
        <v>24185.7</v>
      </c>
      <c r="F3">
        <v>0.24185699999999999</v>
      </c>
      <c r="H3">
        <v>32</v>
      </c>
      <c r="I3">
        <f>K3/D3</f>
        <v>3630088.7816118319</v>
      </c>
      <c r="J3">
        <f>K3/F3</f>
        <v>143952.83163191474</v>
      </c>
      <c r="K3">
        <f>H3^3+2*H3^2</f>
        <v>34816</v>
      </c>
    </row>
    <row r="4" spans="1:11">
      <c r="A4">
        <v>64</v>
      </c>
      <c r="B4">
        <v>12587</v>
      </c>
      <c r="C4">
        <v>805.23</v>
      </c>
      <c r="D4">
        <v>6.3973200000000008E-2</v>
      </c>
      <c r="E4">
        <v>5255.4</v>
      </c>
      <c r="F4">
        <v>0.41752600000000001</v>
      </c>
      <c r="H4">
        <v>64</v>
      </c>
      <c r="I4">
        <f t="shared" ref="I4:I67" si="0">K4/D4</f>
        <v>4225769.5409952914</v>
      </c>
      <c r="J4">
        <f t="shared" ref="J4:J67" si="1">K4/F4</f>
        <v>647471.05569473514</v>
      </c>
      <c r="K4">
        <f t="shared" ref="K4:K67" si="2">H4^3+2*H4^2</f>
        <v>270336</v>
      </c>
    </row>
    <row r="5" spans="1:11">
      <c r="A5">
        <v>96</v>
      </c>
      <c r="B5">
        <v>3800</v>
      </c>
      <c r="C5">
        <v>743.29399999999998</v>
      </c>
      <c r="D5">
        <v>0.195604</v>
      </c>
      <c r="E5">
        <v>2741.59</v>
      </c>
      <c r="F5">
        <v>0.72147099999999997</v>
      </c>
      <c r="H5">
        <v>96</v>
      </c>
      <c r="I5">
        <f t="shared" si="0"/>
        <v>4617328.8889797758</v>
      </c>
      <c r="J5">
        <f t="shared" si="1"/>
        <v>1251842.416396501</v>
      </c>
      <c r="K5">
        <f t="shared" si="2"/>
        <v>903168</v>
      </c>
    </row>
    <row r="6" spans="1:11">
      <c r="A6">
        <v>128</v>
      </c>
      <c r="B6">
        <v>1661</v>
      </c>
      <c r="C6">
        <v>743.596</v>
      </c>
      <c r="D6">
        <v>0.44767899999999999</v>
      </c>
      <c r="E6">
        <v>1839.01</v>
      </c>
      <c r="F6">
        <v>1.10717</v>
      </c>
      <c r="H6">
        <v>128</v>
      </c>
      <c r="I6">
        <f t="shared" si="0"/>
        <v>4757694.6874881331</v>
      </c>
      <c r="J6">
        <f t="shared" si="1"/>
        <v>1923751.5467362737</v>
      </c>
      <c r="K6">
        <f t="shared" si="2"/>
        <v>2129920</v>
      </c>
    </row>
    <row r="7" spans="1:11">
      <c r="A7">
        <v>160</v>
      </c>
      <c r="B7">
        <v>899</v>
      </c>
      <c r="C7">
        <v>762.98400000000004</v>
      </c>
      <c r="D7">
        <v>0.84870299999999999</v>
      </c>
      <c r="E7">
        <v>1525.39</v>
      </c>
      <c r="F7">
        <v>1.69676</v>
      </c>
      <c r="H7">
        <v>160</v>
      </c>
      <c r="I7">
        <f t="shared" si="0"/>
        <v>4886515.0706430869</v>
      </c>
      <c r="J7">
        <f t="shared" si="1"/>
        <v>2444187.7460571914</v>
      </c>
      <c r="K7">
        <f t="shared" si="2"/>
        <v>4147200</v>
      </c>
    </row>
    <row r="8" spans="1:11">
      <c r="A8">
        <v>192</v>
      </c>
      <c r="B8">
        <v>562</v>
      </c>
      <c r="C8">
        <v>812.38800000000003</v>
      </c>
      <c r="D8">
        <v>1.44553</v>
      </c>
      <c r="E8">
        <v>1444.5</v>
      </c>
      <c r="F8">
        <v>2.57029</v>
      </c>
      <c r="H8">
        <v>192</v>
      </c>
      <c r="I8">
        <f t="shared" si="0"/>
        <v>4947400.6073896773</v>
      </c>
      <c r="J8">
        <f t="shared" si="1"/>
        <v>2782415.9919697777</v>
      </c>
      <c r="K8">
        <f t="shared" si="2"/>
        <v>7151616</v>
      </c>
    </row>
    <row r="9" spans="1:11">
      <c r="A9">
        <v>224</v>
      </c>
      <c r="B9">
        <v>391</v>
      </c>
      <c r="C9">
        <v>877.99599999999998</v>
      </c>
      <c r="D9">
        <v>2.2455099999999999</v>
      </c>
      <c r="E9">
        <v>1461.8</v>
      </c>
      <c r="F9">
        <v>3.7386200000000001</v>
      </c>
      <c r="H9">
        <v>224</v>
      </c>
      <c r="I9">
        <f t="shared" si="0"/>
        <v>5049977.9560099933</v>
      </c>
      <c r="J9">
        <f t="shared" si="1"/>
        <v>3033144.8502388583</v>
      </c>
      <c r="K9">
        <f t="shared" si="2"/>
        <v>11339776</v>
      </c>
    </row>
    <row r="10" spans="1:11">
      <c r="A10">
        <v>256</v>
      </c>
      <c r="B10">
        <v>295</v>
      </c>
      <c r="C10">
        <v>1000.6200000000001</v>
      </c>
      <c r="D10">
        <v>3.39194</v>
      </c>
      <c r="E10">
        <v>1516.79</v>
      </c>
      <c r="F10">
        <v>5.1416700000000004</v>
      </c>
      <c r="H10">
        <v>256</v>
      </c>
      <c r="I10">
        <f t="shared" si="0"/>
        <v>4984842.8922681417</v>
      </c>
      <c r="J10">
        <f t="shared" si="1"/>
        <v>3288481.7578724418</v>
      </c>
      <c r="K10">
        <f t="shared" si="2"/>
        <v>16908288</v>
      </c>
    </row>
    <row r="11" spans="1:11">
      <c r="A11">
        <v>288</v>
      </c>
      <c r="B11">
        <v>237</v>
      </c>
      <c r="C11">
        <v>1110.98</v>
      </c>
      <c r="D11">
        <v>4.6877000000000004</v>
      </c>
      <c r="E11">
        <v>1648.3</v>
      </c>
      <c r="F11">
        <v>6.95486</v>
      </c>
      <c r="H11">
        <v>288</v>
      </c>
      <c r="I11">
        <f t="shared" si="0"/>
        <v>5131249.8666723548</v>
      </c>
      <c r="J11">
        <f t="shared" si="1"/>
        <v>3458554.1621254776</v>
      </c>
      <c r="K11">
        <f t="shared" si="2"/>
        <v>24053760</v>
      </c>
    </row>
    <row r="12" spans="1:11">
      <c r="A12">
        <v>320</v>
      </c>
      <c r="B12">
        <v>200</v>
      </c>
      <c r="C12">
        <v>1288.4000000000001</v>
      </c>
      <c r="D12">
        <v>6.44198</v>
      </c>
      <c r="E12">
        <v>1831.04</v>
      </c>
      <c r="F12">
        <v>9.1552100000000003</v>
      </c>
      <c r="H12">
        <v>320</v>
      </c>
      <c r="I12">
        <f t="shared" si="0"/>
        <v>5118426.3223418882</v>
      </c>
      <c r="J12">
        <f t="shared" si="1"/>
        <v>3601533.9899357851</v>
      </c>
      <c r="K12">
        <f t="shared" si="2"/>
        <v>32972800</v>
      </c>
    </row>
    <row r="13" spans="1:11">
      <c r="A13">
        <v>352</v>
      </c>
      <c r="B13">
        <v>175</v>
      </c>
      <c r="C13">
        <v>1481.74</v>
      </c>
      <c r="D13">
        <v>8.4670900000000007</v>
      </c>
      <c r="E13">
        <v>2057.2600000000002</v>
      </c>
      <c r="F13">
        <v>11.755800000000001</v>
      </c>
      <c r="H13">
        <v>352</v>
      </c>
      <c r="I13">
        <f t="shared" si="0"/>
        <v>5180294.0561633334</v>
      </c>
      <c r="J13">
        <f t="shared" si="1"/>
        <v>3731095.7995202364</v>
      </c>
      <c r="K13">
        <f t="shared" si="2"/>
        <v>43862016</v>
      </c>
    </row>
    <row r="14" spans="1:11">
      <c r="A14">
        <v>384</v>
      </c>
      <c r="B14">
        <v>157</v>
      </c>
      <c r="C14">
        <v>1723.24</v>
      </c>
      <c r="D14">
        <v>10.975999999999999</v>
      </c>
      <c r="E14">
        <v>2334.61</v>
      </c>
      <c r="F14">
        <v>14.870200000000001</v>
      </c>
      <c r="H14">
        <v>384</v>
      </c>
      <c r="I14">
        <f t="shared" si="0"/>
        <v>5185679.3002915457</v>
      </c>
      <c r="J14">
        <f t="shared" si="1"/>
        <v>3827656.3865987007</v>
      </c>
      <c r="K14">
        <f t="shared" si="2"/>
        <v>56918016</v>
      </c>
    </row>
    <row r="15" spans="1:11">
      <c r="A15">
        <v>416</v>
      </c>
      <c r="B15">
        <v>145</v>
      </c>
      <c r="C15">
        <v>2018.13</v>
      </c>
      <c r="D15">
        <v>13.918099999999999</v>
      </c>
      <c r="E15">
        <v>2680.63</v>
      </c>
      <c r="F15">
        <v>18.487100000000002</v>
      </c>
      <c r="H15">
        <v>416</v>
      </c>
      <c r="I15">
        <f t="shared" si="0"/>
        <v>5197362.2836450385</v>
      </c>
      <c r="J15">
        <f t="shared" si="1"/>
        <v>3912858.587880197</v>
      </c>
      <c r="K15">
        <f t="shared" si="2"/>
        <v>72337408</v>
      </c>
    </row>
    <row r="16" spans="1:11">
      <c r="A16">
        <v>448</v>
      </c>
      <c r="B16">
        <v>136</v>
      </c>
      <c r="C16">
        <v>2353.2199999999998</v>
      </c>
      <c r="D16">
        <v>17.303099999999997</v>
      </c>
      <c r="E16">
        <v>3072.36</v>
      </c>
      <c r="F16">
        <v>22.590900000000001</v>
      </c>
      <c r="H16">
        <v>448</v>
      </c>
      <c r="I16">
        <f t="shared" si="0"/>
        <v>5219688.9574700492</v>
      </c>
      <c r="J16">
        <f t="shared" si="1"/>
        <v>3997928.3693876737</v>
      </c>
      <c r="K16">
        <f t="shared" si="2"/>
        <v>90316800</v>
      </c>
    </row>
    <row r="17" spans="1:11">
      <c r="A17">
        <v>480</v>
      </c>
      <c r="B17">
        <v>129</v>
      </c>
      <c r="C17">
        <v>2756.7400000000002</v>
      </c>
      <c r="D17">
        <v>21.370100000000001</v>
      </c>
      <c r="E17">
        <v>3536.94</v>
      </c>
      <c r="F17">
        <v>27.418199999999999</v>
      </c>
      <c r="H17">
        <v>480</v>
      </c>
      <c r="I17">
        <f t="shared" si="0"/>
        <v>5196643.9090130599</v>
      </c>
      <c r="J17">
        <f t="shared" si="1"/>
        <v>4050331.5316103902</v>
      </c>
      <c r="K17">
        <f t="shared" si="2"/>
        <v>111052800</v>
      </c>
    </row>
    <row r="18" spans="1:11">
      <c r="A18">
        <v>512</v>
      </c>
      <c r="B18">
        <v>124</v>
      </c>
      <c r="C18">
        <v>3215.87</v>
      </c>
      <c r="D18">
        <v>25.9344</v>
      </c>
      <c r="E18">
        <v>4063.5</v>
      </c>
      <c r="F18">
        <v>32.770200000000003</v>
      </c>
      <c r="H18">
        <v>512</v>
      </c>
      <c r="I18">
        <f t="shared" si="0"/>
        <v>5195493.8614350054</v>
      </c>
      <c r="J18">
        <f t="shared" si="1"/>
        <v>4111723.9443152617</v>
      </c>
      <c r="K18">
        <f t="shared" si="2"/>
        <v>134742016</v>
      </c>
    </row>
    <row r="19" spans="1:11">
      <c r="A19">
        <v>544</v>
      </c>
      <c r="B19">
        <v>120</v>
      </c>
      <c r="C19">
        <v>3693.88</v>
      </c>
      <c r="D19">
        <v>30.782299999999999</v>
      </c>
      <c r="E19">
        <v>4659.63</v>
      </c>
      <c r="F19">
        <v>38.830199999999998</v>
      </c>
      <c r="H19">
        <v>544</v>
      </c>
      <c r="I19">
        <f t="shared" si="0"/>
        <v>5249154.7415235378</v>
      </c>
      <c r="J19">
        <f t="shared" si="1"/>
        <v>4161221.3174281875</v>
      </c>
      <c r="K19">
        <f t="shared" si="2"/>
        <v>161581056</v>
      </c>
    </row>
    <row r="20" spans="1:11">
      <c r="A20">
        <v>576</v>
      </c>
      <c r="B20">
        <v>117</v>
      </c>
      <c r="C20">
        <v>4263.5600000000004</v>
      </c>
      <c r="D20">
        <v>36.4407</v>
      </c>
      <c r="E20">
        <v>5337.04</v>
      </c>
      <c r="F20">
        <v>45.615699999999997</v>
      </c>
      <c r="H20">
        <v>576</v>
      </c>
      <c r="I20">
        <f t="shared" si="0"/>
        <v>5262427.1213231357</v>
      </c>
      <c r="J20">
        <f t="shared" si="1"/>
        <v>4203958.9001155309</v>
      </c>
      <c r="K20">
        <f t="shared" si="2"/>
        <v>191766528</v>
      </c>
    </row>
    <row r="21" spans="1:11">
      <c r="A21">
        <v>608</v>
      </c>
      <c r="B21">
        <v>114</v>
      </c>
      <c r="C21">
        <v>4886.5999999999995</v>
      </c>
      <c r="D21">
        <v>42.864899999999999</v>
      </c>
      <c r="E21">
        <v>6069.72</v>
      </c>
      <c r="F21">
        <v>53.243099999999998</v>
      </c>
      <c r="H21">
        <v>608</v>
      </c>
      <c r="I21">
        <f t="shared" si="0"/>
        <v>5260598.7649568766</v>
      </c>
      <c r="J21">
        <f t="shared" si="1"/>
        <v>4235197.424642818</v>
      </c>
      <c r="K21">
        <f t="shared" si="2"/>
        <v>225495040</v>
      </c>
    </row>
    <row r="22" spans="1:11">
      <c r="A22">
        <v>640</v>
      </c>
      <c r="B22">
        <v>112</v>
      </c>
      <c r="C22">
        <v>5538.5</v>
      </c>
      <c r="D22">
        <v>49.450899999999997</v>
      </c>
      <c r="E22">
        <v>6906.98</v>
      </c>
      <c r="F22">
        <v>61.669400000000003</v>
      </c>
      <c r="H22">
        <v>640</v>
      </c>
      <c r="I22">
        <f t="shared" si="0"/>
        <v>5317662.5703475568</v>
      </c>
      <c r="J22">
        <f t="shared" si="1"/>
        <v>4264079.1056828834</v>
      </c>
      <c r="K22">
        <f t="shared" si="2"/>
        <v>262963200</v>
      </c>
    </row>
    <row r="23" spans="1:11">
      <c r="A23">
        <v>672</v>
      </c>
      <c r="B23">
        <v>110</v>
      </c>
      <c r="C23">
        <v>6427.16</v>
      </c>
      <c r="D23">
        <v>58.428699999999999</v>
      </c>
      <c r="E23">
        <v>7802.76</v>
      </c>
      <c r="F23">
        <v>70.934200000000004</v>
      </c>
      <c r="H23">
        <v>672</v>
      </c>
      <c r="I23">
        <f t="shared" si="0"/>
        <v>5209214.2388928728</v>
      </c>
      <c r="J23">
        <f t="shared" si="1"/>
        <v>4290844.4163746117</v>
      </c>
      <c r="K23">
        <f t="shared" si="2"/>
        <v>304367616</v>
      </c>
    </row>
    <row r="24" spans="1:11">
      <c r="A24">
        <v>704</v>
      </c>
      <c r="B24">
        <v>109</v>
      </c>
      <c r="C24">
        <v>7201.13</v>
      </c>
      <c r="D24">
        <v>66.065399999999997</v>
      </c>
      <c r="E24">
        <v>8816.01</v>
      </c>
      <c r="F24">
        <v>80.880799999999994</v>
      </c>
      <c r="H24">
        <v>704</v>
      </c>
      <c r="I24">
        <f t="shared" si="0"/>
        <v>5296341.1407484105</v>
      </c>
      <c r="J24">
        <f t="shared" si="1"/>
        <v>4326179.9586552065</v>
      </c>
      <c r="K24">
        <f t="shared" si="2"/>
        <v>349904896</v>
      </c>
    </row>
    <row r="25" spans="1:11">
      <c r="A25">
        <v>736</v>
      </c>
      <c r="B25">
        <v>108</v>
      </c>
      <c r="C25">
        <v>8140.03</v>
      </c>
      <c r="D25">
        <v>75.370599999999996</v>
      </c>
      <c r="E25">
        <v>9938.66</v>
      </c>
      <c r="F25">
        <v>92.024600000000007</v>
      </c>
      <c r="H25">
        <v>736</v>
      </c>
      <c r="I25">
        <f t="shared" si="0"/>
        <v>5304079.4155811416</v>
      </c>
      <c r="J25">
        <f t="shared" si="1"/>
        <v>4344182.4034008291</v>
      </c>
      <c r="K25">
        <f t="shared" si="2"/>
        <v>399771648</v>
      </c>
    </row>
    <row r="26" spans="1:11">
      <c r="A26">
        <v>768</v>
      </c>
      <c r="B26">
        <v>107</v>
      </c>
      <c r="C26">
        <v>9179.75</v>
      </c>
      <c r="D26">
        <v>85.791999999999987</v>
      </c>
      <c r="E26">
        <v>11130.8</v>
      </c>
      <c r="F26">
        <v>104.026</v>
      </c>
      <c r="H26">
        <v>768</v>
      </c>
      <c r="I26">
        <f t="shared" si="0"/>
        <v>5293785.9007832902</v>
      </c>
      <c r="J26">
        <f t="shared" si="1"/>
        <v>4365874.6851748601</v>
      </c>
      <c r="K26">
        <f t="shared" si="2"/>
        <v>454164480</v>
      </c>
    </row>
    <row r="27" spans="1:11">
      <c r="A27">
        <v>800</v>
      </c>
      <c r="B27">
        <v>106</v>
      </c>
      <c r="C27">
        <v>10288.199999999999</v>
      </c>
      <c r="D27">
        <v>97.058599999999998</v>
      </c>
      <c r="E27">
        <v>12434.5</v>
      </c>
      <c r="F27">
        <v>117.307</v>
      </c>
      <c r="H27">
        <v>800</v>
      </c>
      <c r="I27">
        <f t="shared" si="0"/>
        <v>5288351.5731733199</v>
      </c>
      <c r="J27">
        <f t="shared" si="1"/>
        <v>4375527.4621292846</v>
      </c>
      <c r="K27">
        <f t="shared" si="2"/>
        <v>513280000</v>
      </c>
    </row>
    <row r="28" spans="1:11">
      <c r="A28">
        <v>832</v>
      </c>
      <c r="B28">
        <v>105</v>
      </c>
      <c r="C28">
        <v>11494.300000000001</v>
      </c>
      <c r="D28">
        <v>109.46899999999999</v>
      </c>
      <c r="E28">
        <v>13784</v>
      </c>
      <c r="F28">
        <v>131.27600000000001</v>
      </c>
      <c r="H28">
        <v>832</v>
      </c>
      <c r="I28">
        <f t="shared" si="0"/>
        <v>5273774.4566955036</v>
      </c>
      <c r="J28">
        <f t="shared" si="1"/>
        <v>4397717.9073097901</v>
      </c>
      <c r="K28">
        <f t="shared" si="2"/>
        <v>577314816</v>
      </c>
    </row>
    <row r="29" spans="1:11">
      <c r="A29">
        <v>864</v>
      </c>
      <c r="B29">
        <v>105</v>
      </c>
      <c r="C29">
        <v>12920.1</v>
      </c>
      <c r="D29">
        <v>123.048</v>
      </c>
      <c r="E29">
        <v>15362.6</v>
      </c>
      <c r="F29">
        <v>146.31</v>
      </c>
      <c r="H29">
        <v>864</v>
      </c>
      <c r="I29">
        <f t="shared" si="0"/>
        <v>5253767.1152720889</v>
      </c>
      <c r="J29">
        <f t="shared" si="1"/>
        <v>4418464.4658601601</v>
      </c>
      <c r="K29">
        <f t="shared" si="2"/>
        <v>646465536</v>
      </c>
    </row>
    <row r="30" spans="1:11">
      <c r="A30">
        <v>896</v>
      </c>
      <c r="B30">
        <v>104</v>
      </c>
      <c r="C30">
        <v>14308.400000000001</v>
      </c>
      <c r="D30">
        <v>137.58100000000002</v>
      </c>
      <c r="E30">
        <v>16902.599999999999</v>
      </c>
      <c r="F30">
        <v>162.52500000000001</v>
      </c>
      <c r="H30">
        <v>896</v>
      </c>
      <c r="I30">
        <f t="shared" si="0"/>
        <v>5240031.4578321129</v>
      </c>
      <c r="J30">
        <f t="shared" si="1"/>
        <v>4435802.2950315336</v>
      </c>
      <c r="K30">
        <f t="shared" si="2"/>
        <v>720928768</v>
      </c>
    </row>
    <row r="31" spans="1:11">
      <c r="A31">
        <v>928</v>
      </c>
      <c r="B31">
        <v>104</v>
      </c>
      <c r="C31">
        <v>15935.3</v>
      </c>
      <c r="D31">
        <v>153.22399999999999</v>
      </c>
      <c r="E31">
        <v>18727.2</v>
      </c>
      <c r="F31">
        <v>180.06899999999999</v>
      </c>
      <c r="H31">
        <v>928</v>
      </c>
      <c r="I31">
        <f t="shared" si="0"/>
        <v>5226995.2487860909</v>
      </c>
      <c r="J31">
        <f t="shared" si="1"/>
        <v>4447745.6974826315</v>
      </c>
      <c r="K31">
        <f t="shared" si="2"/>
        <v>800901120</v>
      </c>
    </row>
    <row r="32" spans="1:11">
      <c r="A32">
        <v>960</v>
      </c>
      <c r="B32">
        <v>103</v>
      </c>
      <c r="C32">
        <v>17552.600000000002</v>
      </c>
      <c r="D32">
        <v>170.41300000000001</v>
      </c>
      <c r="E32">
        <v>20525.2</v>
      </c>
      <c r="F32">
        <v>199.274</v>
      </c>
      <c r="H32">
        <v>960</v>
      </c>
      <c r="I32">
        <f t="shared" si="0"/>
        <v>5202532.670629588</v>
      </c>
      <c r="J32">
        <f t="shared" si="1"/>
        <v>4449046.0371147264</v>
      </c>
      <c r="K32">
        <f t="shared" si="2"/>
        <v>886579200</v>
      </c>
    </row>
    <row r="33" spans="1:11">
      <c r="A33">
        <v>992</v>
      </c>
      <c r="B33">
        <v>103</v>
      </c>
      <c r="C33">
        <v>19549.800000000003</v>
      </c>
      <c r="D33">
        <v>189.804</v>
      </c>
      <c r="E33">
        <v>22541.8</v>
      </c>
      <c r="F33">
        <v>218.852</v>
      </c>
      <c r="H33">
        <v>992</v>
      </c>
      <c r="I33">
        <f t="shared" si="0"/>
        <v>5153524.7729236474</v>
      </c>
      <c r="J33">
        <f t="shared" si="1"/>
        <v>4469502.7507173801</v>
      </c>
      <c r="K33">
        <f t="shared" si="2"/>
        <v>978159616</v>
      </c>
    </row>
    <row r="34" spans="1:11">
      <c r="A34">
        <v>1024</v>
      </c>
      <c r="B34">
        <v>103</v>
      </c>
      <c r="C34">
        <v>22536.100000000002</v>
      </c>
      <c r="D34">
        <v>218.797</v>
      </c>
      <c r="E34">
        <v>24761.1</v>
      </c>
      <c r="F34">
        <v>240.399</v>
      </c>
      <c r="H34">
        <v>1024</v>
      </c>
      <c r="I34">
        <f t="shared" si="0"/>
        <v>4917064.5666988119</v>
      </c>
      <c r="J34">
        <f t="shared" si="1"/>
        <v>4475222.3428550037</v>
      </c>
      <c r="K34">
        <f t="shared" si="2"/>
        <v>1075838976</v>
      </c>
    </row>
    <row r="35" spans="1:11">
      <c r="A35">
        <v>1056</v>
      </c>
      <c r="B35">
        <v>102</v>
      </c>
      <c r="C35">
        <v>23595.9</v>
      </c>
      <c r="D35">
        <v>231.333</v>
      </c>
      <c r="E35">
        <v>26809.7</v>
      </c>
      <c r="F35">
        <v>262.83999999999997</v>
      </c>
      <c r="H35">
        <v>1056</v>
      </c>
      <c r="I35">
        <f t="shared" si="0"/>
        <v>5100067.3833823968</v>
      </c>
      <c r="J35">
        <f t="shared" si="1"/>
        <v>4488715.1422918886</v>
      </c>
      <c r="K35">
        <f t="shared" si="2"/>
        <v>1179813888</v>
      </c>
    </row>
    <row r="36" spans="1:11">
      <c r="A36">
        <v>1088</v>
      </c>
      <c r="B36">
        <v>102</v>
      </c>
      <c r="C36">
        <v>25955.300000000003</v>
      </c>
      <c r="D36">
        <v>254.46400000000003</v>
      </c>
      <c r="E36">
        <v>29275.599999999999</v>
      </c>
      <c r="F36">
        <v>287.01600000000002</v>
      </c>
      <c r="H36">
        <v>1088</v>
      </c>
      <c r="I36">
        <f t="shared" si="0"/>
        <v>5070583.5010060361</v>
      </c>
      <c r="J36">
        <f t="shared" si="1"/>
        <v>4495501.8535552025</v>
      </c>
      <c r="K36">
        <f t="shared" si="2"/>
        <v>1290280960</v>
      </c>
    </row>
    <row r="37" spans="1:11">
      <c r="A37">
        <v>1120</v>
      </c>
      <c r="B37">
        <v>102</v>
      </c>
      <c r="C37">
        <v>28591.899999999998</v>
      </c>
      <c r="D37">
        <v>280.31299999999999</v>
      </c>
      <c r="E37">
        <v>31903.1</v>
      </c>
      <c r="F37">
        <v>312.77499999999998</v>
      </c>
      <c r="H37">
        <v>1120</v>
      </c>
      <c r="I37">
        <f t="shared" si="0"/>
        <v>5020947.2981987996</v>
      </c>
      <c r="J37">
        <f t="shared" si="1"/>
        <v>4499837.9026456717</v>
      </c>
      <c r="K37">
        <f t="shared" si="2"/>
        <v>1407436800</v>
      </c>
    </row>
    <row r="38" spans="1:11">
      <c r="A38">
        <v>1152</v>
      </c>
      <c r="B38">
        <v>102</v>
      </c>
      <c r="C38">
        <v>31386.1</v>
      </c>
      <c r="D38">
        <v>307.70699999999999</v>
      </c>
      <c r="E38">
        <v>34616.1</v>
      </c>
      <c r="F38">
        <v>339.37400000000002</v>
      </c>
      <c r="H38">
        <v>1152</v>
      </c>
      <c r="I38">
        <f t="shared" si="0"/>
        <v>4977065.897103413</v>
      </c>
      <c r="J38">
        <f t="shared" si="1"/>
        <v>4512655.701379599</v>
      </c>
      <c r="K38">
        <f t="shared" si="2"/>
        <v>1531478016</v>
      </c>
    </row>
    <row r="39" spans="1:11">
      <c r="A39">
        <v>1184</v>
      </c>
      <c r="B39">
        <v>102</v>
      </c>
      <c r="C39">
        <v>35430.100000000006</v>
      </c>
      <c r="D39">
        <v>347.35399999999998</v>
      </c>
      <c r="E39">
        <v>37525.599999999999</v>
      </c>
      <c r="F39">
        <v>367.89800000000002</v>
      </c>
      <c r="H39">
        <v>1184</v>
      </c>
      <c r="I39">
        <f t="shared" si="0"/>
        <v>4786474.9391111089</v>
      </c>
      <c r="J39">
        <f t="shared" si="1"/>
        <v>4519190.6887235045</v>
      </c>
      <c r="K39">
        <f t="shared" si="2"/>
        <v>1662601216</v>
      </c>
    </row>
    <row r="40" spans="1:11">
      <c r="A40">
        <v>1216</v>
      </c>
      <c r="B40">
        <v>101</v>
      </c>
      <c r="C40">
        <v>38183</v>
      </c>
      <c r="D40">
        <v>378.04900000000004</v>
      </c>
      <c r="E40">
        <v>40149.9</v>
      </c>
      <c r="F40">
        <v>397.524</v>
      </c>
      <c r="H40">
        <v>1216</v>
      </c>
      <c r="I40">
        <f t="shared" si="0"/>
        <v>4763940.6743570277</v>
      </c>
      <c r="J40">
        <f t="shared" si="1"/>
        <v>4530551.634618287</v>
      </c>
      <c r="K40">
        <f t="shared" si="2"/>
        <v>1801003008</v>
      </c>
    </row>
    <row r="41" spans="1:11">
      <c r="A41">
        <v>1248</v>
      </c>
      <c r="B41">
        <v>101</v>
      </c>
      <c r="C41">
        <v>41768.799999999996</v>
      </c>
      <c r="D41">
        <v>413.553</v>
      </c>
      <c r="E41">
        <v>43326.8</v>
      </c>
      <c r="F41">
        <v>428.97800000000001</v>
      </c>
      <c r="H41">
        <v>1248</v>
      </c>
      <c r="I41">
        <f t="shared" si="0"/>
        <v>4707691.6380729917</v>
      </c>
      <c r="J41">
        <f t="shared" si="1"/>
        <v>4538414.5573898889</v>
      </c>
      <c r="K41">
        <f t="shared" si="2"/>
        <v>1946880000</v>
      </c>
    </row>
    <row r="42" spans="1:11">
      <c r="A42">
        <v>1280</v>
      </c>
      <c r="B42">
        <v>101</v>
      </c>
      <c r="C42">
        <v>44768.6</v>
      </c>
      <c r="D42">
        <v>443.25299999999999</v>
      </c>
      <c r="E42">
        <v>46715</v>
      </c>
      <c r="F42">
        <v>462.52499999999998</v>
      </c>
      <c r="H42">
        <v>1280</v>
      </c>
      <c r="I42">
        <f t="shared" si="0"/>
        <v>4738667.984198641</v>
      </c>
      <c r="J42">
        <f t="shared" si="1"/>
        <v>4541222.2042051787</v>
      </c>
      <c r="K42">
        <f t="shared" si="2"/>
        <v>2100428800</v>
      </c>
    </row>
    <row r="43" spans="1:11">
      <c r="A43">
        <v>1312</v>
      </c>
      <c r="B43">
        <v>101</v>
      </c>
      <c r="C43">
        <v>48255.299999999996</v>
      </c>
      <c r="D43">
        <v>477.77599999999995</v>
      </c>
      <c r="E43">
        <v>50185</v>
      </c>
      <c r="F43">
        <v>496.88099999999997</v>
      </c>
      <c r="H43">
        <v>1312</v>
      </c>
      <c r="I43">
        <f t="shared" si="0"/>
        <v>4734113.927865779</v>
      </c>
      <c r="J43">
        <f t="shared" si="1"/>
        <v>4552087.9566737311</v>
      </c>
      <c r="K43">
        <f t="shared" si="2"/>
        <v>2261846016</v>
      </c>
    </row>
    <row r="44" spans="1:11">
      <c r="A44">
        <v>1344</v>
      </c>
      <c r="B44">
        <v>101</v>
      </c>
      <c r="C44">
        <v>52683</v>
      </c>
      <c r="D44">
        <v>521.61400000000003</v>
      </c>
      <c r="E44">
        <v>53931.5</v>
      </c>
      <c r="F44">
        <v>533.976</v>
      </c>
      <c r="H44">
        <v>1344</v>
      </c>
      <c r="I44">
        <f t="shared" si="0"/>
        <v>4661163.7264337223</v>
      </c>
      <c r="J44">
        <f t="shared" si="1"/>
        <v>4553253.8091599625</v>
      </c>
      <c r="K44">
        <f t="shared" si="2"/>
        <v>2431328256</v>
      </c>
    </row>
    <row r="45" spans="1:11">
      <c r="A45">
        <v>1376</v>
      </c>
      <c r="B45">
        <v>101</v>
      </c>
      <c r="C45">
        <v>56660.4</v>
      </c>
      <c r="D45">
        <v>560.99400000000003</v>
      </c>
      <c r="E45">
        <v>57774.7</v>
      </c>
      <c r="F45">
        <v>572.02700000000004</v>
      </c>
      <c r="H45">
        <v>1376</v>
      </c>
      <c r="I45">
        <f t="shared" si="0"/>
        <v>4650802.197527959</v>
      </c>
      <c r="J45">
        <f t="shared" si="1"/>
        <v>4561099.6124308817</v>
      </c>
      <c r="K45">
        <f t="shared" si="2"/>
        <v>2609072128</v>
      </c>
    </row>
    <row r="46" spans="1:11">
      <c r="A46">
        <v>1408</v>
      </c>
      <c r="B46">
        <v>101</v>
      </c>
      <c r="C46">
        <v>60696.399999999994</v>
      </c>
      <c r="D46">
        <v>600.95500000000004</v>
      </c>
      <c r="E46">
        <v>61761.599999999999</v>
      </c>
      <c r="F46">
        <v>611.50099999999998</v>
      </c>
      <c r="H46">
        <v>1408</v>
      </c>
      <c r="I46">
        <f t="shared" si="0"/>
        <v>4651386.9424499338</v>
      </c>
      <c r="J46">
        <f t="shared" si="1"/>
        <v>4571168.7143602381</v>
      </c>
      <c r="K46">
        <f t="shared" si="2"/>
        <v>2795274240</v>
      </c>
    </row>
    <row r="47" spans="1:11">
      <c r="A47">
        <v>1440</v>
      </c>
      <c r="B47">
        <v>101</v>
      </c>
      <c r="C47">
        <v>65975.7</v>
      </c>
      <c r="D47">
        <v>653.22499999999991</v>
      </c>
      <c r="E47">
        <v>66078.600000000006</v>
      </c>
      <c r="F47">
        <v>654.24400000000003</v>
      </c>
      <c r="H47">
        <v>1440</v>
      </c>
      <c r="I47">
        <f t="shared" si="0"/>
        <v>4577490.4512227802</v>
      </c>
      <c r="J47">
        <f t="shared" si="1"/>
        <v>4570360.9051057398</v>
      </c>
      <c r="K47">
        <f t="shared" si="2"/>
        <v>2990131200</v>
      </c>
    </row>
    <row r="48" spans="1:11">
      <c r="A48">
        <v>1472</v>
      </c>
      <c r="B48">
        <v>101</v>
      </c>
      <c r="C48">
        <v>71306.299999999988</v>
      </c>
      <c r="D48">
        <v>706.00300000000004</v>
      </c>
      <c r="E48">
        <v>70440.7</v>
      </c>
      <c r="F48">
        <v>697.43200000000002</v>
      </c>
      <c r="H48">
        <v>1472</v>
      </c>
      <c r="I48">
        <f t="shared" si="0"/>
        <v>4523832.9242227012</v>
      </c>
      <c r="J48">
        <f t="shared" si="1"/>
        <v>4579427.9815093083</v>
      </c>
      <c r="K48">
        <f t="shared" si="2"/>
        <v>3193839616</v>
      </c>
    </row>
    <row r="49" spans="1:11">
      <c r="A49">
        <v>1504</v>
      </c>
      <c r="B49">
        <v>101</v>
      </c>
      <c r="C49">
        <v>77072.100000000006</v>
      </c>
      <c r="D49">
        <v>763.09</v>
      </c>
      <c r="E49">
        <v>75121.2</v>
      </c>
      <c r="F49">
        <v>743.774</v>
      </c>
      <c r="H49">
        <v>1504</v>
      </c>
      <c r="I49">
        <f t="shared" si="0"/>
        <v>4464212.7350640157</v>
      </c>
      <c r="J49">
        <f t="shared" si="1"/>
        <v>4580149.4755127225</v>
      </c>
      <c r="K49">
        <f t="shared" si="2"/>
        <v>3406596096</v>
      </c>
    </row>
    <row r="50" spans="1:11">
      <c r="A50">
        <v>1536</v>
      </c>
      <c r="B50">
        <v>101</v>
      </c>
      <c r="C50">
        <v>83693.700000000012</v>
      </c>
      <c r="D50">
        <v>828.65</v>
      </c>
      <c r="E50">
        <v>79880</v>
      </c>
      <c r="F50">
        <v>790.89099999999996</v>
      </c>
      <c r="H50">
        <v>1536</v>
      </c>
      <c r="I50">
        <f t="shared" si="0"/>
        <v>4378926.2631991794</v>
      </c>
      <c r="J50">
        <f t="shared" si="1"/>
        <v>4587986.52153078</v>
      </c>
      <c r="K50">
        <f t="shared" si="2"/>
        <v>3628597248</v>
      </c>
    </row>
    <row r="51" spans="1:11">
      <c r="A51">
        <v>1568</v>
      </c>
      <c r="B51">
        <v>100</v>
      </c>
      <c r="C51">
        <v>89113.8</v>
      </c>
      <c r="D51">
        <v>891.13800000000003</v>
      </c>
      <c r="E51">
        <v>84115</v>
      </c>
      <c r="F51">
        <v>841.15</v>
      </c>
      <c r="H51">
        <v>1568</v>
      </c>
      <c r="I51">
        <f t="shared" si="0"/>
        <v>4331584.6479445379</v>
      </c>
      <c r="J51">
        <f t="shared" si="1"/>
        <v>4589002.7700172383</v>
      </c>
      <c r="K51">
        <f t="shared" si="2"/>
        <v>3860039680</v>
      </c>
    </row>
    <row r="52" spans="1:11">
      <c r="A52">
        <v>1600</v>
      </c>
      <c r="B52">
        <v>100</v>
      </c>
      <c r="C52">
        <v>94393.5</v>
      </c>
      <c r="D52">
        <v>943.93499999999995</v>
      </c>
      <c r="E52">
        <v>89340.3</v>
      </c>
      <c r="F52">
        <v>893.40300000000002</v>
      </c>
      <c r="H52">
        <v>1600</v>
      </c>
      <c r="I52">
        <f t="shared" si="0"/>
        <v>4344705.938438558</v>
      </c>
      <c r="J52">
        <f t="shared" si="1"/>
        <v>4590447.9837206723</v>
      </c>
      <c r="K52">
        <f t="shared" si="2"/>
        <v>4101120000</v>
      </c>
    </row>
    <row r="53" spans="1:11">
      <c r="A53">
        <v>1632</v>
      </c>
      <c r="B53">
        <v>100</v>
      </c>
      <c r="C53">
        <v>100165</v>
      </c>
      <c r="D53">
        <v>1001.65</v>
      </c>
      <c r="E53">
        <v>94657.1</v>
      </c>
      <c r="F53">
        <v>946.57100000000003</v>
      </c>
      <c r="H53">
        <v>1632</v>
      </c>
      <c r="I53">
        <f t="shared" si="0"/>
        <v>4344865.7874507066</v>
      </c>
      <c r="J53">
        <f t="shared" si="1"/>
        <v>4597684.5012154393</v>
      </c>
      <c r="K53">
        <f t="shared" si="2"/>
        <v>4352034816</v>
      </c>
    </row>
    <row r="54" spans="1:11">
      <c r="A54">
        <v>1664</v>
      </c>
      <c r="B54">
        <v>100</v>
      </c>
      <c r="C54">
        <v>107685</v>
      </c>
      <c r="D54">
        <v>1076.8500000000001</v>
      </c>
      <c r="E54">
        <v>100184</v>
      </c>
      <c r="F54">
        <v>1001.84</v>
      </c>
      <c r="H54">
        <v>1664</v>
      </c>
      <c r="I54">
        <f t="shared" si="0"/>
        <v>4283772.7965826243</v>
      </c>
      <c r="J54">
        <f t="shared" si="1"/>
        <v>4604508.440469536</v>
      </c>
      <c r="K54">
        <f t="shared" si="2"/>
        <v>4612980736</v>
      </c>
    </row>
    <row r="55" spans="1:11">
      <c r="A55">
        <v>1696</v>
      </c>
      <c r="B55">
        <v>100</v>
      </c>
      <c r="C55">
        <v>114411</v>
      </c>
      <c r="D55">
        <v>1144.1099999999999</v>
      </c>
      <c r="E55">
        <v>106031</v>
      </c>
      <c r="F55">
        <v>1060.31</v>
      </c>
      <c r="H55">
        <v>1696</v>
      </c>
      <c r="I55">
        <f t="shared" si="0"/>
        <v>4268955.2298293002</v>
      </c>
      <c r="J55">
        <f t="shared" si="1"/>
        <v>4606345.6611745628</v>
      </c>
      <c r="K55">
        <f t="shared" si="2"/>
        <v>4884154368</v>
      </c>
    </row>
    <row r="56" spans="1:11">
      <c r="A56">
        <v>1728</v>
      </c>
      <c r="B56">
        <v>100</v>
      </c>
      <c r="C56">
        <v>120980</v>
      </c>
      <c r="D56">
        <v>1209.8</v>
      </c>
      <c r="E56">
        <v>112051</v>
      </c>
      <c r="F56">
        <v>1120.51</v>
      </c>
      <c r="H56">
        <v>1728</v>
      </c>
      <c r="I56">
        <f t="shared" si="0"/>
        <v>4269922.5657133413</v>
      </c>
      <c r="J56">
        <f t="shared" si="1"/>
        <v>4610179.5789417317</v>
      </c>
      <c r="K56">
        <f t="shared" si="2"/>
        <v>5165752320</v>
      </c>
    </row>
    <row r="57" spans="1:11">
      <c r="A57">
        <v>1760</v>
      </c>
      <c r="B57">
        <v>100</v>
      </c>
      <c r="C57">
        <v>129991.99999999999</v>
      </c>
      <c r="D57">
        <v>1299.92</v>
      </c>
      <c r="E57">
        <v>118397</v>
      </c>
      <c r="F57">
        <v>1183.97</v>
      </c>
      <c r="H57">
        <v>1760</v>
      </c>
      <c r="I57">
        <f t="shared" si="0"/>
        <v>4198697.7660163697</v>
      </c>
      <c r="J57">
        <f t="shared" si="1"/>
        <v>4609889.7776126079</v>
      </c>
      <c r="K57">
        <f t="shared" si="2"/>
        <v>5457971200</v>
      </c>
    </row>
    <row r="58" spans="1:11">
      <c r="A58">
        <v>1792</v>
      </c>
      <c r="B58">
        <v>100</v>
      </c>
      <c r="C58">
        <v>137192</v>
      </c>
      <c r="D58">
        <v>1371.92</v>
      </c>
      <c r="E58">
        <v>124724</v>
      </c>
      <c r="F58">
        <v>1247.24</v>
      </c>
      <c r="H58">
        <v>1792</v>
      </c>
      <c r="I58">
        <f t="shared" si="0"/>
        <v>4199229.9959181296</v>
      </c>
      <c r="J58">
        <f t="shared" si="1"/>
        <v>4619004.8555209907</v>
      </c>
      <c r="K58">
        <f t="shared" si="2"/>
        <v>5761007616</v>
      </c>
    </row>
    <row r="59" spans="1:11">
      <c r="A59">
        <v>1824</v>
      </c>
      <c r="B59">
        <v>100</v>
      </c>
      <c r="C59">
        <v>144521</v>
      </c>
      <c r="D59">
        <v>1445.21</v>
      </c>
      <c r="E59">
        <v>131517</v>
      </c>
      <c r="F59">
        <v>1315.17</v>
      </c>
      <c r="H59">
        <v>1824</v>
      </c>
      <c r="I59">
        <f t="shared" si="0"/>
        <v>4203581.6082091872</v>
      </c>
      <c r="J59">
        <f t="shared" si="1"/>
        <v>4619218.9420379112</v>
      </c>
      <c r="K59">
        <f t="shared" si="2"/>
        <v>6075058176</v>
      </c>
    </row>
    <row r="60" spans="1:11">
      <c r="A60">
        <v>1856</v>
      </c>
      <c r="B60">
        <v>100</v>
      </c>
      <c r="C60">
        <v>154402</v>
      </c>
      <c r="D60">
        <v>1544.02</v>
      </c>
      <c r="E60">
        <v>138422</v>
      </c>
      <c r="F60">
        <v>1384.22</v>
      </c>
      <c r="H60">
        <v>1856</v>
      </c>
      <c r="I60">
        <f t="shared" si="0"/>
        <v>4145230.9477856504</v>
      </c>
      <c r="J60">
        <f t="shared" si="1"/>
        <v>4623773.3077112017</v>
      </c>
      <c r="K60">
        <f t="shared" si="2"/>
        <v>6400319488</v>
      </c>
    </row>
    <row r="61" spans="1:11">
      <c r="A61">
        <v>1888</v>
      </c>
      <c r="B61">
        <v>100</v>
      </c>
      <c r="C61">
        <v>165220</v>
      </c>
      <c r="D61">
        <v>1652.1999999999998</v>
      </c>
      <c r="E61">
        <v>145666</v>
      </c>
      <c r="F61">
        <v>1456.66</v>
      </c>
      <c r="H61">
        <v>1888</v>
      </c>
      <c r="I61">
        <f t="shared" si="0"/>
        <v>4077586.3454787559</v>
      </c>
      <c r="J61">
        <f t="shared" si="1"/>
        <v>4624955.8304614667</v>
      </c>
      <c r="K61">
        <f t="shared" si="2"/>
        <v>6736988160</v>
      </c>
    </row>
    <row r="62" spans="1:11">
      <c r="A62">
        <v>1920</v>
      </c>
      <c r="B62">
        <v>100</v>
      </c>
      <c r="C62">
        <v>170554</v>
      </c>
      <c r="D62">
        <v>1705.54</v>
      </c>
      <c r="E62">
        <v>153227</v>
      </c>
      <c r="F62">
        <v>1532.27</v>
      </c>
      <c r="H62">
        <v>1920</v>
      </c>
      <c r="I62">
        <f t="shared" si="0"/>
        <v>4154262.4623286468</v>
      </c>
      <c r="J62">
        <f t="shared" si="1"/>
        <v>4624028.9244062733</v>
      </c>
      <c r="K62">
        <f t="shared" si="2"/>
        <v>7085260800</v>
      </c>
    </row>
    <row r="63" spans="1:11">
      <c r="A63">
        <v>1952</v>
      </c>
      <c r="B63">
        <v>100</v>
      </c>
      <c r="C63">
        <v>181074</v>
      </c>
      <c r="D63">
        <v>1810.74</v>
      </c>
      <c r="E63">
        <v>160773</v>
      </c>
      <c r="F63">
        <v>1607.73</v>
      </c>
      <c r="H63">
        <v>1952</v>
      </c>
      <c r="I63">
        <f t="shared" si="0"/>
        <v>4111763.1553950319</v>
      </c>
      <c r="J63">
        <f t="shared" si="1"/>
        <v>4630960.4324109145</v>
      </c>
      <c r="K63">
        <f t="shared" si="2"/>
        <v>7445334016</v>
      </c>
    </row>
    <row r="64" spans="1:11">
      <c r="A64">
        <v>1984</v>
      </c>
      <c r="B64">
        <v>100</v>
      </c>
      <c r="C64">
        <v>190442</v>
      </c>
      <c r="D64">
        <v>1904.42</v>
      </c>
      <c r="E64">
        <v>168700</v>
      </c>
      <c r="F64">
        <v>1687</v>
      </c>
      <c r="H64">
        <v>1984</v>
      </c>
      <c r="I64">
        <f t="shared" si="0"/>
        <v>4104874.1433087238</v>
      </c>
      <c r="J64">
        <f t="shared" si="1"/>
        <v>4633908.9602845283</v>
      </c>
      <c r="K64">
        <f t="shared" si="2"/>
        <v>7817404416</v>
      </c>
    </row>
    <row r="65" spans="1:11">
      <c r="A65">
        <v>2016</v>
      </c>
      <c r="B65">
        <v>100</v>
      </c>
      <c r="C65">
        <v>199335</v>
      </c>
      <c r="D65">
        <v>1993.35</v>
      </c>
      <c r="E65">
        <v>177185</v>
      </c>
      <c r="F65">
        <v>1771.85</v>
      </c>
      <c r="H65">
        <v>2016</v>
      </c>
      <c r="I65">
        <f t="shared" si="0"/>
        <v>4114515.0665964335</v>
      </c>
      <c r="J65">
        <f t="shared" si="1"/>
        <v>4628872.9903772892</v>
      </c>
      <c r="K65">
        <f t="shared" si="2"/>
        <v>8201668608</v>
      </c>
    </row>
    <row r="66" spans="1:11">
      <c r="A66">
        <v>2048</v>
      </c>
      <c r="B66">
        <v>100</v>
      </c>
      <c r="C66">
        <v>213466</v>
      </c>
      <c r="D66">
        <v>2134.66</v>
      </c>
      <c r="E66">
        <v>185177</v>
      </c>
      <c r="F66">
        <v>1851.77</v>
      </c>
      <c r="H66">
        <v>2048</v>
      </c>
      <c r="I66">
        <f t="shared" si="0"/>
        <v>4027959.1129266489</v>
      </c>
      <c r="J66">
        <f t="shared" si="1"/>
        <v>4643299.7618494742</v>
      </c>
      <c r="K66">
        <f t="shared" si="2"/>
        <v>8598323200</v>
      </c>
    </row>
    <row r="67" spans="1:11">
      <c r="A67">
        <v>2080</v>
      </c>
      <c r="B67">
        <v>100</v>
      </c>
      <c r="C67">
        <v>220749</v>
      </c>
      <c r="D67">
        <v>2207.4899999999998</v>
      </c>
      <c r="E67">
        <v>194405</v>
      </c>
      <c r="F67">
        <v>1944.05</v>
      </c>
      <c r="H67">
        <v>2080</v>
      </c>
      <c r="I67">
        <f t="shared" si="0"/>
        <v>4080455.5400024466</v>
      </c>
      <c r="J67">
        <f t="shared" si="1"/>
        <v>4633401.8157969192</v>
      </c>
      <c r="K67">
        <f t="shared" si="2"/>
        <v>9007564800</v>
      </c>
    </row>
    <row r="70" spans="1:11">
      <c r="A70" t="s">
        <v>11</v>
      </c>
      <c r="B70" t="s">
        <v>12</v>
      </c>
      <c r="C70" t="s">
        <v>13</v>
      </c>
      <c r="D70" t="s">
        <v>14</v>
      </c>
      <c r="E70" t="s">
        <v>15</v>
      </c>
    </row>
    <row r="71" spans="1:11">
      <c r="A71" t="s">
        <v>9</v>
      </c>
      <c r="B71" s="2">
        <f t="array" ref="B71:E71">LINEST(D3:D67,A3:A67^{1,2,3})</f>
        <v>3.2931029963048156E-7</v>
      </c>
      <c r="C71">
        <v>-2.0692574064991822E-4</v>
      </c>
      <c r="D71">
        <v>7.9576078102459119E-2</v>
      </c>
      <c r="E71">
        <v>-6.1006578140618331</v>
      </c>
    </row>
    <row r="72" spans="1:11">
      <c r="A72" t="s">
        <v>10</v>
      </c>
      <c r="B72" s="2">
        <f t="array" ref="B72:E72">LINEST(F3:F67,A3:A67^{1,2,3})</f>
        <v>2.0971279975411346E-7</v>
      </c>
      <c r="C72">
        <v>1.0947426052806649E-5</v>
      </c>
      <c r="D72">
        <v>3.4768404993194488E-3</v>
      </c>
      <c r="E72">
        <v>3.0035330710404651E-2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листови</vt:lpstr>
      </vt:variant>
      <vt:variant>
        <vt:i4>2</vt:i4>
      </vt:variant>
      <vt:variant>
        <vt:lpstr>Именувани распони</vt:lpstr>
      </vt:variant>
      <vt:variant>
        <vt:i4>2</vt:i4>
      </vt:variant>
    </vt:vector>
  </HeadingPairs>
  <TitlesOfParts>
    <vt:vector size="4" baseType="lpstr">
      <vt:lpstr>Лист5</vt:lpstr>
      <vt:lpstr>Лист6</vt:lpstr>
      <vt:lpstr>Лист5!rez_debug</vt:lpstr>
      <vt:lpstr>Лист6!rez2_release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2015-01-14T18:13:17Z</dcterms:created>
  <dcterms:modified xsi:type="dcterms:W3CDTF">2015-01-16T19:09:17Z</dcterms:modified>
</cp:coreProperties>
</file>