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nak\PyCharmsProjects\try\CV_Project-Splatter_Image\"/>
    </mc:Choice>
  </mc:AlternateContent>
  <xr:revisionPtr revIDLastSave="0" documentId="13_ncr:1_{20DBF3F3-7141-484E-8900-FCC4062F7295}" xr6:coauthVersionLast="47" xr6:coauthVersionMax="47" xr10:uidLastSave="{00000000-0000-0000-0000-000000000000}"/>
  <bookViews>
    <workbookView xWindow="-108" yWindow="-108" windowWidth="23256" windowHeight="12456" activeTab="3" xr2:uid="{511D045E-1463-4C14-85B5-DFD0A019755E}"/>
  </bookViews>
  <sheets>
    <sheet name="Sheet1" sheetId="1" r:id="rId1"/>
    <sheet name="srn_cars_100%" sheetId="4" r:id="rId2"/>
    <sheet name="srn_cars_50%" sheetId="5" r:id="rId3"/>
    <sheet name="srn_cars_20%" sheetId="6" r:id="rId4"/>
    <sheet name="co3d_w_background" sheetId="2" r:id="rId5"/>
    <sheet name="co3d_wo_background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I20" i="2"/>
  <c r="I19" i="2"/>
  <c r="G21" i="5"/>
  <c r="G20" i="5"/>
  <c r="G19" i="5"/>
  <c r="M41" i="1"/>
  <c r="M42" i="1"/>
  <c r="M43" i="1"/>
  <c r="L41" i="1"/>
  <c r="L42" i="1"/>
  <c r="L43" i="1"/>
  <c r="K41" i="1"/>
  <c r="K42" i="1"/>
  <c r="K43" i="1"/>
  <c r="J41" i="1"/>
  <c r="J42" i="1"/>
  <c r="J43" i="1"/>
  <c r="I41" i="1"/>
  <c r="I42" i="1"/>
  <c r="I43" i="1"/>
  <c r="J46" i="1"/>
  <c r="K46" i="1"/>
  <c r="L46" i="1"/>
  <c r="M46" i="1"/>
  <c r="I46" i="1"/>
  <c r="M45" i="1"/>
  <c r="L45" i="1"/>
  <c r="K45" i="1"/>
  <c r="J45" i="1"/>
  <c r="I45" i="1"/>
  <c r="K44" i="1"/>
  <c r="J44" i="1"/>
  <c r="L44" i="1"/>
  <c r="M44" i="1"/>
  <c r="I44" i="1"/>
</calcChain>
</file>

<file path=xl/sharedStrings.xml><?xml version="1.0" encoding="utf-8"?>
<sst xmlns="http://schemas.openxmlformats.org/spreadsheetml/2006/main" count="257" uniqueCount="43">
  <si>
    <t>model3</t>
  </si>
  <si>
    <t>model4</t>
  </si>
  <si>
    <t>model5</t>
  </si>
  <si>
    <t>dataset size</t>
  </si>
  <si>
    <t>batch size</t>
  </si>
  <si>
    <t>res input</t>
  </si>
  <si>
    <t>res output</t>
  </si>
  <si>
    <t>2ndstage iterations</t>
  </si>
  <si>
    <t>1st stage iterations</t>
  </si>
  <si>
    <t>model6</t>
  </si>
  <si>
    <t>model7</t>
  </si>
  <si>
    <t>PSNR cond</t>
  </si>
  <si>
    <t>SSIM cond</t>
  </si>
  <si>
    <t>LPIPS cond</t>
  </si>
  <si>
    <t>PSNR novel</t>
  </si>
  <si>
    <t>SSIM novel</t>
  </si>
  <si>
    <t>LPIPS novel</t>
  </si>
  <si>
    <t>training_l12_loss</t>
  </si>
  <si>
    <t>training_lpips_loss</t>
  </si>
  <si>
    <t>view num</t>
  </si>
  <si>
    <t>input type</t>
  </si>
  <si>
    <t>RGB</t>
  </si>
  <si>
    <t>N/A</t>
  </si>
  <si>
    <t>1st stage time [min]</t>
  </si>
  <si>
    <t>2nd stage time [min]</t>
  </si>
  <si>
    <t>RGBD</t>
  </si>
  <si>
    <t>training_loss</t>
  </si>
  <si>
    <t>1st stage path</t>
  </si>
  <si>
    <t>C:\Users\dinak\PyCharmsProjects\try\CV_Project-Splatter_Image\experiments_out\2024-10-09\00-39-32</t>
  </si>
  <si>
    <t>2nd stage path</t>
  </si>
  <si>
    <t>C:\Users\dinak\PyCharmsProjects\try\CV_Project-Splatter_Image\experiments_out\2024-10-09\08-57-25</t>
  </si>
  <si>
    <t>C:\Users\dinak\PyCharmsProjects\try\CV_Project-Splatter_Image\experiments_out\2024-10-09\16-31-50</t>
  </si>
  <si>
    <t>C:\Users\dinak\PyCharmsProjects\try\CV_Project-Splatter_Image\experiments_out\2024-10-09\20-19-54</t>
  </si>
  <si>
    <t>C:\Users\dinak\PyCharmsProjects\try\CV_Project-Splatter_Image\experiments_out\cars_co3d_rgb_100%_20000_2000_w_back\01-52-01</t>
  </si>
  <si>
    <t>C:\Users\dinak\PyCharmsProjects\try\CV_Project-Splatter_Image\experiments_out\cars_co3d_rgb_100%_20000_2000_w_back\07-53-08</t>
  </si>
  <si>
    <t>srn_cars</t>
  </si>
  <si>
    <t>dataset</t>
  </si>
  <si>
    <t>RGBD_SI</t>
  </si>
  <si>
    <t>RGBD_NN</t>
  </si>
  <si>
    <t>RGBD_NN_OUT_DEPTH</t>
  </si>
  <si>
    <t>cars_co3d with background</t>
  </si>
  <si>
    <t>cars_co3d without background</t>
  </si>
  <si>
    <t>RGBD_SI_OUT_DEPTH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</si>
</sst>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0070C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9662-65BF-4657-A953-9C7BF6383DF1}">
  <dimension ref="A1:M9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I19" sqref="I19"/>
    </sheetView>
  </sheetViews>
  <sheetFormatPr defaultRowHeight="13.8" x14ac:dyDescent="0.25"/>
  <cols>
    <col min="1" max="1" width="17.59765625" bestFit="1" customWidth="1"/>
    <col min="2" max="2" width="12.5" style="1" bestFit="1" customWidth="1"/>
    <col min="3" max="6" width="11.8984375" style="1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9</v>
      </c>
      <c r="F1" s="1" t="s">
        <v>10</v>
      </c>
    </row>
    <row r="2" spans="1:6" x14ac:dyDescent="0.25">
      <c r="A2" t="s">
        <v>20</v>
      </c>
      <c r="B2" s="1" t="s">
        <v>21</v>
      </c>
      <c r="C2" s="1" t="s">
        <v>21</v>
      </c>
      <c r="D2" s="1" t="s">
        <v>21</v>
      </c>
      <c r="E2" s="1" t="s">
        <v>21</v>
      </c>
      <c r="F2" s="1" t="s">
        <v>21</v>
      </c>
    </row>
    <row r="3" spans="1:6" x14ac:dyDescent="0.25">
      <c r="A3" t="s">
        <v>3</v>
      </c>
      <c r="B3" s="2">
        <v>1</v>
      </c>
      <c r="C3" s="2">
        <v>1</v>
      </c>
      <c r="D3" s="2">
        <v>1</v>
      </c>
      <c r="E3" s="2">
        <v>0.2</v>
      </c>
      <c r="F3" s="2">
        <v>0.5</v>
      </c>
    </row>
    <row r="4" spans="1:6" x14ac:dyDescent="0.25">
      <c r="A4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</row>
    <row r="5" spans="1:6" x14ac:dyDescent="0.25">
      <c r="A5" t="s">
        <v>5</v>
      </c>
      <c r="B5" s="1">
        <v>64</v>
      </c>
      <c r="C5" s="1">
        <v>64</v>
      </c>
      <c r="D5" s="1">
        <v>64</v>
      </c>
      <c r="E5" s="1">
        <v>64</v>
      </c>
      <c r="F5" s="1">
        <v>64</v>
      </c>
    </row>
    <row r="6" spans="1:6" x14ac:dyDescent="0.25">
      <c r="A6" t="s">
        <v>6</v>
      </c>
      <c r="B6" s="1">
        <v>64</v>
      </c>
      <c r="C6" s="1">
        <v>64</v>
      </c>
      <c r="D6" s="1">
        <v>64</v>
      </c>
      <c r="E6" s="1">
        <v>64</v>
      </c>
      <c r="F6" s="1">
        <v>64</v>
      </c>
    </row>
    <row r="7" spans="1:6" x14ac:dyDescent="0.25">
      <c r="A7" t="s">
        <v>19</v>
      </c>
      <c r="B7" s="1">
        <v>1</v>
      </c>
      <c r="C7" s="1">
        <v>2</v>
      </c>
      <c r="D7" s="1">
        <v>1</v>
      </c>
      <c r="E7" s="1">
        <v>1</v>
      </c>
      <c r="F7" s="1">
        <v>1</v>
      </c>
    </row>
    <row r="9" spans="1:6" x14ac:dyDescent="0.25">
      <c r="A9" t="s">
        <v>8</v>
      </c>
      <c r="B9" s="3">
        <v>4000</v>
      </c>
      <c r="C9" s="1">
        <v>4000</v>
      </c>
      <c r="D9" s="1">
        <v>20000</v>
      </c>
      <c r="E9" s="3">
        <v>4000</v>
      </c>
      <c r="F9" s="3">
        <v>4000</v>
      </c>
    </row>
    <row r="10" spans="1:6" x14ac:dyDescent="0.25">
      <c r="A10" t="s">
        <v>23</v>
      </c>
      <c r="B10" s="3">
        <v>40</v>
      </c>
      <c r="C10" s="1">
        <v>360</v>
      </c>
      <c r="D10" s="1">
        <v>165</v>
      </c>
      <c r="E10" s="3">
        <v>25</v>
      </c>
      <c r="F10" s="3">
        <v>30</v>
      </c>
    </row>
    <row r="11" spans="1:6" x14ac:dyDescent="0.25">
      <c r="A11" t="s">
        <v>7</v>
      </c>
      <c r="B11" s="3">
        <v>2000</v>
      </c>
      <c r="C11" s="1" t="s">
        <v>22</v>
      </c>
      <c r="D11" s="1">
        <v>10000</v>
      </c>
      <c r="E11" s="3">
        <v>2000</v>
      </c>
      <c r="F11" s="3">
        <v>2000</v>
      </c>
    </row>
    <row r="12" spans="1:6" x14ac:dyDescent="0.25">
      <c r="A12" t="s">
        <v>24</v>
      </c>
      <c r="B12" s="3">
        <v>30</v>
      </c>
      <c r="C12" s="1" t="s">
        <v>22</v>
      </c>
      <c r="D12" s="1">
        <v>105</v>
      </c>
      <c r="E12" s="3">
        <v>18</v>
      </c>
      <c r="F12" s="3">
        <v>23</v>
      </c>
    </row>
    <row r="13" spans="1:6" x14ac:dyDescent="0.25">
      <c r="B13" s="3"/>
      <c r="E13" s="3"/>
      <c r="F13" s="3"/>
    </row>
    <row r="14" spans="1:6" x14ac:dyDescent="0.25">
      <c r="A14" t="s">
        <v>17</v>
      </c>
      <c r="B14" s="3">
        <v>-1.9666697677095</v>
      </c>
      <c r="C14" s="1" t="s">
        <v>22</v>
      </c>
      <c r="D14" s="1">
        <v>-2.1833100000000001</v>
      </c>
      <c r="E14" s="3">
        <v>-2.0167199999999998</v>
      </c>
      <c r="F14" s="3">
        <v>-1.9105099999999999</v>
      </c>
    </row>
    <row r="15" spans="1:6" x14ac:dyDescent="0.25">
      <c r="A15" t="s">
        <v>26</v>
      </c>
      <c r="B15" s="3">
        <v>-1.89552819209829</v>
      </c>
      <c r="C15" s="1">
        <v>-2.0053948592137401</v>
      </c>
      <c r="D15" s="1">
        <v>-2.1002200000000002</v>
      </c>
      <c r="E15" s="3">
        <v>-1.93493</v>
      </c>
      <c r="F15" s="3">
        <v>-1.84348</v>
      </c>
    </row>
    <row r="16" spans="1:6" x14ac:dyDescent="0.25">
      <c r="A16" t="s">
        <v>18</v>
      </c>
      <c r="B16" s="3">
        <v>-0.69253510035399302</v>
      </c>
      <c r="C16" s="1" t="s">
        <v>22</v>
      </c>
      <c r="D16" s="1">
        <v>-0.83923999999999999</v>
      </c>
      <c r="E16" s="3">
        <v>-0.67979999999999996</v>
      </c>
      <c r="F16" s="3">
        <v>-0.66279999999999994</v>
      </c>
    </row>
    <row r="17" spans="1:6" x14ac:dyDescent="0.25">
      <c r="B17" s="3"/>
      <c r="E17" s="3"/>
      <c r="F17" s="3"/>
    </row>
    <row r="18" spans="1:6" x14ac:dyDescent="0.25">
      <c r="A18" t="s">
        <v>11</v>
      </c>
      <c r="B18" s="3">
        <v>24.5525351522321</v>
      </c>
      <c r="C18" s="1">
        <v>23.261100283231201</v>
      </c>
      <c r="D18" s="1">
        <v>28.082735555415798</v>
      </c>
      <c r="E18" s="3">
        <v>24.595531480652902</v>
      </c>
      <c r="F18" s="3">
        <v>24.843500100753499</v>
      </c>
    </row>
    <row r="19" spans="1:6" x14ac:dyDescent="0.25">
      <c r="A19" t="s">
        <v>12</v>
      </c>
      <c r="B19" s="3">
        <v>0.93258934129368098</v>
      </c>
      <c r="C19" s="1">
        <v>0.91558625303547403</v>
      </c>
      <c r="D19" s="1">
        <v>0.96839865737340602</v>
      </c>
      <c r="E19" s="3">
        <v>0.93330415189266203</v>
      </c>
      <c r="F19" s="3">
        <v>0.93690909885547302</v>
      </c>
    </row>
    <row r="20" spans="1:6" x14ac:dyDescent="0.25">
      <c r="A20" t="s">
        <v>13</v>
      </c>
      <c r="B20" s="3">
        <v>0.15133590520020901</v>
      </c>
      <c r="C20" s="1">
        <v>0.177273032991003</v>
      </c>
      <c r="D20" s="1">
        <v>8.5103769272708699E-2</v>
      </c>
      <c r="E20" s="3">
        <v>0.15459601692855299</v>
      </c>
      <c r="F20" s="3">
        <v>0.14556497367183499</v>
      </c>
    </row>
    <row r="21" spans="1:6" x14ac:dyDescent="0.25">
      <c r="A21" t="s">
        <v>14</v>
      </c>
      <c r="B21" s="3">
        <v>19.556921948736299</v>
      </c>
      <c r="C21" s="1">
        <v>20.540428022674099</v>
      </c>
      <c r="D21" s="1">
        <v>20.966884533925398</v>
      </c>
      <c r="E21" s="3">
        <v>19.308173245702399</v>
      </c>
      <c r="F21" s="3">
        <v>19.529018503075299</v>
      </c>
    </row>
    <row r="22" spans="1:6" x14ac:dyDescent="0.25">
      <c r="A22" t="s">
        <v>15</v>
      </c>
      <c r="B22" s="3">
        <v>0.83340076460011903</v>
      </c>
      <c r="C22" s="1">
        <v>0.85321813824036696</v>
      </c>
      <c r="D22" s="1">
        <v>0.86850320007855197</v>
      </c>
      <c r="E22" s="3">
        <v>0.82982315452780098</v>
      </c>
      <c r="F22" s="3">
        <v>0.83261579134111996</v>
      </c>
    </row>
    <row r="23" spans="1:6" x14ac:dyDescent="0.25">
      <c r="A23" t="s">
        <v>16</v>
      </c>
      <c r="B23" s="3">
        <v>0.25596143542445998</v>
      </c>
      <c r="C23" s="1">
        <v>0.24764869592005301</v>
      </c>
      <c r="D23" s="1">
        <v>0.19304196769913801</v>
      </c>
      <c r="E23" s="3">
        <v>0.25545847610831202</v>
      </c>
      <c r="F23" s="3">
        <v>0.25399046462350899</v>
      </c>
    </row>
    <row r="27" spans="1:6" x14ac:dyDescent="0.25">
      <c r="B27" s="1" t="s">
        <v>0</v>
      </c>
      <c r="C27" s="1" t="s">
        <v>1</v>
      </c>
      <c r="D27" s="1" t="s">
        <v>2</v>
      </c>
      <c r="E27" s="1" t="s">
        <v>9</v>
      </c>
      <c r="F27" s="1" t="s">
        <v>10</v>
      </c>
    </row>
    <row r="28" spans="1:6" x14ac:dyDescent="0.25">
      <c r="A28" t="s">
        <v>20</v>
      </c>
      <c r="B28" s="1" t="s">
        <v>25</v>
      </c>
      <c r="C28" s="1" t="s">
        <v>25</v>
      </c>
      <c r="D28" s="1" t="s">
        <v>25</v>
      </c>
      <c r="E28" s="1" t="s">
        <v>25</v>
      </c>
      <c r="F28" s="1" t="s">
        <v>25</v>
      </c>
    </row>
    <row r="29" spans="1:6" x14ac:dyDescent="0.25">
      <c r="A29" t="s">
        <v>3</v>
      </c>
      <c r="B29" s="2">
        <v>1</v>
      </c>
      <c r="C29" s="2">
        <v>1</v>
      </c>
      <c r="D29" s="2">
        <v>1</v>
      </c>
      <c r="E29" s="2">
        <v>0.2</v>
      </c>
      <c r="F29" s="2">
        <v>0.5</v>
      </c>
    </row>
    <row r="30" spans="1:6" x14ac:dyDescent="0.25">
      <c r="A30" t="s">
        <v>4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</row>
    <row r="31" spans="1:6" x14ac:dyDescent="0.25">
      <c r="A31" t="s">
        <v>5</v>
      </c>
      <c r="B31" s="1">
        <v>64</v>
      </c>
      <c r="C31" s="1">
        <v>64</v>
      </c>
      <c r="D31" s="1">
        <v>64</v>
      </c>
      <c r="E31" s="1">
        <v>64</v>
      </c>
      <c r="F31" s="1">
        <v>64</v>
      </c>
    </row>
    <row r="32" spans="1:6" x14ac:dyDescent="0.25">
      <c r="A32" t="s">
        <v>6</v>
      </c>
      <c r="B32" s="1">
        <v>64</v>
      </c>
      <c r="C32" s="1">
        <v>64</v>
      </c>
      <c r="D32" s="1">
        <v>64</v>
      </c>
      <c r="E32" s="1">
        <v>64</v>
      </c>
      <c r="F32" s="1">
        <v>64</v>
      </c>
    </row>
    <row r="33" spans="1:13" x14ac:dyDescent="0.25">
      <c r="A33" t="s">
        <v>19</v>
      </c>
      <c r="B33" s="1">
        <v>1</v>
      </c>
      <c r="C33" s="1">
        <v>2</v>
      </c>
      <c r="D33" s="1">
        <v>1</v>
      </c>
      <c r="E33" s="1">
        <v>1</v>
      </c>
      <c r="F33" s="1">
        <v>1</v>
      </c>
    </row>
    <row r="34" spans="1:13" x14ac:dyDescent="0.25">
      <c r="F34"/>
    </row>
    <row r="35" spans="1:13" x14ac:dyDescent="0.25">
      <c r="A35" t="s">
        <v>8</v>
      </c>
      <c r="B35" s="3">
        <v>4000</v>
      </c>
      <c r="C35" s="1">
        <v>4000</v>
      </c>
      <c r="D35" s="1">
        <v>20000</v>
      </c>
      <c r="E35" s="3">
        <v>4000</v>
      </c>
      <c r="F35" s="3">
        <v>4000</v>
      </c>
    </row>
    <row r="36" spans="1:13" x14ac:dyDescent="0.25">
      <c r="A36" t="s">
        <v>23</v>
      </c>
      <c r="B36" s="3">
        <v>60</v>
      </c>
      <c r="C36" s="1">
        <v>173</v>
      </c>
      <c r="D36" s="1">
        <v>207</v>
      </c>
      <c r="E36" s="3">
        <v>26</v>
      </c>
      <c r="F36" s="3">
        <v>43</v>
      </c>
    </row>
    <row r="37" spans="1:13" x14ac:dyDescent="0.25">
      <c r="A37" t="s">
        <v>7</v>
      </c>
      <c r="B37" s="3">
        <v>2000</v>
      </c>
      <c r="C37" s="1" t="s">
        <v>22</v>
      </c>
      <c r="D37" s="1">
        <v>10000</v>
      </c>
      <c r="E37" s="3">
        <v>2000</v>
      </c>
      <c r="F37" s="3">
        <v>2000</v>
      </c>
    </row>
    <row r="38" spans="1:13" x14ac:dyDescent="0.25">
      <c r="A38" t="s">
        <v>24</v>
      </c>
      <c r="B38" s="3">
        <v>39</v>
      </c>
      <c r="C38" s="1" t="s">
        <v>22</v>
      </c>
      <c r="D38" s="1">
        <v>139</v>
      </c>
      <c r="E38" s="3">
        <v>18</v>
      </c>
      <c r="F38" s="3">
        <v>27</v>
      </c>
    </row>
    <row r="39" spans="1:13" x14ac:dyDescent="0.25">
      <c r="B39" s="3"/>
      <c r="E39" s="3"/>
      <c r="F39" s="4"/>
    </row>
    <row r="40" spans="1:13" x14ac:dyDescent="0.25">
      <c r="A40" t="s">
        <v>17</v>
      </c>
      <c r="B40" s="3">
        <v>-1.9505999999999999</v>
      </c>
      <c r="C40" s="1" t="s">
        <v>22</v>
      </c>
      <c r="D40" s="1">
        <v>-2.1755900000000001</v>
      </c>
      <c r="E40" s="3">
        <v>-1.97624</v>
      </c>
      <c r="F40" s="3">
        <v>-2.0394600000000001</v>
      </c>
    </row>
    <row r="41" spans="1:13" x14ac:dyDescent="0.25">
      <c r="A41" t="s">
        <v>26</v>
      </c>
      <c r="B41" s="3">
        <v>-1.88059</v>
      </c>
      <c r="C41" s="1">
        <v>-2.0607899999999999</v>
      </c>
      <c r="D41" s="1">
        <v>-2.0973999999999999</v>
      </c>
      <c r="E41" s="3">
        <v>-1.90368</v>
      </c>
      <c r="F41" s="3">
        <v>-1.9544600000000001</v>
      </c>
      <c r="I41">
        <f t="shared" ref="I41:I43" si="0">IF(B44&gt;B18,1,0)</f>
        <v>0</v>
      </c>
      <c r="J41">
        <f t="shared" ref="J41:J43" si="1">IF(C44&gt;C18,1,0)</f>
        <v>0</v>
      </c>
      <c r="K41">
        <f t="shared" ref="K41:M43" si="2">IF(D44&gt;D18,1,0)</f>
        <v>0</v>
      </c>
      <c r="L41">
        <f t="shared" si="2"/>
        <v>0</v>
      </c>
      <c r="M41">
        <f t="shared" si="2"/>
        <v>0</v>
      </c>
    </row>
    <row r="42" spans="1:13" x14ac:dyDescent="0.25">
      <c r="A42" t="s">
        <v>18</v>
      </c>
      <c r="B42" s="3">
        <v>-0.68359999999999999</v>
      </c>
      <c r="C42" s="1" t="s">
        <v>22</v>
      </c>
      <c r="D42" s="1">
        <v>-0.85907</v>
      </c>
      <c r="E42" s="3">
        <v>-0.69328999999999996</v>
      </c>
      <c r="F42" s="3">
        <v>-0.68501999999999996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2"/>
        <v>0</v>
      </c>
      <c r="M42">
        <f t="shared" si="2"/>
        <v>0</v>
      </c>
    </row>
    <row r="43" spans="1:13" x14ac:dyDescent="0.25">
      <c r="B43" s="3"/>
      <c r="E43" s="3"/>
      <c r="F43" s="3"/>
      <c r="I43">
        <f t="shared" si="0"/>
        <v>1</v>
      </c>
      <c r="J43">
        <f t="shared" si="1"/>
        <v>1</v>
      </c>
      <c r="K43">
        <f t="shared" si="2"/>
        <v>0</v>
      </c>
      <c r="L43">
        <f t="shared" si="2"/>
        <v>0</v>
      </c>
      <c r="M43">
        <f t="shared" si="2"/>
        <v>1</v>
      </c>
    </row>
    <row r="44" spans="1:13" x14ac:dyDescent="0.25">
      <c r="A44" t="s">
        <v>11</v>
      </c>
      <c r="B44" s="3">
        <v>24.389944022352001</v>
      </c>
      <c r="C44" s="1">
        <v>22.9174979522146</v>
      </c>
      <c r="D44" s="1">
        <v>27.853587666018399</v>
      </c>
      <c r="E44" s="3">
        <v>24.4577316045761</v>
      </c>
      <c r="F44" s="3">
        <v>24.568996774879299</v>
      </c>
      <c r="I44">
        <f t="shared" ref="I44:M45" si="3">IF(B47&gt;B21,1,0)</f>
        <v>0</v>
      </c>
      <c r="J44">
        <f t="shared" si="3"/>
        <v>1</v>
      </c>
      <c r="K44">
        <f t="shared" si="3"/>
        <v>1</v>
      </c>
      <c r="L44">
        <f t="shared" si="3"/>
        <v>1</v>
      </c>
      <c r="M44">
        <f t="shared" si="3"/>
        <v>0</v>
      </c>
    </row>
    <row r="45" spans="1:13" x14ac:dyDescent="0.25">
      <c r="A45" t="s">
        <v>12</v>
      </c>
      <c r="B45" s="3">
        <v>0.93189543384042595</v>
      </c>
      <c r="C45" s="1">
        <v>0.91504740897058001</v>
      </c>
      <c r="D45" s="1">
        <v>0.96756165754050005</v>
      </c>
      <c r="E45" s="3">
        <v>0.93258147111960799</v>
      </c>
      <c r="F45" s="3">
        <v>0.93394670195200202</v>
      </c>
      <c r="I45">
        <f t="shared" si="3"/>
        <v>1</v>
      </c>
      <c r="J45">
        <f t="shared" si="3"/>
        <v>1</v>
      </c>
      <c r="K45">
        <f t="shared" si="3"/>
        <v>0</v>
      </c>
      <c r="L45">
        <f t="shared" si="3"/>
        <v>1</v>
      </c>
      <c r="M45">
        <f t="shared" si="3"/>
        <v>1</v>
      </c>
    </row>
    <row r="46" spans="1:13" x14ac:dyDescent="0.25">
      <c r="A46" t="s">
        <v>13</v>
      </c>
      <c r="B46" s="3">
        <v>0.155842035871253</v>
      </c>
      <c r="C46" s="1">
        <v>0.18676805534844501</v>
      </c>
      <c r="D46" s="1">
        <v>7.5002662910264903E-2</v>
      </c>
      <c r="E46" s="3">
        <v>0.153533073301826</v>
      </c>
      <c r="F46" s="3">
        <v>0.15085613816468499</v>
      </c>
      <c r="I46">
        <f>IF(B49&lt;B23,1,0)</f>
        <v>1</v>
      </c>
      <c r="J46">
        <f t="shared" ref="J46:M46" si="4">IF(C49&lt;C23,1,0)</f>
        <v>0</v>
      </c>
      <c r="K46">
        <f t="shared" si="4"/>
        <v>1</v>
      </c>
      <c r="L46">
        <f t="shared" si="4"/>
        <v>0</v>
      </c>
      <c r="M46">
        <f t="shared" si="4"/>
        <v>1</v>
      </c>
    </row>
    <row r="47" spans="1:13" x14ac:dyDescent="0.25">
      <c r="A47" t="s">
        <v>14</v>
      </c>
      <c r="B47" s="3">
        <v>19.4644615606726</v>
      </c>
      <c r="C47" s="1">
        <v>20.851605018534801</v>
      </c>
      <c r="D47" s="1">
        <v>21.020306886796899</v>
      </c>
      <c r="E47" s="3">
        <v>19.317035862513901</v>
      </c>
      <c r="F47" s="3">
        <v>19.4829776251654</v>
      </c>
    </row>
    <row r="48" spans="1:13" x14ac:dyDescent="0.25">
      <c r="A48" t="s">
        <v>15</v>
      </c>
      <c r="B48" s="3">
        <v>0.83611995374411197</v>
      </c>
      <c r="C48" s="1">
        <v>0.862037195321532</v>
      </c>
      <c r="D48" s="1">
        <v>0.86831759352372495</v>
      </c>
      <c r="E48" s="3">
        <v>0.83297753747871905</v>
      </c>
      <c r="F48" s="3">
        <v>0.83742460306056499</v>
      </c>
    </row>
    <row r="49" spans="1:6" x14ac:dyDescent="0.25">
      <c r="A49" t="s">
        <v>16</v>
      </c>
      <c r="B49" s="3">
        <v>0.25300177754326297</v>
      </c>
      <c r="C49" s="1">
        <v>0.24988846171387299</v>
      </c>
      <c r="D49" s="1">
        <v>0.190097852033623</v>
      </c>
      <c r="E49" s="3">
        <v>0.25675172067241903</v>
      </c>
      <c r="F49" s="3">
        <v>0.249459170793945</v>
      </c>
    </row>
    <row r="52" spans="1:6" x14ac:dyDescent="0.25">
      <c r="B52" s="1" t="s">
        <v>0</v>
      </c>
      <c r="C52" s="1" t="s">
        <v>1</v>
      </c>
      <c r="D52" s="1" t="s">
        <v>2</v>
      </c>
      <c r="E52" s="1" t="s">
        <v>9</v>
      </c>
      <c r="F52" s="1" t="s">
        <v>10</v>
      </c>
    </row>
    <row r="53" spans="1:6" x14ac:dyDescent="0.25">
      <c r="A53" t="s">
        <v>20</v>
      </c>
      <c r="B53" s="1" t="s">
        <v>25</v>
      </c>
      <c r="C53" s="1" t="s">
        <v>25</v>
      </c>
      <c r="D53" s="1" t="s">
        <v>25</v>
      </c>
      <c r="E53" s="1" t="s">
        <v>25</v>
      </c>
      <c r="F53" s="1" t="s">
        <v>25</v>
      </c>
    </row>
    <row r="54" spans="1:6" x14ac:dyDescent="0.25">
      <c r="A54" t="s">
        <v>3</v>
      </c>
      <c r="B54" s="2">
        <v>1</v>
      </c>
      <c r="C54" s="2">
        <v>1</v>
      </c>
      <c r="D54" s="2">
        <v>1</v>
      </c>
      <c r="E54" s="2">
        <v>0.2</v>
      </c>
      <c r="F54" s="2">
        <v>0.5</v>
      </c>
    </row>
    <row r="55" spans="1:6" x14ac:dyDescent="0.25">
      <c r="A55" t="s">
        <v>4</v>
      </c>
      <c r="B55" s="1">
        <v>10</v>
      </c>
      <c r="C55" s="1">
        <v>10</v>
      </c>
      <c r="D55" s="1">
        <v>10</v>
      </c>
      <c r="E55" s="1">
        <v>10</v>
      </c>
      <c r="F55" s="1">
        <v>10</v>
      </c>
    </row>
    <row r="56" spans="1:6" x14ac:dyDescent="0.25">
      <c r="A56" t="s">
        <v>5</v>
      </c>
      <c r="B56" s="1">
        <v>64</v>
      </c>
      <c r="C56" s="1">
        <v>64</v>
      </c>
      <c r="D56" s="1">
        <v>64</v>
      </c>
      <c r="E56" s="1">
        <v>64</v>
      </c>
      <c r="F56" s="1">
        <v>64</v>
      </c>
    </row>
    <row r="57" spans="1:6" x14ac:dyDescent="0.25">
      <c r="A57" t="s">
        <v>6</v>
      </c>
      <c r="B57" s="1">
        <v>64</v>
      </c>
      <c r="C57" s="1">
        <v>64</v>
      </c>
      <c r="D57" s="1">
        <v>64</v>
      </c>
      <c r="E57" s="1">
        <v>64</v>
      </c>
      <c r="F57" s="1">
        <v>64</v>
      </c>
    </row>
    <row r="58" spans="1:6" x14ac:dyDescent="0.25">
      <c r="A58" t="s">
        <v>19</v>
      </c>
      <c r="B58" s="1">
        <v>1</v>
      </c>
      <c r="C58" s="1">
        <v>2</v>
      </c>
      <c r="D58" s="1">
        <v>1</v>
      </c>
      <c r="E58" s="1">
        <v>1</v>
      </c>
      <c r="F58" s="1">
        <v>1</v>
      </c>
    </row>
    <row r="60" spans="1:6" x14ac:dyDescent="0.25">
      <c r="A60" t="s">
        <v>8</v>
      </c>
      <c r="B60" s="3">
        <v>4000</v>
      </c>
      <c r="C60" s="1">
        <v>4000</v>
      </c>
      <c r="D60" s="1">
        <v>20000</v>
      </c>
      <c r="E60" s="3">
        <v>4000</v>
      </c>
      <c r="F60" s="3">
        <v>4000</v>
      </c>
    </row>
    <row r="61" spans="1:6" x14ac:dyDescent="0.25">
      <c r="A61" t="s">
        <v>23</v>
      </c>
      <c r="B61" s="3">
        <v>46</v>
      </c>
      <c r="E61" s="3">
        <v>61</v>
      </c>
      <c r="F61" s="3">
        <v>36</v>
      </c>
    </row>
    <row r="62" spans="1:6" x14ac:dyDescent="0.25">
      <c r="A62" t="s">
        <v>7</v>
      </c>
      <c r="B62" s="3">
        <v>2000</v>
      </c>
      <c r="C62" s="1" t="s">
        <v>22</v>
      </c>
      <c r="D62" s="1">
        <v>10000</v>
      </c>
      <c r="E62" s="3">
        <v>2000</v>
      </c>
      <c r="F62" s="3">
        <v>2000</v>
      </c>
    </row>
    <row r="63" spans="1:6" x14ac:dyDescent="0.25">
      <c r="A63" t="s">
        <v>24</v>
      </c>
      <c r="B63" s="3">
        <v>36</v>
      </c>
      <c r="C63" s="1" t="s">
        <v>22</v>
      </c>
      <c r="E63" s="3">
        <v>35</v>
      </c>
      <c r="F63" s="3">
        <v>26</v>
      </c>
    </row>
    <row r="64" spans="1:6" x14ac:dyDescent="0.25">
      <c r="B64" s="3"/>
      <c r="E64" s="3"/>
      <c r="F64" s="4"/>
    </row>
    <row r="65" spans="1:6" x14ac:dyDescent="0.25">
      <c r="A65" t="s">
        <v>17</v>
      </c>
      <c r="B65" s="3">
        <v>-1.92777</v>
      </c>
      <c r="E65" s="3">
        <v>-1.96295</v>
      </c>
      <c r="F65" s="3">
        <v>-1.99211</v>
      </c>
    </row>
    <row r="66" spans="1:6" x14ac:dyDescent="0.25">
      <c r="A66" t="s">
        <v>26</v>
      </c>
      <c r="B66" s="3">
        <v>-1.86063</v>
      </c>
      <c r="E66" s="3">
        <v>-1.8900699999999999</v>
      </c>
      <c r="F66" s="3">
        <v>-1.91327</v>
      </c>
    </row>
    <row r="67" spans="1:6" x14ac:dyDescent="0.25">
      <c r="A67" t="s">
        <v>18</v>
      </c>
      <c r="B67" s="3">
        <v>-0.67934000000000005</v>
      </c>
      <c r="E67" s="3">
        <v>-0.67803999999999998</v>
      </c>
      <c r="F67" s="3">
        <v>-0.67184999999999995</v>
      </c>
    </row>
    <row r="68" spans="1:6" x14ac:dyDescent="0.25">
      <c r="B68" s="3"/>
      <c r="E68" s="3"/>
      <c r="F68" s="3"/>
    </row>
    <row r="69" spans="1:6" x14ac:dyDescent="0.25">
      <c r="A69" t="s">
        <v>11</v>
      </c>
      <c r="B69" s="3">
        <v>24.716734161431098</v>
      </c>
      <c r="E69" s="3">
        <v>24.678975658757299</v>
      </c>
      <c r="F69" s="3">
        <v>24.776949598030601</v>
      </c>
    </row>
    <row r="70" spans="1:6" x14ac:dyDescent="0.25">
      <c r="A70" t="s">
        <v>12</v>
      </c>
      <c r="B70" s="3">
        <v>0.93650351981209001</v>
      </c>
      <c r="E70" s="3">
        <v>0.93395875309194798</v>
      </c>
      <c r="F70" s="3">
        <v>0.93665950592945901</v>
      </c>
    </row>
    <row r="71" spans="1:6" x14ac:dyDescent="0.25">
      <c r="A71" t="s">
        <v>13</v>
      </c>
      <c r="B71" s="3">
        <v>0.15061360494953299</v>
      </c>
      <c r="E71" s="3">
        <v>0.154813281074166</v>
      </c>
      <c r="F71" s="3">
        <v>0.14911564117805501</v>
      </c>
    </row>
    <row r="72" spans="1:6" x14ac:dyDescent="0.25">
      <c r="A72" t="s">
        <v>14</v>
      </c>
      <c r="B72" s="3">
        <v>18.931579110131299</v>
      </c>
      <c r="E72" s="3">
        <v>18.725503152489601</v>
      </c>
      <c r="F72" s="3">
        <v>18.974213619055998</v>
      </c>
    </row>
    <row r="73" spans="1:6" x14ac:dyDescent="0.25">
      <c r="A73" t="s">
        <v>15</v>
      </c>
      <c r="B73" s="3">
        <v>0.824433115605264</v>
      </c>
      <c r="E73" s="3">
        <v>0.81939109509672403</v>
      </c>
      <c r="F73" s="3">
        <v>0.82252721977640197</v>
      </c>
    </row>
    <row r="74" spans="1:6" x14ac:dyDescent="0.25">
      <c r="A74" t="s">
        <v>16</v>
      </c>
      <c r="B74" s="3">
        <v>0.26398986027508298</v>
      </c>
      <c r="E74" s="3">
        <v>0.26631626155525401</v>
      </c>
      <c r="F74" s="3">
        <v>0.26509950286700301</v>
      </c>
    </row>
    <row r="77" spans="1:6" x14ac:dyDescent="0.25">
      <c r="B77" s="1" t="s">
        <v>0</v>
      </c>
      <c r="C77" s="1" t="s">
        <v>1</v>
      </c>
      <c r="D77" s="1" t="s">
        <v>2</v>
      </c>
      <c r="E77" s="1" t="s">
        <v>9</v>
      </c>
      <c r="F77" s="1" t="s">
        <v>10</v>
      </c>
    </row>
    <row r="78" spans="1:6" x14ac:dyDescent="0.25">
      <c r="A78" t="s">
        <v>20</v>
      </c>
      <c r="B78" s="1" t="s">
        <v>25</v>
      </c>
      <c r="C78" s="1" t="s">
        <v>25</v>
      </c>
      <c r="D78" s="1" t="s">
        <v>25</v>
      </c>
      <c r="E78" s="1" t="s">
        <v>25</v>
      </c>
      <c r="F78" s="1" t="s">
        <v>25</v>
      </c>
    </row>
    <row r="79" spans="1:6" x14ac:dyDescent="0.25">
      <c r="A79" t="s">
        <v>3</v>
      </c>
      <c r="B79" s="2">
        <v>1</v>
      </c>
      <c r="C79" s="2">
        <v>1</v>
      </c>
      <c r="D79" s="2">
        <v>1</v>
      </c>
      <c r="E79" s="2">
        <v>0.2</v>
      </c>
      <c r="F79" s="2">
        <v>0.5</v>
      </c>
    </row>
    <row r="80" spans="1:6" x14ac:dyDescent="0.25">
      <c r="A80" t="s">
        <v>4</v>
      </c>
      <c r="B80" s="1">
        <v>10</v>
      </c>
      <c r="C80" s="1">
        <v>10</v>
      </c>
      <c r="D80" s="1">
        <v>10</v>
      </c>
      <c r="E80" s="1">
        <v>10</v>
      </c>
      <c r="F80" s="1">
        <v>10</v>
      </c>
    </row>
    <row r="81" spans="1:6" x14ac:dyDescent="0.25">
      <c r="A81" t="s">
        <v>5</v>
      </c>
      <c r="B81" s="1">
        <v>64</v>
      </c>
      <c r="C81" s="1">
        <v>64</v>
      </c>
      <c r="D81" s="1">
        <v>64</v>
      </c>
      <c r="E81" s="1">
        <v>64</v>
      </c>
      <c r="F81" s="1">
        <v>64</v>
      </c>
    </row>
    <row r="82" spans="1:6" x14ac:dyDescent="0.25">
      <c r="A82" t="s">
        <v>6</v>
      </c>
      <c r="B82" s="1">
        <v>64</v>
      </c>
      <c r="C82" s="1">
        <v>64</v>
      </c>
      <c r="D82" s="1">
        <v>64</v>
      </c>
      <c r="E82" s="1">
        <v>64</v>
      </c>
      <c r="F82" s="1">
        <v>64</v>
      </c>
    </row>
    <row r="83" spans="1:6" x14ac:dyDescent="0.25">
      <c r="A83" t="s">
        <v>19</v>
      </c>
      <c r="B83" s="1">
        <v>1</v>
      </c>
      <c r="C83" s="1">
        <v>2</v>
      </c>
      <c r="D83" s="1">
        <v>1</v>
      </c>
      <c r="E83" s="1">
        <v>1</v>
      </c>
      <c r="F83" s="1">
        <v>1</v>
      </c>
    </row>
    <row r="85" spans="1:6" x14ac:dyDescent="0.25">
      <c r="A85" t="s">
        <v>8</v>
      </c>
      <c r="B85" s="1">
        <v>4000</v>
      </c>
      <c r="C85" s="1">
        <v>4000</v>
      </c>
      <c r="D85" s="1">
        <v>20000</v>
      </c>
      <c r="E85" s="1">
        <v>4000</v>
      </c>
      <c r="F85" s="1">
        <v>4000</v>
      </c>
    </row>
    <row r="86" spans="1:6" x14ac:dyDescent="0.25">
      <c r="A86" t="s">
        <v>23</v>
      </c>
      <c r="E86" s="1">
        <v>58</v>
      </c>
    </row>
    <row r="87" spans="1:6" x14ac:dyDescent="0.25">
      <c r="A87" t="s">
        <v>7</v>
      </c>
      <c r="B87" s="1">
        <v>2000</v>
      </c>
      <c r="C87" s="1" t="s">
        <v>22</v>
      </c>
      <c r="D87" s="1">
        <v>10000</v>
      </c>
      <c r="E87" s="1">
        <v>2000</v>
      </c>
      <c r="F87" s="1">
        <v>2000</v>
      </c>
    </row>
    <row r="88" spans="1:6" x14ac:dyDescent="0.25">
      <c r="A88" t="s">
        <v>24</v>
      </c>
      <c r="C88" s="1" t="s">
        <v>22</v>
      </c>
      <c r="E88" s="1">
        <v>34</v>
      </c>
    </row>
    <row r="89" spans="1:6" x14ac:dyDescent="0.25">
      <c r="F89"/>
    </row>
    <row r="90" spans="1:6" x14ac:dyDescent="0.25">
      <c r="A90" t="s">
        <v>17</v>
      </c>
    </row>
    <row r="91" spans="1:6" x14ac:dyDescent="0.25">
      <c r="A91" t="s">
        <v>26</v>
      </c>
    </row>
    <row r="92" spans="1:6" x14ac:dyDescent="0.25">
      <c r="A92" t="s">
        <v>18</v>
      </c>
    </row>
    <row r="94" spans="1:6" x14ac:dyDescent="0.25">
      <c r="A94" t="s">
        <v>11</v>
      </c>
    </row>
    <row r="95" spans="1:6" x14ac:dyDescent="0.25">
      <c r="A95" t="s">
        <v>12</v>
      </c>
    </row>
    <row r="96" spans="1:6" x14ac:dyDescent="0.25">
      <c r="A96" t="s">
        <v>13</v>
      </c>
    </row>
    <row r="97" spans="1:1" x14ac:dyDescent="0.25">
      <c r="A97" t="s">
        <v>14</v>
      </c>
    </row>
    <row r="98" spans="1:1" x14ac:dyDescent="0.25">
      <c r="A98" t="s">
        <v>15</v>
      </c>
    </row>
    <row r="99" spans="1:1" x14ac:dyDescent="0.25">
      <c r="A99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FC15-96D8-4303-9AB1-880B3B105DEB}">
  <dimension ref="A1:F24"/>
  <sheetViews>
    <sheetView workbookViewId="0">
      <selection activeCell="C19" sqref="C19"/>
    </sheetView>
  </sheetViews>
  <sheetFormatPr defaultRowHeight="13.8" x14ac:dyDescent="0.25"/>
  <cols>
    <col min="1" max="1" width="17.09765625" bestFit="1" customWidth="1"/>
    <col min="3" max="3" width="8.69921875" bestFit="1" customWidth="1"/>
    <col min="4" max="4" width="9.69921875" bestFit="1" customWidth="1"/>
    <col min="5" max="6" width="22.09765625" bestFit="1" customWidth="1"/>
  </cols>
  <sheetData>
    <row r="1" spans="1:6" x14ac:dyDescent="0.25">
      <c r="A1" t="s">
        <v>36</v>
      </c>
      <c r="B1" s="1" t="s">
        <v>35</v>
      </c>
    </row>
    <row r="3" spans="1:6" x14ac:dyDescent="0.25">
      <c r="A3" t="s">
        <v>3</v>
      </c>
      <c r="B3" s="2">
        <v>1</v>
      </c>
    </row>
    <row r="4" spans="1:6" x14ac:dyDescent="0.25">
      <c r="A4" t="s">
        <v>4</v>
      </c>
      <c r="B4" s="1">
        <v>10</v>
      </c>
    </row>
    <row r="5" spans="1:6" x14ac:dyDescent="0.25">
      <c r="A5" t="s">
        <v>5</v>
      </c>
      <c r="B5" s="1">
        <v>64</v>
      </c>
    </row>
    <row r="6" spans="1:6" x14ac:dyDescent="0.25">
      <c r="A6" t="s">
        <v>6</v>
      </c>
      <c r="B6" s="1">
        <v>64</v>
      </c>
    </row>
    <row r="7" spans="1:6" x14ac:dyDescent="0.25">
      <c r="A7" t="s">
        <v>19</v>
      </c>
      <c r="B7" s="1">
        <v>1</v>
      </c>
    </row>
    <row r="8" spans="1:6" x14ac:dyDescent="0.25">
      <c r="A8" t="s">
        <v>8</v>
      </c>
      <c r="B8" s="1">
        <v>4000</v>
      </c>
    </row>
    <row r="9" spans="1:6" x14ac:dyDescent="0.25">
      <c r="A9" t="s">
        <v>7</v>
      </c>
      <c r="B9" s="1">
        <v>2000</v>
      </c>
    </row>
    <row r="10" spans="1:6" x14ac:dyDescent="0.25">
      <c r="B10" s="1"/>
    </row>
    <row r="11" spans="1:6" x14ac:dyDescent="0.25">
      <c r="B11" s="1" t="s">
        <v>21</v>
      </c>
      <c r="C11" t="s">
        <v>37</v>
      </c>
      <c r="D11" t="s">
        <v>38</v>
      </c>
      <c r="E11" t="s">
        <v>42</v>
      </c>
      <c r="F11" t="s">
        <v>39</v>
      </c>
    </row>
    <row r="12" spans="1:6" x14ac:dyDescent="0.25">
      <c r="A12" t="s">
        <v>17</v>
      </c>
      <c r="B12" s="1">
        <v>-1.9666697677095</v>
      </c>
      <c r="C12" s="1">
        <v>-1.92777</v>
      </c>
      <c r="D12" s="1">
        <v>-1.9505999999999999</v>
      </c>
      <c r="E12" s="1"/>
      <c r="F12" s="1"/>
    </row>
    <row r="13" spans="1:6" x14ac:dyDescent="0.25">
      <c r="A13" t="s">
        <v>26</v>
      </c>
      <c r="B13" s="1">
        <v>-1.89552819209829</v>
      </c>
      <c r="C13" s="1">
        <v>-1.86063</v>
      </c>
      <c r="D13" s="1">
        <v>-1.88059</v>
      </c>
      <c r="E13" s="1"/>
      <c r="F13" s="1"/>
    </row>
    <row r="14" spans="1:6" x14ac:dyDescent="0.25">
      <c r="A14" t="s">
        <v>18</v>
      </c>
      <c r="B14" s="1">
        <v>-0.69253510035399302</v>
      </c>
      <c r="C14" s="1">
        <v>-0.67934000000000005</v>
      </c>
      <c r="D14" s="1">
        <v>-0.68359999999999999</v>
      </c>
      <c r="E14" s="1"/>
      <c r="F14" s="1"/>
    </row>
    <row r="15" spans="1:6" x14ac:dyDescent="0.25">
      <c r="B15" s="1"/>
      <c r="C15" s="1"/>
      <c r="D15" s="1"/>
      <c r="E15" s="1"/>
      <c r="F15" s="1"/>
    </row>
    <row r="16" spans="1:6" x14ac:dyDescent="0.25">
      <c r="A16" t="s">
        <v>11</v>
      </c>
      <c r="B16" s="1">
        <v>24.5525351522321</v>
      </c>
      <c r="C16" s="1">
        <v>24.716734161431098</v>
      </c>
      <c r="D16" s="1">
        <v>24.389944022352001</v>
      </c>
      <c r="E16" s="1"/>
      <c r="F16" s="1"/>
    </row>
    <row r="17" spans="1:6" x14ac:dyDescent="0.25">
      <c r="A17" t="s">
        <v>12</v>
      </c>
      <c r="B17" s="1">
        <v>0.93258934129368098</v>
      </c>
      <c r="C17" s="1">
        <v>0.93650351981209001</v>
      </c>
      <c r="D17" s="1">
        <v>0.93189543384042595</v>
      </c>
      <c r="E17" s="1"/>
      <c r="F17" s="1"/>
    </row>
    <row r="18" spans="1:6" x14ac:dyDescent="0.25">
      <c r="A18" t="s">
        <v>13</v>
      </c>
      <c r="B18" s="1">
        <v>0.15133590520020901</v>
      </c>
      <c r="C18" s="1">
        <v>0.15061360494953299</v>
      </c>
      <c r="D18" s="1">
        <v>0.155842035871253</v>
      </c>
      <c r="E18" s="1"/>
      <c r="F18" s="1"/>
    </row>
    <row r="19" spans="1:6" x14ac:dyDescent="0.25">
      <c r="A19" t="s">
        <v>14</v>
      </c>
      <c r="B19" s="7">
        <v>19.556921948736299</v>
      </c>
      <c r="C19" s="1">
        <v>18.931579110131299</v>
      </c>
      <c r="D19" s="1">
        <v>19.4644615606726</v>
      </c>
      <c r="E19" s="1"/>
      <c r="F19" s="1"/>
    </row>
    <row r="20" spans="1:6" x14ac:dyDescent="0.25">
      <c r="A20" t="s">
        <v>15</v>
      </c>
      <c r="B20" s="1">
        <v>0.83340076460011903</v>
      </c>
      <c r="C20" s="1">
        <v>0.824433115605264</v>
      </c>
      <c r="D20" s="7">
        <v>0.83611995374411197</v>
      </c>
      <c r="E20" s="1"/>
      <c r="F20" s="1"/>
    </row>
    <row r="21" spans="1:6" x14ac:dyDescent="0.25">
      <c r="A21" t="s">
        <v>16</v>
      </c>
      <c r="B21" s="1">
        <v>0.25596143542445998</v>
      </c>
      <c r="C21" s="1">
        <v>0.26398986027508298</v>
      </c>
      <c r="D21" s="7">
        <v>0.25300177754326297</v>
      </c>
      <c r="E21" s="1"/>
      <c r="F21" s="1"/>
    </row>
    <row r="22" spans="1:6" x14ac:dyDescent="0.25">
      <c r="E22" s="1"/>
    </row>
    <row r="23" spans="1:6" x14ac:dyDescent="0.25">
      <c r="A23" t="s">
        <v>23</v>
      </c>
      <c r="B23" s="1">
        <v>40</v>
      </c>
      <c r="C23" s="1">
        <v>46</v>
      </c>
      <c r="D23" s="1">
        <v>60</v>
      </c>
      <c r="E23" s="1"/>
      <c r="F23" s="1"/>
    </row>
    <row r="24" spans="1:6" x14ac:dyDescent="0.25">
      <c r="A24" t="s">
        <v>24</v>
      </c>
      <c r="B24" s="1">
        <v>30</v>
      </c>
      <c r="C24" s="1">
        <v>36</v>
      </c>
      <c r="D24" s="1">
        <v>39</v>
      </c>
      <c r="E24" s="1"/>
      <c r="F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9DC4-D34C-4434-B271-9E5CE6E9CA21}">
  <dimension ref="A1:G24"/>
  <sheetViews>
    <sheetView workbookViewId="0">
      <selection activeCell="C21" sqref="C21"/>
    </sheetView>
  </sheetViews>
  <sheetFormatPr defaultRowHeight="13.8" x14ac:dyDescent="0.25"/>
  <cols>
    <col min="1" max="1" width="17.09765625" bestFit="1" customWidth="1"/>
    <col min="3" max="3" width="8.69921875" bestFit="1" customWidth="1"/>
    <col min="4" max="4" width="9.69921875" bestFit="1" customWidth="1"/>
    <col min="5" max="6" width="22.09765625" bestFit="1" customWidth="1"/>
  </cols>
  <sheetData>
    <row r="1" spans="1:6" x14ac:dyDescent="0.25">
      <c r="A1" t="s">
        <v>36</v>
      </c>
      <c r="B1" s="1" t="s">
        <v>35</v>
      </c>
    </row>
    <row r="3" spans="1:6" x14ac:dyDescent="0.25">
      <c r="A3" t="s">
        <v>3</v>
      </c>
      <c r="B3" s="2">
        <v>0.5</v>
      </c>
    </row>
    <row r="4" spans="1:6" x14ac:dyDescent="0.25">
      <c r="A4" t="s">
        <v>4</v>
      </c>
      <c r="B4" s="1">
        <v>10</v>
      </c>
    </row>
    <row r="5" spans="1:6" x14ac:dyDescent="0.25">
      <c r="A5" t="s">
        <v>5</v>
      </c>
      <c r="B5" s="1">
        <v>64</v>
      </c>
    </row>
    <row r="6" spans="1:6" x14ac:dyDescent="0.25">
      <c r="A6" t="s">
        <v>6</v>
      </c>
      <c r="B6" s="1">
        <v>64</v>
      </c>
    </row>
    <row r="7" spans="1:6" x14ac:dyDescent="0.25">
      <c r="A7" t="s">
        <v>19</v>
      </c>
      <c r="B7" s="1">
        <v>1</v>
      </c>
    </row>
    <row r="8" spans="1:6" x14ac:dyDescent="0.25">
      <c r="A8" t="s">
        <v>8</v>
      </c>
      <c r="B8" s="1">
        <v>4000</v>
      </c>
    </row>
    <row r="9" spans="1:6" x14ac:dyDescent="0.25">
      <c r="A9" t="s">
        <v>7</v>
      </c>
      <c r="B9" s="1">
        <v>2000</v>
      </c>
    </row>
    <row r="11" spans="1:6" x14ac:dyDescent="0.25">
      <c r="B11" s="1" t="s">
        <v>21</v>
      </c>
      <c r="C11" t="s">
        <v>37</v>
      </c>
      <c r="D11" t="s">
        <v>38</v>
      </c>
      <c r="E11" t="s">
        <v>42</v>
      </c>
      <c r="F11" t="s">
        <v>39</v>
      </c>
    </row>
    <row r="12" spans="1:6" x14ac:dyDescent="0.25">
      <c r="A12" t="s">
        <v>17</v>
      </c>
      <c r="B12" s="1">
        <v>-1.9105099999999999</v>
      </c>
      <c r="C12" s="1">
        <v>-1.99211</v>
      </c>
      <c r="D12" s="1">
        <v>-2.0394600000000001</v>
      </c>
    </row>
    <row r="13" spans="1:6" x14ac:dyDescent="0.25">
      <c r="A13" t="s">
        <v>26</v>
      </c>
      <c r="B13" s="1">
        <v>-1.84348</v>
      </c>
      <c r="C13" s="1">
        <v>-1.91327</v>
      </c>
      <c r="D13" s="1">
        <v>-1.9544600000000001</v>
      </c>
    </row>
    <row r="14" spans="1:6" x14ac:dyDescent="0.25">
      <c r="A14" t="s">
        <v>18</v>
      </c>
      <c r="B14" s="1">
        <v>-0.66279999999999994</v>
      </c>
      <c r="C14" s="1">
        <v>-0.67184999999999995</v>
      </c>
      <c r="D14" s="1">
        <v>-0.68501999999999996</v>
      </c>
    </row>
    <row r="15" spans="1:6" x14ac:dyDescent="0.25">
      <c r="B15" s="1"/>
      <c r="C15" s="1"/>
      <c r="D15" s="1"/>
    </row>
    <row r="16" spans="1:6" x14ac:dyDescent="0.25">
      <c r="A16" t="s">
        <v>11</v>
      </c>
      <c r="B16" s="1">
        <v>24.843500100753499</v>
      </c>
      <c r="C16" s="1">
        <v>24.776949598030601</v>
      </c>
      <c r="D16" s="1">
        <v>24.568996774879299</v>
      </c>
    </row>
    <row r="17" spans="1:7" x14ac:dyDescent="0.25">
      <c r="A17" t="s">
        <v>12</v>
      </c>
      <c r="B17" s="1">
        <v>0.93690909885547302</v>
      </c>
      <c r="C17" s="1">
        <v>0.93665950592945901</v>
      </c>
      <c r="D17" s="1">
        <v>0.93394670195200202</v>
      </c>
    </row>
    <row r="18" spans="1:7" x14ac:dyDescent="0.25">
      <c r="A18" t="s">
        <v>13</v>
      </c>
      <c r="B18" s="1">
        <v>0.14556497367183499</v>
      </c>
      <c r="C18" s="1">
        <v>0.14911564117805501</v>
      </c>
      <c r="D18" s="1">
        <v>0.15085613816468499</v>
      </c>
    </row>
    <row r="19" spans="1:7" x14ac:dyDescent="0.25">
      <c r="A19" t="s">
        <v>14</v>
      </c>
      <c r="B19" s="6">
        <v>19.529018503075299</v>
      </c>
      <c r="C19" s="1">
        <v>18.974213619055998</v>
      </c>
      <c r="D19" s="1">
        <v>19.4829776251654</v>
      </c>
      <c r="G19">
        <f>MAX(B19:F19)</f>
        <v>19.529018503075299</v>
      </c>
    </row>
    <row r="20" spans="1:7" x14ac:dyDescent="0.25">
      <c r="A20" t="s">
        <v>15</v>
      </c>
      <c r="B20" s="1">
        <v>0.83261579134111996</v>
      </c>
      <c r="C20" s="1">
        <v>0.82252721977640197</v>
      </c>
      <c r="D20" s="6">
        <v>0.83742460306056499</v>
      </c>
      <c r="G20">
        <f>MAX(B20:F20)</f>
        <v>0.83742460306056499</v>
      </c>
    </row>
    <row r="21" spans="1:7" x14ac:dyDescent="0.25">
      <c r="A21" t="s">
        <v>16</v>
      </c>
      <c r="B21" s="1">
        <v>0.25399046462350899</v>
      </c>
      <c r="C21" s="1">
        <v>0.26509950286700301</v>
      </c>
      <c r="D21" s="6">
        <v>0.249459170793945</v>
      </c>
      <c r="G21">
        <f>MIN(B21:F21)</f>
        <v>0.249459170793945</v>
      </c>
    </row>
    <row r="23" spans="1:7" x14ac:dyDescent="0.25">
      <c r="A23" t="s">
        <v>23</v>
      </c>
      <c r="B23" s="1">
        <v>30</v>
      </c>
      <c r="C23" s="1">
        <v>36</v>
      </c>
      <c r="D23" s="1">
        <v>43</v>
      </c>
    </row>
    <row r="24" spans="1:7" x14ac:dyDescent="0.25">
      <c r="A24" t="s">
        <v>24</v>
      </c>
      <c r="B24" s="1">
        <v>23</v>
      </c>
      <c r="C24" s="1">
        <v>26</v>
      </c>
      <c r="D24" s="1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0978-D809-4F22-B392-B7FE2B5D1F45}">
  <dimension ref="A1:F24"/>
  <sheetViews>
    <sheetView tabSelected="1" workbookViewId="0">
      <selection activeCell="E24" sqref="E24"/>
    </sheetView>
  </sheetViews>
  <sheetFormatPr defaultRowHeight="13.8" x14ac:dyDescent="0.25"/>
  <cols>
    <col min="1" max="1" width="16.19921875" bestFit="1" customWidth="1"/>
    <col min="3" max="3" width="8.69921875" bestFit="1" customWidth="1"/>
    <col min="4" max="4" width="9.69921875" bestFit="1" customWidth="1"/>
    <col min="5" max="6" width="22.09765625" bestFit="1" customWidth="1"/>
  </cols>
  <sheetData>
    <row r="1" spans="1:6" x14ac:dyDescent="0.25">
      <c r="A1" t="s">
        <v>36</v>
      </c>
      <c r="B1" s="1" t="s">
        <v>35</v>
      </c>
    </row>
    <row r="3" spans="1:6" x14ac:dyDescent="0.25">
      <c r="A3" t="s">
        <v>3</v>
      </c>
      <c r="B3" s="2">
        <v>0.2</v>
      </c>
    </row>
    <row r="4" spans="1:6" x14ac:dyDescent="0.25">
      <c r="A4" t="s">
        <v>4</v>
      </c>
      <c r="B4" s="1">
        <v>10</v>
      </c>
    </row>
    <row r="5" spans="1:6" x14ac:dyDescent="0.25">
      <c r="A5" t="s">
        <v>5</v>
      </c>
      <c r="B5" s="1">
        <v>64</v>
      </c>
    </row>
    <row r="6" spans="1:6" x14ac:dyDescent="0.25">
      <c r="A6" t="s">
        <v>6</v>
      </c>
      <c r="B6" s="1">
        <v>64</v>
      </c>
    </row>
    <row r="7" spans="1:6" x14ac:dyDescent="0.25">
      <c r="A7" t="s">
        <v>19</v>
      </c>
      <c r="B7" s="1">
        <v>1</v>
      </c>
    </row>
    <row r="8" spans="1:6" x14ac:dyDescent="0.25">
      <c r="A8" t="s">
        <v>8</v>
      </c>
      <c r="B8" s="1">
        <v>4000</v>
      </c>
    </row>
    <row r="9" spans="1:6" x14ac:dyDescent="0.25">
      <c r="A9" t="s">
        <v>7</v>
      </c>
      <c r="B9" s="1">
        <v>2000</v>
      </c>
    </row>
    <row r="11" spans="1:6" x14ac:dyDescent="0.25">
      <c r="B11" s="1" t="s">
        <v>21</v>
      </c>
      <c r="C11" t="s">
        <v>37</v>
      </c>
      <c r="D11" t="s">
        <v>38</v>
      </c>
      <c r="E11" t="s">
        <v>42</v>
      </c>
      <c r="F11" t="s">
        <v>39</v>
      </c>
    </row>
    <row r="12" spans="1:6" x14ac:dyDescent="0.25">
      <c r="A12" t="s">
        <v>17</v>
      </c>
      <c r="B12" s="1">
        <v>-2.0167199999999998</v>
      </c>
      <c r="C12" s="1">
        <v>-1.96295</v>
      </c>
      <c r="D12" s="1">
        <v>-1.97624</v>
      </c>
      <c r="E12" s="1"/>
      <c r="F12" s="1">
        <v>-1.56101</v>
      </c>
    </row>
    <row r="13" spans="1:6" x14ac:dyDescent="0.25">
      <c r="A13" t="s">
        <v>26</v>
      </c>
      <c r="B13" s="1">
        <v>-1.93493</v>
      </c>
      <c r="C13" s="1">
        <v>-1.8900699999999999</v>
      </c>
      <c r="D13" s="1">
        <v>-1.90368</v>
      </c>
      <c r="E13" s="1"/>
      <c r="F13" s="1">
        <v>-1.51372</v>
      </c>
    </row>
    <row r="14" spans="1:6" x14ac:dyDescent="0.25">
      <c r="A14" t="s">
        <v>18</v>
      </c>
      <c r="B14" s="1">
        <v>-0.67979999999999996</v>
      </c>
      <c r="C14" s="1">
        <v>-0.67803999999999998</v>
      </c>
      <c r="D14" s="1">
        <v>-0.69328999999999996</v>
      </c>
      <c r="E14" s="1"/>
      <c r="F14" s="1">
        <v>-0.46400000000000002</v>
      </c>
    </row>
    <row r="15" spans="1:6" x14ac:dyDescent="0.25">
      <c r="B15" s="1"/>
      <c r="C15" s="1"/>
      <c r="D15" s="1"/>
      <c r="E15" s="1"/>
      <c r="F15" s="1"/>
    </row>
    <row r="16" spans="1:6" x14ac:dyDescent="0.25">
      <c r="A16" t="s">
        <v>11</v>
      </c>
      <c r="B16" s="1">
        <v>24.595531480652902</v>
      </c>
      <c r="C16" s="1">
        <v>24.678975658757299</v>
      </c>
      <c r="D16" s="1">
        <v>24.4577316045761</v>
      </c>
      <c r="E16" s="1"/>
      <c r="F16" s="1">
        <v>16.8412933264459</v>
      </c>
    </row>
    <row r="17" spans="1:6" x14ac:dyDescent="0.25">
      <c r="A17" t="s">
        <v>12</v>
      </c>
      <c r="B17" s="1">
        <v>0.93330415189266203</v>
      </c>
      <c r="C17" s="1">
        <v>0.93395875309194798</v>
      </c>
      <c r="D17" s="1">
        <v>0.93258147111960799</v>
      </c>
      <c r="E17" s="1"/>
      <c r="F17" s="1">
        <v>0.75915334011827196</v>
      </c>
    </row>
    <row r="18" spans="1:6" x14ac:dyDescent="0.25">
      <c r="A18" t="s">
        <v>13</v>
      </c>
      <c r="B18" s="1">
        <v>0.15459601692855299</v>
      </c>
      <c r="C18" s="1">
        <v>0.154813281074166</v>
      </c>
      <c r="D18" s="1">
        <v>0.153533073301826</v>
      </c>
      <c r="E18" s="1"/>
      <c r="F18" s="1">
        <v>0.39463289912257798</v>
      </c>
    </row>
    <row r="19" spans="1:6" x14ac:dyDescent="0.25">
      <c r="A19" t="s">
        <v>14</v>
      </c>
      <c r="B19" s="1">
        <v>19.308173245702399</v>
      </c>
      <c r="C19" s="1">
        <v>18.725503152489601</v>
      </c>
      <c r="D19" s="6">
        <v>19.317035862513901</v>
      </c>
      <c r="E19" s="1"/>
      <c r="F19" s="1">
        <v>13.884638862916299</v>
      </c>
    </row>
    <row r="20" spans="1:6" x14ac:dyDescent="0.25">
      <c r="A20" t="s">
        <v>15</v>
      </c>
      <c r="B20" s="1">
        <v>0.82982315452780098</v>
      </c>
      <c r="C20" s="1">
        <v>0.81939109509672403</v>
      </c>
      <c r="D20" s="6">
        <v>0.83297753747871905</v>
      </c>
      <c r="E20" s="1"/>
      <c r="F20" s="1">
        <v>0.62399948857852405</v>
      </c>
    </row>
    <row r="21" spans="1:6" x14ac:dyDescent="0.25">
      <c r="A21" t="s">
        <v>16</v>
      </c>
      <c r="B21" s="6">
        <v>0.25545847610831202</v>
      </c>
      <c r="C21" s="1">
        <v>0.26631626155525401</v>
      </c>
      <c r="D21" s="1">
        <v>0.25675172067241903</v>
      </c>
      <c r="E21" s="1"/>
      <c r="F21" s="1">
        <v>0.49321661506593201</v>
      </c>
    </row>
    <row r="22" spans="1:6" x14ac:dyDescent="0.25">
      <c r="E22" s="1"/>
      <c r="F22" s="1"/>
    </row>
    <row r="23" spans="1:6" x14ac:dyDescent="0.25">
      <c r="A23" t="s">
        <v>23</v>
      </c>
      <c r="B23" s="1">
        <v>25</v>
      </c>
      <c r="C23" s="1">
        <v>61</v>
      </c>
      <c r="D23" s="1">
        <v>26</v>
      </c>
      <c r="E23" s="1">
        <v>60</v>
      </c>
      <c r="F23" s="1">
        <v>66</v>
      </c>
    </row>
    <row r="24" spans="1:6" x14ac:dyDescent="0.25">
      <c r="A24" t="s">
        <v>24</v>
      </c>
      <c r="B24" s="1">
        <v>18</v>
      </c>
      <c r="C24" s="1">
        <v>35</v>
      </c>
      <c r="D24" s="1">
        <v>18</v>
      </c>
      <c r="E24" s="1"/>
      <c r="F24" s="1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2600-C40F-4D16-A365-57F60FE41D1F}">
  <dimension ref="A1:I27"/>
  <sheetViews>
    <sheetView topLeftCell="A4" workbookViewId="0">
      <selection activeCell="F14" sqref="F14"/>
    </sheetView>
  </sheetViews>
  <sheetFormatPr defaultRowHeight="13.8" x14ac:dyDescent="0.25"/>
  <cols>
    <col min="1" max="1" width="17.09765625" bestFit="1" customWidth="1"/>
  </cols>
  <sheetData>
    <row r="1" spans="1:3" x14ac:dyDescent="0.25">
      <c r="A1" t="s">
        <v>36</v>
      </c>
      <c r="B1" s="5" t="s">
        <v>40</v>
      </c>
      <c r="C1" s="1"/>
    </row>
    <row r="2" spans="1:3" x14ac:dyDescent="0.25">
      <c r="B2" s="1"/>
      <c r="C2" s="1"/>
    </row>
    <row r="3" spans="1:3" x14ac:dyDescent="0.25">
      <c r="A3" t="s">
        <v>3</v>
      </c>
      <c r="B3" s="2">
        <v>1</v>
      </c>
      <c r="C3" s="2"/>
    </row>
    <row r="4" spans="1:3" x14ac:dyDescent="0.25">
      <c r="A4" t="s">
        <v>4</v>
      </c>
      <c r="B4" s="1">
        <v>4</v>
      </c>
      <c r="C4" s="1"/>
    </row>
    <row r="5" spans="1:3" x14ac:dyDescent="0.25">
      <c r="A5" t="s">
        <v>5</v>
      </c>
      <c r="B5" s="1">
        <v>128</v>
      </c>
      <c r="C5" s="1"/>
    </row>
    <row r="6" spans="1:3" x14ac:dyDescent="0.25">
      <c r="A6" t="s">
        <v>6</v>
      </c>
      <c r="B6" s="1">
        <v>64</v>
      </c>
      <c r="C6" s="1"/>
    </row>
    <row r="7" spans="1:3" x14ac:dyDescent="0.25">
      <c r="A7" t="s">
        <v>19</v>
      </c>
      <c r="B7" s="1">
        <v>1</v>
      </c>
      <c r="C7" s="1"/>
    </row>
    <row r="8" spans="1:3" x14ac:dyDescent="0.25">
      <c r="A8" t="s">
        <v>8</v>
      </c>
      <c r="B8" s="1">
        <v>20000</v>
      </c>
      <c r="C8" s="1"/>
    </row>
    <row r="9" spans="1:3" x14ac:dyDescent="0.25">
      <c r="A9" t="s">
        <v>7</v>
      </c>
      <c r="B9" s="1">
        <v>2000</v>
      </c>
      <c r="C9" s="1"/>
    </row>
    <row r="10" spans="1:3" x14ac:dyDescent="0.25">
      <c r="B10" s="1"/>
      <c r="C10" s="1"/>
    </row>
    <row r="11" spans="1:3" x14ac:dyDescent="0.25">
      <c r="B11" s="1" t="s">
        <v>21</v>
      </c>
      <c r="C11" s="1" t="s">
        <v>25</v>
      </c>
    </row>
    <row r="12" spans="1:3" x14ac:dyDescent="0.25">
      <c r="A12" t="s">
        <v>17</v>
      </c>
      <c r="B12" s="1">
        <v>-1.45949</v>
      </c>
      <c r="C12" s="1">
        <v>-1.36934</v>
      </c>
    </row>
    <row r="13" spans="1:3" x14ac:dyDescent="0.25">
      <c r="A13" t="s">
        <v>26</v>
      </c>
      <c r="B13" s="1">
        <v>-1.39194</v>
      </c>
      <c r="C13" s="1">
        <v>-1.3091600000000001</v>
      </c>
    </row>
    <row r="14" spans="1:3" x14ac:dyDescent="0.25">
      <c r="A14" t="s">
        <v>18</v>
      </c>
      <c r="B14" s="1">
        <v>-0.20835000000000001</v>
      </c>
      <c r="C14" s="1">
        <v>-0.16894999999999999</v>
      </c>
    </row>
    <row r="15" spans="1:3" x14ac:dyDescent="0.25">
      <c r="B15" s="1"/>
      <c r="C15" s="1"/>
    </row>
    <row r="16" spans="1:3" x14ac:dyDescent="0.25">
      <c r="A16" t="s">
        <v>11</v>
      </c>
      <c r="B16" s="1">
        <v>22.1906239986419</v>
      </c>
      <c r="C16" s="1">
        <v>21.0609602332115</v>
      </c>
    </row>
    <row r="17" spans="1:9" x14ac:dyDescent="0.25">
      <c r="A17" t="s">
        <v>12</v>
      </c>
      <c r="B17" s="1">
        <v>0.71046415865421297</v>
      </c>
      <c r="C17" s="1">
        <v>0.64678486585617001</v>
      </c>
    </row>
    <row r="18" spans="1:9" x14ac:dyDescent="0.25">
      <c r="A18" t="s">
        <v>13</v>
      </c>
      <c r="B18" s="1">
        <v>0.39445140957832298</v>
      </c>
      <c r="C18" s="1">
        <v>0.48273735195398298</v>
      </c>
    </row>
    <row r="19" spans="1:9" x14ac:dyDescent="0.25">
      <c r="A19" t="s">
        <v>14</v>
      </c>
      <c r="B19" s="6">
        <v>14.001488065138</v>
      </c>
      <c r="C19" s="1">
        <v>13.9242058409802</v>
      </c>
      <c r="I19">
        <f>MAX(B19:C19)</f>
        <v>14.001488065138</v>
      </c>
    </row>
    <row r="20" spans="1:9" x14ac:dyDescent="0.25">
      <c r="A20" t="s">
        <v>15</v>
      </c>
      <c r="B20" s="6">
        <v>0.38057947905823297</v>
      </c>
      <c r="C20" s="1">
        <v>0.37298560538075598</v>
      </c>
      <c r="I20">
        <f t="shared" ref="I20" si="0">MAX(B20:C20)</f>
        <v>0.38057947905823297</v>
      </c>
    </row>
    <row r="21" spans="1:9" x14ac:dyDescent="0.25">
      <c r="A21" t="s">
        <v>16</v>
      </c>
      <c r="B21" s="6">
        <v>0.67616527564101303</v>
      </c>
      <c r="C21" s="1">
        <v>0.68830526059604002</v>
      </c>
      <c r="I21">
        <f>MIN(B21:C21)</f>
        <v>0.67616527564101303</v>
      </c>
    </row>
    <row r="23" spans="1:9" x14ac:dyDescent="0.25">
      <c r="A23" t="s">
        <v>23</v>
      </c>
      <c r="B23" s="1">
        <v>157</v>
      </c>
      <c r="C23" s="1">
        <v>223</v>
      </c>
    </row>
    <row r="24" spans="1:9" x14ac:dyDescent="0.25">
      <c r="A24" t="s">
        <v>24</v>
      </c>
      <c r="B24" s="1">
        <v>22</v>
      </c>
      <c r="C24" s="1">
        <v>29</v>
      </c>
    </row>
    <row r="26" spans="1:9" x14ac:dyDescent="0.25">
      <c r="A26" t="s">
        <v>27</v>
      </c>
      <c r="B26" s="1" t="s">
        <v>33</v>
      </c>
      <c r="C26" s="1" t="s">
        <v>31</v>
      </c>
    </row>
    <row r="27" spans="1:9" x14ac:dyDescent="0.25">
      <c r="A27" t="s">
        <v>29</v>
      </c>
      <c r="B27" s="1" t="s">
        <v>34</v>
      </c>
      <c r="C27" s="1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C7724-FE73-4AF6-9A61-4A0445399B4C}">
  <dimension ref="A1:C27"/>
  <sheetViews>
    <sheetView workbookViewId="0">
      <selection activeCell="E8" sqref="E8"/>
    </sheetView>
  </sheetViews>
  <sheetFormatPr defaultRowHeight="13.8" x14ac:dyDescent="0.25"/>
  <cols>
    <col min="1" max="1" width="21.19921875" bestFit="1" customWidth="1"/>
  </cols>
  <sheetData>
    <row r="1" spans="1:3" x14ac:dyDescent="0.25">
      <c r="A1" t="s">
        <v>36</v>
      </c>
      <c r="B1" s="5" t="s">
        <v>41</v>
      </c>
    </row>
    <row r="3" spans="1:3" x14ac:dyDescent="0.25">
      <c r="A3" t="s">
        <v>3</v>
      </c>
      <c r="B3" s="2">
        <v>1</v>
      </c>
    </row>
    <row r="4" spans="1:3" x14ac:dyDescent="0.25">
      <c r="A4" t="s">
        <v>4</v>
      </c>
      <c r="B4" s="1">
        <v>4</v>
      </c>
    </row>
    <row r="5" spans="1:3" x14ac:dyDescent="0.25">
      <c r="A5" t="s">
        <v>5</v>
      </c>
      <c r="B5" s="1">
        <v>128</v>
      </c>
    </row>
    <row r="6" spans="1:3" x14ac:dyDescent="0.25">
      <c r="A6" t="s">
        <v>6</v>
      </c>
      <c r="B6" s="1">
        <v>64</v>
      </c>
    </row>
    <row r="7" spans="1:3" x14ac:dyDescent="0.25">
      <c r="A7" t="s">
        <v>19</v>
      </c>
      <c r="B7" s="1">
        <v>1</v>
      </c>
    </row>
    <row r="8" spans="1:3" x14ac:dyDescent="0.25">
      <c r="A8" t="s">
        <v>8</v>
      </c>
      <c r="B8" s="1">
        <v>20000</v>
      </c>
    </row>
    <row r="9" spans="1:3" x14ac:dyDescent="0.25">
      <c r="A9" t="s">
        <v>7</v>
      </c>
      <c r="B9" s="1">
        <v>2000</v>
      </c>
    </row>
    <row r="10" spans="1:3" x14ac:dyDescent="0.25">
      <c r="B10" s="1"/>
    </row>
    <row r="11" spans="1:3" x14ac:dyDescent="0.25">
      <c r="B11" s="1" t="s">
        <v>21</v>
      </c>
      <c r="C11" t="s">
        <v>25</v>
      </c>
    </row>
    <row r="12" spans="1:3" x14ac:dyDescent="0.25">
      <c r="A12" t="s">
        <v>17</v>
      </c>
      <c r="B12" s="1">
        <v>-1.4845600000000001</v>
      </c>
    </row>
    <row r="13" spans="1:3" x14ac:dyDescent="0.25">
      <c r="A13" t="s">
        <v>26</v>
      </c>
      <c r="B13" s="1">
        <v>-1.4308799999999999</v>
      </c>
    </row>
    <row r="14" spans="1:3" x14ac:dyDescent="0.25">
      <c r="A14" t="s">
        <v>18</v>
      </c>
      <c r="B14" s="1">
        <v>-0.33359</v>
      </c>
    </row>
    <row r="15" spans="1:3" x14ac:dyDescent="0.25">
      <c r="B15" s="1"/>
    </row>
    <row r="16" spans="1:3" x14ac:dyDescent="0.25">
      <c r="A16" t="s">
        <v>11</v>
      </c>
      <c r="B16" s="1">
        <v>27.3742079734802</v>
      </c>
    </row>
    <row r="17" spans="1:2" x14ac:dyDescent="0.25">
      <c r="A17" t="s">
        <v>12</v>
      </c>
      <c r="B17" s="1">
        <v>0.92927645742893195</v>
      </c>
    </row>
    <row r="18" spans="1:2" x14ac:dyDescent="0.25">
      <c r="A18" t="s">
        <v>13</v>
      </c>
      <c r="B18" s="1">
        <v>0.13171484395861599</v>
      </c>
    </row>
    <row r="19" spans="1:2" x14ac:dyDescent="0.25">
      <c r="A19" t="s">
        <v>14</v>
      </c>
      <c r="B19" s="1">
        <v>16.589788734894899</v>
      </c>
    </row>
    <row r="20" spans="1:2" x14ac:dyDescent="0.25">
      <c r="A20" t="s">
        <v>15</v>
      </c>
      <c r="B20" s="1">
        <v>0.54950548779116803</v>
      </c>
    </row>
    <row r="21" spans="1:2" x14ac:dyDescent="0.25">
      <c r="A21" t="s">
        <v>16</v>
      </c>
      <c r="B21" s="1">
        <v>0.42677373654784101</v>
      </c>
    </row>
    <row r="23" spans="1:2" x14ac:dyDescent="0.25">
      <c r="A23" t="s">
        <v>23</v>
      </c>
      <c r="B23" s="1">
        <v>225</v>
      </c>
    </row>
    <row r="24" spans="1:2" x14ac:dyDescent="0.25">
      <c r="A24" t="s">
        <v>24</v>
      </c>
      <c r="B24" s="1">
        <v>26</v>
      </c>
    </row>
    <row r="26" spans="1:2" x14ac:dyDescent="0.25">
      <c r="A26" t="s">
        <v>27</v>
      </c>
      <c r="B26" s="1" t="s">
        <v>28</v>
      </c>
    </row>
    <row r="27" spans="1:2" x14ac:dyDescent="0.25">
      <c r="A27" t="s">
        <v>29</v>
      </c>
      <c r="B27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srn_cars_100%</vt:lpstr>
      <vt:lpstr>srn_cars_50%</vt:lpstr>
      <vt:lpstr>srn_cars_20%</vt:lpstr>
      <vt:lpstr>co3d_w_background</vt:lpstr>
      <vt:lpstr>co3d_wo_background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דיאנה קוגן</dc:creator>
  <cp:lastModifiedBy>Dina Kogan</cp:lastModifiedBy>
  <dcterms:created xsi:type="dcterms:W3CDTF">2024-09-03T14:55:38Z</dcterms:created>
  <dcterms:modified xsi:type="dcterms:W3CDTF">2024-10-10T16:09:04Z</dcterms:modified>
</cp:coreProperties>
</file>