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hitungan Manual" sheetId="1" r:id="rId4"/>
  </sheets>
  <definedNames/>
  <calcPr/>
</workbook>
</file>

<file path=xl/sharedStrings.xml><?xml version="1.0" encoding="utf-8"?>
<sst xmlns="http://schemas.openxmlformats.org/spreadsheetml/2006/main" count="50" uniqueCount="33">
  <si>
    <t>Parameter</t>
  </si>
  <si>
    <t>L_rate</t>
  </si>
  <si>
    <t>Implementasi Backpropogation</t>
  </si>
  <si>
    <t>Hidden Layer</t>
  </si>
  <si>
    <t>Hidden Size</t>
  </si>
  <si>
    <t xml:space="preserve">Output Layer </t>
  </si>
  <si>
    <t>Epoch</t>
  </si>
  <si>
    <t>RShoulder_x</t>
  </si>
  <si>
    <t>RHip_x</t>
  </si>
  <si>
    <t>class_wave</t>
  </si>
  <si>
    <t>class_squat</t>
  </si>
  <si>
    <t>W11</t>
  </si>
  <si>
    <t>b1</t>
  </si>
  <si>
    <t>Z1</t>
  </si>
  <si>
    <t>A1</t>
  </si>
  <si>
    <t>W2</t>
  </si>
  <si>
    <t>b2</t>
  </si>
  <si>
    <t>Z2</t>
  </si>
  <si>
    <t>A2</t>
  </si>
  <si>
    <t>Loss Calc</t>
  </si>
  <si>
    <t>Error di Output Layer (dz2)</t>
  </si>
  <si>
    <t>Gradien Bobot di Output Layer (dW2)</t>
  </si>
  <si>
    <t>Gradien Bias di Output Layer (db2)</t>
  </si>
  <si>
    <t>Error Hidden Layer (dZ1</t>
  </si>
  <si>
    <t>dW1</t>
  </si>
  <si>
    <t>db1</t>
  </si>
  <si>
    <t>X1</t>
  </si>
  <si>
    <t>X2</t>
  </si>
  <si>
    <t>Y1</t>
  </si>
  <si>
    <t>Y2</t>
  </si>
  <si>
    <t>Prediksi</t>
  </si>
  <si>
    <t>Akurasi</t>
  </si>
  <si>
    <t>Total Akurasi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</si>
</sst>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b/>
      <sz val="21.0"/>
      <color theme="1"/>
      <name val="Arial"/>
      <scheme val="minor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2" fontId="1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2" fontId="1" numFmtId="0" xfId="0" applyAlignment="1" applyBorder="1" applyFont="1">
      <alignment horizontal="center" readingOrder="0" vertical="center"/>
    </xf>
    <xf borderId="3" fillId="3" fontId="2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center" readingOrder="0" vertical="center"/>
    </xf>
    <xf borderId="3" fillId="2" fontId="5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4" fillId="3" fontId="1" numFmtId="0" xfId="0" applyAlignment="1" applyBorder="1" applyFont="1">
      <alignment horizontal="center" readingOrder="0" vertical="center"/>
    </xf>
    <xf borderId="5" fillId="0" fontId="3" numFmtId="0" xfId="0" applyBorder="1" applyFont="1"/>
    <xf borderId="3" fillId="2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6" fillId="0" fontId="3" numFmtId="0" xfId="0" applyBorder="1" applyFont="1"/>
    <xf borderId="3" fillId="3" fontId="1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7" fillId="0" fontId="3" numFmtId="0" xfId="0" applyBorder="1" applyFont="1"/>
    <xf borderId="3" fillId="0" fontId="8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wrapText="0"/>
    </xf>
    <xf borderId="4" fillId="4" fontId="1" numFmtId="0" xfId="0" applyAlignment="1" applyBorder="1" applyFill="1" applyFont="1">
      <alignment horizontal="center" readingOrder="0" vertical="center"/>
    </xf>
    <xf borderId="3" fillId="3" fontId="1" numFmtId="0" xfId="0" applyAlignment="1" applyBorder="1" applyFont="1">
      <alignment horizontal="center" vertical="center"/>
    </xf>
    <xf borderId="0" fillId="0" fontId="7" numFmtId="0" xfId="0" applyAlignment="1" applyFont="1">
      <alignment horizontal="center" readingOrder="0" shrinkToFit="0" vertical="center" wrapText="0"/>
    </xf>
    <xf borderId="3" fillId="4" fontId="1" numFmtId="0" xfId="0" applyAlignment="1" applyBorder="1" applyFont="1">
      <alignment horizontal="center" vertical="center"/>
    </xf>
    <xf borderId="0" fillId="0" fontId="8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right" readingOrder="0" shrinkToFit="0" wrapText="0"/>
    </xf>
    <xf borderId="1" fillId="5" fontId="1" numFmtId="0" xfId="0" applyAlignment="1" applyBorder="1" applyFill="1" applyFont="1">
      <alignment horizontal="right" readingOrder="0"/>
    </xf>
    <xf borderId="3" fillId="5" fontId="2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2" max="43" width="16.75"/>
  </cols>
  <sheetData>
    <row r="1">
      <c r="A1" s="1"/>
      <c r="B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3"/>
      <c r="AE1" s="3"/>
      <c r="AF1" s="3"/>
      <c r="AG1" s="3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  <c r="AT1" s="3"/>
      <c r="AU1" s="2"/>
      <c r="AV1" s="2"/>
      <c r="AW1" s="2"/>
      <c r="AX1" s="2"/>
      <c r="AY1" s="2"/>
      <c r="AZ1" s="2"/>
      <c r="BA1" s="2"/>
      <c r="BB1" s="2"/>
      <c r="BC1" s="2"/>
    </row>
    <row r="2">
      <c r="A2" s="4" t="s">
        <v>0</v>
      </c>
      <c r="B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3"/>
      <c r="AD2" s="3"/>
      <c r="AE2" s="3"/>
      <c r="AF2" s="3"/>
      <c r="AG2" s="3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"/>
      <c r="AT2" s="3"/>
      <c r="AU2" s="2"/>
      <c r="AV2" s="2"/>
      <c r="AW2" s="2"/>
      <c r="AX2" s="2"/>
      <c r="AY2" s="2"/>
      <c r="AZ2" s="2"/>
      <c r="BA2" s="2"/>
      <c r="BB2" s="2"/>
      <c r="BC2" s="2"/>
    </row>
    <row r="3">
      <c r="A3" s="6" t="s">
        <v>1</v>
      </c>
      <c r="B3" s="7">
        <v>0.9</v>
      </c>
      <c r="D3" s="8" t="s">
        <v>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3"/>
      <c r="AD3" s="3"/>
      <c r="AE3" s="3"/>
      <c r="AF3" s="3"/>
      <c r="AG3" s="3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3"/>
      <c r="AU3" s="2"/>
      <c r="AV3" s="2"/>
      <c r="AW3" s="2"/>
      <c r="AX3" s="2"/>
      <c r="AY3" s="2"/>
      <c r="AZ3" s="2"/>
      <c r="BA3" s="2"/>
      <c r="BB3" s="2"/>
      <c r="BC3" s="2"/>
    </row>
    <row r="4">
      <c r="A4" s="6" t="s">
        <v>3</v>
      </c>
      <c r="B4" s="7">
        <v>1.0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3"/>
      <c r="AD4" s="3"/>
      <c r="AE4" s="3"/>
      <c r="AF4" s="3"/>
      <c r="AG4" s="3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3"/>
      <c r="AU4" s="2"/>
      <c r="AV4" s="2"/>
      <c r="AW4" s="2"/>
      <c r="AX4" s="2"/>
      <c r="AY4" s="2"/>
      <c r="AZ4" s="2"/>
      <c r="BA4" s="2"/>
      <c r="BB4" s="2"/>
      <c r="BC4" s="2"/>
    </row>
    <row r="5">
      <c r="A5" s="6" t="s">
        <v>4</v>
      </c>
      <c r="B5" s="7">
        <v>3.0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  <c r="AD5" s="3"/>
      <c r="AE5" s="3"/>
      <c r="AF5" s="3"/>
      <c r="AG5" s="3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"/>
      <c r="AT5" s="3"/>
      <c r="AU5" s="2"/>
      <c r="AV5" s="2"/>
      <c r="AW5" s="2"/>
      <c r="AX5" s="2"/>
      <c r="AY5" s="2"/>
      <c r="AZ5" s="2"/>
      <c r="BA5" s="2"/>
      <c r="BB5" s="2"/>
      <c r="BC5" s="2"/>
    </row>
    <row r="6">
      <c r="A6" s="9" t="s">
        <v>5</v>
      </c>
      <c r="B6" s="7">
        <v>2.0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3"/>
      <c r="AD6" s="3"/>
      <c r="AE6" s="3"/>
      <c r="AF6" s="3"/>
      <c r="AG6" s="3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"/>
      <c r="AT6" s="3"/>
      <c r="AU6" s="2"/>
      <c r="AV6" s="2"/>
      <c r="AW6" s="2"/>
      <c r="AX6" s="2"/>
      <c r="AY6" s="2"/>
      <c r="AZ6" s="2"/>
      <c r="BA6" s="2"/>
      <c r="BB6" s="2"/>
      <c r="BC6" s="2"/>
    </row>
    <row r="7">
      <c r="A7" s="10"/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3"/>
      <c r="AD7" s="3"/>
      <c r="AE7" s="3"/>
      <c r="AF7" s="3"/>
      <c r="AG7" s="3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"/>
      <c r="AT7" s="3"/>
      <c r="AU7" s="2"/>
      <c r="AV7" s="2"/>
      <c r="AW7" s="2"/>
      <c r="AX7" s="2"/>
      <c r="AY7" s="2"/>
      <c r="AZ7" s="2"/>
      <c r="BA7" s="2"/>
      <c r="BB7" s="2"/>
      <c r="BC7" s="2"/>
    </row>
    <row r="8">
      <c r="A8" s="11" t="s">
        <v>6</v>
      </c>
      <c r="B8" s="6" t="s">
        <v>7</v>
      </c>
      <c r="C8" s="6" t="s">
        <v>8</v>
      </c>
      <c r="D8" s="6" t="s">
        <v>9</v>
      </c>
      <c r="E8" s="6" t="s">
        <v>10</v>
      </c>
      <c r="F8" s="4" t="s">
        <v>11</v>
      </c>
      <c r="G8" s="12"/>
      <c r="H8" s="12"/>
      <c r="I8" s="12"/>
      <c r="J8" s="12"/>
      <c r="K8" s="5"/>
      <c r="L8" s="4" t="s">
        <v>12</v>
      </c>
      <c r="M8" s="12"/>
      <c r="N8" s="5"/>
      <c r="O8" s="4" t="s">
        <v>13</v>
      </c>
      <c r="P8" s="12"/>
      <c r="Q8" s="5"/>
      <c r="R8" s="4" t="s">
        <v>14</v>
      </c>
      <c r="S8" s="12"/>
      <c r="T8" s="5"/>
      <c r="U8" s="4" t="s">
        <v>15</v>
      </c>
      <c r="V8" s="12"/>
      <c r="W8" s="12"/>
      <c r="X8" s="12"/>
      <c r="Y8" s="12"/>
      <c r="Z8" s="5"/>
      <c r="AA8" s="4" t="s">
        <v>16</v>
      </c>
      <c r="AB8" s="5"/>
      <c r="AC8" s="4" t="s">
        <v>17</v>
      </c>
      <c r="AD8" s="5"/>
      <c r="AE8" s="4" t="s">
        <v>18</v>
      </c>
      <c r="AF8" s="5"/>
      <c r="AG8" s="11" t="s">
        <v>19</v>
      </c>
      <c r="AH8" s="4" t="s">
        <v>20</v>
      </c>
      <c r="AI8" s="5"/>
      <c r="AJ8" s="4" t="s">
        <v>21</v>
      </c>
      <c r="AK8" s="12"/>
      <c r="AL8" s="12"/>
      <c r="AM8" s="12"/>
      <c r="AN8" s="12"/>
      <c r="AO8" s="5"/>
      <c r="AP8" s="4" t="s">
        <v>22</v>
      </c>
      <c r="AQ8" s="5"/>
      <c r="AR8" s="4" t="s">
        <v>23</v>
      </c>
      <c r="AS8" s="5"/>
      <c r="AT8" s="13"/>
      <c r="AU8" s="4" t="s">
        <v>24</v>
      </c>
      <c r="AV8" s="12"/>
      <c r="AW8" s="12"/>
      <c r="AX8" s="12"/>
      <c r="AY8" s="12"/>
      <c r="AZ8" s="5"/>
      <c r="BA8" s="4" t="s">
        <v>25</v>
      </c>
      <c r="BB8" s="12"/>
      <c r="BC8" s="5"/>
      <c r="BD8" s="14"/>
      <c r="BE8" s="14"/>
      <c r="BF8" s="14"/>
      <c r="BG8" s="14"/>
      <c r="BH8" s="14"/>
      <c r="BI8" s="14"/>
      <c r="BJ8" s="14"/>
      <c r="BK8" s="14"/>
    </row>
    <row r="9">
      <c r="A9" s="15"/>
      <c r="B9" s="16" t="s">
        <v>26</v>
      </c>
      <c r="C9" s="16" t="s">
        <v>27</v>
      </c>
      <c r="D9" s="16" t="s">
        <v>28</v>
      </c>
      <c r="E9" s="16" t="s">
        <v>29</v>
      </c>
      <c r="F9" s="16">
        <v>11.0</v>
      </c>
      <c r="G9" s="16">
        <v>12.0</v>
      </c>
      <c r="H9" s="16">
        <v>13.0</v>
      </c>
      <c r="I9" s="16">
        <v>21.0</v>
      </c>
      <c r="J9" s="16">
        <v>22.0</v>
      </c>
      <c r="K9" s="16">
        <v>23.0</v>
      </c>
      <c r="L9" s="16">
        <v>1.0</v>
      </c>
      <c r="M9" s="16">
        <v>2.0</v>
      </c>
      <c r="N9" s="16">
        <v>3.0</v>
      </c>
      <c r="O9" s="16">
        <v>1.0</v>
      </c>
      <c r="P9" s="16">
        <v>2.0</v>
      </c>
      <c r="Q9" s="16">
        <v>3.0</v>
      </c>
      <c r="R9" s="16">
        <v>1.0</v>
      </c>
      <c r="S9" s="16">
        <v>2.0</v>
      </c>
      <c r="T9" s="16">
        <v>3.0</v>
      </c>
      <c r="U9" s="16">
        <v>11.0</v>
      </c>
      <c r="V9" s="16">
        <v>12.0</v>
      </c>
      <c r="W9" s="16">
        <v>21.0</v>
      </c>
      <c r="X9" s="16">
        <v>22.0</v>
      </c>
      <c r="Y9" s="16">
        <v>31.0</v>
      </c>
      <c r="Z9" s="16">
        <v>32.0</v>
      </c>
      <c r="AA9" s="16">
        <v>1.0</v>
      </c>
      <c r="AB9" s="16">
        <v>2.0</v>
      </c>
      <c r="AC9" s="16">
        <v>1.0</v>
      </c>
      <c r="AD9" s="16">
        <v>2.0</v>
      </c>
      <c r="AE9" s="16">
        <v>1.0</v>
      </c>
      <c r="AF9" s="16">
        <v>2.0</v>
      </c>
      <c r="AG9" s="15"/>
      <c r="AH9" s="16">
        <v>1.0</v>
      </c>
      <c r="AI9" s="16">
        <v>2.0</v>
      </c>
      <c r="AJ9" s="16">
        <v>11.0</v>
      </c>
      <c r="AK9" s="16">
        <v>12.0</v>
      </c>
      <c r="AL9" s="16">
        <v>21.0</v>
      </c>
      <c r="AM9" s="16">
        <v>22.0</v>
      </c>
      <c r="AN9" s="16">
        <v>31.0</v>
      </c>
      <c r="AO9" s="16">
        <v>32.0</v>
      </c>
      <c r="AP9" s="16">
        <v>1.0</v>
      </c>
      <c r="AQ9" s="16">
        <v>2.0</v>
      </c>
      <c r="AR9" s="16">
        <v>1.0</v>
      </c>
      <c r="AS9" s="16">
        <v>2.0</v>
      </c>
      <c r="AT9" s="16">
        <v>3.0</v>
      </c>
      <c r="AU9" s="16">
        <v>11.0</v>
      </c>
      <c r="AV9" s="16">
        <v>12.0</v>
      </c>
      <c r="AW9" s="16">
        <v>13.0</v>
      </c>
      <c r="AX9" s="16">
        <v>21.0</v>
      </c>
      <c r="AY9" s="16">
        <v>22.0</v>
      </c>
      <c r="AZ9" s="16">
        <v>23.0</v>
      </c>
      <c r="BA9" s="16">
        <v>1.0</v>
      </c>
      <c r="BB9" s="16">
        <v>2.0</v>
      </c>
      <c r="BC9" s="16">
        <v>3.0</v>
      </c>
      <c r="BD9" s="1"/>
      <c r="BE9" s="1"/>
      <c r="BF9" s="1"/>
      <c r="BG9" s="1"/>
      <c r="BH9" s="1"/>
      <c r="BI9" s="1"/>
      <c r="BJ9" s="1"/>
      <c r="BK9" s="1"/>
    </row>
    <row r="10">
      <c r="A10" s="17">
        <v>1.0</v>
      </c>
      <c r="B10" s="18">
        <v>0.36</v>
      </c>
      <c r="C10" s="18">
        <v>0.333333333333333</v>
      </c>
      <c r="D10" s="19">
        <v>0.0</v>
      </c>
      <c r="E10" s="19">
        <v>1.0</v>
      </c>
      <c r="F10" s="19">
        <v>0.2</v>
      </c>
      <c r="G10" s="19">
        <v>0.3</v>
      </c>
      <c r="H10" s="19">
        <v>0.1</v>
      </c>
      <c r="I10" s="19">
        <v>0.2</v>
      </c>
      <c r="J10" s="19">
        <v>0.4</v>
      </c>
      <c r="K10" s="19">
        <v>0.4</v>
      </c>
      <c r="L10" s="19">
        <v>0.1</v>
      </c>
      <c r="M10" s="19">
        <v>0.1</v>
      </c>
      <c r="N10" s="19">
        <v>0.1</v>
      </c>
      <c r="O10" s="19">
        <f t="shared" ref="O10:O54" si="7">B10*F10 + C10*I10 + L10</f>
        <v>0.2386666667</v>
      </c>
      <c r="P10" s="19">
        <f t="shared" ref="P10:P54" si="8"> B10*G10 +C10*J10 +M10 </f>
        <v>0.3413333333</v>
      </c>
      <c r="Q10" s="19">
        <f t="shared" ref="Q10:Q54" si="9">B10*H10+C10*K10+N10</f>
        <v>0.2693333333</v>
      </c>
      <c r="R10" s="20">
        <f t="shared" ref="R10:T10" si="1">1/(1+EXP(-O10))</f>
        <v>0.5593850441</v>
      </c>
      <c r="S10" s="20">
        <f t="shared" si="1"/>
        <v>0.5845143691</v>
      </c>
      <c r="T10" s="20">
        <f t="shared" si="1"/>
        <v>0.566929232</v>
      </c>
      <c r="U10" s="19">
        <v>0.2</v>
      </c>
      <c r="V10" s="19">
        <v>0.3</v>
      </c>
      <c r="W10" s="19">
        <v>0.2</v>
      </c>
      <c r="X10" s="19">
        <v>0.3</v>
      </c>
      <c r="Y10" s="19">
        <v>0.1</v>
      </c>
      <c r="Z10" s="19">
        <v>0.2</v>
      </c>
      <c r="AA10" s="19">
        <v>0.1</v>
      </c>
      <c r="AB10" s="19">
        <v>0.2</v>
      </c>
      <c r="AC10" s="20">
        <f t="shared" ref="AC10:AC54" si="12">R10*U10 +S10*W10+T10*Y10 +AA10</f>
        <v>0.3854728058</v>
      </c>
      <c r="AD10" s="20">
        <f t="shared" ref="AD10:AD54" si="13">R10*V10+S10*X10+T10*Z10+AB10</f>
        <v>0.6565556704</v>
      </c>
      <c r="AE10" s="20">
        <f t="shared" ref="AE10:AF10" si="2">1/(1+EXP(-AC10))</f>
        <v>0.5951923961</v>
      </c>
      <c r="AF10" s="20">
        <f t="shared" si="2"/>
        <v>0.6584862437</v>
      </c>
      <c r="AG10" s="20">
        <f t="shared" ref="AG10:AG54" si="15">((AE10-D10)^2+(AF10-E10)^2)/2</f>
        <v>0.2354428171</v>
      </c>
      <c r="AH10" s="20">
        <f t="shared" ref="AH10:AI10" si="3">AE10-D10</f>
        <v>0.5951923961</v>
      </c>
      <c r="AI10" s="20">
        <f t="shared" si="3"/>
        <v>-0.3415137563</v>
      </c>
      <c r="AJ10" s="20">
        <f t="shared" ref="AJ10:AJ54" si="17">R10*AH10</f>
        <v>0.3329417247</v>
      </c>
      <c r="AK10" s="20">
        <f t="shared" ref="AK10:AK54" si="18">R10*AI10</f>
        <v>-0.1910376876</v>
      </c>
      <c r="AL10" s="20">
        <f t="shared" ref="AL10:AL54" si="19">S10*AH10</f>
        <v>0.3478985079</v>
      </c>
      <c r="AM10" s="20">
        <f t="shared" ref="AM10:AM54" si="20">S10*AI10</f>
        <v>-0.1996196978</v>
      </c>
      <c r="AN10" s="20">
        <f t="shared" ref="AN10:AN54" si="21">T10*AH10</f>
        <v>0.337431968</v>
      </c>
      <c r="AO10" s="20">
        <f t="shared" ref="AO10:AO54" si="22">T10*AI10</f>
        <v>-0.1936141316</v>
      </c>
      <c r="AP10" s="20">
        <f t="shared" ref="AP10:AQ10" si="4">AH10</f>
        <v>0.5951923961</v>
      </c>
      <c r="AQ10" s="20">
        <f t="shared" si="4"/>
        <v>-0.3415137563</v>
      </c>
      <c r="AR10" s="20">
        <f t="shared" ref="AR10:AR54" si="24">(AH10*U10+AI10*V10)*(R10*(1-R10))</f>
        <v>0.004087601978</v>
      </c>
      <c r="AS10" s="20">
        <f t="shared" ref="AS10:AS54" si="25">(AH10*W10+AI10*X10)*(S10*(1-S10))</f>
        <v>0.004027631382</v>
      </c>
      <c r="AT10" s="20">
        <f t="shared" ref="AT10:AT54" si="26">(AH10*Y10+AI10*Z10)*(T10*(1-T10))</f>
        <v>-0.002156531979</v>
      </c>
      <c r="AU10" s="20">
        <f t="shared" ref="AU10:AU54" si="27">B10*AR10</f>
        <v>0.001471536712</v>
      </c>
      <c r="AV10" s="20">
        <f t="shared" ref="AV10:AV54" si="28">B10*AS10</f>
        <v>0.001449947298</v>
      </c>
      <c r="AW10" s="20">
        <f t="shared" ref="AW10:AW54" si="29">B10*AT10</f>
        <v>-0.0007763515125</v>
      </c>
      <c r="AX10" s="20">
        <f t="shared" ref="AX10:AX54" si="30">C10*AR10</f>
        <v>0.001362533993</v>
      </c>
      <c r="AY10" s="20">
        <f t="shared" ref="AY10:AY54" si="31">C10*AS10</f>
        <v>0.001342543794</v>
      </c>
      <c r="AZ10" s="20">
        <f t="shared" ref="AZ10:AZ54" si="32">C10*AT10</f>
        <v>-0.000718843993</v>
      </c>
      <c r="BA10" s="20">
        <f t="shared" ref="BA10:BC10" si="5">AR10</f>
        <v>0.004087601978</v>
      </c>
      <c r="BB10" s="20">
        <f t="shared" si="5"/>
        <v>0.004027631382</v>
      </c>
      <c r="BC10" s="20">
        <f t="shared" si="5"/>
        <v>-0.002156531979</v>
      </c>
      <c r="BD10" s="21"/>
      <c r="BE10" s="21"/>
      <c r="BF10" s="21"/>
      <c r="BG10" s="21"/>
      <c r="BH10" s="21"/>
      <c r="BI10" s="21"/>
      <c r="BJ10" s="21"/>
      <c r="BK10" s="21"/>
    </row>
    <row r="11">
      <c r="A11" s="22"/>
      <c r="B11" s="18">
        <v>0.079999998</v>
      </c>
      <c r="C11" s="18">
        <v>0.0416666666666666</v>
      </c>
      <c r="D11" s="19">
        <v>1.0</v>
      </c>
      <c r="E11" s="19">
        <v>0.0</v>
      </c>
      <c r="F11" s="20">
        <f t="shared" ref="F11:N11" si="6">F10 - $B$3 * AU10</f>
        <v>0.198675617</v>
      </c>
      <c r="G11" s="20">
        <f t="shared" si="6"/>
        <v>0.2986950474</v>
      </c>
      <c r="H11" s="20">
        <f t="shared" si="6"/>
        <v>0.1006987164</v>
      </c>
      <c r="I11" s="20">
        <f t="shared" si="6"/>
        <v>0.1987737194</v>
      </c>
      <c r="J11" s="20">
        <f t="shared" si="6"/>
        <v>0.3987917106</v>
      </c>
      <c r="K11" s="20">
        <f t="shared" si="6"/>
        <v>0.4006469596</v>
      </c>
      <c r="L11" s="20">
        <f t="shared" si="6"/>
        <v>0.09632115822</v>
      </c>
      <c r="M11" s="20">
        <f t="shared" si="6"/>
        <v>0.09637513176</v>
      </c>
      <c r="N11" s="20">
        <f t="shared" si="6"/>
        <v>0.1019408788</v>
      </c>
      <c r="O11" s="19">
        <f t="shared" si="7"/>
        <v>0.1204974455</v>
      </c>
      <c r="P11" s="19">
        <f t="shared" si="8"/>
        <v>0.1368870562</v>
      </c>
      <c r="Q11" s="19">
        <f t="shared" si="9"/>
        <v>0.1266903992</v>
      </c>
      <c r="R11" s="20">
        <f t="shared" ref="R11:T11" si="10">1/(1+EXP(-O11))</f>
        <v>0.5300879647</v>
      </c>
      <c r="S11" s="20">
        <f t="shared" si="10"/>
        <v>0.5341684265</v>
      </c>
      <c r="T11" s="20">
        <f t="shared" si="10"/>
        <v>0.5316303044</v>
      </c>
      <c r="U11" s="20">
        <f t="shared" ref="U11:AB11" si="11">U10 - $B$3 * AJ10</f>
        <v>-0.09964755226</v>
      </c>
      <c r="V11" s="20">
        <f t="shared" si="11"/>
        <v>0.4719339189</v>
      </c>
      <c r="W11" s="20">
        <f t="shared" si="11"/>
        <v>-0.1131086571</v>
      </c>
      <c r="X11" s="20">
        <f t="shared" si="11"/>
        <v>0.479657728</v>
      </c>
      <c r="Y11" s="20">
        <f t="shared" si="11"/>
        <v>-0.2036887712</v>
      </c>
      <c r="Z11" s="20">
        <f t="shared" si="11"/>
        <v>0.3742527184</v>
      </c>
      <c r="AA11" s="20">
        <f t="shared" si="11"/>
        <v>-0.4356731565</v>
      </c>
      <c r="AB11" s="20">
        <f t="shared" si="11"/>
        <v>0.5073623807</v>
      </c>
      <c r="AC11" s="20">
        <f t="shared" si="12"/>
        <v>-0.6572013215</v>
      </c>
      <c r="AD11" s="20">
        <f t="shared" si="13"/>
        <v>1.212710972</v>
      </c>
      <c r="AE11" s="20">
        <f t="shared" ref="AE11:AF11" si="14">1/(1+EXP(-AC11))</f>
        <v>0.3413685758</v>
      </c>
      <c r="AF11" s="20">
        <f t="shared" si="14"/>
        <v>0.7707782727</v>
      </c>
      <c r="AG11" s="20">
        <f t="shared" si="15"/>
        <v>0.5139472493</v>
      </c>
      <c r="AH11" s="20">
        <f t="shared" ref="AH11:AI11" si="16">AE11-D11</f>
        <v>-0.6586314242</v>
      </c>
      <c r="AI11" s="20">
        <f t="shared" si="16"/>
        <v>0.7707782727</v>
      </c>
      <c r="AJ11" s="20">
        <f t="shared" si="17"/>
        <v>-0.3491325911</v>
      </c>
      <c r="AK11" s="20">
        <f t="shared" si="18"/>
        <v>0.4085802858</v>
      </c>
      <c r="AL11" s="20">
        <f t="shared" si="19"/>
        <v>-0.3518201115</v>
      </c>
      <c r="AM11" s="20">
        <f t="shared" si="20"/>
        <v>0.4117254171</v>
      </c>
      <c r="AN11" s="20">
        <f t="shared" si="21"/>
        <v>-0.3501484245</v>
      </c>
      <c r="AO11" s="20">
        <f t="shared" si="22"/>
        <v>0.4097690877</v>
      </c>
      <c r="AP11" s="20">
        <f t="shared" ref="AP11:AQ11" si="23">AH11</f>
        <v>-0.6586314242</v>
      </c>
      <c r="AQ11" s="20">
        <f t="shared" si="23"/>
        <v>0.7707782727</v>
      </c>
      <c r="AR11" s="20">
        <f t="shared" si="24"/>
        <v>0.1069581368</v>
      </c>
      <c r="AS11" s="20">
        <f t="shared" si="25"/>
        <v>0.1105330647</v>
      </c>
      <c r="AT11" s="20">
        <f t="shared" si="26"/>
        <v>0.1052325994</v>
      </c>
      <c r="AU11" s="20">
        <f t="shared" si="27"/>
        <v>0.008556650727</v>
      </c>
      <c r="AV11" s="20">
        <f t="shared" si="28"/>
        <v>0.008842644959</v>
      </c>
      <c r="AW11" s="20">
        <f t="shared" si="29"/>
        <v>0.008418607742</v>
      </c>
      <c r="AX11" s="20">
        <f t="shared" si="30"/>
        <v>0.004456589032</v>
      </c>
      <c r="AY11" s="20">
        <f t="shared" si="31"/>
        <v>0.004605544364</v>
      </c>
      <c r="AZ11" s="20">
        <f t="shared" si="32"/>
        <v>0.004384691642</v>
      </c>
      <c r="BA11" s="20">
        <f t="shared" ref="BA11:BC11" si="33">AR11</f>
        <v>0.1069581368</v>
      </c>
      <c r="BB11" s="20">
        <f t="shared" si="33"/>
        <v>0.1105330647</v>
      </c>
      <c r="BC11" s="20">
        <f t="shared" si="33"/>
        <v>0.1052325994</v>
      </c>
      <c r="BD11" s="21"/>
      <c r="BE11" s="21"/>
      <c r="BF11" s="21"/>
      <c r="BG11" s="21"/>
      <c r="BH11" s="21"/>
      <c r="BI11" s="21"/>
      <c r="BJ11" s="21"/>
      <c r="BK11" s="21"/>
    </row>
    <row r="12">
      <c r="A12" s="22"/>
      <c r="B12" s="23">
        <v>0.519999999</v>
      </c>
      <c r="C12" s="23">
        <v>0.541666666666666</v>
      </c>
      <c r="D12" s="19">
        <v>0.0</v>
      </c>
      <c r="E12" s="19">
        <v>1.0</v>
      </c>
      <c r="F12" s="20">
        <f t="shared" ref="F12:N12" si="34">F11 - $B$3 * AU11</f>
        <v>0.1909746313</v>
      </c>
      <c r="G12" s="20">
        <f t="shared" si="34"/>
        <v>0.290736667</v>
      </c>
      <c r="H12" s="20">
        <f t="shared" si="34"/>
        <v>0.09312196939</v>
      </c>
      <c r="I12" s="20">
        <f t="shared" si="34"/>
        <v>0.1947627893</v>
      </c>
      <c r="J12" s="20">
        <f t="shared" si="34"/>
        <v>0.3946467207</v>
      </c>
      <c r="K12" s="20">
        <f t="shared" si="34"/>
        <v>0.3967007371</v>
      </c>
      <c r="L12" s="20">
        <f t="shared" si="34"/>
        <v>0.00005883512915</v>
      </c>
      <c r="M12" s="20">
        <f t="shared" si="34"/>
        <v>-0.003104626517</v>
      </c>
      <c r="N12" s="20">
        <f t="shared" si="34"/>
        <v>0.007231539316</v>
      </c>
      <c r="O12" s="19">
        <f t="shared" si="7"/>
        <v>0.2048621541</v>
      </c>
      <c r="P12" s="19">
        <f t="shared" si="8"/>
        <v>0.3618454137</v>
      </c>
      <c r="Q12" s="19">
        <f t="shared" si="9"/>
        <v>0.2705345292</v>
      </c>
      <c r="R12" s="20">
        <f t="shared" ref="R12:T12" si="35">1/(1+EXP(-O12))</f>
        <v>0.5510371671</v>
      </c>
      <c r="S12" s="20">
        <f t="shared" si="35"/>
        <v>0.5894870832</v>
      </c>
      <c r="T12" s="20">
        <f t="shared" si="35"/>
        <v>0.5672241264</v>
      </c>
      <c r="U12" s="20">
        <f t="shared" ref="U12:AB12" si="36">U11 - $B$3 * AJ11</f>
        <v>0.2145717797</v>
      </c>
      <c r="V12" s="20">
        <f t="shared" si="36"/>
        <v>0.1042116617</v>
      </c>
      <c r="W12" s="20">
        <f t="shared" si="36"/>
        <v>0.2035294433</v>
      </c>
      <c r="X12" s="20">
        <f t="shared" si="36"/>
        <v>0.1091048526</v>
      </c>
      <c r="Y12" s="20">
        <f t="shared" si="36"/>
        <v>0.1114448109</v>
      </c>
      <c r="Z12" s="20">
        <f t="shared" si="36"/>
        <v>0.005460539453</v>
      </c>
      <c r="AA12" s="20">
        <f t="shared" si="36"/>
        <v>0.1570951253</v>
      </c>
      <c r="AB12" s="20">
        <f t="shared" si="36"/>
        <v>-0.1863380648</v>
      </c>
      <c r="AC12" s="20">
        <f t="shared" si="12"/>
        <v>0.4585243143</v>
      </c>
      <c r="AD12" s="20">
        <f t="shared" si="13"/>
        <v>-0.06150031489</v>
      </c>
      <c r="AE12" s="20">
        <f t="shared" ref="AE12:AF12" si="37">1/(1+EXP(-AC12))</f>
        <v>0.6126640441</v>
      </c>
      <c r="AF12" s="20">
        <f t="shared" si="37"/>
        <v>0.4846297655</v>
      </c>
      <c r="AG12" s="20">
        <f t="shared" si="15"/>
        <v>0.3204818548</v>
      </c>
      <c r="AH12" s="20">
        <f t="shared" ref="AH12:AI12" si="38">AE12-D12</f>
        <v>0.6126640441</v>
      </c>
      <c r="AI12" s="20">
        <f t="shared" si="38"/>
        <v>-0.5153702345</v>
      </c>
      <c r="AJ12" s="20">
        <f t="shared" si="17"/>
        <v>0.3376006593</v>
      </c>
      <c r="AK12" s="20">
        <f t="shared" si="18"/>
        <v>-0.283988154</v>
      </c>
      <c r="AL12" s="20">
        <f t="shared" si="19"/>
        <v>0.3611575403</v>
      </c>
      <c r="AM12" s="20">
        <f t="shared" si="20"/>
        <v>-0.3038040963</v>
      </c>
      <c r="AN12" s="20">
        <f t="shared" si="21"/>
        <v>0.3475178272</v>
      </c>
      <c r="AO12" s="20">
        <f t="shared" si="22"/>
        <v>-0.292330431</v>
      </c>
      <c r="AP12" s="20">
        <f t="shared" ref="AP12:AQ12" si="39">AH12</f>
        <v>0.6126640441</v>
      </c>
      <c r="AQ12" s="20">
        <f t="shared" si="39"/>
        <v>-0.5153702345</v>
      </c>
      <c r="AR12" s="20">
        <f t="shared" si="24"/>
        <v>0.01923567649</v>
      </c>
      <c r="AS12" s="20">
        <f t="shared" si="25"/>
        <v>0.01656817487</v>
      </c>
      <c r="AT12" s="20">
        <f t="shared" si="26"/>
        <v>0.01607016987</v>
      </c>
      <c r="AU12" s="20">
        <f t="shared" si="27"/>
        <v>0.01000255175</v>
      </c>
      <c r="AV12" s="20">
        <f t="shared" si="28"/>
        <v>0.008615450917</v>
      </c>
      <c r="AW12" s="20">
        <f t="shared" si="29"/>
        <v>0.008356488316</v>
      </c>
      <c r="AX12" s="20">
        <f t="shared" si="30"/>
        <v>0.01041932476</v>
      </c>
      <c r="AY12" s="20">
        <f t="shared" si="31"/>
        <v>0.008974428055</v>
      </c>
      <c r="AZ12" s="20">
        <f t="shared" si="32"/>
        <v>0.008704675346</v>
      </c>
      <c r="BA12" s="20">
        <f t="shared" ref="BA12:BC12" si="40">AR12</f>
        <v>0.01923567649</v>
      </c>
      <c r="BB12" s="20">
        <f t="shared" si="40"/>
        <v>0.01656817487</v>
      </c>
      <c r="BC12" s="20">
        <f t="shared" si="40"/>
        <v>0.01607016987</v>
      </c>
      <c r="BD12" s="21"/>
      <c r="BE12" s="21"/>
      <c r="BF12" s="21"/>
      <c r="BG12" s="21"/>
      <c r="BH12" s="21"/>
      <c r="BI12" s="21"/>
      <c r="BJ12" s="21"/>
      <c r="BK12" s="21"/>
    </row>
    <row r="13">
      <c r="A13" s="22"/>
      <c r="B13" s="24">
        <v>-0.16</v>
      </c>
      <c r="C13" s="24">
        <v>-0.166666666666666</v>
      </c>
      <c r="D13" s="19">
        <v>1.0</v>
      </c>
      <c r="E13" s="19">
        <v>0.0</v>
      </c>
      <c r="F13" s="20">
        <f t="shared" ref="F13:N13" si="41">F12 - $B$3 * AU12</f>
        <v>0.1819723347</v>
      </c>
      <c r="G13" s="20">
        <f t="shared" si="41"/>
        <v>0.2829827611</v>
      </c>
      <c r="H13" s="20">
        <f t="shared" si="41"/>
        <v>0.08560112991</v>
      </c>
      <c r="I13" s="20">
        <f t="shared" si="41"/>
        <v>0.185385397</v>
      </c>
      <c r="J13" s="20">
        <f t="shared" si="41"/>
        <v>0.3865697354</v>
      </c>
      <c r="K13" s="20">
        <f t="shared" si="41"/>
        <v>0.3888665293</v>
      </c>
      <c r="L13" s="20">
        <f t="shared" si="41"/>
        <v>-0.01725327371</v>
      </c>
      <c r="M13" s="20">
        <f t="shared" si="41"/>
        <v>-0.0180159839</v>
      </c>
      <c r="N13" s="20">
        <f t="shared" si="41"/>
        <v>-0.007231613565</v>
      </c>
      <c r="O13" s="19">
        <f t="shared" si="7"/>
        <v>-0.07726641343</v>
      </c>
      <c r="P13" s="19">
        <f t="shared" si="8"/>
        <v>-0.1277215149</v>
      </c>
      <c r="Q13" s="19">
        <f t="shared" si="9"/>
        <v>-0.08573888257</v>
      </c>
      <c r="R13" s="20">
        <f t="shared" ref="R13:T13" si="42">1/(1+EXP(-O13))</f>
        <v>0.4806930011</v>
      </c>
      <c r="S13" s="20">
        <f t="shared" si="42"/>
        <v>0.4681129567</v>
      </c>
      <c r="T13" s="20">
        <f t="shared" si="42"/>
        <v>0.4785784005</v>
      </c>
      <c r="U13" s="20">
        <f t="shared" ref="U13:AB13" si="43">U12 - $B$3 * AJ12</f>
        <v>-0.08926881361</v>
      </c>
      <c r="V13" s="20">
        <f t="shared" si="43"/>
        <v>0.3598010003</v>
      </c>
      <c r="W13" s="20">
        <f t="shared" si="43"/>
        <v>-0.1215123431</v>
      </c>
      <c r="X13" s="20">
        <f t="shared" si="43"/>
        <v>0.3825285393</v>
      </c>
      <c r="Y13" s="20">
        <f t="shared" si="43"/>
        <v>-0.2013212336</v>
      </c>
      <c r="Z13" s="20">
        <f t="shared" si="43"/>
        <v>0.2685579274</v>
      </c>
      <c r="AA13" s="20">
        <f t="shared" si="43"/>
        <v>-0.3943025144</v>
      </c>
      <c r="AB13" s="20">
        <f t="shared" si="43"/>
        <v>0.2774951463</v>
      </c>
      <c r="AC13" s="20">
        <f t="shared" si="12"/>
        <v>-0.5904429045</v>
      </c>
      <c r="AD13" s="20">
        <f t="shared" si="13"/>
        <v>0.7580415577</v>
      </c>
      <c r="AE13" s="20">
        <f t="shared" ref="AE13:AF13" si="44">1/(1+EXP(-AC13))</f>
        <v>0.3565332379</v>
      </c>
      <c r="AF13" s="20">
        <f t="shared" si="44"/>
        <v>0.6809283838</v>
      </c>
      <c r="AG13" s="20">
        <f t="shared" si="15"/>
        <v>0.4388564689</v>
      </c>
      <c r="AH13" s="20">
        <f t="shared" ref="AH13:AI13" si="45">AE13-D13</f>
        <v>-0.6434667621</v>
      </c>
      <c r="AI13" s="20">
        <f t="shared" si="45"/>
        <v>0.6809283838</v>
      </c>
      <c r="AJ13" s="20">
        <f t="shared" si="17"/>
        <v>-0.309309969</v>
      </c>
      <c r="AK13" s="20">
        <f t="shared" si="18"/>
        <v>0.3273175083</v>
      </c>
      <c r="AL13" s="20">
        <f t="shared" si="19"/>
        <v>-0.3012151285</v>
      </c>
      <c r="AM13" s="20">
        <f t="shared" si="20"/>
        <v>0.3187513991</v>
      </c>
      <c r="AN13" s="20">
        <f t="shared" si="21"/>
        <v>-0.3079492938</v>
      </c>
      <c r="AO13" s="20">
        <f t="shared" si="22"/>
        <v>0.3258776168</v>
      </c>
      <c r="AP13" s="20">
        <f t="shared" ref="AP13:AQ13" si="46">AH13</f>
        <v>-0.6434667621</v>
      </c>
      <c r="AQ13" s="20">
        <f t="shared" si="46"/>
        <v>0.6809283838</v>
      </c>
      <c r="AR13" s="20">
        <f t="shared" si="24"/>
        <v>0.07549731934</v>
      </c>
      <c r="AS13" s="20">
        <f t="shared" si="25"/>
        <v>0.08432157582</v>
      </c>
      <c r="AT13" s="20">
        <f t="shared" si="26"/>
        <v>0.07795969818</v>
      </c>
      <c r="AU13" s="20">
        <f t="shared" si="27"/>
        <v>-0.01207957109</v>
      </c>
      <c r="AV13" s="20">
        <f t="shared" si="28"/>
        <v>-0.01349145213</v>
      </c>
      <c r="AW13" s="20">
        <f t="shared" si="29"/>
        <v>-0.01247355171</v>
      </c>
      <c r="AX13" s="20">
        <f t="shared" si="30"/>
        <v>-0.01258288656</v>
      </c>
      <c r="AY13" s="20">
        <f t="shared" si="31"/>
        <v>-0.01405359597</v>
      </c>
      <c r="AZ13" s="20">
        <f t="shared" si="32"/>
        <v>-0.01299328303</v>
      </c>
      <c r="BA13" s="20">
        <f t="shared" ref="BA13:BC13" si="47">AR13</f>
        <v>0.07549731934</v>
      </c>
      <c r="BB13" s="20">
        <f t="shared" si="47"/>
        <v>0.08432157582</v>
      </c>
      <c r="BC13" s="20">
        <f t="shared" si="47"/>
        <v>0.07795969818</v>
      </c>
      <c r="BD13" s="21"/>
      <c r="BE13" s="21"/>
      <c r="BF13" s="21"/>
      <c r="BG13" s="21"/>
      <c r="BH13" s="21"/>
      <c r="BI13" s="21"/>
      <c r="BJ13" s="21"/>
      <c r="BK13" s="21"/>
    </row>
    <row r="14">
      <c r="A14" s="15"/>
      <c r="B14" s="18">
        <v>0.5599999</v>
      </c>
      <c r="C14" s="18">
        <v>0.583333333333333</v>
      </c>
      <c r="D14" s="19">
        <v>0.0</v>
      </c>
      <c r="E14" s="19">
        <v>1.0</v>
      </c>
      <c r="F14" s="20">
        <f t="shared" ref="F14:N14" si="48">F13 - $B$3 * AU13</f>
        <v>0.1928439487</v>
      </c>
      <c r="G14" s="20">
        <f t="shared" si="48"/>
        <v>0.2951250681</v>
      </c>
      <c r="H14" s="20">
        <f t="shared" si="48"/>
        <v>0.09682732645</v>
      </c>
      <c r="I14" s="20">
        <f t="shared" si="48"/>
        <v>0.1967099949</v>
      </c>
      <c r="J14" s="20">
        <f t="shared" si="48"/>
        <v>0.3992179718</v>
      </c>
      <c r="K14" s="20">
        <f t="shared" si="48"/>
        <v>0.400560484</v>
      </c>
      <c r="L14" s="20">
        <f t="shared" si="48"/>
        <v>-0.08520086111</v>
      </c>
      <c r="M14" s="20">
        <f t="shared" si="48"/>
        <v>-0.09390540214</v>
      </c>
      <c r="N14" s="20">
        <f t="shared" si="48"/>
        <v>-0.07739534193</v>
      </c>
      <c r="O14" s="19">
        <f t="shared" si="7"/>
        <v>0.1375392279</v>
      </c>
      <c r="P14" s="19">
        <f t="shared" si="8"/>
        <v>0.3042417567</v>
      </c>
      <c r="Q14" s="19">
        <f t="shared" si="9"/>
        <v>0.2104882336</v>
      </c>
      <c r="R14" s="20">
        <f t="shared" ref="R14:T14" si="49">1/(1+EXP(-O14))</f>
        <v>0.5343307044</v>
      </c>
      <c r="S14" s="20">
        <f t="shared" si="49"/>
        <v>0.5754791206</v>
      </c>
      <c r="T14" s="20">
        <f t="shared" si="49"/>
        <v>0.552428629</v>
      </c>
      <c r="U14" s="20">
        <f t="shared" ref="U14:AB14" si="50">U13 - $B$3 * AJ13</f>
        <v>0.1891101585</v>
      </c>
      <c r="V14" s="20">
        <f t="shared" si="50"/>
        <v>0.06521524278</v>
      </c>
      <c r="W14" s="20">
        <f t="shared" si="50"/>
        <v>0.1495812726</v>
      </c>
      <c r="X14" s="20">
        <f t="shared" si="50"/>
        <v>0.0956522801</v>
      </c>
      <c r="Y14" s="20">
        <f t="shared" si="50"/>
        <v>0.07583313082</v>
      </c>
      <c r="Z14" s="20">
        <f t="shared" si="50"/>
        <v>-0.02473192777</v>
      </c>
      <c r="AA14" s="20">
        <f t="shared" si="50"/>
        <v>0.1848175715</v>
      </c>
      <c r="AB14" s="20">
        <f t="shared" si="50"/>
        <v>-0.3353403992</v>
      </c>
      <c r="AC14" s="20">
        <f t="shared" si="12"/>
        <v>0.4138382274</v>
      </c>
      <c r="AD14" s="20">
        <f t="shared" si="13"/>
        <v>-0.2591106275</v>
      </c>
      <c r="AE14" s="20">
        <f t="shared" ref="AE14:AF14" si="51">1/(1+EXP(-AC14))</f>
        <v>0.6020078557</v>
      </c>
      <c r="AF14" s="20">
        <f t="shared" si="51"/>
        <v>0.4355823482</v>
      </c>
      <c r="AG14" s="20">
        <f t="shared" si="15"/>
        <v>0.340490372</v>
      </c>
      <c r="AH14" s="20">
        <f t="shared" ref="AH14:AI14" si="52">AE14-D14</f>
        <v>0.6020078557</v>
      </c>
      <c r="AI14" s="20">
        <f t="shared" si="52"/>
        <v>-0.5644176518</v>
      </c>
      <c r="AJ14" s="20">
        <f t="shared" si="17"/>
        <v>0.3216712816</v>
      </c>
      <c r="AK14" s="20">
        <f t="shared" si="18"/>
        <v>-0.3015856815</v>
      </c>
      <c r="AL14" s="20">
        <f t="shared" si="19"/>
        <v>0.3464429514</v>
      </c>
      <c r="AM14" s="20">
        <f t="shared" si="20"/>
        <v>-0.3248105739</v>
      </c>
      <c r="AN14" s="20">
        <f t="shared" si="21"/>
        <v>0.3325663744</v>
      </c>
      <c r="AO14" s="20">
        <f t="shared" si="22"/>
        <v>-0.3118004696</v>
      </c>
      <c r="AP14" s="20">
        <f t="shared" ref="AP14:AQ14" si="53">AH14</f>
        <v>0.6020078557</v>
      </c>
      <c r="AQ14" s="20">
        <f t="shared" si="53"/>
        <v>-0.5644176518</v>
      </c>
      <c r="AR14" s="20">
        <f t="shared" si="24"/>
        <v>0.0191684959</v>
      </c>
      <c r="AS14" s="20">
        <f t="shared" si="25"/>
        <v>0.008809871914</v>
      </c>
      <c r="AT14" s="20">
        <f t="shared" si="26"/>
        <v>0.01473896211</v>
      </c>
      <c r="AU14" s="20">
        <f t="shared" si="27"/>
        <v>0.01073435579</v>
      </c>
      <c r="AV14" s="20">
        <f t="shared" si="28"/>
        <v>0.004933527391</v>
      </c>
      <c r="AW14" s="20">
        <f t="shared" si="29"/>
        <v>0.008253817305</v>
      </c>
      <c r="AX14" s="20">
        <f t="shared" si="30"/>
        <v>0.01118162261</v>
      </c>
      <c r="AY14" s="20">
        <f t="shared" si="31"/>
        <v>0.00513909195</v>
      </c>
      <c r="AZ14" s="20">
        <f t="shared" si="32"/>
        <v>0.008597727895</v>
      </c>
      <c r="BA14" s="20">
        <f t="shared" ref="BA14:BC14" si="54">AR14</f>
        <v>0.0191684959</v>
      </c>
      <c r="BB14" s="20">
        <f t="shared" si="54"/>
        <v>0.008809871914</v>
      </c>
      <c r="BC14" s="20">
        <f t="shared" si="54"/>
        <v>0.01473896211</v>
      </c>
      <c r="BD14" s="21"/>
      <c r="BE14" s="21"/>
      <c r="BF14" s="21"/>
      <c r="BG14" s="21"/>
      <c r="BH14" s="21"/>
      <c r="BI14" s="21"/>
      <c r="BJ14" s="21"/>
      <c r="BK14" s="21"/>
    </row>
    <row r="15">
      <c r="A15" s="17">
        <v>2.0</v>
      </c>
      <c r="B15" s="18">
        <v>0.36</v>
      </c>
      <c r="C15" s="18">
        <v>0.333333333333333</v>
      </c>
      <c r="D15" s="19">
        <v>0.0</v>
      </c>
      <c r="E15" s="19">
        <v>1.0</v>
      </c>
      <c r="F15" s="20">
        <f t="shared" ref="F15:N15" si="55">F14 - $B$3 * AU14</f>
        <v>0.1831830285</v>
      </c>
      <c r="G15" s="20">
        <f t="shared" si="55"/>
        <v>0.2906848934</v>
      </c>
      <c r="H15" s="20">
        <f t="shared" si="55"/>
        <v>0.08939889087</v>
      </c>
      <c r="I15" s="20">
        <f t="shared" si="55"/>
        <v>0.1866465345</v>
      </c>
      <c r="J15" s="20">
        <f t="shared" si="55"/>
        <v>0.394592789</v>
      </c>
      <c r="K15" s="20">
        <f t="shared" si="55"/>
        <v>0.3928225289</v>
      </c>
      <c r="L15" s="20">
        <f t="shared" si="55"/>
        <v>-0.1024525074</v>
      </c>
      <c r="M15" s="20">
        <f t="shared" si="55"/>
        <v>-0.1018342869</v>
      </c>
      <c r="N15" s="20">
        <f t="shared" si="55"/>
        <v>-0.09066040782</v>
      </c>
      <c r="O15" s="19">
        <f t="shared" si="7"/>
        <v>0.02570889435</v>
      </c>
      <c r="P15" s="19">
        <f t="shared" si="8"/>
        <v>0.1343432044</v>
      </c>
      <c r="Q15" s="19">
        <f t="shared" si="9"/>
        <v>0.07246403587</v>
      </c>
      <c r="R15" s="20">
        <f t="shared" ref="R15:T15" si="56">1/(1+EXP(-O15))</f>
        <v>0.5064268696</v>
      </c>
      <c r="S15" s="20">
        <f t="shared" si="56"/>
        <v>0.5335353788</v>
      </c>
      <c r="T15" s="20">
        <f t="shared" si="56"/>
        <v>0.5181080858</v>
      </c>
      <c r="U15" s="20">
        <f t="shared" ref="U15:AB15" si="57">U14 - $B$3 * AJ14</f>
        <v>-0.100393995</v>
      </c>
      <c r="V15" s="20">
        <f t="shared" si="57"/>
        <v>0.3366423561</v>
      </c>
      <c r="W15" s="20">
        <f t="shared" si="57"/>
        <v>-0.1622173836</v>
      </c>
      <c r="X15" s="20">
        <f t="shared" si="57"/>
        <v>0.3879817966</v>
      </c>
      <c r="Y15" s="20">
        <f t="shared" si="57"/>
        <v>-0.2234766061</v>
      </c>
      <c r="Z15" s="20">
        <f t="shared" si="57"/>
        <v>0.2558884948</v>
      </c>
      <c r="AA15" s="20">
        <f t="shared" si="57"/>
        <v>-0.3569894987</v>
      </c>
      <c r="AB15" s="20">
        <f t="shared" si="57"/>
        <v>0.1726354874</v>
      </c>
      <c r="AC15" s="20">
        <f t="shared" si="12"/>
        <v>-0.6101654651</v>
      </c>
      <c r="AD15" s="20">
        <f t="shared" si="13"/>
        <v>0.6827001351</v>
      </c>
      <c r="AE15" s="20">
        <f t="shared" ref="AE15:AF15" si="58">1/(1+EXP(-AC15))</f>
        <v>0.352021454</v>
      </c>
      <c r="AF15" s="20">
        <f t="shared" si="58"/>
        <v>0.6643410729</v>
      </c>
      <c r="AG15" s="20">
        <f t="shared" si="15"/>
        <v>0.1182930097</v>
      </c>
      <c r="AH15" s="20">
        <f t="shared" ref="AH15:AI15" si="59">AE15-D15</f>
        <v>0.352021454</v>
      </c>
      <c r="AI15" s="20">
        <f t="shared" si="59"/>
        <v>-0.3356589271</v>
      </c>
      <c r="AJ15" s="20">
        <f t="shared" si="17"/>
        <v>0.178273123</v>
      </c>
      <c r="AK15" s="20">
        <f t="shared" si="18"/>
        <v>-0.1699866997</v>
      </c>
      <c r="AL15" s="20">
        <f t="shared" si="19"/>
        <v>0.1878158998</v>
      </c>
      <c r="AM15" s="20">
        <f t="shared" si="20"/>
        <v>-0.1790859128</v>
      </c>
      <c r="AN15" s="20">
        <f t="shared" si="21"/>
        <v>0.1823851617</v>
      </c>
      <c r="AO15" s="20">
        <f t="shared" si="22"/>
        <v>-0.1739076042</v>
      </c>
      <c r="AP15" s="20">
        <f t="shared" ref="AP15:AQ15" si="60">AH15</f>
        <v>0.352021454</v>
      </c>
      <c r="AQ15" s="20">
        <f t="shared" si="60"/>
        <v>-0.3356589271</v>
      </c>
      <c r="AR15" s="20">
        <f t="shared" si="24"/>
        <v>-0.037078336</v>
      </c>
      <c r="AS15" s="20">
        <f t="shared" si="25"/>
        <v>-0.04662270884</v>
      </c>
      <c r="AT15" s="20">
        <f t="shared" si="26"/>
        <v>-0.04108599475</v>
      </c>
      <c r="AU15" s="20">
        <f t="shared" si="27"/>
        <v>-0.01334820096</v>
      </c>
      <c r="AV15" s="20">
        <f t="shared" si="28"/>
        <v>-0.01678417518</v>
      </c>
      <c r="AW15" s="20">
        <f t="shared" si="29"/>
        <v>-0.01479095811</v>
      </c>
      <c r="AX15" s="20">
        <f t="shared" si="30"/>
        <v>-0.01235944533</v>
      </c>
      <c r="AY15" s="20">
        <f t="shared" si="31"/>
        <v>-0.01554090295</v>
      </c>
      <c r="AZ15" s="20">
        <f t="shared" si="32"/>
        <v>-0.01369533158</v>
      </c>
      <c r="BA15" s="20">
        <f t="shared" ref="BA15:BC15" si="61">AR15</f>
        <v>-0.037078336</v>
      </c>
      <c r="BB15" s="20">
        <f t="shared" si="61"/>
        <v>-0.04662270884</v>
      </c>
      <c r="BC15" s="20">
        <f t="shared" si="61"/>
        <v>-0.04108599475</v>
      </c>
      <c r="BD15" s="21"/>
      <c r="BE15" s="21"/>
      <c r="BF15" s="21"/>
      <c r="BG15" s="21"/>
      <c r="BH15" s="21"/>
      <c r="BI15" s="21"/>
      <c r="BJ15" s="21"/>
      <c r="BK15" s="21"/>
    </row>
    <row r="16">
      <c r="A16" s="22"/>
      <c r="B16" s="18">
        <v>0.079999998</v>
      </c>
      <c r="C16" s="18">
        <v>0.0416666666666666</v>
      </c>
      <c r="D16" s="19">
        <v>1.0</v>
      </c>
      <c r="E16" s="19">
        <v>0.0</v>
      </c>
      <c r="F16" s="20">
        <f t="shared" ref="F16:N16" si="62">F15 - $B$3 * AU15</f>
        <v>0.1951964094</v>
      </c>
      <c r="G16" s="20">
        <f t="shared" si="62"/>
        <v>0.3057906511</v>
      </c>
      <c r="H16" s="20">
        <f t="shared" si="62"/>
        <v>0.1027107532</v>
      </c>
      <c r="I16" s="20">
        <f t="shared" si="62"/>
        <v>0.1977700353</v>
      </c>
      <c r="J16" s="20">
        <f t="shared" si="62"/>
        <v>0.4085796017</v>
      </c>
      <c r="K16" s="20">
        <f t="shared" si="62"/>
        <v>0.4051483274</v>
      </c>
      <c r="L16" s="20">
        <f t="shared" si="62"/>
        <v>-0.06908200503</v>
      </c>
      <c r="M16" s="20">
        <f t="shared" si="62"/>
        <v>-0.0598738489</v>
      </c>
      <c r="N16" s="20">
        <f t="shared" si="62"/>
        <v>-0.05368301255</v>
      </c>
      <c r="O16" s="19">
        <f t="shared" si="7"/>
        <v>-0.04522587453</v>
      </c>
      <c r="P16" s="19">
        <f t="shared" si="8"/>
        <v>-0.01838644736</v>
      </c>
      <c r="Q16" s="19">
        <f t="shared" si="9"/>
        <v>-0.0285849722</v>
      </c>
      <c r="R16" s="20">
        <f t="shared" ref="R16:T16" si="63">1/(1+EXP(-O16))</f>
        <v>0.4886954581</v>
      </c>
      <c r="S16" s="20">
        <f t="shared" si="63"/>
        <v>0.4954035177</v>
      </c>
      <c r="T16" s="20">
        <f t="shared" si="63"/>
        <v>0.4928542435</v>
      </c>
      <c r="U16" s="20">
        <f t="shared" ref="U16:AB16" si="64">U15 - $B$3 * AJ15</f>
        <v>-0.2608398057</v>
      </c>
      <c r="V16" s="20">
        <f t="shared" si="64"/>
        <v>0.4896303858</v>
      </c>
      <c r="W16" s="20">
        <f t="shared" si="64"/>
        <v>-0.3312516934</v>
      </c>
      <c r="X16" s="20">
        <f t="shared" si="64"/>
        <v>0.5491591182</v>
      </c>
      <c r="Y16" s="20">
        <f t="shared" si="64"/>
        <v>-0.3876232517</v>
      </c>
      <c r="Z16" s="20">
        <f t="shared" si="64"/>
        <v>0.4124053386</v>
      </c>
      <c r="AA16" s="20">
        <f t="shared" si="64"/>
        <v>-0.6738088073</v>
      </c>
      <c r="AB16" s="20">
        <f t="shared" si="64"/>
        <v>0.4747285218</v>
      </c>
      <c r="AC16" s="20">
        <f t="shared" si="12"/>
        <v>-1.156425054</v>
      </c>
      <c r="AD16" s="20">
        <f t="shared" si="13"/>
        <v>1.189319748</v>
      </c>
      <c r="AE16" s="20">
        <f t="shared" ref="AE16:AF16" si="65">1/(1+EXP(-AC16))</f>
        <v>0.2393174782</v>
      </c>
      <c r="AF16" s="20">
        <f t="shared" si="65"/>
        <v>0.7666193796</v>
      </c>
      <c r="AG16" s="20">
        <f t="shared" si="15"/>
        <v>0.5831715861</v>
      </c>
      <c r="AH16" s="20">
        <f t="shared" ref="AH16:AI16" si="66">AE16-D16</f>
        <v>-0.7606825218</v>
      </c>
      <c r="AI16" s="20">
        <f t="shared" si="66"/>
        <v>0.7666193796</v>
      </c>
      <c r="AJ16" s="20">
        <f t="shared" si="17"/>
        <v>-0.3717420935</v>
      </c>
      <c r="AK16" s="20">
        <f t="shared" si="18"/>
        <v>0.3746434089</v>
      </c>
      <c r="AL16" s="20">
        <f t="shared" si="19"/>
        <v>-0.3768447971</v>
      </c>
      <c r="AM16" s="20">
        <f t="shared" si="20"/>
        <v>0.3797859373</v>
      </c>
      <c r="AN16" s="20">
        <f t="shared" si="21"/>
        <v>-0.3749056088</v>
      </c>
      <c r="AO16" s="20">
        <f t="shared" si="22"/>
        <v>0.3778316144</v>
      </c>
      <c r="AP16" s="20">
        <f t="shared" ref="AP16:AQ16" si="67">AH16</f>
        <v>-0.7606825218</v>
      </c>
      <c r="AQ16" s="20">
        <f t="shared" si="67"/>
        <v>0.7666193796</v>
      </c>
      <c r="AR16" s="20">
        <f t="shared" si="24"/>
        <v>0.1433707815</v>
      </c>
      <c r="AS16" s="20">
        <f t="shared" si="25"/>
        <v>0.1682291306</v>
      </c>
      <c r="AT16" s="20">
        <f t="shared" si="26"/>
        <v>0.1527228397</v>
      </c>
      <c r="AU16" s="20">
        <f t="shared" si="27"/>
        <v>0.01146966224</v>
      </c>
      <c r="AV16" s="20">
        <f t="shared" si="28"/>
        <v>0.01345833012</v>
      </c>
      <c r="AW16" s="20">
        <f t="shared" si="29"/>
        <v>0.01221782687</v>
      </c>
      <c r="AX16" s="20">
        <f t="shared" si="30"/>
        <v>0.005973782564</v>
      </c>
      <c r="AY16" s="20">
        <f t="shared" si="31"/>
        <v>0.00700954711</v>
      </c>
      <c r="AZ16" s="20">
        <f t="shared" si="32"/>
        <v>0.006363451656</v>
      </c>
      <c r="BA16" s="20">
        <f t="shared" ref="BA16:BC16" si="68">AR16</f>
        <v>0.1433707815</v>
      </c>
      <c r="BB16" s="20">
        <f t="shared" si="68"/>
        <v>0.1682291306</v>
      </c>
      <c r="BC16" s="20">
        <f t="shared" si="68"/>
        <v>0.1527228397</v>
      </c>
      <c r="BD16" s="21"/>
      <c r="BE16" s="21"/>
      <c r="BF16" s="21"/>
      <c r="BG16" s="21"/>
      <c r="BH16" s="21"/>
      <c r="BI16" s="21"/>
      <c r="BJ16" s="21"/>
      <c r="BK16" s="21"/>
    </row>
    <row r="17">
      <c r="A17" s="22"/>
      <c r="B17" s="23">
        <v>0.519999999</v>
      </c>
      <c r="C17" s="23">
        <v>0.541666666666666</v>
      </c>
      <c r="D17" s="19">
        <v>0.0</v>
      </c>
      <c r="E17" s="19">
        <v>1.0</v>
      </c>
      <c r="F17" s="20">
        <f t="shared" ref="F17:N17" si="69">F16 - $B$3 * AU16</f>
        <v>0.1848737134</v>
      </c>
      <c r="G17" s="20">
        <f t="shared" si="69"/>
        <v>0.293678154</v>
      </c>
      <c r="H17" s="20">
        <f t="shared" si="69"/>
        <v>0.09171470898</v>
      </c>
      <c r="I17" s="20">
        <f t="shared" si="69"/>
        <v>0.192393631</v>
      </c>
      <c r="J17" s="20">
        <f t="shared" si="69"/>
        <v>0.4022710093</v>
      </c>
      <c r="K17" s="20">
        <f t="shared" si="69"/>
        <v>0.3994212209</v>
      </c>
      <c r="L17" s="20">
        <f t="shared" si="69"/>
        <v>-0.1981157084</v>
      </c>
      <c r="M17" s="20">
        <f t="shared" si="69"/>
        <v>-0.2112800665</v>
      </c>
      <c r="N17" s="20">
        <f t="shared" si="69"/>
        <v>-0.1911335683</v>
      </c>
      <c r="O17" s="19">
        <f t="shared" si="7"/>
        <v>0.002231839165</v>
      </c>
      <c r="P17" s="19">
        <f t="shared" si="8"/>
        <v>0.15932937</v>
      </c>
      <c r="Q17" s="19">
        <f t="shared" si="9"/>
        <v>0.07291124156</v>
      </c>
      <c r="R17" s="20">
        <f t="shared" ref="R17:T17" si="70">1/(1+EXP(-O17))</f>
        <v>0.5005579596</v>
      </c>
      <c r="S17" s="20">
        <f t="shared" si="70"/>
        <v>0.539748291</v>
      </c>
      <c r="T17" s="20">
        <f t="shared" si="70"/>
        <v>0.5182197397</v>
      </c>
      <c r="U17" s="20">
        <f t="shared" ref="U17:AB17" si="71">U16 - $B$3 * AJ16</f>
        <v>0.07372807847</v>
      </c>
      <c r="V17" s="20">
        <f t="shared" si="71"/>
        <v>0.1524513178</v>
      </c>
      <c r="W17" s="20">
        <f t="shared" si="71"/>
        <v>0.00790862396</v>
      </c>
      <c r="X17" s="20">
        <f t="shared" si="71"/>
        <v>0.2073517746</v>
      </c>
      <c r="Y17" s="20">
        <f t="shared" si="71"/>
        <v>-0.0502082037</v>
      </c>
      <c r="Z17" s="20">
        <f t="shared" si="71"/>
        <v>0.0723568857</v>
      </c>
      <c r="AA17" s="20">
        <f t="shared" si="71"/>
        <v>0.01080546236</v>
      </c>
      <c r="AB17" s="20">
        <f t="shared" si="71"/>
        <v>-0.2152289198</v>
      </c>
      <c r="AC17" s="20">
        <f t="shared" si="12"/>
        <v>0.0259604229</v>
      </c>
      <c r="AD17" s="20">
        <f t="shared" si="13"/>
        <v>0.01049633323</v>
      </c>
      <c r="AE17" s="20">
        <f t="shared" ref="AE17:AF17" si="72">1/(1+EXP(-AC17))</f>
        <v>0.5064897413</v>
      </c>
      <c r="AF17" s="20">
        <f t="shared" si="72"/>
        <v>0.5026240592</v>
      </c>
      <c r="AG17" s="20">
        <f t="shared" si="15"/>
        <v>0.2519573422</v>
      </c>
      <c r="AH17" s="20">
        <f t="shared" ref="AH17:AI17" si="73">AE17-D17</f>
        <v>0.5064897413</v>
      </c>
      <c r="AI17" s="20">
        <f t="shared" si="73"/>
        <v>-0.4973759408</v>
      </c>
      <c r="AJ17" s="20">
        <f t="shared" si="17"/>
        <v>0.2535274714</v>
      </c>
      <c r="AK17" s="20">
        <f t="shared" si="18"/>
        <v>-0.2489654861</v>
      </c>
      <c r="AL17" s="20">
        <f t="shared" si="19"/>
        <v>0.2733769723</v>
      </c>
      <c r="AM17" s="20">
        <f t="shared" si="20"/>
        <v>-0.268457814</v>
      </c>
      <c r="AN17" s="20">
        <f t="shared" si="21"/>
        <v>0.2624729819</v>
      </c>
      <c r="AO17" s="20">
        <f t="shared" si="22"/>
        <v>-0.2577500306</v>
      </c>
      <c r="AP17" s="20">
        <f t="shared" ref="AP17:AQ17" si="74">AH17</f>
        <v>0.5064897413</v>
      </c>
      <c r="AQ17" s="20">
        <f t="shared" si="74"/>
        <v>-0.4973759408</v>
      </c>
      <c r="AR17" s="20">
        <f t="shared" si="24"/>
        <v>-0.009620763579</v>
      </c>
      <c r="AS17" s="20">
        <f t="shared" si="25"/>
        <v>-0.02462492472</v>
      </c>
      <c r="AT17" s="20">
        <f t="shared" si="26"/>
        <v>-0.01533424013</v>
      </c>
      <c r="AU17" s="20">
        <f t="shared" si="27"/>
        <v>-0.005002797051</v>
      </c>
      <c r="AV17" s="20">
        <f t="shared" si="28"/>
        <v>-0.01280496083</v>
      </c>
      <c r="AW17" s="20">
        <f t="shared" si="29"/>
        <v>-0.00797380485</v>
      </c>
      <c r="AX17" s="20">
        <f t="shared" si="30"/>
        <v>-0.005211246939</v>
      </c>
      <c r="AY17" s="20">
        <f t="shared" si="31"/>
        <v>-0.01333850089</v>
      </c>
      <c r="AZ17" s="20">
        <f t="shared" si="32"/>
        <v>-0.008306046735</v>
      </c>
      <c r="BA17" s="20">
        <f t="shared" ref="BA17:BC17" si="75">AR17</f>
        <v>-0.009620763579</v>
      </c>
      <c r="BB17" s="20">
        <f t="shared" si="75"/>
        <v>-0.02462492472</v>
      </c>
      <c r="BC17" s="20">
        <f t="shared" si="75"/>
        <v>-0.01533424013</v>
      </c>
      <c r="BD17" s="21"/>
      <c r="BE17" s="21"/>
      <c r="BF17" s="21"/>
      <c r="BG17" s="21"/>
      <c r="BH17" s="21"/>
      <c r="BI17" s="21"/>
      <c r="BJ17" s="21"/>
      <c r="BK17" s="21"/>
    </row>
    <row r="18">
      <c r="A18" s="22"/>
      <c r="B18" s="24">
        <v>-0.16</v>
      </c>
      <c r="C18" s="24">
        <v>-0.166666666666666</v>
      </c>
      <c r="D18" s="19">
        <v>1.0</v>
      </c>
      <c r="E18" s="19">
        <v>0.0</v>
      </c>
      <c r="F18" s="20">
        <f t="shared" ref="F18:N18" si="76">F17 - $B$3 * AU17</f>
        <v>0.1893762307</v>
      </c>
      <c r="G18" s="20">
        <f t="shared" si="76"/>
        <v>0.3052026187</v>
      </c>
      <c r="H18" s="20">
        <f t="shared" si="76"/>
        <v>0.09889113335</v>
      </c>
      <c r="I18" s="20">
        <f t="shared" si="76"/>
        <v>0.1970837533</v>
      </c>
      <c r="J18" s="20">
        <f t="shared" si="76"/>
        <v>0.4142756601</v>
      </c>
      <c r="K18" s="20">
        <f t="shared" si="76"/>
        <v>0.4068966629</v>
      </c>
      <c r="L18" s="20">
        <f t="shared" si="76"/>
        <v>-0.1894570212</v>
      </c>
      <c r="M18" s="20">
        <f t="shared" si="76"/>
        <v>-0.1891176342</v>
      </c>
      <c r="N18" s="20">
        <f t="shared" si="76"/>
        <v>-0.1773327522</v>
      </c>
      <c r="O18" s="19">
        <f t="shared" si="7"/>
        <v>-0.2526045103</v>
      </c>
      <c r="P18" s="19">
        <f t="shared" si="8"/>
        <v>-0.3069959966</v>
      </c>
      <c r="Q18" s="19">
        <f t="shared" si="9"/>
        <v>-0.260971444</v>
      </c>
      <c r="R18" s="20">
        <f t="shared" ref="R18:T18" si="77">1/(1+EXP(-O18))</f>
        <v>0.4371825445</v>
      </c>
      <c r="S18" s="20">
        <f t="shared" si="77"/>
        <v>0.4238481509</v>
      </c>
      <c r="T18" s="20">
        <f t="shared" si="77"/>
        <v>0.4351249207</v>
      </c>
      <c r="U18" s="20">
        <f t="shared" ref="U18:AB18" si="78">U17 - $B$3 * AJ17</f>
        <v>-0.1544466458</v>
      </c>
      <c r="V18" s="20">
        <f t="shared" si="78"/>
        <v>0.3765202553</v>
      </c>
      <c r="W18" s="20">
        <f t="shared" si="78"/>
        <v>-0.2381306511</v>
      </c>
      <c r="X18" s="20">
        <f t="shared" si="78"/>
        <v>0.4489638072</v>
      </c>
      <c r="Y18" s="20">
        <f t="shared" si="78"/>
        <v>-0.2864338874</v>
      </c>
      <c r="Z18" s="20">
        <f t="shared" si="78"/>
        <v>0.3043319132</v>
      </c>
      <c r="AA18" s="20">
        <f t="shared" si="78"/>
        <v>-0.4450353048</v>
      </c>
      <c r="AB18" s="20">
        <f t="shared" si="78"/>
        <v>0.2324094269</v>
      </c>
      <c r="AC18" s="20">
        <f t="shared" si="12"/>
        <v>-0.738122441</v>
      </c>
      <c r="AD18" s="20">
        <f t="shared" si="13"/>
        <v>0.7197323893</v>
      </c>
      <c r="AE18" s="20">
        <f t="shared" ref="AE18:AF18" si="79">1/(1+EXP(-AC18))</f>
        <v>0.3234148506</v>
      </c>
      <c r="AF18" s="20">
        <f t="shared" si="79"/>
        <v>0.6725480846</v>
      </c>
      <c r="AG18" s="20">
        <f t="shared" si="15"/>
        <v>0.4550441953</v>
      </c>
      <c r="AH18" s="20">
        <f t="shared" ref="AH18:AI18" si="80">AE18-D18</f>
        <v>-0.6765851494</v>
      </c>
      <c r="AI18" s="20">
        <f t="shared" si="80"/>
        <v>0.6725480846</v>
      </c>
      <c r="AJ18" s="20">
        <f t="shared" si="17"/>
        <v>-0.2957912172</v>
      </c>
      <c r="AK18" s="20">
        <f t="shared" si="18"/>
        <v>0.294026283</v>
      </c>
      <c r="AL18" s="20">
        <f t="shared" si="19"/>
        <v>-0.2867693645</v>
      </c>
      <c r="AM18" s="20">
        <f t="shared" si="20"/>
        <v>0.285058262</v>
      </c>
      <c r="AN18" s="20">
        <f t="shared" si="21"/>
        <v>-0.2943990595</v>
      </c>
      <c r="AO18" s="20">
        <f t="shared" si="22"/>
        <v>0.292642432</v>
      </c>
      <c r="AP18" s="20">
        <f t="shared" ref="AP18:AQ18" si="81">AH18</f>
        <v>-0.6765851494</v>
      </c>
      <c r="AQ18" s="20">
        <f t="shared" si="81"/>
        <v>0.6725480846</v>
      </c>
      <c r="AR18" s="20">
        <f t="shared" si="24"/>
        <v>0.08801947914</v>
      </c>
      <c r="AS18" s="20">
        <f t="shared" si="25"/>
        <v>0.1130809882</v>
      </c>
      <c r="AT18" s="20">
        <f t="shared" si="26"/>
        <v>0.09794159898</v>
      </c>
      <c r="AU18" s="20">
        <f t="shared" si="27"/>
        <v>-0.01408311666</v>
      </c>
      <c r="AV18" s="20">
        <f t="shared" si="28"/>
        <v>-0.0180929581</v>
      </c>
      <c r="AW18" s="20">
        <f t="shared" si="29"/>
        <v>-0.01567065584</v>
      </c>
      <c r="AX18" s="20">
        <f t="shared" si="30"/>
        <v>-0.01466991319</v>
      </c>
      <c r="AY18" s="20">
        <f t="shared" si="31"/>
        <v>-0.01884683136</v>
      </c>
      <c r="AZ18" s="20">
        <f t="shared" si="32"/>
        <v>-0.01632359983</v>
      </c>
      <c r="BA18" s="20">
        <f t="shared" ref="BA18:BC18" si="82">AR18</f>
        <v>0.08801947914</v>
      </c>
      <c r="BB18" s="20">
        <f t="shared" si="82"/>
        <v>0.1130809882</v>
      </c>
      <c r="BC18" s="20">
        <f t="shared" si="82"/>
        <v>0.09794159898</v>
      </c>
      <c r="BD18" s="21"/>
      <c r="BE18" s="21"/>
      <c r="BF18" s="21"/>
      <c r="BG18" s="21"/>
      <c r="BH18" s="21"/>
      <c r="BI18" s="21"/>
      <c r="BJ18" s="21"/>
      <c r="BK18" s="21"/>
    </row>
    <row r="19">
      <c r="A19" s="15"/>
      <c r="B19" s="18">
        <v>0.5599999</v>
      </c>
      <c r="C19" s="18">
        <v>0.583333333333333</v>
      </c>
      <c r="D19" s="19">
        <v>0.0</v>
      </c>
      <c r="E19" s="19">
        <v>1.0</v>
      </c>
      <c r="F19" s="20">
        <f t="shared" ref="F19:N19" si="83">F18 - $B$3 * AU18</f>
        <v>0.2020510357</v>
      </c>
      <c r="G19" s="20">
        <f t="shared" si="83"/>
        <v>0.321486281</v>
      </c>
      <c r="H19" s="20">
        <f t="shared" si="83"/>
        <v>0.1129947236</v>
      </c>
      <c r="I19" s="20">
        <f t="shared" si="83"/>
        <v>0.2102866751</v>
      </c>
      <c r="J19" s="20">
        <f t="shared" si="83"/>
        <v>0.4312378083</v>
      </c>
      <c r="K19" s="20">
        <f t="shared" si="83"/>
        <v>0.4215879028</v>
      </c>
      <c r="L19" s="20">
        <f t="shared" si="83"/>
        <v>-0.2686745524</v>
      </c>
      <c r="M19" s="20">
        <f t="shared" si="83"/>
        <v>-0.2908905236</v>
      </c>
      <c r="N19" s="20">
        <f t="shared" si="83"/>
        <v>-0.2654801913</v>
      </c>
      <c r="O19" s="19">
        <f t="shared" si="7"/>
        <v>-0.03285876545</v>
      </c>
      <c r="P19" s="19">
        <f t="shared" si="8"/>
        <v>0.1406971498</v>
      </c>
      <c r="Q19" s="19">
        <f t="shared" si="9"/>
        <v>0.04372311924</v>
      </c>
      <c r="R19" s="20">
        <f t="shared" ref="R19:T19" si="84">1/(1+EXP(-O19))</f>
        <v>0.4917860477</v>
      </c>
      <c r="S19" s="20">
        <f t="shared" si="84"/>
        <v>0.5351163772</v>
      </c>
      <c r="T19" s="20">
        <f t="shared" si="84"/>
        <v>0.5109290388</v>
      </c>
      <c r="U19" s="20">
        <f t="shared" ref="U19:AB19" si="85">U18 - $B$3 * AJ18</f>
        <v>0.1117654497</v>
      </c>
      <c r="V19" s="20">
        <f t="shared" si="85"/>
        <v>0.1118966006</v>
      </c>
      <c r="W19" s="20">
        <f t="shared" si="85"/>
        <v>0.01996177695</v>
      </c>
      <c r="X19" s="20">
        <f t="shared" si="85"/>
        <v>0.1924113714</v>
      </c>
      <c r="Y19" s="20">
        <f t="shared" si="85"/>
        <v>-0.0214747338</v>
      </c>
      <c r="Z19" s="20">
        <f t="shared" si="85"/>
        <v>0.04095372438</v>
      </c>
      <c r="AA19" s="20">
        <f t="shared" si="85"/>
        <v>0.1638913297</v>
      </c>
      <c r="AB19" s="20">
        <f t="shared" si="85"/>
        <v>-0.3728838493</v>
      </c>
      <c r="AC19" s="20">
        <f t="shared" si="12"/>
        <v>0.2185658271</v>
      </c>
      <c r="AD19" s="20">
        <f t="shared" si="13"/>
        <v>-0.1939677393</v>
      </c>
      <c r="AE19" s="20">
        <f t="shared" ref="AE19:AF19" si="86">1/(1+EXP(-AC19))</f>
        <v>0.5544249677</v>
      </c>
      <c r="AF19" s="20">
        <f t="shared" si="86"/>
        <v>0.4516595316</v>
      </c>
      <c r="AG19" s="20">
        <f t="shared" si="15"/>
        <v>0.3040321571</v>
      </c>
      <c r="AH19" s="20">
        <f t="shared" ref="AH19:AI19" si="87">AE19-D19</f>
        <v>0.5544249677</v>
      </c>
      <c r="AI19" s="20">
        <f t="shared" si="87"/>
        <v>-0.5483404684</v>
      </c>
      <c r="AJ19" s="20">
        <f t="shared" si="17"/>
        <v>0.2726584636</v>
      </c>
      <c r="AK19" s="20">
        <f t="shared" si="18"/>
        <v>-0.2696661917</v>
      </c>
      <c r="AL19" s="20">
        <f t="shared" si="19"/>
        <v>0.2966818801</v>
      </c>
      <c r="AM19" s="20">
        <f t="shared" si="20"/>
        <v>-0.2934259649</v>
      </c>
      <c r="AN19" s="20">
        <f t="shared" si="21"/>
        <v>0.2832718158</v>
      </c>
      <c r="AO19" s="20">
        <f t="shared" si="22"/>
        <v>-0.2801630684</v>
      </c>
      <c r="AP19" s="20">
        <f t="shared" ref="AP19:AQ19" si="88">AH19</f>
        <v>0.5544249677</v>
      </c>
      <c r="AQ19" s="20">
        <f t="shared" si="88"/>
        <v>-0.5483404684</v>
      </c>
      <c r="AR19" s="20">
        <f t="shared" si="24"/>
        <v>0.0001519893318</v>
      </c>
      <c r="AS19" s="20">
        <f t="shared" si="25"/>
        <v>-0.02349344931</v>
      </c>
      <c r="AT19" s="20">
        <f t="shared" si="26"/>
        <v>-0.008586573835</v>
      </c>
      <c r="AU19" s="20">
        <f t="shared" si="27"/>
        <v>0.00008511401059</v>
      </c>
      <c r="AV19" s="20">
        <f t="shared" si="28"/>
        <v>-0.01315632927</v>
      </c>
      <c r="AW19" s="20">
        <f t="shared" si="29"/>
        <v>-0.004808480489</v>
      </c>
      <c r="AX19" s="20">
        <f t="shared" si="30"/>
        <v>0.00008866044353</v>
      </c>
      <c r="AY19" s="20">
        <f t="shared" si="31"/>
        <v>-0.0137045121</v>
      </c>
      <c r="AZ19" s="20">
        <f t="shared" si="32"/>
        <v>-0.005008834737</v>
      </c>
      <c r="BA19" s="20">
        <f t="shared" ref="BA19:BC19" si="89">AR19</f>
        <v>0.0001519893318</v>
      </c>
      <c r="BB19" s="20">
        <f t="shared" si="89"/>
        <v>-0.02349344931</v>
      </c>
      <c r="BC19" s="20">
        <f t="shared" si="89"/>
        <v>-0.008586573835</v>
      </c>
      <c r="BD19" s="21"/>
      <c r="BE19" s="21"/>
      <c r="BF19" s="21"/>
      <c r="BG19" s="21"/>
      <c r="BH19" s="21"/>
      <c r="BI19" s="21"/>
      <c r="BJ19" s="21"/>
      <c r="BK19" s="21"/>
    </row>
    <row r="20">
      <c r="A20" s="17">
        <v>3.0</v>
      </c>
      <c r="B20" s="18">
        <v>0.36</v>
      </c>
      <c r="C20" s="18">
        <v>0.333333333333333</v>
      </c>
      <c r="D20" s="19">
        <v>0.0</v>
      </c>
      <c r="E20" s="19">
        <v>1.0</v>
      </c>
      <c r="F20" s="20">
        <f t="shared" ref="F20:N20" si="90">F19 - $B$3 * AU19</f>
        <v>0.2019744331</v>
      </c>
      <c r="G20" s="20">
        <f t="shared" si="90"/>
        <v>0.3333269774</v>
      </c>
      <c r="H20" s="20">
        <f t="shared" si="90"/>
        <v>0.117322356</v>
      </c>
      <c r="I20" s="20">
        <f t="shared" si="90"/>
        <v>0.2102068807</v>
      </c>
      <c r="J20" s="20">
        <f t="shared" si="90"/>
        <v>0.4435718692</v>
      </c>
      <c r="K20" s="20">
        <f t="shared" si="90"/>
        <v>0.426095854</v>
      </c>
      <c r="L20" s="20">
        <f t="shared" si="90"/>
        <v>-0.2688113428</v>
      </c>
      <c r="M20" s="20">
        <f t="shared" si="90"/>
        <v>-0.2697464192</v>
      </c>
      <c r="N20" s="20">
        <f t="shared" si="90"/>
        <v>-0.2577522748</v>
      </c>
      <c r="O20" s="19">
        <f t="shared" si="7"/>
        <v>-0.1260315866</v>
      </c>
      <c r="P20" s="19">
        <f t="shared" si="8"/>
        <v>-0.001891417614</v>
      </c>
      <c r="Q20" s="19">
        <f t="shared" si="9"/>
        <v>-0.07348427532</v>
      </c>
      <c r="R20" s="20">
        <f t="shared" ref="R20:T20" si="91">1/(1+EXP(-O20))</f>
        <v>0.4685337431</v>
      </c>
      <c r="S20" s="20">
        <f t="shared" si="91"/>
        <v>0.4995271457</v>
      </c>
      <c r="T20" s="20">
        <f t="shared" si="91"/>
        <v>0.4816371936</v>
      </c>
      <c r="U20" s="20">
        <f t="shared" ref="U20:AB20" si="92">U19 - $B$3 * AJ19</f>
        <v>-0.1336271676</v>
      </c>
      <c r="V20" s="20">
        <f t="shared" si="92"/>
        <v>0.3545961732</v>
      </c>
      <c r="W20" s="20">
        <f t="shared" si="92"/>
        <v>-0.2470519152</v>
      </c>
      <c r="X20" s="20">
        <f t="shared" si="92"/>
        <v>0.4564947398</v>
      </c>
      <c r="Y20" s="20">
        <f t="shared" si="92"/>
        <v>-0.2764193681</v>
      </c>
      <c r="Z20" s="20">
        <f t="shared" si="92"/>
        <v>0.293100486</v>
      </c>
      <c r="AA20" s="20">
        <f t="shared" si="92"/>
        <v>-0.3350911412</v>
      </c>
      <c r="AB20" s="20">
        <f t="shared" si="92"/>
        <v>0.1206225723</v>
      </c>
      <c r="AC20" s="20">
        <f t="shared" si="12"/>
        <v>-0.654242965</v>
      </c>
      <c r="AD20" s="20">
        <f t="shared" si="13"/>
        <v>0.6559624545</v>
      </c>
      <c r="AE20" s="20">
        <f t="shared" ref="AE20:AF20" si="93">1/(1+EXP(-AC20))</f>
        <v>0.3420340328</v>
      </c>
      <c r="AF20" s="20">
        <f t="shared" si="93"/>
        <v>0.6583528275</v>
      </c>
      <c r="AG20" s="20">
        <f t="shared" si="15"/>
        <v>0.1168550351</v>
      </c>
      <c r="AH20" s="20">
        <f t="shared" ref="AH20:AI20" si="94">AE20-D20</f>
        <v>0.3420340328</v>
      </c>
      <c r="AI20" s="20">
        <f t="shared" si="94"/>
        <v>-0.3416471725</v>
      </c>
      <c r="AJ20" s="20">
        <f t="shared" si="17"/>
        <v>0.1602544857</v>
      </c>
      <c r="AK20" s="20">
        <f t="shared" si="18"/>
        <v>-0.1600732285</v>
      </c>
      <c r="AL20" s="20">
        <f t="shared" si="19"/>
        <v>0.1708552842</v>
      </c>
      <c r="AM20" s="20">
        <f t="shared" si="20"/>
        <v>-0.1706620369</v>
      </c>
      <c r="AN20" s="20">
        <f t="shared" si="21"/>
        <v>0.1647363117</v>
      </c>
      <c r="AO20" s="20">
        <f t="shared" si="22"/>
        <v>-0.1645499854</v>
      </c>
      <c r="AP20" s="20">
        <f t="shared" ref="AP20:AQ20" si="95">AH20</f>
        <v>0.3420340328</v>
      </c>
      <c r="AQ20" s="20">
        <f t="shared" si="95"/>
        <v>-0.3416471725</v>
      </c>
      <c r="AR20" s="20">
        <f t="shared" si="24"/>
        <v>-0.04154775053</v>
      </c>
      <c r="AS20" s="20">
        <f t="shared" si="25"/>
        <v>-0.06011502123</v>
      </c>
      <c r="AT20" s="20">
        <f t="shared" si="26"/>
        <v>-0.04860480061</v>
      </c>
      <c r="AU20" s="20">
        <f t="shared" si="27"/>
        <v>-0.01495719019</v>
      </c>
      <c r="AV20" s="20">
        <f t="shared" si="28"/>
        <v>-0.02164140764</v>
      </c>
      <c r="AW20" s="20">
        <f t="shared" si="29"/>
        <v>-0.01749772822</v>
      </c>
      <c r="AX20" s="20">
        <f t="shared" si="30"/>
        <v>-0.01384925018</v>
      </c>
      <c r="AY20" s="20">
        <f t="shared" si="31"/>
        <v>-0.02003834041</v>
      </c>
      <c r="AZ20" s="20">
        <f t="shared" si="32"/>
        <v>-0.0162016002</v>
      </c>
      <c r="BA20" s="20">
        <f t="shared" ref="BA20:BC20" si="96">AR20</f>
        <v>-0.04154775053</v>
      </c>
      <c r="BB20" s="20">
        <f t="shared" si="96"/>
        <v>-0.06011502123</v>
      </c>
      <c r="BC20" s="20">
        <f t="shared" si="96"/>
        <v>-0.04860480061</v>
      </c>
      <c r="BD20" s="21"/>
      <c r="BE20" s="21"/>
      <c r="BF20" s="21"/>
      <c r="BG20" s="21"/>
      <c r="BH20" s="21"/>
      <c r="BI20" s="21"/>
      <c r="BJ20" s="21"/>
      <c r="BK20" s="21"/>
    </row>
    <row r="21">
      <c r="A21" s="22"/>
      <c r="B21" s="18">
        <v>0.079999998</v>
      </c>
      <c r="C21" s="18">
        <v>0.0416666666666666</v>
      </c>
      <c r="D21" s="19">
        <v>1.0</v>
      </c>
      <c r="E21" s="19">
        <v>0.0</v>
      </c>
      <c r="F21" s="20">
        <f t="shared" ref="F21:N21" si="97">F20 - $B$3 * AU20</f>
        <v>0.2154359043</v>
      </c>
      <c r="G21" s="20">
        <f t="shared" si="97"/>
        <v>0.3528042442</v>
      </c>
      <c r="H21" s="20">
        <f t="shared" si="97"/>
        <v>0.1330703114</v>
      </c>
      <c r="I21" s="20">
        <f t="shared" si="97"/>
        <v>0.2226712059</v>
      </c>
      <c r="J21" s="20">
        <f t="shared" si="97"/>
        <v>0.4616063756</v>
      </c>
      <c r="K21" s="20">
        <f t="shared" si="97"/>
        <v>0.4406772942</v>
      </c>
      <c r="L21" s="20">
        <f t="shared" si="97"/>
        <v>-0.2314183673</v>
      </c>
      <c r="M21" s="20">
        <f t="shared" si="97"/>
        <v>-0.2156429001</v>
      </c>
      <c r="N21" s="20">
        <f t="shared" si="97"/>
        <v>-0.2140079543</v>
      </c>
      <c r="O21" s="19">
        <f t="shared" si="7"/>
        <v>-0.2049055285</v>
      </c>
      <c r="P21" s="19">
        <f t="shared" si="8"/>
        <v>-0.1681849623</v>
      </c>
      <c r="Q21" s="19">
        <f t="shared" si="9"/>
        <v>-0.1850007757</v>
      </c>
      <c r="R21" s="20">
        <f t="shared" ref="R21:T21" si="98">1/(1+EXP(-O21))</f>
        <v>0.4489521023</v>
      </c>
      <c r="S21" s="20">
        <f t="shared" si="98"/>
        <v>0.4580525905</v>
      </c>
      <c r="T21" s="20">
        <f t="shared" si="98"/>
        <v>0.4538812667</v>
      </c>
      <c r="U21" s="20">
        <f t="shared" ref="U21:AB21" si="99">U20 - $B$3 * AJ20</f>
        <v>-0.2778562047</v>
      </c>
      <c r="V21" s="20">
        <f t="shared" si="99"/>
        <v>0.4986620788</v>
      </c>
      <c r="W21" s="20">
        <f t="shared" si="99"/>
        <v>-0.4008216709</v>
      </c>
      <c r="X21" s="20">
        <f t="shared" si="99"/>
        <v>0.610090573</v>
      </c>
      <c r="Y21" s="20">
        <f t="shared" si="99"/>
        <v>-0.4246820486</v>
      </c>
      <c r="Z21" s="20">
        <f t="shared" si="99"/>
        <v>0.4411954728</v>
      </c>
      <c r="AA21" s="20">
        <f t="shared" si="99"/>
        <v>-0.6429217708</v>
      </c>
      <c r="AB21" s="20">
        <f t="shared" si="99"/>
        <v>0.4281050275</v>
      </c>
      <c r="AC21" s="20">
        <f t="shared" si="12"/>
        <v>-1.144018529</v>
      </c>
      <c r="AD21" s="20">
        <f t="shared" si="13"/>
        <v>1.131684344</v>
      </c>
      <c r="AE21" s="20">
        <f t="shared" ref="AE21:AF21" si="100">1/(1+EXP(-AC21))</f>
        <v>0.2415833185</v>
      </c>
      <c r="AF21" s="20">
        <f t="shared" si="100"/>
        <v>0.7561496048</v>
      </c>
      <c r="AG21" s="20">
        <f t="shared" si="15"/>
        <v>0.5734790438</v>
      </c>
      <c r="AH21" s="20">
        <f t="shared" ref="AH21:AI21" si="101">AE21-D21</f>
        <v>-0.7584166815</v>
      </c>
      <c r="AI21" s="20">
        <f t="shared" si="101"/>
        <v>0.7561496048</v>
      </c>
      <c r="AJ21" s="20">
        <f t="shared" si="17"/>
        <v>-0.3404927636</v>
      </c>
      <c r="AK21" s="20">
        <f t="shared" si="18"/>
        <v>0.3394749547</v>
      </c>
      <c r="AL21" s="20">
        <f t="shared" si="19"/>
        <v>-0.3473947257</v>
      </c>
      <c r="AM21" s="20">
        <f t="shared" si="20"/>
        <v>0.3463562853</v>
      </c>
      <c r="AN21" s="20">
        <f t="shared" si="21"/>
        <v>-0.3442311241</v>
      </c>
      <c r="AO21" s="20">
        <f t="shared" si="22"/>
        <v>0.3432021404</v>
      </c>
      <c r="AP21" s="20">
        <f t="shared" ref="AP21:AQ21" si="102">AH21</f>
        <v>-0.7584166815</v>
      </c>
      <c r="AQ21" s="20">
        <f t="shared" si="102"/>
        <v>0.7561496048</v>
      </c>
      <c r="AR21" s="20">
        <f t="shared" si="24"/>
        <v>0.1454167536</v>
      </c>
      <c r="AS21" s="20">
        <f t="shared" si="25"/>
        <v>0.1899807694</v>
      </c>
      <c r="AT21" s="20">
        <f t="shared" si="26"/>
        <v>0.1625293092</v>
      </c>
      <c r="AU21" s="20">
        <f t="shared" si="27"/>
        <v>0.01163334</v>
      </c>
      <c r="AV21" s="20">
        <f t="shared" si="28"/>
        <v>0.01519846117</v>
      </c>
      <c r="AW21" s="20">
        <f t="shared" si="29"/>
        <v>0.01300234441</v>
      </c>
      <c r="AX21" s="20">
        <f t="shared" si="30"/>
        <v>0.0060590314</v>
      </c>
      <c r="AY21" s="20">
        <f t="shared" si="31"/>
        <v>0.007915865392</v>
      </c>
      <c r="AZ21" s="20">
        <f t="shared" si="32"/>
        <v>0.00677205455</v>
      </c>
      <c r="BA21" s="20">
        <f t="shared" ref="BA21:BC21" si="103">AR21</f>
        <v>0.1454167536</v>
      </c>
      <c r="BB21" s="20">
        <f t="shared" si="103"/>
        <v>0.1899807694</v>
      </c>
      <c r="BC21" s="20">
        <f t="shared" si="103"/>
        <v>0.1625293092</v>
      </c>
      <c r="BD21" s="21"/>
      <c r="BE21" s="21"/>
      <c r="BF21" s="21"/>
      <c r="BG21" s="21"/>
      <c r="BH21" s="21"/>
      <c r="BI21" s="21"/>
      <c r="BJ21" s="21"/>
      <c r="BK21" s="21"/>
    </row>
    <row r="22">
      <c r="A22" s="22"/>
      <c r="B22" s="23">
        <v>0.519999999</v>
      </c>
      <c r="C22" s="23">
        <v>0.541666666666666</v>
      </c>
      <c r="D22" s="19">
        <v>0.0</v>
      </c>
      <c r="E22" s="19">
        <v>1.0</v>
      </c>
      <c r="F22" s="20">
        <f t="shared" ref="F22:N22" si="104">F21 - $B$3 * AU21</f>
        <v>0.2049658983</v>
      </c>
      <c r="G22" s="20">
        <f t="shared" si="104"/>
        <v>0.3391256292</v>
      </c>
      <c r="H22" s="20">
        <f t="shared" si="104"/>
        <v>0.1213682015</v>
      </c>
      <c r="I22" s="20">
        <f t="shared" si="104"/>
        <v>0.2172180776</v>
      </c>
      <c r="J22" s="20">
        <f t="shared" si="104"/>
        <v>0.4544820967</v>
      </c>
      <c r="K22" s="20">
        <f t="shared" si="104"/>
        <v>0.4345824451</v>
      </c>
      <c r="L22" s="20">
        <f t="shared" si="104"/>
        <v>-0.3622934456</v>
      </c>
      <c r="M22" s="20">
        <f t="shared" si="104"/>
        <v>-0.3866255926</v>
      </c>
      <c r="N22" s="20">
        <f t="shared" si="104"/>
        <v>-0.3602843326</v>
      </c>
      <c r="O22" s="19">
        <f t="shared" si="7"/>
        <v>-0.1380513866</v>
      </c>
      <c r="P22" s="19">
        <f t="shared" si="8"/>
        <v>0.03589753666</v>
      </c>
      <c r="Q22" s="19">
        <f t="shared" si="9"/>
        <v>-0.06177404351</v>
      </c>
      <c r="R22" s="20">
        <f t="shared" ref="R22:T22" si="105">1/(1+EXP(-O22))</f>
        <v>0.4655418618</v>
      </c>
      <c r="S22" s="20">
        <f t="shared" si="105"/>
        <v>0.5089734206</v>
      </c>
      <c r="T22" s="20">
        <f t="shared" si="105"/>
        <v>0.4845613983</v>
      </c>
      <c r="U22" s="20">
        <f t="shared" ref="U22:AB22" si="106">U21 - $B$3 * AJ21</f>
        <v>0.02858728255</v>
      </c>
      <c r="V22" s="20">
        <f t="shared" si="106"/>
        <v>0.1931346196</v>
      </c>
      <c r="W22" s="20">
        <f t="shared" si="106"/>
        <v>-0.08816641782</v>
      </c>
      <c r="X22" s="20">
        <f t="shared" si="106"/>
        <v>0.2983699162</v>
      </c>
      <c r="Y22" s="20">
        <f t="shared" si="106"/>
        <v>-0.1148740369</v>
      </c>
      <c r="Z22" s="20">
        <f t="shared" si="106"/>
        <v>0.1323135464</v>
      </c>
      <c r="AA22" s="20">
        <f t="shared" si="106"/>
        <v>0.03965324258</v>
      </c>
      <c r="AB22" s="20">
        <f t="shared" si="106"/>
        <v>-0.2524296168</v>
      </c>
      <c r="AC22" s="20">
        <f t="shared" si="12"/>
        <v>-0.04757606789</v>
      </c>
      <c r="AD22" s="20">
        <f t="shared" si="13"/>
        <v>0.05345902754</v>
      </c>
      <c r="AE22" s="20">
        <f t="shared" ref="AE22:AF22" si="107">1/(1+EXP(-AC22))</f>
        <v>0.488108226</v>
      </c>
      <c r="AF22" s="20">
        <f t="shared" si="107"/>
        <v>0.5133615749</v>
      </c>
      <c r="AG22" s="20">
        <f t="shared" si="15"/>
        <v>0.2375332985</v>
      </c>
      <c r="AH22" s="20">
        <f t="shared" ref="AH22:AI22" si="108">AE22-D22</f>
        <v>0.488108226</v>
      </c>
      <c r="AI22" s="20">
        <f t="shared" si="108"/>
        <v>-0.4866384251</v>
      </c>
      <c r="AJ22" s="20">
        <f t="shared" si="17"/>
        <v>0.2272348123</v>
      </c>
      <c r="AK22" s="20">
        <f t="shared" si="18"/>
        <v>-0.2265505584</v>
      </c>
      <c r="AL22" s="20">
        <f t="shared" si="19"/>
        <v>0.2484341134</v>
      </c>
      <c r="AM22" s="20">
        <f t="shared" si="20"/>
        <v>-0.2476860238</v>
      </c>
      <c r="AN22" s="20">
        <f t="shared" si="21"/>
        <v>0.2365184045</v>
      </c>
      <c r="AO22" s="20">
        <f t="shared" si="22"/>
        <v>-0.2358061957</v>
      </c>
      <c r="AP22" s="20">
        <f t="shared" ref="AP22:AQ22" si="109">AH22</f>
        <v>0.488108226</v>
      </c>
      <c r="AQ22" s="20">
        <f t="shared" si="109"/>
        <v>-0.4866384251</v>
      </c>
      <c r="AR22" s="20">
        <f t="shared" si="24"/>
        <v>-0.01991323154</v>
      </c>
      <c r="AS22" s="20">
        <f t="shared" si="25"/>
        <v>-0.04704309803</v>
      </c>
      <c r="AT22" s="20">
        <f t="shared" si="26"/>
        <v>-0.0300862429</v>
      </c>
      <c r="AU22" s="20">
        <f t="shared" si="27"/>
        <v>-0.01035488038</v>
      </c>
      <c r="AV22" s="20">
        <f t="shared" si="28"/>
        <v>-0.02446241093</v>
      </c>
      <c r="AW22" s="20">
        <f t="shared" si="29"/>
        <v>-0.01564484628</v>
      </c>
      <c r="AX22" s="20">
        <f t="shared" si="30"/>
        <v>-0.01078633375</v>
      </c>
      <c r="AY22" s="20">
        <f t="shared" si="31"/>
        <v>-0.0254816781</v>
      </c>
      <c r="AZ22" s="20">
        <f t="shared" si="32"/>
        <v>-0.01629671491</v>
      </c>
      <c r="BA22" s="20">
        <f t="shared" ref="BA22:BC22" si="110">AR22</f>
        <v>-0.01991323154</v>
      </c>
      <c r="BB22" s="20">
        <f t="shared" si="110"/>
        <v>-0.04704309803</v>
      </c>
      <c r="BC22" s="20">
        <f t="shared" si="110"/>
        <v>-0.0300862429</v>
      </c>
      <c r="BD22" s="21"/>
      <c r="BE22" s="21"/>
      <c r="BF22" s="21"/>
      <c r="BG22" s="21"/>
      <c r="BH22" s="21"/>
      <c r="BI22" s="21"/>
      <c r="BJ22" s="21"/>
      <c r="BK22" s="21"/>
    </row>
    <row r="23">
      <c r="A23" s="22"/>
      <c r="B23" s="24">
        <v>-0.16</v>
      </c>
      <c r="C23" s="24">
        <v>-0.166666666666666</v>
      </c>
      <c r="D23" s="19">
        <v>1.0</v>
      </c>
      <c r="E23" s="19">
        <v>0.0</v>
      </c>
      <c r="F23" s="20">
        <f t="shared" ref="F23:N23" si="111">F22 - $B$3 * AU22</f>
        <v>0.2142852906</v>
      </c>
      <c r="G23" s="20">
        <f t="shared" si="111"/>
        <v>0.361141799</v>
      </c>
      <c r="H23" s="20">
        <f t="shared" si="111"/>
        <v>0.1354485631</v>
      </c>
      <c r="I23" s="20">
        <f t="shared" si="111"/>
        <v>0.226925778</v>
      </c>
      <c r="J23" s="20">
        <f t="shared" si="111"/>
        <v>0.477415607</v>
      </c>
      <c r="K23" s="20">
        <f t="shared" si="111"/>
        <v>0.4492494885</v>
      </c>
      <c r="L23" s="20">
        <f t="shared" si="111"/>
        <v>-0.3443715372</v>
      </c>
      <c r="M23" s="20">
        <f t="shared" si="111"/>
        <v>-0.3442868043</v>
      </c>
      <c r="N23" s="20">
        <f t="shared" si="111"/>
        <v>-0.333206714</v>
      </c>
      <c r="O23" s="19">
        <f t="shared" si="7"/>
        <v>-0.4164781467</v>
      </c>
      <c r="P23" s="19">
        <f t="shared" si="8"/>
        <v>-0.48163876</v>
      </c>
      <c r="Q23" s="19">
        <f t="shared" si="9"/>
        <v>-0.4297533988</v>
      </c>
      <c r="R23" s="20">
        <f t="shared" ref="R23:T23" si="112">1/(1+EXP(-O23))</f>
        <v>0.3973598051</v>
      </c>
      <c r="S23" s="20">
        <f t="shared" si="112"/>
        <v>0.3818652307</v>
      </c>
      <c r="T23" s="20">
        <f t="shared" si="112"/>
        <v>0.3941852192</v>
      </c>
      <c r="U23" s="20">
        <f t="shared" ref="U23:AB23" si="113">U22 - $B$3 * AJ22</f>
        <v>-0.1759240485</v>
      </c>
      <c r="V23" s="20">
        <f t="shared" si="113"/>
        <v>0.3970301222</v>
      </c>
      <c r="W23" s="20">
        <f t="shared" si="113"/>
        <v>-0.3117571199</v>
      </c>
      <c r="X23" s="20">
        <f t="shared" si="113"/>
        <v>0.5212873377</v>
      </c>
      <c r="Y23" s="20">
        <f t="shared" si="113"/>
        <v>-0.327740601</v>
      </c>
      <c r="Z23" s="20">
        <f t="shared" si="113"/>
        <v>0.3445391226</v>
      </c>
      <c r="AA23" s="20">
        <f t="shared" si="113"/>
        <v>-0.3996441608</v>
      </c>
      <c r="AB23" s="20">
        <f t="shared" si="113"/>
        <v>0.1855449658</v>
      </c>
      <c r="AC23" s="20">
        <f t="shared" si="12"/>
        <v>-0.7177890116</v>
      </c>
      <c r="AD23" s="20">
        <f t="shared" si="13"/>
        <v>0.6781825168</v>
      </c>
      <c r="AE23" s="20">
        <f t="shared" ref="AE23:AF23" si="114">1/(1+EXP(-AC23))</f>
        <v>0.3278800433</v>
      </c>
      <c r="AF23" s="20">
        <f t="shared" si="114"/>
        <v>0.6633329333</v>
      </c>
      <c r="AG23" s="20">
        <f t="shared" si="15"/>
        <v>0.4458779083</v>
      </c>
      <c r="AH23" s="20">
        <f t="shared" ref="AH23:AI23" si="115">AE23-D23</f>
        <v>-0.6721199567</v>
      </c>
      <c r="AI23" s="20">
        <f t="shared" si="115"/>
        <v>0.6633329333</v>
      </c>
      <c r="AJ23" s="20">
        <f t="shared" si="17"/>
        <v>-0.267073455</v>
      </c>
      <c r="AK23" s="20">
        <f t="shared" si="18"/>
        <v>0.2635818451</v>
      </c>
      <c r="AL23" s="20">
        <f t="shared" si="19"/>
        <v>-0.2566592423</v>
      </c>
      <c r="AM23" s="20">
        <f t="shared" si="20"/>
        <v>0.2533037836</v>
      </c>
      <c r="AN23" s="20">
        <f t="shared" si="21"/>
        <v>-0.2649397524</v>
      </c>
      <c r="AO23" s="20">
        <f t="shared" si="22"/>
        <v>0.2614760377</v>
      </c>
      <c r="AP23" s="20">
        <f t="shared" ref="AP23:AQ23" si="116">AH23</f>
        <v>-0.6721199567</v>
      </c>
      <c r="AQ23" s="20">
        <f t="shared" si="116"/>
        <v>0.6633329333</v>
      </c>
      <c r="AR23" s="20">
        <f t="shared" si="24"/>
        <v>0.0913810902</v>
      </c>
      <c r="AS23" s="20">
        <f t="shared" si="25"/>
        <v>0.131081289</v>
      </c>
      <c r="AT23" s="20">
        <f t="shared" si="26"/>
        <v>0.1071808954</v>
      </c>
      <c r="AU23" s="20">
        <f t="shared" si="27"/>
        <v>-0.01462097443</v>
      </c>
      <c r="AV23" s="20">
        <f t="shared" si="28"/>
        <v>-0.02097300624</v>
      </c>
      <c r="AW23" s="20">
        <f t="shared" si="29"/>
        <v>-0.01714894326</v>
      </c>
      <c r="AX23" s="20">
        <f t="shared" si="30"/>
        <v>-0.0152301817</v>
      </c>
      <c r="AY23" s="20">
        <f t="shared" si="31"/>
        <v>-0.0218468815</v>
      </c>
      <c r="AZ23" s="20">
        <f t="shared" si="32"/>
        <v>-0.01786348256</v>
      </c>
      <c r="BA23" s="20">
        <f t="shared" ref="BA23:BC23" si="117">AR23</f>
        <v>0.0913810902</v>
      </c>
      <c r="BB23" s="20">
        <f t="shared" si="117"/>
        <v>0.131081289</v>
      </c>
      <c r="BC23" s="20">
        <f t="shared" si="117"/>
        <v>0.1071808954</v>
      </c>
      <c r="BD23" s="21"/>
      <c r="BE23" s="21"/>
      <c r="BF23" s="21"/>
      <c r="BG23" s="21"/>
      <c r="BH23" s="21"/>
      <c r="BI23" s="21"/>
      <c r="BJ23" s="21"/>
      <c r="BK23" s="21"/>
    </row>
    <row r="24">
      <c r="A24" s="15"/>
      <c r="B24" s="18">
        <v>0.5599999</v>
      </c>
      <c r="C24" s="18">
        <v>0.583333333333333</v>
      </c>
      <c r="D24" s="19">
        <v>0.0</v>
      </c>
      <c r="E24" s="19">
        <v>1.0</v>
      </c>
      <c r="F24" s="20">
        <f t="shared" ref="F24:N24" si="118">F23 - $B$3 * AU23</f>
        <v>0.2274441676</v>
      </c>
      <c r="G24" s="20">
        <f t="shared" si="118"/>
        <v>0.3800175046</v>
      </c>
      <c r="H24" s="20">
        <f t="shared" si="118"/>
        <v>0.1508826121</v>
      </c>
      <c r="I24" s="20">
        <f t="shared" si="118"/>
        <v>0.2406329416</v>
      </c>
      <c r="J24" s="20">
        <f t="shared" si="118"/>
        <v>0.4970778004</v>
      </c>
      <c r="K24" s="20">
        <f t="shared" si="118"/>
        <v>0.4653266228</v>
      </c>
      <c r="L24" s="20">
        <f t="shared" si="118"/>
        <v>-0.4266145184</v>
      </c>
      <c r="M24" s="20">
        <f t="shared" si="118"/>
        <v>-0.4622599644</v>
      </c>
      <c r="N24" s="20">
        <f t="shared" si="118"/>
        <v>-0.4296695198</v>
      </c>
      <c r="O24" s="19">
        <f t="shared" si="7"/>
        <v>-0.1588765913</v>
      </c>
      <c r="P24" s="19">
        <f t="shared" si="8"/>
        <v>0.04051185036</v>
      </c>
      <c r="Q24" s="19">
        <f t="shared" si="9"/>
        <v>-0.07373474217</v>
      </c>
      <c r="R24" s="20">
        <f t="shared" ref="R24:T24" si="119">1/(1+EXP(-O24))</f>
        <v>0.4603641903</v>
      </c>
      <c r="S24" s="20">
        <f t="shared" si="119"/>
        <v>0.5101265776</v>
      </c>
      <c r="T24" s="20">
        <f t="shared" si="119"/>
        <v>0.4815746616</v>
      </c>
      <c r="U24" s="20">
        <f t="shared" ref="U24:AB24" si="120">U23 - $B$3 * AJ23</f>
        <v>0.06444206097</v>
      </c>
      <c r="V24" s="20">
        <f t="shared" si="120"/>
        <v>0.1598064616</v>
      </c>
      <c r="W24" s="20">
        <f t="shared" si="120"/>
        <v>-0.08076380182</v>
      </c>
      <c r="X24" s="20">
        <f t="shared" si="120"/>
        <v>0.2933139324</v>
      </c>
      <c r="Y24" s="20">
        <f t="shared" si="120"/>
        <v>-0.08929482379</v>
      </c>
      <c r="Z24" s="20">
        <f t="shared" si="120"/>
        <v>0.1092106886</v>
      </c>
      <c r="AA24" s="20">
        <f t="shared" si="120"/>
        <v>0.2052638002</v>
      </c>
      <c r="AB24" s="20">
        <f t="shared" si="120"/>
        <v>-0.4114546742</v>
      </c>
      <c r="AC24" s="20">
        <f t="shared" si="12"/>
        <v>0.150728731</v>
      </c>
      <c r="AD24" s="20">
        <f t="shared" si="13"/>
        <v>-0.1356651689</v>
      </c>
      <c r="AE24" s="20">
        <f t="shared" ref="AE24:AF24" si="121">1/(1+EXP(-AC24))</f>
        <v>0.5376110022</v>
      </c>
      <c r="AF24" s="20">
        <f t="shared" si="121"/>
        <v>0.4661356314</v>
      </c>
      <c r="AG24" s="20">
        <f t="shared" si="15"/>
        <v>0.2870183769</v>
      </c>
      <c r="AH24" s="20">
        <f t="shared" ref="AH24:AI24" si="122">AE24-D24</f>
        <v>0.5376110022</v>
      </c>
      <c r="AI24" s="20">
        <f t="shared" si="122"/>
        <v>-0.5338643686</v>
      </c>
      <c r="AJ24" s="20">
        <f t="shared" si="17"/>
        <v>0.2474968537</v>
      </c>
      <c r="AK24" s="20">
        <f t="shared" si="18"/>
        <v>-0.2457720378</v>
      </c>
      <c r="AL24" s="20">
        <f t="shared" si="19"/>
        <v>0.2742496607</v>
      </c>
      <c r="AM24" s="20">
        <f t="shared" si="20"/>
        <v>-0.2723384033</v>
      </c>
      <c r="AN24" s="20">
        <f t="shared" si="21"/>
        <v>0.2588998365</v>
      </c>
      <c r="AO24" s="20">
        <f t="shared" si="22"/>
        <v>-0.2570955527</v>
      </c>
      <c r="AP24" s="20">
        <f t="shared" ref="AP24:AQ24" si="123">AH24</f>
        <v>0.5376110022</v>
      </c>
      <c r="AQ24" s="20">
        <f t="shared" si="123"/>
        <v>-0.5338643686</v>
      </c>
      <c r="AR24" s="20">
        <f t="shared" si="24"/>
        <v>-0.01258795091</v>
      </c>
      <c r="AS24" s="20">
        <f t="shared" si="25"/>
        <v>-0.04998183097</v>
      </c>
      <c r="AT24" s="20">
        <f t="shared" si="26"/>
        <v>-0.02654130239</v>
      </c>
      <c r="AU24" s="20">
        <f t="shared" si="27"/>
        <v>-0.00704925125</v>
      </c>
      <c r="AV24" s="20">
        <f t="shared" si="28"/>
        <v>-0.02798982034</v>
      </c>
      <c r="AW24" s="20">
        <f t="shared" si="29"/>
        <v>-0.01486312669</v>
      </c>
      <c r="AX24" s="20">
        <f t="shared" si="30"/>
        <v>-0.007342971363</v>
      </c>
      <c r="AY24" s="20">
        <f t="shared" si="31"/>
        <v>-0.02915606806</v>
      </c>
      <c r="AZ24" s="20">
        <f t="shared" si="32"/>
        <v>-0.0154824264</v>
      </c>
      <c r="BA24" s="20">
        <f t="shared" ref="BA24:BC24" si="124">AR24</f>
        <v>-0.01258795091</v>
      </c>
      <c r="BB24" s="20">
        <f t="shared" si="124"/>
        <v>-0.04998183097</v>
      </c>
      <c r="BC24" s="20">
        <f t="shared" si="124"/>
        <v>-0.02654130239</v>
      </c>
      <c r="BD24" s="21"/>
      <c r="BE24" s="21"/>
      <c r="BF24" s="21"/>
      <c r="BG24" s="21"/>
      <c r="BH24" s="21"/>
      <c r="BI24" s="21"/>
      <c r="BJ24" s="21"/>
      <c r="BK24" s="21"/>
    </row>
    <row r="25">
      <c r="A25" s="17">
        <v>4.0</v>
      </c>
      <c r="B25" s="18">
        <v>0.36</v>
      </c>
      <c r="C25" s="18">
        <v>0.333333333333333</v>
      </c>
      <c r="D25" s="19">
        <v>0.0</v>
      </c>
      <c r="E25" s="19">
        <v>1.0</v>
      </c>
      <c r="F25" s="20">
        <f t="shared" ref="F25:N25" si="125">F24 - $B$3 * AU24</f>
        <v>0.2337884937</v>
      </c>
      <c r="G25" s="20">
        <f t="shared" si="125"/>
        <v>0.4052083429</v>
      </c>
      <c r="H25" s="20">
        <f t="shared" si="125"/>
        <v>0.1642594261</v>
      </c>
      <c r="I25" s="20">
        <f t="shared" si="125"/>
        <v>0.2472416158</v>
      </c>
      <c r="J25" s="20">
        <f t="shared" si="125"/>
        <v>0.5233182616</v>
      </c>
      <c r="K25" s="20">
        <f t="shared" si="125"/>
        <v>0.4792608066</v>
      </c>
      <c r="L25" s="20">
        <f t="shared" si="125"/>
        <v>-0.4152853625</v>
      </c>
      <c r="M25" s="20">
        <f t="shared" si="125"/>
        <v>-0.4172763166</v>
      </c>
      <c r="N25" s="20">
        <f t="shared" si="125"/>
        <v>-0.4057823477</v>
      </c>
      <c r="O25" s="19">
        <f t="shared" si="7"/>
        <v>-0.2487076329</v>
      </c>
      <c r="P25" s="19">
        <f t="shared" si="8"/>
        <v>-0.09696189257</v>
      </c>
      <c r="Q25" s="19">
        <f t="shared" si="9"/>
        <v>-0.1868953521</v>
      </c>
      <c r="R25" s="20">
        <f t="shared" ref="R25:T25" si="126">1/(1+EXP(-O25))</f>
        <v>0.4381416202</v>
      </c>
      <c r="S25" s="20">
        <f t="shared" si="126"/>
        <v>0.4757785006</v>
      </c>
      <c r="T25" s="20">
        <f t="shared" si="126"/>
        <v>0.4534116934</v>
      </c>
      <c r="U25" s="20">
        <f t="shared" ref="U25:AB25" si="127">U24 - $B$3 * AJ24</f>
        <v>-0.1583051074</v>
      </c>
      <c r="V25" s="20">
        <f t="shared" si="127"/>
        <v>0.3810012956</v>
      </c>
      <c r="W25" s="20">
        <f t="shared" si="127"/>
        <v>-0.3275884964</v>
      </c>
      <c r="X25" s="20">
        <f t="shared" si="127"/>
        <v>0.5384184954</v>
      </c>
      <c r="Y25" s="20">
        <f t="shared" si="127"/>
        <v>-0.3223046766</v>
      </c>
      <c r="Z25" s="20">
        <f t="shared" si="127"/>
        <v>0.340596686</v>
      </c>
      <c r="AA25" s="20">
        <f t="shared" si="127"/>
        <v>-0.2785861018</v>
      </c>
      <c r="AB25" s="20">
        <f t="shared" si="127"/>
        <v>0.06902325753</v>
      </c>
      <c r="AC25" s="20">
        <f t="shared" si="12"/>
        <v>-0.6499424309</v>
      </c>
      <c r="AD25" s="20">
        <f t="shared" si="13"/>
        <v>0.6465542471</v>
      </c>
      <c r="AE25" s="20">
        <f t="shared" ref="AE25:AF25" si="128">1/(1+EXP(-AC25))</f>
        <v>0.3430025105</v>
      </c>
      <c r="AF25" s="20">
        <f t="shared" si="128"/>
        <v>0.6562335506</v>
      </c>
      <c r="AG25" s="20">
        <f t="shared" si="15"/>
        <v>0.117913047</v>
      </c>
      <c r="AH25" s="20">
        <f t="shared" ref="AH25:AI25" si="129">AE25-D25</f>
        <v>0.3430025105</v>
      </c>
      <c r="AI25" s="20">
        <f t="shared" si="129"/>
        <v>-0.3437664494</v>
      </c>
      <c r="AJ25" s="20">
        <f t="shared" si="17"/>
        <v>0.1502836757</v>
      </c>
      <c r="AK25" s="20">
        <f t="shared" si="18"/>
        <v>-0.1506183891</v>
      </c>
      <c r="AL25" s="20">
        <f t="shared" si="19"/>
        <v>0.1631932202</v>
      </c>
      <c r="AM25" s="20">
        <f t="shared" si="20"/>
        <v>-0.1635566859</v>
      </c>
      <c r="AN25" s="20">
        <f t="shared" si="21"/>
        <v>0.1555213491</v>
      </c>
      <c r="AO25" s="20">
        <f t="shared" si="22"/>
        <v>-0.155867728</v>
      </c>
      <c r="AP25" s="20">
        <f t="shared" ref="AP25:AQ25" si="130">AH25</f>
        <v>0.3430025105</v>
      </c>
      <c r="AQ25" s="20">
        <f t="shared" si="130"/>
        <v>-0.3437664494</v>
      </c>
      <c r="AR25" s="20">
        <f t="shared" si="24"/>
        <v>-0.04560968262</v>
      </c>
      <c r="AS25" s="20">
        <f t="shared" si="25"/>
        <v>-0.07418896223</v>
      </c>
      <c r="AT25" s="20">
        <f t="shared" si="26"/>
        <v>-0.05641517726</v>
      </c>
      <c r="AU25" s="20">
        <f t="shared" si="27"/>
        <v>-0.01641948574</v>
      </c>
      <c r="AV25" s="20">
        <f t="shared" si="28"/>
        <v>-0.0267080264</v>
      </c>
      <c r="AW25" s="20">
        <f t="shared" si="29"/>
        <v>-0.02030946381</v>
      </c>
      <c r="AX25" s="20">
        <f t="shared" si="30"/>
        <v>-0.01520322754</v>
      </c>
      <c r="AY25" s="20">
        <f t="shared" si="31"/>
        <v>-0.02472965408</v>
      </c>
      <c r="AZ25" s="20">
        <f t="shared" si="32"/>
        <v>-0.01880505909</v>
      </c>
      <c r="BA25" s="20">
        <f t="shared" ref="BA25:BC25" si="131">AR25</f>
        <v>-0.04560968262</v>
      </c>
      <c r="BB25" s="20">
        <f t="shared" si="131"/>
        <v>-0.07418896223</v>
      </c>
      <c r="BC25" s="20">
        <f t="shared" si="131"/>
        <v>-0.05641517726</v>
      </c>
      <c r="BD25" s="21"/>
      <c r="BE25" s="21"/>
      <c r="BF25" s="21"/>
      <c r="BG25" s="21"/>
      <c r="BH25" s="21"/>
      <c r="BI25" s="21"/>
      <c r="BJ25" s="21"/>
      <c r="BK25" s="21"/>
    </row>
    <row r="26">
      <c r="A26" s="22"/>
      <c r="B26" s="18">
        <v>0.079999998</v>
      </c>
      <c r="C26" s="18">
        <v>0.0416666666666666</v>
      </c>
      <c r="D26" s="19">
        <v>1.0</v>
      </c>
      <c r="E26" s="19">
        <v>0.0</v>
      </c>
      <c r="F26" s="20">
        <f t="shared" ref="F26:N26" si="132">F25 - $B$3 * AU25</f>
        <v>0.2485660309</v>
      </c>
      <c r="G26" s="20">
        <f t="shared" si="132"/>
        <v>0.4292455667</v>
      </c>
      <c r="H26" s="20">
        <f t="shared" si="132"/>
        <v>0.1825379435</v>
      </c>
      <c r="I26" s="20">
        <f t="shared" si="132"/>
        <v>0.2609245206</v>
      </c>
      <c r="J26" s="20">
        <f t="shared" si="132"/>
        <v>0.5455749503</v>
      </c>
      <c r="K26" s="20">
        <f t="shared" si="132"/>
        <v>0.4961853598</v>
      </c>
      <c r="L26" s="20">
        <f t="shared" si="132"/>
        <v>-0.3742366482</v>
      </c>
      <c r="M26" s="20">
        <f t="shared" si="132"/>
        <v>-0.3505062506</v>
      </c>
      <c r="N26" s="20">
        <f t="shared" si="132"/>
        <v>-0.3550086881</v>
      </c>
      <c r="O26" s="19">
        <f t="shared" si="7"/>
        <v>-0.3434795112</v>
      </c>
      <c r="P26" s="19">
        <f t="shared" si="8"/>
        <v>-0.2934343165</v>
      </c>
      <c r="Q26" s="19">
        <f t="shared" si="9"/>
        <v>-0.319731263</v>
      </c>
      <c r="R26" s="20">
        <f t="shared" ref="R26:T26" si="133">1/(1+EXP(-O26))</f>
        <v>0.4149645106</v>
      </c>
      <c r="S26" s="20">
        <f t="shared" si="133"/>
        <v>0.4271632982</v>
      </c>
      <c r="T26" s="20">
        <f t="shared" si="133"/>
        <v>0.4207412425</v>
      </c>
      <c r="U26" s="20">
        <f t="shared" ref="U26:AB26" si="134">U25 - $B$3 * AJ25</f>
        <v>-0.2935604155</v>
      </c>
      <c r="V26" s="20">
        <f t="shared" si="134"/>
        <v>0.5165578458</v>
      </c>
      <c r="W26" s="20">
        <f t="shared" si="134"/>
        <v>-0.4744623946</v>
      </c>
      <c r="X26" s="20">
        <f t="shared" si="134"/>
        <v>0.6856195126</v>
      </c>
      <c r="Y26" s="20">
        <f t="shared" si="134"/>
        <v>-0.4622738908</v>
      </c>
      <c r="Z26" s="20">
        <f t="shared" si="134"/>
        <v>0.4808776412</v>
      </c>
      <c r="AA26" s="20">
        <f t="shared" si="134"/>
        <v>-0.5872883613</v>
      </c>
      <c r="AB26" s="20">
        <f t="shared" si="134"/>
        <v>0.378413062</v>
      </c>
      <c r="AC26" s="20">
        <f t="shared" si="12"/>
        <v>-1.106276128</v>
      </c>
      <c r="AD26" s="20">
        <f t="shared" si="13"/>
        <v>1.087962784</v>
      </c>
      <c r="AE26" s="20">
        <f t="shared" ref="AE26:AF26" si="135">1/(1+EXP(-AC26))</f>
        <v>0.2485657851</v>
      </c>
      <c r="AF26" s="20">
        <f t="shared" si="135"/>
        <v>0.7479979065</v>
      </c>
      <c r="AG26" s="20">
        <f t="shared" si="15"/>
        <v>0.5620771238</v>
      </c>
      <c r="AH26" s="20">
        <f t="shared" ref="AH26:AI26" si="136">AE26-D26</f>
        <v>-0.7514342149</v>
      </c>
      <c r="AI26" s="20">
        <f t="shared" si="136"/>
        <v>0.7479979065</v>
      </c>
      <c r="AJ26" s="20">
        <f t="shared" si="17"/>
        <v>-0.3118185312</v>
      </c>
      <c r="AK26" s="20">
        <f t="shared" si="18"/>
        <v>0.3103925852</v>
      </c>
      <c r="AL26" s="20">
        <f t="shared" si="19"/>
        <v>-0.3209851176</v>
      </c>
      <c r="AM26" s="20">
        <f t="shared" si="20"/>
        <v>0.3195172528</v>
      </c>
      <c r="AN26" s="20">
        <f t="shared" si="21"/>
        <v>-0.3161593653</v>
      </c>
      <c r="AO26" s="20">
        <f t="shared" si="22"/>
        <v>0.3147135686</v>
      </c>
      <c r="AP26" s="20">
        <f t="shared" ref="AP26:AQ26" si="137">AH26</f>
        <v>-0.7514342149</v>
      </c>
      <c r="AQ26" s="20">
        <f t="shared" si="137"/>
        <v>0.7479979065</v>
      </c>
      <c r="AR26" s="20">
        <f t="shared" si="24"/>
        <v>0.1473548209</v>
      </c>
      <c r="AS26" s="20">
        <f t="shared" si="25"/>
        <v>0.2127301445</v>
      </c>
      <c r="AT26" s="20">
        <f t="shared" si="26"/>
        <v>0.1723242313</v>
      </c>
      <c r="AU26" s="20">
        <f t="shared" si="27"/>
        <v>0.01178838538</v>
      </c>
      <c r="AV26" s="20">
        <f t="shared" si="28"/>
        <v>0.01701841114</v>
      </c>
      <c r="AW26" s="20">
        <f t="shared" si="29"/>
        <v>0.01378593816</v>
      </c>
      <c r="AX26" s="20">
        <f t="shared" si="30"/>
        <v>0.006139784206</v>
      </c>
      <c r="AY26" s="20">
        <f t="shared" si="31"/>
        <v>0.008863756022</v>
      </c>
      <c r="AZ26" s="20">
        <f t="shared" si="32"/>
        <v>0.007180176306</v>
      </c>
      <c r="BA26" s="20">
        <f t="shared" ref="BA26:BC26" si="138">AR26</f>
        <v>0.1473548209</v>
      </c>
      <c r="BB26" s="20">
        <f t="shared" si="138"/>
        <v>0.2127301445</v>
      </c>
      <c r="BC26" s="20">
        <f t="shared" si="138"/>
        <v>0.1723242313</v>
      </c>
      <c r="BD26" s="21"/>
      <c r="BE26" s="21"/>
      <c r="BF26" s="21"/>
      <c r="BG26" s="21"/>
      <c r="BH26" s="21"/>
      <c r="BI26" s="21"/>
      <c r="BJ26" s="21"/>
      <c r="BK26" s="21"/>
    </row>
    <row r="27">
      <c r="A27" s="22"/>
      <c r="B27" s="23">
        <v>0.519999999</v>
      </c>
      <c r="C27" s="23">
        <v>0.541666666666666</v>
      </c>
      <c r="D27" s="19">
        <v>0.0</v>
      </c>
      <c r="E27" s="19">
        <v>1.0</v>
      </c>
      <c r="F27" s="20">
        <f t="shared" ref="F27:N27" si="139">F26 - $B$3 * AU26</f>
        <v>0.237956484</v>
      </c>
      <c r="G27" s="20">
        <f t="shared" si="139"/>
        <v>0.4139289967</v>
      </c>
      <c r="H27" s="20">
        <f t="shared" si="139"/>
        <v>0.1701305992</v>
      </c>
      <c r="I27" s="20">
        <f t="shared" si="139"/>
        <v>0.2553987148</v>
      </c>
      <c r="J27" s="20">
        <f t="shared" si="139"/>
        <v>0.5375975699</v>
      </c>
      <c r="K27" s="20">
        <f t="shared" si="139"/>
        <v>0.4897232011</v>
      </c>
      <c r="L27" s="20">
        <f t="shared" si="139"/>
        <v>-0.506855987</v>
      </c>
      <c r="M27" s="20">
        <f t="shared" si="139"/>
        <v>-0.5419633806</v>
      </c>
      <c r="N27" s="20">
        <f t="shared" si="139"/>
        <v>-0.5101004963</v>
      </c>
      <c r="O27" s="19">
        <f t="shared" si="7"/>
        <v>-0.2447776451</v>
      </c>
      <c r="P27" s="19">
        <f t="shared" si="8"/>
        <v>-0.0355216191</v>
      </c>
      <c r="Q27" s="19">
        <f t="shared" si="9"/>
        <v>-0.156365851</v>
      </c>
      <c r="R27" s="20">
        <f t="shared" ref="R27:T27" si="140">1/(1+EXP(-O27))</f>
        <v>0.4391093132</v>
      </c>
      <c r="S27" s="20">
        <f t="shared" si="140"/>
        <v>0.4911205289</v>
      </c>
      <c r="T27" s="20">
        <f t="shared" si="140"/>
        <v>0.4609879927</v>
      </c>
      <c r="U27" s="20">
        <f t="shared" ref="U27:AB27" si="141">U26 - $B$3 * AJ26</f>
        <v>-0.01292373739</v>
      </c>
      <c r="V27" s="20">
        <f t="shared" si="141"/>
        <v>0.2372045191</v>
      </c>
      <c r="W27" s="20">
        <f t="shared" si="141"/>
        <v>-0.1855757887</v>
      </c>
      <c r="X27" s="20">
        <f t="shared" si="141"/>
        <v>0.3980539851</v>
      </c>
      <c r="Y27" s="20">
        <f t="shared" si="141"/>
        <v>-0.1777304621</v>
      </c>
      <c r="Z27" s="20">
        <f t="shared" si="141"/>
        <v>0.1976354295</v>
      </c>
      <c r="AA27" s="20">
        <f t="shared" si="141"/>
        <v>0.08900243218</v>
      </c>
      <c r="AB27" s="20">
        <f t="shared" si="141"/>
        <v>-0.2947850539</v>
      </c>
      <c r="AC27" s="20">
        <f t="shared" si="12"/>
        <v>-0.08974418972</v>
      </c>
      <c r="AD27" s="20">
        <f t="shared" si="13"/>
        <v>0.09597370327</v>
      </c>
      <c r="AE27" s="20">
        <f t="shared" ref="AE27:AF27" si="142">1/(1+EXP(-AC27))</f>
        <v>0.4775789988</v>
      </c>
      <c r="AF27" s="20">
        <f t="shared" si="142"/>
        <v>0.5239750259</v>
      </c>
      <c r="AG27" s="20">
        <f t="shared" si="15"/>
        <v>0.227340738</v>
      </c>
      <c r="AH27" s="20">
        <f t="shared" ref="AH27:AI27" si="143">AE27-D27</f>
        <v>0.4775789988</v>
      </c>
      <c r="AI27" s="20">
        <f t="shared" si="143"/>
        <v>-0.4760249741</v>
      </c>
      <c r="AJ27" s="20">
        <f t="shared" si="17"/>
        <v>0.2097093862</v>
      </c>
      <c r="AK27" s="20">
        <f t="shared" si="18"/>
        <v>-0.2090269995</v>
      </c>
      <c r="AL27" s="20">
        <f t="shared" si="19"/>
        <v>0.2345488505</v>
      </c>
      <c r="AM27" s="20">
        <f t="shared" si="20"/>
        <v>-0.233785637</v>
      </c>
      <c r="AN27" s="20">
        <f t="shared" si="21"/>
        <v>0.220158184</v>
      </c>
      <c r="AO27" s="20">
        <f t="shared" si="22"/>
        <v>-0.2194417973</v>
      </c>
      <c r="AP27" s="20">
        <f t="shared" ref="AP27:AQ27" si="144">AH27</f>
        <v>0.4775789988</v>
      </c>
      <c r="AQ27" s="20">
        <f t="shared" si="144"/>
        <v>-0.4760249741</v>
      </c>
      <c r="AR27" s="20">
        <f t="shared" si="24"/>
        <v>-0.02933030777</v>
      </c>
      <c r="AS27" s="20">
        <f t="shared" si="25"/>
        <v>-0.06950575669</v>
      </c>
      <c r="AT27" s="20">
        <f t="shared" si="26"/>
        <v>-0.04446756869</v>
      </c>
      <c r="AU27" s="20">
        <f t="shared" si="27"/>
        <v>-0.01525176001</v>
      </c>
      <c r="AV27" s="20">
        <f t="shared" si="28"/>
        <v>-0.03614299341</v>
      </c>
      <c r="AW27" s="20">
        <f t="shared" si="29"/>
        <v>-0.02312313568</v>
      </c>
      <c r="AX27" s="20">
        <f t="shared" si="30"/>
        <v>-0.01588725004</v>
      </c>
      <c r="AY27" s="20">
        <f t="shared" si="31"/>
        <v>-0.03764895154</v>
      </c>
      <c r="AZ27" s="20">
        <f t="shared" si="32"/>
        <v>-0.02408659971</v>
      </c>
      <c r="BA27" s="20">
        <f t="shared" ref="BA27:BC27" si="145">AR27</f>
        <v>-0.02933030777</v>
      </c>
      <c r="BB27" s="20">
        <f t="shared" si="145"/>
        <v>-0.06950575669</v>
      </c>
      <c r="BC27" s="20">
        <f t="shared" si="145"/>
        <v>-0.04446756869</v>
      </c>
      <c r="BD27" s="21"/>
      <c r="BE27" s="21"/>
      <c r="BF27" s="21"/>
      <c r="BG27" s="21"/>
      <c r="BH27" s="21"/>
      <c r="BI27" s="21"/>
      <c r="BJ27" s="21"/>
      <c r="BK27" s="21"/>
    </row>
    <row r="28">
      <c r="A28" s="22"/>
      <c r="B28" s="24">
        <v>-0.16</v>
      </c>
      <c r="C28" s="24">
        <v>-0.166666666666666</v>
      </c>
      <c r="D28" s="19">
        <v>1.0</v>
      </c>
      <c r="E28" s="19">
        <v>0.0</v>
      </c>
      <c r="F28" s="20">
        <f t="shared" ref="F28:N28" si="146">F27 - $B$3 * AU27</f>
        <v>0.2516830681</v>
      </c>
      <c r="G28" s="20">
        <f t="shared" si="146"/>
        <v>0.4464576907</v>
      </c>
      <c r="H28" s="20">
        <f t="shared" si="146"/>
        <v>0.1909414213</v>
      </c>
      <c r="I28" s="20">
        <f t="shared" si="146"/>
        <v>0.2696972398</v>
      </c>
      <c r="J28" s="20">
        <f t="shared" si="146"/>
        <v>0.5714816262</v>
      </c>
      <c r="K28" s="20">
        <f t="shared" si="146"/>
        <v>0.5114011408</v>
      </c>
      <c r="L28" s="20">
        <f t="shared" si="146"/>
        <v>-0.4804587101</v>
      </c>
      <c r="M28" s="20">
        <f t="shared" si="146"/>
        <v>-0.4794081996</v>
      </c>
      <c r="N28" s="20">
        <f t="shared" si="146"/>
        <v>-0.4700796845</v>
      </c>
      <c r="O28" s="19">
        <f t="shared" si="7"/>
        <v>-0.5656775409</v>
      </c>
      <c r="P28" s="19">
        <f t="shared" si="8"/>
        <v>-0.6460883678</v>
      </c>
      <c r="Q28" s="19">
        <f t="shared" si="9"/>
        <v>-0.5858638354</v>
      </c>
      <c r="R28" s="20">
        <f t="shared" ref="R28:T28" si="147">1/(1+EXP(-O28))</f>
        <v>0.3622348068</v>
      </c>
      <c r="S28" s="20">
        <f t="shared" si="147"/>
        <v>0.3438715553</v>
      </c>
      <c r="T28" s="20">
        <f t="shared" si="147"/>
        <v>0.3575844443</v>
      </c>
      <c r="U28" s="20">
        <f t="shared" ref="U28:AB28" si="148">U27 - $B$3 * AJ27</f>
        <v>-0.201662185</v>
      </c>
      <c r="V28" s="20">
        <f t="shared" si="148"/>
        <v>0.4253288187</v>
      </c>
      <c r="W28" s="20">
        <f t="shared" si="148"/>
        <v>-0.3966697541</v>
      </c>
      <c r="X28" s="20">
        <f t="shared" si="148"/>
        <v>0.6084610585</v>
      </c>
      <c r="Y28" s="20">
        <f t="shared" si="148"/>
        <v>-0.3758728277</v>
      </c>
      <c r="Z28" s="20">
        <f t="shared" si="148"/>
        <v>0.395133047</v>
      </c>
      <c r="AA28" s="20">
        <f t="shared" si="148"/>
        <v>-0.3408186667</v>
      </c>
      <c r="AB28" s="20">
        <f t="shared" si="148"/>
        <v>0.1336374228</v>
      </c>
      <c r="AC28" s="20">
        <f t="shared" si="12"/>
        <v>-0.6846774508</v>
      </c>
      <c r="AD28" s="20">
        <f t="shared" si="13"/>
        <v>0.6382322068</v>
      </c>
      <c r="AE28" s="20">
        <f t="shared" ref="AE28:AF28" si="149">1/(1+EXP(-AC28))</f>
        <v>0.3352181449</v>
      </c>
      <c r="AF28" s="20">
        <f t="shared" si="149"/>
        <v>0.6543537393</v>
      </c>
      <c r="AG28" s="20">
        <f t="shared" si="15"/>
        <v>0.4350568655</v>
      </c>
      <c r="AH28" s="20">
        <f t="shared" ref="AH28:AI28" si="150">AE28-D28</f>
        <v>-0.6647818551</v>
      </c>
      <c r="AI28" s="20">
        <f t="shared" si="150"/>
        <v>0.6543537393</v>
      </c>
      <c r="AJ28" s="20">
        <f t="shared" si="17"/>
        <v>-0.2408071268</v>
      </c>
      <c r="AK28" s="20">
        <f t="shared" si="18"/>
        <v>0.2370297003</v>
      </c>
      <c r="AL28" s="20">
        <f t="shared" si="19"/>
        <v>-0.2285995704</v>
      </c>
      <c r="AM28" s="20">
        <f t="shared" si="20"/>
        <v>0.225013638</v>
      </c>
      <c r="AN28" s="20">
        <f t="shared" si="21"/>
        <v>-0.2377156502</v>
      </c>
      <c r="AO28" s="20">
        <f t="shared" si="22"/>
        <v>0.2339867182</v>
      </c>
      <c r="AP28" s="20">
        <f t="shared" ref="AP28:AQ28" si="151">AH28</f>
        <v>-0.6647818551</v>
      </c>
      <c r="AQ28" s="20">
        <f t="shared" si="151"/>
        <v>0.6543537393</v>
      </c>
      <c r="AR28" s="20">
        <f t="shared" si="24"/>
        <v>0.09526761311</v>
      </c>
      <c r="AS28" s="20">
        <f t="shared" si="25"/>
        <v>0.1493286479</v>
      </c>
      <c r="AT28" s="20">
        <f t="shared" si="26"/>
        <v>0.116795477</v>
      </c>
      <c r="AU28" s="20">
        <f t="shared" si="27"/>
        <v>-0.0152428181</v>
      </c>
      <c r="AV28" s="20">
        <f t="shared" si="28"/>
        <v>-0.02389258366</v>
      </c>
      <c r="AW28" s="20">
        <f t="shared" si="29"/>
        <v>-0.01868727632</v>
      </c>
      <c r="AX28" s="20">
        <f t="shared" si="30"/>
        <v>-0.01587793552</v>
      </c>
      <c r="AY28" s="20">
        <f t="shared" si="31"/>
        <v>-0.02488810798</v>
      </c>
      <c r="AZ28" s="20">
        <f t="shared" si="32"/>
        <v>-0.01946591283</v>
      </c>
      <c r="BA28" s="20">
        <f t="shared" ref="BA28:BC28" si="152">AR28</f>
        <v>0.09526761311</v>
      </c>
      <c r="BB28" s="20">
        <f t="shared" si="152"/>
        <v>0.1493286479</v>
      </c>
      <c r="BC28" s="20">
        <f t="shared" si="152"/>
        <v>0.116795477</v>
      </c>
      <c r="BD28" s="21"/>
      <c r="BE28" s="21"/>
      <c r="BF28" s="21"/>
      <c r="BG28" s="21"/>
      <c r="BH28" s="21"/>
      <c r="BI28" s="21"/>
      <c r="BJ28" s="21"/>
      <c r="BK28" s="21"/>
    </row>
    <row r="29">
      <c r="A29" s="15"/>
      <c r="B29" s="18">
        <v>0.5599999</v>
      </c>
      <c r="C29" s="18">
        <v>0.583333333333333</v>
      </c>
      <c r="D29" s="19">
        <v>0.0</v>
      </c>
      <c r="E29" s="19">
        <v>1.0</v>
      </c>
      <c r="F29" s="20">
        <f t="shared" ref="F29:N29" si="153">F28 - $B$3 * AU28</f>
        <v>0.2654016043</v>
      </c>
      <c r="G29" s="20">
        <f t="shared" si="153"/>
        <v>0.467961016</v>
      </c>
      <c r="H29" s="20">
        <f t="shared" si="153"/>
        <v>0.20775997</v>
      </c>
      <c r="I29" s="20">
        <f t="shared" si="153"/>
        <v>0.2839873818</v>
      </c>
      <c r="J29" s="20">
        <f t="shared" si="153"/>
        <v>0.5938809234</v>
      </c>
      <c r="K29" s="20">
        <f t="shared" si="153"/>
        <v>0.5289204624</v>
      </c>
      <c r="L29" s="20">
        <f t="shared" si="153"/>
        <v>-0.5661995619</v>
      </c>
      <c r="M29" s="20">
        <f t="shared" si="153"/>
        <v>-0.6138039827</v>
      </c>
      <c r="N29" s="20">
        <f t="shared" si="153"/>
        <v>-0.5751956138</v>
      </c>
      <c r="O29" s="19">
        <f t="shared" si="7"/>
        <v>-0.2519153839</v>
      </c>
      <c r="P29" s="19">
        <f t="shared" si="8"/>
        <v>-0.005315321858</v>
      </c>
      <c r="Q29" s="19">
        <f t="shared" si="9"/>
        <v>-0.150313115</v>
      </c>
      <c r="R29" s="20">
        <f t="shared" ref="R29:T29" si="154">1/(1+EXP(-O29))</f>
        <v>0.4373521141</v>
      </c>
      <c r="S29" s="20">
        <f t="shared" si="154"/>
        <v>0.4986711727</v>
      </c>
      <c r="T29" s="20">
        <f t="shared" si="154"/>
        <v>0.4624923155</v>
      </c>
      <c r="U29" s="20">
        <f t="shared" ref="U29:AB29" si="155">U28 - $B$3 * AJ28</f>
        <v>0.01506422919</v>
      </c>
      <c r="V29" s="20">
        <f t="shared" si="155"/>
        <v>0.2120020884</v>
      </c>
      <c r="W29" s="20">
        <f t="shared" si="155"/>
        <v>-0.1909301407</v>
      </c>
      <c r="X29" s="20">
        <f t="shared" si="155"/>
        <v>0.4059487842</v>
      </c>
      <c r="Y29" s="20">
        <f t="shared" si="155"/>
        <v>-0.1619287425</v>
      </c>
      <c r="Z29" s="20">
        <f t="shared" si="155"/>
        <v>0.1845450006</v>
      </c>
      <c r="AA29" s="20">
        <f t="shared" si="155"/>
        <v>0.2574850029</v>
      </c>
      <c r="AB29" s="20">
        <f t="shared" si="155"/>
        <v>-0.4552809425</v>
      </c>
      <c r="AC29" s="20">
        <f t="shared" si="12"/>
        <v>0.09397121911</v>
      </c>
      <c r="AD29" s="20">
        <f t="shared" si="13"/>
        <v>-0.07477578004</v>
      </c>
      <c r="AE29" s="20">
        <f t="shared" ref="AE29:AF29" si="156">1/(1+EXP(-AC29))</f>
        <v>0.5234755321</v>
      </c>
      <c r="AF29" s="20">
        <f t="shared" si="156"/>
        <v>0.4813147606</v>
      </c>
      <c r="AG29" s="20">
        <f t="shared" si="15"/>
        <v>0.2715305051</v>
      </c>
      <c r="AH29" s="20">
        <f t="shared" ref="AH29:AI29" si="157">AE29-D29</f>
        <v>0.5234755321</v>
      </c>
      <c r="AI29" s="20">
        <f t="shared" si="157"/>
        <v>-0.5186852394</v>
      </c>
      <c r="AJ29" s="20">
        <f t="shared" si="17"/>
        <v>0.2289431307</v>
      </c>
      <c r="AK29" s="20">
        <f t="shared" si="18"/>
        <v>-0.226848086</v>
      </c>
      <c r="AL29" s="20">
        <f t="shared" si="19"/>
        <v>0.2610421574</v>
      </c>
      <c r="AM29" s="20">
        <f t="shared" si="20"/>
        <v>-0.2586533766</v>
      </c>
      <c r="AN29" s="20">
        <f t="shared" si="21"/>
        <v>0.2421034109</v>
      </c>
      <c r="AO29" s="20">
        <f t="shared" si="22"/>
        <v>-0.2398879374</v>
      </c>
      <c r="AP29" s="20">
        <f t="shared" ref="AP29:AQ29" si="158">AH29</f>
        <v>0.5234755321</v>
      </c>
      <c r="AQ29" s="20">
        <f t="shared" si="158"/>
        <v>-0.5186852394</v>
      </c>
      <c r="AR29" s="20">
        <f t="shared" si="24"/>
        <v>-0.02511852374</v>
      </c>
      <c r="AS29" s="20">
        <f t="shared" si="25"/>
        <v>-0.07762617655</v>
      </c>
      <c r="AT29" s="20">
        <f t="shared" si="26"/>
        <v>-0.04486771245</v>
      </c>
      <c r="AU29" s="20">
        <f t="shared" si="27"/>
        <v>-0.01406637078</v>
      </c>
      <c r="AV29" s="20">
        <f t="shared" si="28"/>
        <v>-0.0434706511</v>
      </c>
      <c r="AW29" s="20">
        <f t="shared" si="29"/>
        <v>-0.02512591448</v>
      </c>
      <c r="AX29" s="20">
        <f t="shared" si="30"/>
        <v>-0.01465247218</v>
      </c>
      <c r="AY29" s="20">
        <f t="shared" si="31"/>
        <v>-0.04528193632</v>
      </c>
      <c r="AZ29" s="20">
        <f t="shared" si="32"/>
        <v>-0.02617283226</v>
      </c>
      <c r="BA29" s="20">
        <f t="shared" ref="BA29:BC29" si="159">AR29</f>
        <v>-0.02511852374</v>
      </c>
      <c r="BB29" s="20">
        <f t="shared" si="159"/>
        <v>-0.07762617655</v>
      </c>
      <c r="BC29" s="20">
        <f t="shared" si="159"/>
        <v>-0.04486771245</v>
      </c>
      <c r="BD29" s="21"/>
      <c r="BE29" s="21"/>
      <c r="BF29" s="21"/>
      <c r="BG29" s="21"/>
      <c r="BH29" s="21"/>
      <c r="BI29" s="21"/>
      <c r="BJ29" s="21"/>
      <c r="BK29" s="21"/>
    </row>
    <row r="30">
      <c r="A30" s="17">
        <v>5.0</v>
      </c>
      <c r="B30" s="18">
        <v>0.36</v>
      </c>
      <c r="C30" s="18">
        <v>0.333333333333333</v>
      </c>
      <c r="D30" s="19">
        <v>0.0</v>
      </c>
      <c r="E30" s="19">
        <v>1.0</v>
      </c>
      <c r="F30" s="20">
        <f t="shared" ref="F30:N30" si="160">F29 - $B$3 * AU29</f>
        <v>0.278061338</v>
      </c>
      <c r="G30" s="20">
        <f t="shared" si="160"/>
        <v>0.507084602</v>
      </c>
      <c r="H30" s="20">
        <f t="shared" si="160"/>
        <v>0.230373293</v>
      </c>
      <c r="I30" s="20">
        <f t="shared" si="160"/>
        <v>0.2971746067</v>
      </c>
      <c r="J30" s="20">
        <f t="shared" si="160"/>
        <v>0.6346346661</v>
      </c>
      <c r="K30" s="20">
        <f t="shared" si="160"/>
        <v>0.5524760114</v>
      </c>
      <c r="L30" s="20">
        <f t="shared" si="160"/>
        <v>-0.5435928905</v>
      </c>
      <c r="M30" s="20">
        <f t="shared" si="160"/>
        <v>-0.5439404238</v>
      </c>
      <c r="N30" s="20">
        <f t="shared" si="160"/>
        <v>-0.5348146726</v>
      </c>
      <c r="O30" s="19">
        <f t="shared" si="7"/>
        <v>-0.3444326065</v>
      </c>
      <c r="P30" s="19">
        <f t="shared" si="8"/>
        <v>-0.1498450784</v>
      </c>
      <c r="Q30" s="19">
        <f t="shared" si="9"/>
        <v>-0.2677216167</v>
      </c>
      <c r="R30" s="20">
        <f t="shared" ref="R30:T30" si="161">1/(1+EXP(-O30))</f>
        <v>0.4147331474</v>
      </c>
      <c r="S30" s="20">
        <f t="shared" si="161"/>
        <v>0.4626086682</v>
      </c>
      <c r="T30" s="20">
        <f t="shared" si="161"/>
        <v>0.4334665201</v>
      </c>
      <c r="U30" s="20">
        <f t="shared" ref="U30:AB30" si="162">U29 - $B$3 * AJ29</f>
        <v>-0.1909845884</v>
      </c>
      <c r="V30" s="20">
        <f t="shared" si="162"/>
        <v>0.4161653658</v>
      </c>
      <c r="W30" s="20">
        <f t="shared" si="162"/>
        <v>-0.4258680824</v>
      </c>
      <c r="X30" s="20">
        <f t="shared" si="162"/>
        <v>0.6387368232</v>
      </c>
      <c r="Y30" s="20">
        <f t="shared" si="162"/>
        <v>-0.3798218124</v>
      </c>
      <c r="Z30" s="20">
        <f t="shared" si="162"/>
        <v>0.4004441443</v>
      </c>
      <c r="AA30" s="20">
        <f t="shared" si="162"/>
        <v>-0.213642976</v>
      </c>
      <c r="AB30" s="20">
        <f t="shared" si="162"/>
        <v>0.01153577293</v>
      </c>
      <c r="AC30" s="20">
        <f t="shared" si="12"/>
        <v>-0.6545009212</v>
      </c>
      <c r="AD30" s="20">
        <f t="shared" si="13"/>
        <v>0.6531976658</v>
      </c>
      <c r="AE30" s="20">
        <f t="shared" ref="AE30:AF30" si="163">1/(1+EXP(-AC30))</f>
        <v>0.341975983</v>
      </c>
      <c r="AF30" s="20">
        <f t="shared" si="163"/>
        <v>0.6577306871</v>
      </c>
      <c r="AG30" s="20">
        <f t="shared" si="15"/>
        <v>0.1170479277</v>
      </c>
      <c r="AH30" s="20">
        <f t="shared" ref="AH30:AI30" si="164">AE30-D30</f>
        <v>0.341975983</v>
      </c>
      <c r="AI30" s="20">
        <f t="shared" si="164"/>
        <v>-0.3422693129</v>
      </c>
      <c r="AJ30" s="20">
        <f t="shared" si="17"/>
        <v>0.1418287758</v>
      </c>
      <c r="AK30" s="20">
        <f t="shared" si="18"/>
        <v>-0.1419504294</v>
      </c>
      <c r="AL30" s="20">
        <f t="shared" si="19"/>
        <v>0.1582010541</v>
      </c>
      <c r="AM30" s="20">
        <f t="shared" si="20"/>
        <v>-0.158336751</v>
      </c>
      <c r="AN30" s="20">
        <f t="shared" si="21"/>
        <v>0.1482351393</v>
      </c>
      <c r="AO30" s="20">
        <f t="shared" si="22"/>
        <v>-0.148362288</v>
      </c>
      <c r="AP30" s="20">
        <f t="shared" ref="AP30:AQ30" si="165">AH30</f>
        <v>0.341975983</v>
      </c>
      <c r="AQ30" s="20">
        <f t="shared" si="165"/>
        <v>-0.3422693129</v>
      </c>
      <c r="AR30" s="20">
        <f t="shared" si="24"/>
        <v>-0.05042774074</v>
      </c>
      <c r="AS30" s="20">
        <f t="shared" si="25"/>
        <v>-0.09055489591</v>
      </c>
      <c r="AT30" s="20">
        <f t="shared" si="26"/>
        <v>-0.06555571274</v>
      </c>
      <c r="AU30" s="20">
        <f t="shared" si="27"/>
        <v>-0.01815398667</v>
      </c>
      <c r="AV30" s="20">
        <f t="shared" si="28"/>
        <v>-0.03259976253</v>
      </c>
      <c r="AW30" s="20">
        <f t="shared" si="29"/>
        <v>-0.02360005659</v>
      </c>
      <c r="AX30" s="20">
        <f t="shared" si="30"/>
        <v>-0.01680924691</v>
      </c>
      <c r="AY30" s="20">
        <f t="shared" si="31"/>
        <v>-0.0301849653</v>
      </c>
      <c r="AZ30" s="20">
        <f t="shared" si="32"/>
        <v>-0.02185190425</v>
      </c>
      <c r="BA30" s="20">
        <f t="shared" ref="BA30:BC30" si="166">AR30</f>
        <v>-0.05042774074</v>
      </c>
      <c r="BB30" s="20">
        <f t="shared" si="166"/>
        <v>-0.09055489591</v>
      </c>
      <c r="BC30" s="20">
        <f t="shared" si="166"/>
        <v>-0.06555571274</v>
      </c>
      <c r="BD30" s="21"/>
      <c r="BE30" s="21"/>
      <c r="BF30" s="21"/>
      <c r="BG30" s="21"/>
      <c r="BH30" s="21"/>
      <c r="BI30" s="21"/>
      <c r="BJ30" s="21"/>
      <c r="BK30" s="21"/>
    </row>
    <row r="31">
      <c r="A31" s="22"/>
      <c r="B31" s="18">
        <v>0.079999998</v>
      </c>
      <c r="C31" s="18">
        <v>0.0416666666666666</v>
      </c>
      <c r="D31" s="19">
        <v>1.0</v>
      </c>
      <c r="E31" s="19">
        <v>0.0</v>
      </c>
      <c r="F31" s="20">
        <f t="shared" ref="F31:N31" si="167">F30 - $B$3 * AU30</f>
        <v>0.294399926</v>
      </c>
      <c r="G31" s="20">
        <f t="shared" si="167"/>
        <v>0.5364243883</v>
      </c>
      <c r="H31" s="20">
        <f t="shared" si="167"/>
        <v>0.2516133439</v>
      </c>
      <c r="I31" s="20">
        <f t="shared" si="167"/>
        <v>0.312302929</v>
      </c>
      <c r="J31" s="20">
        <f t="shared" si="167"/>
        <v>0.6618011349</v>
      </c>
      <c r="K31" s="20">
        <f t="shared" si="167"/>
        <v>0.5721427252</v>
      </c>
      <c r="L31" s="20">
        <f t="shared" si="167"/>
        <v>-0.4982079238</v>
      </c>
      <c r="M31" s="20">
        <f t="shared" si="167"/>
        <v>-0.4624410175</v>
      </c>
      <c r="N31" s="20">
        <f t="shared" si="167"/>
        <v>-0.4758145312</v>
      </c>
      <c r="O31" s="19">
        <f t="shared" si="7"/>
        <v>-0.4616433083</v>
      </c>
      <c r="P31" s="19">
        <f t="shared" si="8"/>
        <v>-0.3919520202</v>
      </c>
      <c r="Q31" s="19">
        <f t="shared" si="9"/>
        <v>-0.4318461839</v>
      </c>
      <c r="R31" s="20">
        <f t="shared" ref="R31:T31" si="168">1/(1+EXP(-O31))</f>
        <v>0.3865960579</v>
      </c>
      <c r="S31" s="20">
        <f t="shared" si="168"/>
        <v>0.40324748</v>
      </c>
      <c r="T31" s="20">
        <f t="shared" si="168"/>
        <v>0.3936855662</v>
      </c>
      <c r="U31" s="20">
        <f t="shared" ref="U31:AB31" si="169">U30 - $B$3 * AJ30</f>
        <v>-0.3186304866</v>
      </c>
      <c r="V31" s="20">
        <f t="shared" si="169"/>
        <v>0.5439207522</v>
      </c>
      <c r="W31" s="20">
        <f t="shared" si="169"/>
        <v>-0.5682490311</v>
      </c>
      <c r="X31" s="20">
        <f t="shared" si="169"/>
        <v>0.7812398991</v>
      </c>
      <c r="Y31" s="20">
        <f t="shared" si="169"/>
        <v>-0.5132334377</v>
      </c>
      <c r="Z31" s="20">
        <f t="shared" si="169"/>
        <v>0.5339702035</v>
      </c>
      <c r="AA31" s="20">
        <f t="shared" si="169"/>
        <v>-0.5214213607</v>
      </c>
      <c r="AB31" s="20">
        <f t="shared" si="169"/>
        <v>0.3195781545</v>
      </c>
      <c r="AC31" s="20">
        <f t="shared" si="12"/>
        <v>-1.075800237</v>
      </c>
      <c r="AD31" s="20">
        <f t="shared" si="13"/>
        <v>1.055105156</v>
      </c>
      <c r="AE31" s="20">
        <f t="shared" ref="AE31:AF31" si="170">1/(1+EXP(-AC31))</f>
        <v>0.2543016052</v>
      </c>
      <c r="AF31" s="20">
        <f t="shared" si="170"/>
        <v>0.7417540235</v>
      </c>
      <c r="AG31" s="20">
        <f t="shared" si="15"/>
        <v>0.5531325637</v>
      </c>
      <c r="AH31" s="20">
        <f t="shared" ref="AH31:AI31" si="171">AE31-D31</f>
        <v>-0.7456983948</v>
      </c>
      <c r="AI31" s="20">
        <f t="shared" si="171"/>
        <v>0.7417540235</v>
      </c>
      <c r="AJ31" s="20">
        <f t="shared" si="17"/>
        <v>-0.2882840598</v>
      </c>
      <c r="AK31" s="20">
        <f t="shared" si="18"/>
        <v>0.2867591815</v>
      </c>
      <c r="AL31" s="20">
        <f t="shared" si="19"/>
        <v>-0.3007009985</v>
      </c>
      <c r="AM31" s="20">
        <f t="shared" si="20"/>
        <v>0.2991104408</v>
      </c>
      <c r="AN31" s="20">
        <f t="shared" si="21"/>
        <v>-0.2935706947</v>
      </c>
      <c r="AO31" s="20">
        <f t="shared" si="22"/>
        <v>0.2920178527</v>
      </c>
      <c r="AP31" s="20">
        <f t="shared" ref="AP31:AQ31" si="172">AH31</f>
        <v>-0.7456983948</v>
      </c>
      <c r="AQ31" s="20">
        <f t="shared" si="172"/>
        <v>0.7417540235</v>
      </c>
      <c r="AR31" s="20">
        <f t="shared" si="24"/>
        <v>0.1520201198</v>
      </c>
      <c r="AS31" s="20">
        <f t="shared" si="25"/>
        <v>0.2414162687</v>
      </c>
      <c r="AT31" s="20">
        <f t="shared" si="26"/>
        <v>0.1858954774</v>
      </c>
      <c r="AU31" s="20">
        <f t="shared" si="27"/>
        <v>0.01216160928</v>
      </c>
      <c r="AV31" s="20">
        <f t="shared" si="28"/>
        <v>0.01931330102</v>
      </c>
      <c r="AW31" s="20">
        <f t="shared" si="29"/>
        <v>0.01487163782</v>
      </c>
      <c r="AX31" s="20">
        <f t="shared" si="30"/>
        <v>0.006334171656</v>
      </c>
      <c r="AY31" s="20">
        <f t="shared" si="31"/>
        <v>0.0100590112</v>
      </c>
      <c r="AZ31" s="20">
        <f t="shared" si="32"/>
        <v>0.007745644891</v>
      </c>
      <c r="BA31" s="20">
        <f t="shared" ref="BA31:BC31" si="173">AR31</f>
        <v>0.1520201198</v>
      </c>
      <c r="BB31" s="20">
        <f t="shared" si="173"/>
        <v>0.2414162687</v>
      </c>
      <c r="BC31" s="20">
        <f t="shared" si="173"/>
        <v>0.1858954774</v>
      </c>
      <c r="BD31" s="21"/>
      <c r="BE31" s="21"/>
      <c r="BF31" s="21"/>
      <c r="BG31" s="21"/>
      <c r="BH31" s="21"/>
      <c r="BI31" s="21"/>
      <c r="BJ31" s="21"/>
      <c r="BK31" s="21"/>
    </row>
    <row r="32">
      <c r="A32" s="22"/>
      <c r="B32" s="23">
        <v>0.519999999</v>
      </c>
      <c r="C32" s="23">
        <v>0.541666666666666</v>
      </c>
      <c r="D32" s="19">
        <v>0.0</v>
      </c>
      <c r="E32" s="19">
        <v>1.0</v>
      </c>
      <c r="F32" s="20">
        <f t="shared" ref="F32:N32" si="174">F31 - $B$3 * AU31</f>
        <v>0.2834544777</v>
      </c>
      <c r="G32" s="20">
        <f t="shared" si="174"/>
        <v>0.5190424174</v>
      </c>
      <c r="H32" s="20">
        <f t="shared" si="174"/>
        <v>0.2382288699</v>
      </c>
      <c r="I32" s="20">
        <f t="shared" si="174"/>
        <v>0.3066021745</v>
      </c>
      <c r="J32" s="20">
        <f t="shared" si="174"/>
        <v>0.6527480248</v>
      </c>
      <c r="K32" s="20">
        <f t="shared" si="174"/>
        <v>0.5651716448</v>
      </c>
      <c r="L32" s="20">
        <f t="shared" si="174"/>
        <v>-0.6350260316</v>
      </c>
      <c r="M32" s="20">
        <f t="shared" si="174"/>
        <v>-0.6797156594</v>
      </c>
      <c r="N32" s="20">
        <f t="shared" si="174"/>
        <v>-0.6431204608</v>
      </c>
      <c r="O32" s="19">
        <f t="shared" si="7"/>
        <v>-0.3215535256</v>
      </c>
      <c r="P32" s="19">
        <f t="shared" si="8"/>
        <v>-0.05624175606</v>
      </c>
      <c r="Q32" s="19">
        <f t="shared" si="9"/>
        <v>-0.2131068077</v>
      </c>
      <c r="R32" s="20">
        <f t="shared" ref="R32:T32" si="175">1/(1+EXP(-O32))</f>
        <v>0.4202971885</v>
      </c>
      <c r="S32" s="20">
        <f t="shared" si="175"/>
        <v>0.4859432661</v>
      </c>
      <c r="T32" s="20">
        <f t="shared" si="175"/>
        <v>0.4469240145</v>
      </c>
      <c r="U32" s="20">
        <f t="shared" ref="U32:AB32" si="176">U31 - $B$3 * AJ31</f>
        <v>-0.05917483274</v>
      </c>
      <c r="V32" s="20">
        <f t="shared" si="176"/>
        <v>0.2858374889</v>
      </c>
      <c r="W32" s="20">
        <f t="shared" si="176"/>
        <v>-0.2976181324</v>
      </c>
      <c r="X32" s="20">
        <f t="shared" si="176"/>
        <v>0.5120405024</v>
      </c>
      <c r="Y32" s="20">
        <f t="shared" si="176"/>
        <v>-0.2490198125</v>
      </c>
      <c r="Z32" s="20">
        <f t="shared" si="176"/>
        <v>0.271154136</v>
      </c>
      <c r="AA32" s="20">
        <f t="shared" si="176"/>
        <v>0.1497071946</v>
      </c>
      <c r="AB32" s="20">
        <f t="shared" si="176"/>
        <v>-0.3480004667</v>
      </c>
      <c r="AC32" s="20">
        <f t="shared" si="12"/>
        <v>-0.1310822828</v>
      </c>
      <c r="AD32" s="20">
        <f t="shared" si="13"/>
        <v>0.1421441554</v>
      </c>
      <c r="AE32" s="20">
        <f t="shared" ref="AE32:AF32" si="177">1/(1+EXP(-AC32))</f>
        <v>0.4672762723</v>
      </c>
      <c r="AF32" s="20">
        <f t="shared" si="177"/>
        <v>0.5354763258</v>
      </c>
      <c r="AG32" s="20">
        <f t="shared" si="15"/>
        <v>0.2170646793</v>
      </c>
      <c r="AH32" s="20">
        <f t="shared" ref="AH32:AI32" si="178">AE32-D32</f>
        <v>0.4672762723</v>
      </c>
      <c r="AI32" s="20">
        <f t="shared" si="178"/>
        <v>-0.4645236742</v>
      </c>
      <c r="AJ32" s="20">
        <f t="shared" si="17"/>
        <v>0.1963949035</v>
      </c>
      <c r="AK32" s="20">
        <f t="shared" si="18"/>
        <v>-0.1952379942</v>
      </c>
      <c r="AL32" s="20">
        <f t="shared" si="19"/>
        <v>0.2270697579</v>
      </c>
      <c r="AM32" s="20">
        <f t="shared" si="20"/>
        <v>-0.2257321514</v>
      </c>
      <c r="AN32" s="20">
        <f t="shared" si="21"/>
        <v>0.2088369875</v>
      </c>
      <c r="AO32" s="20">
        <f t="shared" si="22"/>
        <v>-0.2076067853</v>
      </c>
      <c r="AP32" s="20">
        <f t="shared" ref="AP32:AQ32" si="179">AH32</f>
        <v>0.4672762723</v>
      </c>
      <c r="AQ32" s="20">
        <f t="shared" si="179"/>
        <v>-0.4645236742</v>
      </c>
      <c r="AR32" s="20">
        <f t="shared" si="24"/>
        <v>-0.03908818586</v>
      </c>
      <c r="AS32" s="20">
        <f t="shared" si="25"/>
        <v>-0.0941567295</v>
      </c>
      <c r="AT32" s="20">
        <f t="shared" si="26"/>
        <v>-0.05989701532</v>
      </c>
      <c r="AU32" s="20">
        <f t="shared" si="27"/>
        <v>-0.02032585661</v>
      </c>
      <c r="AV32" s="20">
        <f t="shared" si="28"/>
        <v>-0.04896149925</v>
      </c>
      <c r="AW32" s="20">
        <f t="shared" si="29"/>
        <v>-0.03114644791</v>
      </c>
      <c r="AX32" s="20">
        <f t="shared" si="30"/>
        <v>-0.02117276734</v>
      </c>
      <c r="AY32" s="20">
        <f t="shared" si="31"/>
        <v>-0.05100156181</v>
      </c>
      <c r="AZ32" s="20">
        <f t="shared" si="32"/>
        <v>-0.03244421663</v>
      </c>
      <c r="BA32" s="20">
        <f t="shared" ref="BA32:BC32" si="180">AR32</f>
        <v>-0.03908818586</v>
      </c>
      <c r="BB32" s="20">
        <f t="shared" si="180"/>
        <v>-0.0941567295</v>
      </c>
      <c r="BC32" s="20">
        <f t="shared" si="180"/>
        <v>-0.05989701532</v>
      </c>
      <c r="BD32" s="21"/>
      <c r="BE32" s="21"/>
      <c r="BF32" s="21"/>
      <c r="BG32" s="21"/>
      <c r="BH32" s="21"/>
      <c r="BI32" s="21"/>
      <c r="BJ32" s="21"/>
      <c r="BK32" s="21"/>
    </row>
    <row r="33">
      <c r="A33" s="22"/>
      <c r="B33" s="24">
        <v>-0.16</v>
      </c>
      <c r="C33" s="24">
        <v>-0.166666666666666</v>
      </c>
      <c r="D33" s="19">
        <v>1.0</v>
      </c>
      <c r="E33" s="19">
        <v>0.0</v>
      </c>
      <c r="F33" s="20">
        <f t="shared" ref="F33:N33" si="181">F32 - $B$3 * AU32</f>
        <v>0.3017477486</v>
      </c>
      <c r="G33" s="20">
        <f t="shared" si="181"/>
        <v>0.5631077667</v>
      </c>
      <c r="H33" s="20">
        <f t="shared" si="181"/>
        <v>0.266260673</v>
      </c>
      <c r="I33" s="20">
        <f t="shared" si="181"/>
        <v>0.3256576651</v>
      </c>
      <c r="J33" s="20">
        <f t="shared" si="181"/>
        <v>0.6986494304</v>
      </c>
      <c r="K33" s="20">
        <f t="shared" si="181"/>
        <v>0.5943714398</v>
      </c>
      <c r="L33" s="20">
        <f t="shared" si="181"/>
        <v>-0.5998466643</v>
      </c>
      <c r="M33" s="20">
        <f t="shared" si="181"/>
        <v>-0.5949746028</v>
      </c>
      <c r="N33" s="20">
        <f t="shared" si="181"/>
        <v>-0.589213147</v>
      </c>
      <c r="O33" s="19">
        <f t="shared" si="7"/>
        <v>-0.7024025816</v>
      </c>
      <c r="P33" s="19">
        <f t="shared" si="8"/>
        <v>-0.8015134172</v>
      </c>
      <c r="Q33" s="19">
        <f t="shared" si="9"/>
        <v>-0.7308767613</v>
      </c>
      <c r="R33" s="20">
        <f t="shared" ref="R33:T33" si="182">1/(1+EXP(-O33))</f>
        <v>0.33127976</v>
      </c>
      <c r="S33" s="20">
        <f t="shared" si="182"/>
        <v>0.3097018774</v>
      </c>
      <c r="T33" s="20">
        <f t="shared" si="182"/>
        <v>0.3250023577</v>
      </c>
      <c r="U33" s="20">
        <f t="shared" ref="U33:AB33" si="183">U32 - $B$3 * AJ32</f>
        <v>-0.2359302459</v>
      </c>
      <c r="V33" s="20">
        <f t="shared" si="183"/>
        <v>0.4615516838</v>
      </c>
      <c r="W33" s="20">
        <f t="shared" si="183"/>
        <v>-0.5019809145</v>
      </c>
      <c r="X33" s="20">
        <f t="shared" si="183"/>
        <v>0.7151994386</v>
      </c>
      <c r="Y33" s="20">
        <f t="shared" si="183"/>
        <v>-0.4369731013</v>
      </c>
      <c r="Z33" s="20">
        <f t="shared" si="183"/>
        <v>0.4580002428</v>
      </c>
      <c r="AA33" s="20">
        <f t="shared" si="183"/>
        <v>-0.2708414505</v>
      </c>
      <c r="AB33" s="20">
        <f t="shared" si="183"/>
        <v>0.07007084011</v>
      </c>
      <c r="AC33" s="20">
        <f t="shared" si="12"/>
        <v>-0.6464820855</v>
      </c>
      <c r="AD33" s="20">
        <f t="shared" si="13"/>
        <v>0.5933233387</v>
      </c>
      <c r="AE33" s="20">
        <f t="shared" ref="AE33:AF33" si="184">1/(1+EXP(-AC33))</f>
        <v>0.3437827286</v>
      </c>
      <c r="AF33" s="20">
        <f t="shared" si="184"/>
        <v>0.6441273101</v>
      </c>
      <c r="AG33" s="20">
        <f t="shared" si="15"/>
        <v>0.4227605494</v>
      </c>
      <c r="AH33" s="20">
        <f t="shared" ref="AH33:AI33" si="185">AE33-D33</f>
        <v>-0.6562172714</v>
      </c>
      <c r="AI33" s="20">
        <f t="shared" si="185"/>
        <v>0.6441273101</v>
      </c>
      <c r="AJ33" s="20">
        <f t="shared" si="17"/>
        <v>-0.2173915002</v>
      </c>
      <c r="AK33" s="20">
        <f t="shared" si="18"/>
        <v>0.2133863407</v>
      </c>
      <c r="AL33" s="20">
        <f t="shared" si="19"/>
        <v>-0.2032317209</v>
      </c>
      <c r="AM33" s="20">
        <f t="shared" si="20"/>
        <v>0.1994874372</v>
      </c>
      <c r="AN33" s="20">
        <f t="shared" si="21"/>
        <v>-0.2132721603</v>
      </c>
      <c r="AO33" s="20">
        <f t="shared" si="22"/>
        <v>0.2093428944</v>
      </c>
      <c r="AP33" s="20">
        <f t="shared" ref="AP33:AQ33" si="186">AH33</f>
        <v>-0.6562172714</v>
      </c>
      <c r="AQ33" s="20">
        <f t="shared" si="186"/>
        <v>0.6441273101</v>
      </c>
      <c r="AR33" s="20">
        <f t="shared" si="24"/>
        <v>0.1001596168</v>
      </c>
      <c r="AS33" s="20">
        <f t="shared" si="25"/>
        <v>0.1689102544</v>
      </c>
      <c r="AT33" s="20">
        <f t="shared" si="26"/>
        <v>0.1276240275</v>
      </c>
      <c r="AU33" s="20">
        <f t="shared" si="27"/>
        <v>-0.01602553869</v>
      </c>
      <c r="AV33" s="20">
        <f t="shared" si="28"/>
        <v>-0.02702564071</v>
      </c>
      <c r="AW33" s="20">
        <f t="shared" si="29"/>
        <v>-0.02041984441</v>
      </c>
      <c r="AX33" s="20">
        <f t="shared" si="30"/>
        <v>-0.01669326947</v>
      </c>
      <c r="AY33" s="20">
        <f t="shared" si="31"/>
        <v>-0.02815170907</v>
      </c>
      <c r="AZ33" s="20">
        <f t="shared" si="32"/>
        <v>-0.02127067126</v>
      </c>
      <c r="BA33" s="20">
        <f t="shared" ref="BA33:BC33" si="187">AR33</f>
        <v>0.1001596168</v>
      </c>
      <c r="BB33" s="20">
        <f t="shared" si="187"/>
        <v>0.1689102544</v>
      </c>
      <c r="BC33" s="20">
        <f t="shared" si="187"/>
        <v>0.1276240275</v>
      </c>
      <c r="BD33" s="21"/>
      <c r="BE33" s="21"/>
      <c r="BF33" s="21"/>
      <c r="BG33" s="21"/>
      <c r="BH33" s="21"/>
      <c r="BI33" s="21"/>
      <c r="BJ33" s="21"/>
      <c r="BK33" s="21"/>
    </row>
    <row r="34">
      <c r="A34" s="15"/>
      <c r="B34" s="18">
        <v>0.5599999</v>
      </c>
      <c r="C34" s="18">
        <v>0.583333333333333</v>
      </c>
      <c r="D34" s="19">
        <v>0.0</v>
      </c>
      <c r="E34" s="19">
        <v>1.0</v>
      </c>
      <c r="F34" s="20">
        <f t="shared" ref="F34:N34" si="188">F33 - $B$3 * AU33</f>
        <v>0.3161707335</v>
      </c>
      <c r="G34" s="20">
        <f t="shared" si="188"/>
        <v>0.5874308434</v>
      </c>
      <c r="H34" s="20">
        <f t="shared" si="188"/>
        <v>0.284638533</v>
      </c>
      <c r="I34" s="20">
        <f t="shared" si="188"/>
        <v>0.3406816076</v>
      </c>
      <c r="J34" s="20">
        <f t="shared" si="188"/>
        <v>0.7239859686</v>
      </c>
      <c r="K34" s="20">
        <f t="shared" si="188"/>
        <v>0.6135150439</v>
      </c>
      <c r="L34" s="20">
        <f t="shared" si="188"/>
        <v>-0.6899903195</v>
      </c>
      <c r="M34" s="20">
        <f t="shared" si="188"/>
        <v>-0.7469938318</v>
      </c>
      <c r="N34" s="20">
        <f t="shared" si="188"/>
        <v>-0.7040747718</v>
      </c>
      <c r="O34" s="19">
        <f t="shared" si="7"/>
        <v>-0.3142038026</v>
      </c>
      <c r="P34" s="19">
        <f t="shared" si="8"/>
        <v>0.004292530102</v>
      </c>
      <c r="Q34" s="19">
        <f t="shared" si="9"/>
        <v>-0.1867934462</v>
      </c>
      <c r="R34" s="20">
        <f t="shared" ref="R34:T34" si="189">1/(1+EXP(-O34))</f>
        <v>0.4220889714</v>
      </c>
      <c r="S34" s="20">
        <f t="shared" si="189"/>
        <v>0.5010731309</v>
      </c>
      <c r="T34" s="20">
        <f t="shared" si="189"/>
        <v>0.4534369488</v>
      </c>
      <c r="U34" s="20">
        <f t="shared" ref="U34:AB34" si="190">U33 - $B$3 * AJ33</f>
        <v>-0.04027789575</v>
      </c>
      <c r="V34" s="20">
        <f t="shared" si="190"/>
        <v>0.2695039771</v>
      </c>
      <c r="W34" s="20">
        <f t="shared" si="190"/>
        <v>-0.3190723657</v>
      </c>
      <c r="X34" s="20">
        <f t="shared" si="190"/>
        <v>0.5356607451</v>
      </c>
      <c r="Y34" s="20">
        <f t="shared" si="190"/>
        <v>-0.2450281569</v>
      </c>
      <c r="Z34" s="20">
        <f t="shared" si="190"/>
        <v>0.2695916378</v>
      </c>
      <c r="AA34" s="20">
        <f t="shared" si="190"/>
        <v>0.3197540937</v>
      </c>
      <c r="AB34" s="20">
        <f t="shared" si="190"/>
        <v>-0.509643739</v>
      </c>
      <c r="AC34" s="20">
        <f t="shared" si="12"/>
        <v>0.031769829</v>
      </c>
      <c r="AD34" s="20">
        <f t="shared" si="13"/>
        <v>-0.005241066106</v>
      </c>
      <c r="AE34" s="20">
        <f t="shared" ref="AE34:AF34" si="191">1/(1+EXP(-AC34))</f>
        <v>0.5079417893</v>
      </c>
      <c r="AF34" s="20">
        <f t="shared" si="191"/>
        <v>0.4986897365</v>
      </c>
      <c r="AG34" s="20">
        <f t="shared" si="15"/>
        <v>0.2546584208</v>
      </c>
      <c r="AH34" s="20">
        <f t="shared" ref="AH34:AI34" si="192">AE34-D34</f>
        <v>0.5079417893</v>
      </c>
      <c r="AI34" s="20">
        <f t="shared" si="192"/>
        <v>-0.5013102635</v>
      </c>
      <c r="AJ34" s="20">
        <f t="shared" si="17"/>
        <v>0.2143966274</v>
      </c>
      <c r="AK34" s="20">
        <f t="shared" si="18"/>
        <v>-0.2115975335</v>
      </c>
      <c r="AL34" s="20">
        <f t="shared" si="19"/>
        <v>0.2545159827</v>
      </c>
      <c r="AM34" s="20">
        <f t="shared" si="20"/>
        <v>-0.2511931033</v>
      </c>
      <c r="AN34" s="20">
        <f t="shared" si="21"/>
        <v>0.2303195751</v>
      </c>
      <c r="AO34" s="20">
        <f t="shared" si="22"/>
        <v>-0.2273125963</v>
      </c>
      <c r="AP34" s="20">
        <f t="shared" ref="AP34:AQ34" si="193">AH34</f>
        <v>0.5079417893</v>
      </c>
      <c r="AQ34" s="20">
        <f t="shared" si="193"/>
        <v>-0.5013102635</v>
      </c>
      <c r="AR34" s="20">
        <f t="shared" si="24"/>
        <v>-0.037946691</v>
      </c>
      <c r="AS34" s="20">
        <f t="shared" si="25"/>
        <v>-0.1076501085</v>
      </c>
      <c r="AT34" s="20">
        <f t="shared" si="26"/>
        <v>-0.06433941078</v>
      </c>
      <c r="AU34" s="20">
        <f t="shared" si="27"/>
        <v>-0.02125014316</v>
      </c>
      <c r="AV34" s="20">
        <f t="shared" si="28"/>
        <v>-0.06028405001</v>
      </c>
      <c r="AW34" s="20">
        <f t="shared" si="29"/>
        <v>-0.0360300636</v>
      </c>
      <c r="AX34" s="20">
        <f t="shared" si="30"/>
        <v>-0.02213556975</v>
      </c>
      <c r="AY34" s="20">
        <f t="shared" si="31"/>
        <v>-0.06279589664</v>
      </c>
      <c r="AZ34" s="20">
        <f t="shared" si="32"/>
        <v>-0.03753132296</v>
      </c>
      <c r="BA34" s="20">
        <f t="shared" ref="BA34:BC34" si="194">AR34</f>
        <v>-0.037946691</v>
      </c>
      <c r="BB34" s="20">
        <f t="shared" si="194"/>
        <v>-0.1076501085</v>
      </c>
      <c r="BC34" s="20">
        <f t="shared" si="194"/>
        <v>-0.06433941078</v>
      </c>
      <c r="BD34" s="21"/>
      <c r="BE34" s="21"/>
      <c r="BF34" s="21"/>
      <c r="BG34" s="21"/>
      <c r="BH34" s="21"/>
      <c r="BI34" s="21"/>
      <c r="BJ34" s="21"/>
      <c r="BK34" s="21"/>
    </row>
    <row r="35">
      <c r="A35" s="17">
        <v>6.0</v>
      </c>
      <c r="B35" s="18">
        <v>0.36</v>
      </c>
      <c r="C35" s="18">
        <v>0.333333333333333</v>
      </c>
      <c r="D35" s="19">
        <v>0.0</v>
      </c>
      <c r="E35" s="19">
        <v>1.0</v>
      </c>
      <c r="F35" s="20">
        <f t="shared" ref="F35:N35" si="195">F34 - $B$3 * AU34</f>
        <v>0.3352958623</v>
      </c>
      <c r="G35" s="20">
        <f t="shared" si="195"/>
        <v>0.6416864884</v>
      </c>
      <c r="H35" s="20">
        <f t="shared" si="195"/>
        <v>0.3170655902</v>
      </c>
      <c r="I35" s="20">
        <f t="shared" si="195"/>
        <v>0.3606036204</v>
      </c>
      <c r="J35" s="20">
        <f t="shared" si="195"/>
        <v>0.7805022756</v>
      </c>
      <c r="K35" s="20">
        <f t="shared" si="195"/>
        <v>0.6472932346</v>
      </c>
      <c r="L35" s="20">
        <f t="shared" si="195"/>
        <v>-0.6558382976</v>
      </c>
      <c r="M35" s="20">
        <f t="shared" si="195"/>
        <v>-0.6501087341</v>
      </c>
      <c r="N35" s="20">
        <f t="shared" si="195"/>
        <v>-0.6461693021</v>
      </c>
      <c r="O35" s="19">
        <f t="shared" si="7"/>
        <v>-0.4149305804</v>
      </c>
      <c r="P35" s="19">
        <f t="shared" si="8"/>
        <v>-0.1589341731</v>
      </c>
      <c r="Q35" s="19">
        <f t="shared" si="9"/>
        <v>-0.3162612781</v>
      </c>
      <c r="R35" s="20">
        <f t="shared" ref="R35:T35" si="196">1/(1+EXP(-O35))</f>
        <v>0.3977304518</v>
      </c>
      <c r="S35" s="20">
        <f t="shared" si="196"/>
        <v>0.4603498853</v>
      </c>
      <c r="T35" s="20">
        <f t="shared" si="196"/>
        <v>0.4215871723</v>
      </c>
      <c r="U35" s="20">
        <f t="shared" ref="U35:AB35" si="197">U34 - $B$3 * AJ34</f>
        <v>-0.2332348604</v>
      </c>
      <c r="V35" s="20">
        <f t="shared" si="197"/>
        <v>0.4599417573</v>
      </c>
      <c r="W35" s="20">
        <f t="shared" si="197"/>
        <v>-0.5481367501</v>
      </c>
      <c r="X35" s="20">
        <f t="shared" si="197"/>
        <v>0.7617345381</v>
      </c>
      <c r="Y35" s="20">
        <f t="shared" si="197"/>
        <v>-0.4523157745</v>
      </c>
      <c r="Z35" s="20">
        <f t="shared" si="197"/>
        <v>0.4741729745</v>
      </c>
      <c r="AA35" s="20">
        <f t="shared" si="197"/>
        <v>-0.1373935166</v>
      </c>
      <c r="AB35" s="20">
        <f t="shared" si="197"/>
        <v>-0.05846450178</v>
      </c>
      <c r="AC35" s="20">
        <f t="shared" si="12"/>
        <v>-0.6731833415</v>
      </c>
      <c r="AD35" s="20">
        <f t="shared" si="13"/>
        <v>0.6750379919</v>
      </c>
      <c r="AE35" s="20">
        <f t="shared" ref="AE35:AF35" si="198">1/(1+EXP(-AC35))</f>
        <v>0.3377844043</v>
      </c>
      <c r="AF35" s="20">
        <f t="shared" si="198"/>
        <v>0.6626303304</v>
      </c>
      <c r="AG35" s="20">
        <f t="shared" si="15"/>
        <v>0.1139582989</v>
      </c>
      <c r="AH35" s="20">
        <f t="shared" ref="AH35:AI35" si="199">AE35-D35</f>
        <v>0.3377844043</v>
      </c>
      <c r="AI35" s="20">
        <f t="shared" si="199"/>
        <v>-0.3373696696</v>
      </c>
      <c r="AJ35" s="20">
        <f t="shared" si="17"/>
        <v>0.1343471437</v>
      </c>
      <c r="AK35" s="20">
        <f t="shared" si="18"/>
        <v>-0.1341821911</v>
      </c>
      <c r="AL35" s="20">
        <f t="shared" si="19"/>
        <v>0.1554990118</v>
      </c>
      <c r="AM35" s="20">
        <f t="shared" si="20"/>
        <v>-0.1553080887</v>
      </c>
      <c r="AN35" s="20">
        <f t="shared" si="21"/>
        <v>0.1424055718</v>
      </c>
      <c r="AO35" s="20">
        <f t="shared" si="22"/>
        <v>-0.142230725</v>
      </c>
      <c r="AP35" s="20">
        <f t="shared" ref="AP35:AQ35" si="200">AH35</f>
        <v>0.3377844043</v>
      </c>
      <c r="AQ35" s="20">
        <f t="shared" si="200"/>
        <v>-0.3373696696</v>
      </c>
      <c r="AR35" s="20">
        <f t="shared" si="24"/>
        <v>-0.05604144049</v>
      </c>
      <c r="AS35" s="20">
        <f t="shared" si="25"/>
        <v>-0.1098394444</v>
      </c>
      <c r="AT35" s="20">
        <f t="shared" si="26"/>
        <v>-0.07626619102</v>
      </c>
      <c r="AU35" s="20">
        <f t="shared" si="27"/>
        <v>-0.02017491858</v>
      </c>
      <c r="AV35" s="20">
        <f t="shared" si="28"/>
        <v>-0.03954219997</v>
      </c>
      <c r="AW35" s="20">
        <f t="shared" si="29"/>
        <v>-0.02745582877</v>
      </c>
      <c r="AX35" s="20">
        <f t="shared" si="30"/>
        <v>-0.01868048016</v>
      </c>
      <c r="AY35" s="20">
        <f t="shared" si="31"/>
        <v>-0.03661314812</v>
      </c>
      <c r="AZ35" s="20">
        <f t="shared" si="32"/>
        <v>-0.02542206367</v>
      </c>
      <c r="BA35" s="20">
        <f t="shared" ref="BA35:BC35" si="201">AR35</f>
        <v>-0.05604144049</v>
      </c>
      <c r="BB35" s="20">
        <f t="shared" si="201"/>
        <v>-0.1098394444</v>
      </c>
      <c r="BC35" s="20">
        <f t="shared" si="201"/>
        <v>-0.07626619102</v>
      </c>
      <c r="BD35" s="21"/>
      <c r="BE35" s="21"/>
      <c r="BF35" s="21"/>
      <c r="BG35" s="21"/>
      <c r="BH35" s="21"/>
      <c r="BI35" s="21"/>
      <c r="BJ35" s="21"/>
      <c r="BK35" s="21"/>
    </row>
    <row r="36">
      <c r="A36" s="22"/>
      <c r="B36" s="18">
        <v>0.079999998</v>
      </c>
      <c r="C36" s="18">
        <v>0.0416666666666666</v>
      </c>
      <c r="D36" s="19">
        <v>1.0</v>
      </c>
      <c r="E36" s="19">
        <v>0.0</v>
      </c>
      <c r="F36" s="20">
        <f t="shared" ref="F36:N36" si="202">F35 - $B$3 * AU35</f>
        <v>0.353453289</v>
      </c>
      <c r="G36" s="20">
        <f t="shared" si="202"/>
        <v>0.6772744683</v>
      </c>
      <c r="H36" s="20">
        <f t="shared" si="202"/>
        <v>0.3417758361</v>
      </c>
      <c r="I36" s="20">
        <f t="shared" si="202"/>
        <v>0.3774160525</v>
      </c>
      <c r="J36" s="20">
        <f t="shared" si="202"/>
        <v>0.8134541089</v>
      </c>
      <c r="K36" s="20">
        <f t="shared" si="202"/>
        <v>0.6701730919</v>
      </c>
      <c r="L36" s="20">
        <f t="shared" si="202"/>
        <v>-0.6054010011</v>
      </c>
      <c r="M36" s="20">
        <f t="shared" si="202"/>
        <v>-0.5512532342</v>
      </c>
      <c r="N36" s="20">
        <f t="shared" si="202"/>
        <v>-0.5775297302</v>
      </c>
      <c r="O36" s="19">
        <f t="shared" si="7"/>
        <v>-0.5613990699</v>
      </c>
      <c r="P36" s="19">
        <f t="shared" si="8"/>
        <v>-0.4631773569</v>
      </c>
      <c r="Q36" s="19">
        <f t="shared" si="9"/>
        <v>-0.5222637851</v>
      </c>
      <c r="R36" s="20">
        <f t="shared" ref="R36:T36" si="203">1/(1+EXP(-O36))</f>
        <v>0.3632238038</v>
      </c>
      <c r="S36" s="20">
        <f t="shared" si="203"/>
        <v>0.3862323377</v>
      </c>
      <c r="T36" s="20">
        <f t="shared" si="203"/>
        <v>0.3723230376</v>
      </c>
      <c r="U36" s="20">
        <f t="shared" ref="U36:AB36" si="204">U35 - $B$3 * AJ35</f>
        <v>-0.3541472897</v>
      </c>
      <c r="V36" s="20">
        <f t="shared" si="204"/>
        <v>0.5807057293</v>
      </c>
      <c r="W36" s="20">
        <f t="shared" si="204"/>
        <v>-0.6880858607</v>
      </c>
      <c r="X36" s="20">
        <f t="shared" si="204"/>
        <v>0.901511818</v>
      </c>
      <c r="Y36" s="20">
        <f t="shared" si="204"/>
        <v>-0.5804807892</v>
      </c>
      <c r="Z36" s="20">
        <f t="shared" si="204"/>
        <v>0.602180627</v>
      </c>
      <c r="AA36" s="20">
        <f t="shared" si="204"/>
        <v>-0.4413994805</v>
      </c>
      <c r="AB36" s="20">
        <f t="shared" si="204"/>
        <v>0.2451682009</v>
      </c>
      <c r="AC36" s="20">
        <f t="shared" si="12"/>
        <v>-1.051921587</v>
      </c>
      <c r="AD36" s="20">
        <f t="shared" si="13"/>
        <v>1.028493082</v>
      </c>
      <c r="AE36" s="20">
        <f t="shared" ref="AE36:AF36" si="205">1/(1+EXP(-AC36))</f>
        <v>0.2588562741</v>
      </c>
      <c r="AF36" s="20">
        <f t="shared" si="205"/>
        <v>0.736623644</v>
      </c>
      <c r="AG36" s="20">
        <f t="shared" si="15"/>
        <v>0.5459542077</v>
      </c>
      <c r="AH36" s="20">
        <f t="shared" ref="AH36:AI36" si="206">AE36-D36</f>
        <v>-0.7411437259</v>
      </c>
      <c r="AI36" s="20">
        <f t="shared" si="206"/>
        <v>0.736623644</v>
      </c>
      <c r="AJ36" s="20">
        <f t="shared" si="17"/>
        <v>-0.2692010433</v>
      </c>
      <c r="AK36" s="20">
        <f t="shared" si="18"/>
        <v>0.267559242</v>
      </c>
      <c r="AL36" s="20">
        <f t="shared" si="19"/>
        <v>-0.2862536738</v>
      </c>
      <c r="AM36" s="20">
        <f t="shared" si="20"/>
        <v>0.284507872</v>
      </c>
      <c r="AN36" s="20">
        <f t="shared" si="21"/>
        <v>-0.2759448833</v>
      </c>
      <c r="AO36" s="20">
        <f t="shared" si="22"/>
        <v>0.2742619527</v>
      </c>
      <c r="AP36" s="20">
        <f t="shared" ref="AP36:AQ36" si="207">AH36</f>
        <v>-0.7411437259</v>
      </c>
      <c r="AQ36" s="20">
        <f t="shared" si="207"/>
        <v>0.736623644</v>
      </c>
      <c r="AR36" s="20">
        <f t="shared" si="24"/>
        <v>0.1596461631</v>
      </c>
      <c r="AS36" s="20">
        <f t="shared" si="25"/>
        <v>0.2783155946</v>
      </c>
      <c r="AT36" s="20">
        <f t="shared" si="26"/>
        <v>0.2042058735</v>
      </c>
      <c r="AU36" s="20">
        <f t="shared" si="27"/>
        <v>0.01277169273</v>
      </c>
      <c r="AV36" s="20">
        <f t="shared" si="28"/>
        <v>0.02226524701</v>
      </c>
      <c r="AW36" s="20">
        <f t="shared" si="29"/>
        <v>0.01633646947</v>
      </c>
      <c r="AX36" s="20">
        <f t="shared" si="30"/>
        <v>0.006651923462</v>
      </c>
      <c r="AY36" s="20">
        <f t="shared" si="31"/>
        <v>0.01159648311</v>
      </c>
      <c r="AZ36" s="20">
        <f t="shared" si="32"/>
        <v>0.008508578063</v>
      </c>
      <c r="BA36" s="20">
        <f t="shared" ref="BA36:BC36" si="208">AR36</f>
        <v>0.1596461631</v>
      </c>
      <c r="BB36" s="20">
        <f t="shared" si="208"/>
        <v>0.2783155946</v>
      </c>
      <c r="BC36" s="20">
        <f t="shared" si="208"/>
        <v>0.2042058735</v>
      </c>
      <c r="BD36" s="21"/>
      <c r="BE36" s="21"/>
      <c r="BF36" s="21"/>
      <c r="BG36" s="21"/>
      <c r="BH36" s="21"/>
      <c r="BI36" s="21"/>
      <c r="BJ36" s="21"/>
      <c r="BK36" s="21"/>
    </row>
    <row r="37">
      <c r="A37" s="22"/>
      <c r="B37" s="23">
        <v>0.519999999</v>
      </c>
      <c r="C37" s="23">
        <v>0.541666666666666</v>
      </c>
      <c r="D37" s="19">
        <v>0.0</v>
      </c>
      <c r="E37" s="19">
        <v>1.0</v>
      </c>
      <c r="F37" s="20">
        <f t="shared" ref="F37:N37" si="209">F36 - $B$3 * AU36</f>
        <v>0.3419587656</v>
      </c>
      <c r="G37" s="20">
        <f t="shared" si="209"/>
        <v>0.657235746</v>
      </c>
      <c r="H37" s="20">
        <f t="shared" si="209"/>
        <v>0.3270730136</v>
      </c>
      <c r="I37" s="20">
        <f t="shared" si="209"/>
        <v>0.3714293214</v>
      </c>
      <c r="J37" s="20">
        <f t="shared" si="209"/>
        <v>0.8030172741</v>
      </c>
      <c r="K37" s="20">
        <f t="shared" si="209"/>
        <v>0.6625153717</v>
      </c>
      <c r="L37" s="20">
        <f t="shared" si="209"/>
        <v>-0.7490825479</v>
      </c>
      <c r="M37" s="20">
        <f t="shared" si="209"/>
        <v>-0.8017372693</v>
      </c>
      <c r="N37" s="20">
        <f t="shared" si="209"/>
        <v>-0.7613150163</v>
      </c>
      <c r="O37" s="19">
        <f t="shared" si="7"/>
        <v>-0.3700731077</v>
      </c>
      <c r="P37" s="19">
        <f t="shared" si="8"/>
        <v>-0.02500699187</v>
      </c>
      <c r="Q37" s="19">
        <f t="shared" si="9"/>
        <v>-0.2323745566</v>
      </c>
      <c r="R37" s="20">
        <f t="shared" ref="R37:T37" si="210">1/(1+EXP(-O37))</f>
        <v>0.4085233563</v>
      </c>
      <c r="S37" s="20">
        <f t="shared" si="210"/>
        <v>0.4937485778</v>
      </c>
      <c r="T37" s="20">
        <f t="shared" si="210"/>
        <v>0.4421663683</v>
      </c>
      <c r="U37" s="20">
        <f t="shared" ref="U37:AB37" si="211">U36 - $B$3 * AJ36</f>
        <v>-0.1118663508</v>
      </c>
      <c r="V37" s="20">
        <f t="shared" si="211"/>
        <v>0.3399024115</v>
      </c>
      <c r="W37" s="20">
        <f t="shared" si="211"/>
        <v>-0.4304575543</v>
      </c>
      <c r="X37" s="20">
        <f t="shared" si="211"/>
        <v>0.6454547331</v>
      </c>
      <c r="Y37" s="20">
        <f t="shared" si="211"/>
        <v>-0.3321303942</v>
      </c>
      <c r="Z37" s="20">
        <f t="shared" si="211"/>
        <v>0.3553448696</v>
      </c>
      <c r="AA37" s="20">
        <f t="shared" si="211"/>
        <v>0.2256298729</v>
      </c>
      <c r="AB37" s="20">
        <f t="shared" si="211"/>
        <v>-0.4177930788</v>
      </c>
      <c r="AC37" s="20">
        <f t="shared" si="12"/>
        <v>-0.1794648396</v>
      </c>
      <c r="AD37" s="20">
        <f t="shared" si="13"/>
        <v>0.1968789022</v>
      </c>
      <c r="AE37" s="20">
        <f t="shared" ref="AE37:AF37" si="212">1/(1+EXP(-AC37))</f>
        <v>0.455253823</v>
      </c>
      <c r="AF37" s="20">
        <f t="shared" si="212"/>
        <v>0.5490613543</v>
      </c>
      <c r="AG37" s="20">
        <f t="shared" si="15"/>
        <v>0.2053008528</v>
      </c>
      <c r="AH37" s="20">
        <f t="shared" ref="AH37:AI37" si="213">AE37-D37</f>
        <v>0.455253823</v>
      </c>
      <c r="AI37" s="20">
        <f t="shared" si="213"/>
        <v>-0.4509386457</v>
      </c>
      <c r="AJ37" s="20">
        <f t="shared" si="17"/>
        <v>0.1859818197</v>
      </c>
      <c r="AK37" s="20">
        <f t="shared" si="18"/>
        <v>-0.184218969</v>
      </c>
      <c r="AL37" s="20">
        <f t="shared" si="19"/>
        <v>0.2247809277</v>
      </c>
      <c r="AM37" s="20">
        <f t="shared" si="20"/>
        <v>-0.222650315</v>
      </c>
      <c r="AN37" s="20">
        <f t="shared" si="21"/>
        <v>0.2012979296</v>
      </c>
      <c r="AO37" s="20">
        <f t="shared" si="22"/>
        <v>-0.1993899033</v>
      </c>
      <c r="AP37" s="20">
        <f t="shared" ref="AP37:AQ37" si="214">AH37</f>
        <v>0.455253823</v>
      </c>
      <c r="AQ37" s="20">
        <f t="shared" si="214"/>
        <v>-0.4509386457</v>
      </c>
      <c r="AR37" s="20">
        <f t="shared" si="24"/>
        <v>-0.04934191574</v>
      </c>
      <c r="AS37" s="20">
        <f t="shared" si="25"/>
        <v>-0.1217379494</v>
      </c>
      <c r="AT37" s="20">
        <f t="shared" si="26"/>
        <v>-0.07681890119</v>
      </c>
      <c r="AU37" s="20">
        <f t="shared" si="27"/>
        <v>-0.02565779614</v>
      </c>
      <c r="AV37" s="20">
        <f t="shared" si="28"/>
        <v>-0.06330373357</v>
      </c>
      <c r="AW37" s="20">
        <f t="shared" si="29"/>
        <v>-0.03994582854</v>
      </c>
      <c r="AX37" s="20">
        <f t="shared" si="30"/>
        <v>-0.02672687103</v>
      </c>
      <c r="AY37" s="20">
        <f t="shared" si="31"/>
        <v>-0.06594138927</v>
      </c>
      <c r="AZ37" s="20">
        <f t="shared" si="32"/>
        <v>-0.04161023814</v>
      </c>
      <c r="BA37" s="20">
        <f t="shared" ref="BA37:BC37" si="215">AR37</f>
        <v>-0.04934191574</v>
      </c>
      <c r="BB37" s="20">
        <f t="shared" si="215"/>
        <v>-0.1217379494</v>
      </c>
      <c r="BC37" s="20">
        <f t="shared" si="215"/>
        <v>-0.07681890119</v>
      </c>
      <c r="BD37" s="21"/>
      <c r="BE37" s="21"/>
      <c r="BF37" s="21"/>
      <c r="BG37" s="21"/>
      <c r="BH37" s="21"/>
      <c r="BI37" s="21"/>
      <c r="BJ37" s="21"/>
      <c r="BK37" s="21"/>
    </row>
    <row r="38">
      <c r="A38" s="22"/>
      <c r="B38" s="24">
        <v>-0.16</v>
      </c>
      <c r="C38" s="24">
        <v>-0.166666666666666</v>
      </c>
      <c r="D38" s="19">
        <v>1.0</v>
      </c>
      <c r="E38" s="19">
        <v>0.0</v>
      </c>
      <c r="F38" s="20">
        <f t="shared" ref="F38:N38" si="216">F37 - $B$3 * AU37</f>
        <v>0.3650507821</v>
      </c>
      <c r="G38" s="20">
        <f t="shared" si="216"/>
        <v>0.7142091062</v>
      </c>
      <c r="H38" s="20">
        <f t="shared" si="216"/>
        <v>0.3630242593</v>
      </c>
      <c r="I38" s="20">
        <f t="shared" si="216"/>
        <v>0.3954835053</v>
      </c>
      <c r="J38" s="20">
        <f t="shared" si="216"/>
        <v>0.8623645244</v>
      </c>
      <c r="K38" s="20">
        <f t="shared" si="216"/>
        <v>0.699964586</v>
      </c>
      <c r="L38" s="20">
        <f t="shared" si="216"/>
        <v>-0.7046748237</v>
      </c>
      <c r="M38" s="20">
        <f t="shared" si="216"/>
        <v>-0.6921731148</v>
      </c>
      <c r="N38" s="20">
        <f t="shared" si="216"/>
        <v>-0.6921780053</v>
      </c>
      <c r="O38" s="19">
        <f t="shared" si="7"/>
        <v>-0.8289968664</v>
      </c>
      <c r="P38" s="19">
        <f t="shared" si="8"/>
        <v>-0.9501739925</v>
      </c>
      <c r="Q38" s="19">
        <f t="shared" si="9"/>
        <v>-0.8669226511</v>
      </c>
      <c r="R38" s="20">
        <f t="shared" ref="R38:T38" si="217">1/(1+EXP(-O38))</f>
        <v>0.3038572193</v>
      </c>
      <c r="S38" s="20">
        <f t="shared" si="217"/>
        <v>0.278849832</v>
      </c>
      <c r="T38" s="20">
        <f t="shared" si="217"/>
        <v>0.2958950375</v>
      </c>
      <c r="U38" s="20">
        <f t="shared" ref="U38:AB38" si="218">U37 - $B$3 * AJ37</f>
        <v>-0.2792499885</v>
      </c>
      <c r="V38" s="20">
        <f t="shared" si="218"/>
        <v>0.5056994836</v>
      </c>
      <c r="W38" s="20">
        <f t="shared" si="218"/>
        <v>-0.6327603891</v>
      </c>
      <c r="X38" s="20">
        <f t="shared" si="218"/>
        <v>0.8458400166</v>
      </c>
      <c r="Y38" s="20">
        <f t="shared" si="218"/>
        <v>-0.5132985308</v>
      </c>
      <c r="Z38" s="20">
        <f t="shared" si="218"/>
        <v>0.5347957826</v>
      </c>
      <c r="AA38" s="20">
        <f t="shared" si="218"/>
        <v>-0.1840985679</v>
      </c>
      <c r="AB38" s="20">
        <f t="shared" si="218"/>
        <v>-0.01194829766</v>
      </c>
      <c r="AC38" s="20">
        <f t="shared" si="12"/>
        <v>-0.5972783091</v>
      </c>
      <c r="AD38" s="20">
        <f t="shared" si="13"/>
        <v>0.5358179059</v>
      </c>
      <c r="AE38" s="20">
        <f t="shared" ref="AE38:AF38" si="219">1/(1+EXP(-AC38))</f>
        <v>0.3549666203</v>
      </c>
      <c r="AF38" s="20">
        <f t="shared" si="219"/>
        <v>0.6308390209</v>
      </c>
      <c r="AG38" s="20">
        <f t="shared" si="15"/>
        <v>0.4070129656</v>
      </c>
      <c r="AH38" s="20">
        <f t="shared" ref="AH38:AI38" si="220">AE38-D38</f>
        <v>-0.6450333797</v>
      </c>
      <c r="AI38" s="20">
        <f t="shared" si="220"/>
        <v>0.6308390209</v>
      </c>
      <c r="AJ38" s="20">
        <f t="shared" si="17"/>
        <v>-0.1959980491</v>
      </c>
      <c r="AK38" s="20">
        <f t="shared" si="18"/>
        <v>0.1916849907</v>
      </c>
      <c r="AL38" s="20">
        <f t="shared" si="19"/>
        <v>-0.1798674496</v>
      </c>
      <c r="AM38" s="20">
        <f t="shared" si="20"/>
        <v>0.175909355</v>
      </c>
      <c r="AN38" s="20">
        <f t="shared" si="21"/>
        <v>-0.1908621761</v>
      </c>
      <c r="AO38" s="20">
        <f t="shared" si="22"/>
        <v>0.1866621357</v>
      </c>
      <c r="AP38" s="20">
        <f t="shared" ref="AP38:AQ38" si="221">AH38</f>
        <v>-0.6450333797</v>
      </c>
      <c r="AQ38" s="20">
        <f t="shared" si="221"/>
        <v>0.6308390209</v>
      </c>
      <c r="AR38" s="20">
        <f t="shared" si="24"/>
        <v>0.105582203</v>
      </c>
      <c r="AS38" s="20">
        <f t="shared" si="25"/>
        <v>0.1893770407</v>
      </c>
      <c r="AT38" s="20">
        <f t="shared" si="26"/>
        <v>0.139268721</v>
      </c>
      <c r="AU38" s="20">
        <f t="shared" si="27"/>
        <v>-0.01689315248</v>
      </c>
      <c r="AV38" s="20">
        <f t="shared" si="28"/>
        <v>-0.03030032651</v>
      </c>
      <c r="AW38" s="20">
        <f t="shared" si="29"/>
        <v>-0.02228299535</v>
      </c>
      <c r="AX38" s="20">
        <f t="shared" si="30"/>
        <v>-0.01759703384</v>
      </c>
      <c r="AY38" s="20">
        <f t="shared" si="31"/>
        <v>-0.03156284011</v>
      </c>
      <c r="AZ38" s="20">
        <f t="shared" si="32"/>
        <v>-0.02321145349</v>
      </c>
      <c r="BA38" s="20">
        <f t="shared" ref="BA38:BC38" si="222">AR38</f>
        <v>0.105582203</v>
      </c>
      <c r="BB38" s="20">
        <f t="shared" si="222"/>
        <v>0.1893770407</v>
      </c>
      <c r="BC38" s="20">
        <f t="shared" si="222"/>
        <v>0.139268721</v>
      </c>
      <c r="BD38" s="21"/>
      <c r="BE38" s="21"/>
      <c r="BF38" s="21"/>
      <c r="BG38" s="21"/>
      <c r="BH38" s="21"/>
      <c r="BI38" s="21"/>
      <c r="BJ38" s="21"/>
      <c r="BK38" s="21"/>
    </row>
    <row r="39">
      <c r="A39" s="15"/>
      <c r="B39" s="18">
        <v>0.5599999</v>
      </c>
      <c r="C39" s="18">
        <v>0.583333333333333</v>
      </c>
      <c r="D39" s="19">
        <v>0.0</v>
      </c>
      <c r="E39" s="19">
        <v>1.0</v>
      </c>
      <c r="F39" s="20">
        <f t="shared" ref="F39:N39" si="223">F38 - $B$3 * AU38</f>
        <v>0.3802546193</v>
      </c>
      <c r="G39" s="20">
        <f t="shared" si="223"/>
        <v>0.7414794001</v>
      </c>
      <c r="H39" s="20">
        <f t="shared" si="223"/>
        <v>0.3830789551</v>
      </c>
      <c r="I39" s="20">
        <f t="shared" si="223"/>
        <v>0.4113208358</v>
      </c>
      <c r="J39" s="20">
        <f t="shared" si="223"/>
        <v>0.8907710805</v>
      </c>
      <c r="K39" s="20">
        <f t="shared" si="223"/>
        <v>0.7208548941</v>
      </c>
      <c r="L39" s="20">
        <f t="shared" si="223"/>
        <v>-0.7996988065</v>
      </c>
      <c r="M39" s="20">
        <f t="shared" si="223"/>
        <v>-0.8626124514</v>
      </c>
      <c r="N39" s="20">
        <f t="shared" si="223"/>
        <v>-0.8175198541</v>
      </c>
      <c r="O39" s="19">
        <f t="shared" si="7"/>
        <v>-0.3468191034</v>
      </c>
      <c r="P39" s="19">
        <f t="shared" si="8"/>
        <v>0.07223240213</v>
      </c>
      <c r="Q39" s="19">
        <f t="shared" si="9"/>
        <v>-0.1824969893</v>
      </c>
      <c r="R39" s="20">
        <f t="shared" ref="R39:T39" si="224">1/(1+EXP(-O39))</f>
        <v>0.4141539921</v>
      </c>
      <c r="S39" s="20">
        <f t="shared" si="224"/>
        <v>0.5180502531</v>
      </c>
      <c r="T39" s="20">
        <f t="shared" si="224"/>
        <v>0.4545019592</v>
      </c>
      <c r="U39" s="20">
        <f t="shared" ref="U39:AB39" si="225">U38 - $B$3 * AJ38</f>
        <v>-0.1028517444</v>
      </c>
      <c r="V39" s="20">
        <f t="shared" si="225"/>
        <v>0.333182992</v>
      </c>
      <c r="W39" s="20">
        <f t="shared" si="225"/>
        <v>-0.4708796845</v>
      </c>
      <c r="X39" s="20">
        <f t="shared" si="225"/>
        <v>0.6875215971</v>
      </c>
      <c r="Y39" s="20">
        <f t="shared" si="225"/>
        <v>-0.3415225724</v>
      </c>
      <c r="Z39" s="20">
        <f t="shared" si="225"/>
        <v>0.3667998604</v>
      </c>
      <c r="AA39" s="20">
        <f t="shared" si="225"/>
        <v>0.3964314739</v>
      </c>
      <c r="AB39" s="20">
        <f t="shared" si="225"/>
        <v>-0.5797034165</v>
      </c>
      <c r="AC39" s="20">
        <f t="shared" si="12"/>
        <v>-0.04532700468</v>
      </c>
      <c r="AD39" s="20">
        <f t="shared" si="13"/>
        <v>0.08116764236</v>
      </c>
      <c r="AE39" s="20">
        <f t="shared" ref="AE39:AF39" si="226">1/(1+EXP(-AC39))</f>
        <v>0.4886701886</v>
      </c>
      <c r="AF39" s="20">
        <f t="shared" si="226"/>
        <v>0.5202807774</v>
      </c>
      <c r="AG39" s="20">
        <f t="shared" si="15"/>
        <v>0.2344645429</v>
      </c>
      <c r="AH39" s="20">
        <f t="shared" ref="AH39:AI39" si="227">AE39-D39</f>
        <v>0.4886701886</v>
      </c>
      <c r="AI39" s="20">
        <f t="shared" si="227"/>
        <v>-0.4797192226</v>
      </c>
      <c r="AJ39" s="20">
        <f t="shared" si="17"/>
        <v>0.2023847094</v>
      </c>
      <c r="AK39" s="20">
        <f t="shared" si="18"/>
        <v>-0.1986776312</v>
      </c>
      <c r="AL39" s="20">
        <f t="shared" si="19"/>
        <v>0.2531557149</v>
      </c>
      <c r="AM39" s="20">
        <f t="shared" si="20"/>
        <v>-0.2485186647</v>
      </c>
      <c r="AN39" s="20">
        <f t="shared" si="21"/>
        <v>0.2221015581</v>
      </c>
      <c r="AO39" s="20">
        <f t="shared" si="22"/>
        <v>-0.2180333266</v>
      </c>
      <c r="AP39" s="20">
        <f t="shared" ref="AP39:AQ39" si="228">AH39</f>
        <v>0.4886701886</v>
      </c>
      <c r="AQ39" s="20">
        <f t="shared" si="228"/>
        <v>-0.4797192226</v>
      </c>
      <c r="AR39" s="20">
        <f t="shared" si="24"/>
        <v>-0.0509754149</v>
      </c>
      <c r="AS39" s="20">
        <f t="shared" si="25"/>
        <v>-0.1397981184</v>
      </c>
      <c r="AT39" s="20">
        <f t="shared" si="26"/>
        <v>-0.08500348096</v>
      </c>
      <c r="AU39" s="20">
        <f t="shared" si="27"/>
        <v>-0.02854622725</v>
      </c>
      <c r="AV39" s="20">
        <f t="shared" si="28"/>
        <v>-0.07828693233</v>
      </c>
      <c r="AW39" s="20">
        <f t="shared" si="29"/>
        <v>-0.04760194084</v>
      </c>
      <c r="AX39" s="20">
        <f t="shared" si="30"/>
        <v>-0.02973565869</v>
      </c>
      <c r="AY39" s="20">
        <f t="shared" si="31"/>
        <v>-0.08154890241</v>
      </c>
      <c r="AZ39" s="20">
        <f t="shared" si="32"/>
        <v>-0.04958536389</v>
      </c>
      <c r="BA39" s="20">
        <f t="shared" ref="BA39:BC39" si="229">AR39</f>
        <v>-0.0509754149</v>
      </c>
      <c r="BB39" s="20">
        <f t="shared" si="229"/>
        <v>-0.1397981184</v>
      </c>
      <c r="BC39" s="20">
        <f t="shared" si="229"/>
        <v>-0.08500348096</v>
      </c>
      <c r="BD39" s="21"/>
      <c r="BE39" s="21"/>
      <c r="BF39" s="21"/>
      <c r="BG39" s="21"/>
      <c r="BH39" s="21"/>
      <c r="BI39" s="21"/>
      <c r="BJ39" s="21"/>
      <c r="BK39" s="21"/>
    </row>
    <row r="40">
      <c r="A40" s="17">
        <v>7.0</v>
      </c>
      <c r="B40" s="18">
        <v>0.36</v>
      </c>
      <c r="C40" s="18">
        <v>0.333333333333333</v>
      </c>
      <c r="D40" s="19">
        <v>0.0</v>
      </c>
      <c r="E40" s="19">
        <v>1.0</v>
      </c>
      <c r="F40" s="20">
        <f t="shared" ref="F40:N40" si="230">F39 - $B$3 * AU39</f>
        <v>0.4059462239</v>
      </c>
      <c r="G40" s="20">
        <f t="shared" si="230"/>
        <v>0.8119376392</v>
      </c>
      <c r="H40" s="20">
        <f t="shared" si="230"/>
        <v>0.4259207018</v>
      </c>
      <c r="I40" s="20">
        <f t="shared" si="230"/>
        <v>0.4380829286</v>
      </c>
      <c r="J40" s="20">
        <f t="shared" si="230"/>
        <v>0.9641650927</v>
      </c>
      <c r="K40" s="20">
        <f t="shared" si="230"/>
        <v>0.7654817216</v>
      </c>
      <c r="L40" s="20">
        <f t="shared" si="230"/>
        <v>-0.7538209331</v>
      </c>
      <c r="M40" s="20">
        <f t="shared" si="230"/>
        <v>-0.7367941449</v>
      </c>
      <c r="N40" s="20">
        <f t="shared" si="230"/>
        <v>-0.7410167213</v>
      </c>
      <c r="O40" s="19">
        <f t="shared" si="7"/>
        <v>-0.4616526496</v>
      </c>
      <c r="P40" s="19">
        <f t="shared" si="8"/>
        <v>-0.1231082305</v>
      </c>
      <c r="Q40" s="19">
        <f t="shared" si="9"/>
        <v>-0.3325246947</v>
      </c>
      <c r="R40" s="20">
        <f t="shared" ref="R40:T40" si="231">1/(1+EXP(-O40))</f>
        <v>0.3865938427</v>
      </c>
      <c r="S40" s="20">
        <f t="shared" si="231"/>
        <v>0.469261754</v>
      </c>
      <c r="T40" s="20">
        <f t="shared" si="231"/>
        <v>0.4176264531</v>
      </c>
      <c r="U40" s="20">
        <f t="shared" ref="U40:AB40" si="232">U39 - $B$3 * AJ39</f>
        <v>-0.2849979829</v>
      </c>
      <c r="V40" s="20">
        <f t="shared" si="232"/>
        <v>0.5119928601</v>
      </c>
      <c r="W40" s="20">
        <f t="shared" si="232"/>
        <v>-0.6987198279</v>
      </c>
      <c r="X40" s="20">
        <f t="shared" si="232"/>
        <v>0.9111883953</v>
      </c>
      <c r="Y40" s="20">
        <f t="shared" si="232"/>
        <v>-0.5414139747</v>
      </c>
      <c r="Z40" s="20">
        <f t="shared" si="232"/>
        <v>0.5630298543</v>
      </c>
      <c r="AA40" s="20">
        <f t="shared" si="232"/>
        <v>-0.04337169584</v>
      </c>
      <c r="AB40" s="20">
        <f t="shared" si="232"/>
        <v>-0.1479561161</v>
      </c>
      <c r="AC40" s="20">
        <f t="shared" si="12"/>
        <v>-0.7075414512</v>
      </c>
      <c r="AD40" s="20">
        <f t="shared" si="13"/>
        <v>0.7126991969</v>
      </c>
      <c r="AE40" s="20">
        <f t="shared" ref="AE40:AF40" si="233">1/(1+EXP(-AC40))</f>
        <v>0.330142317</v>
      </c>
      <c r="AF40" s="20">
        <f t="shared" si="233"/>
        <v>0.6709973091</v>
      </c>
      <c r="AG40" s="20">
        <f t="shared" si="15"/>
        <v>0.1086183601</v>
      </c>
      <c r="AH40" s="20">
        <f t="shared" ref="AH40:AI40" si="234">AE40-D40</f>
        <v>0.330142317</v>
      </c>
      <c r="AI40" s="20">
        <f t="shared" si="234"/>
        <v>-0.3290026909</v>
      </c>
      <c r="AJ40" s="20">
        <f t="shared" si="17"/>
        <v>0.127630987</v>
      </c>
      <c r="AK40" s="20">
        <f t="shared" si="18"/>
        <v>-0.1271904146</v>
      </c>
      <c r="AL40" s="20">
        <f t="shared" si="19"/>
        <v>0.1549231628</v>
      </c>
      <c r="AM40" s="20">
        <f t="shared" si="20"/>
        <v>-0.1543883798</v>
      </c>
      <c r="AN40" s="20">
        <f t="shared" si="21"/>
        <v>0.1378761649</v>
      </c>
      <c r="AO40" s="20">
        <f t="shared" si="22"/>
        <v>-0.1374002269</v>
      </c>
      <c r="AP40" s="20">
        <f t="shared" ref="AP40:AQ40" si="235">AH40</f>
        <v>0.330142317</v>
      </c>
      <c r="AQ40" s="20">
        <f t="shared" si="235"/>
        <v>-0.3290026909</v>
      </c>
      <c r="AR40" s="20">
        <f t="shared" si="24"/>
        <v>-0.06225775483</v>
      </c>
      <c r="AS40" s="20">
        <f t="shared" si="25"/>
        <v>-0.1321139041</v>
      </c>
      <c r="AT40" s="20">
        <f t="shared" si="26"/>
        <v>-0.08852573638</v>
      </c>
      <c r="AU40" s="20">
        <f t="shared" si="27"/>
        <v>-0.02241279174</v>
      </c>
      <c r="AV40" s="20">
        <f t="shared" si="28"/>
        <v>-0.04756100549</v>
      </c>
      <c r="AW40" s="20">
        <f t="shared" si="29"/>
        <v>-0.0318692651</v>
      </c>
      <c r="AX40" s="20">
        <f t="shared" si="30"/>
        <v>-0.02075258494</v>
      </c>
      <c r="AY40" s="20">
        <f t="shared" si="31"/>
        <v>-0.04403796804</v>
      </c>
      <c r="AZ40" s="20">
        <f t="shared" si="32"/>
        <v>-0.02950857879</v>
      </c>
      <c r="BA40" s="20">
        <f t="shared" ref="BA40:BC40" si="236">AR40</f>
        <v>-0.06225775483</v>
      </c>
      <c r="BB40" s="20">
        <f t="shared" si="236"/>
        <v>-0.1321139041</v>
      </c>
      <c r="BC40" s="20">
        <f t="shared" si="236"/>
        <v>-0.08852573638</v>
      </c>
      <c r="BD40" s="21"/>
      <c r="BE40" s="21"/>
      <c r="BF40" s="21"/>
      <c r="BG40" s="21"/>
      <c r="BH40" s="21"/>
      <c r="BI40" s="21"/>
      <c r="BJ40" s="21"/>
      <c r="BK40" s="21"/>
    </row>
    <row r="41">
      <c r="A41" s="22"/>
      <c r="B41" s="18">
        <v>0.079999998</v>
      </c>
      <c r="C41" s="18">
        <v>0.0416666666666666</v>
      </c>
      <c r="D41" s="19">
        <v>1.0</v>
      </c>
      <c r="E41" s="19">
        <v>0.0</v>
      </c>
      <c r="F41" s="20">
        <f t="shared" ref="F41:N41" si="237">F40 - $B$3 * AU40</f>
        <v>0.4261177364</v>
      </c>
      <c r="G41" s="20">
        <f t="shared" si="237"/>
        <v>0.8547425441</v>
      </c>
      <c r="H41" s="20">
        <f t="shared" si="237"/>
        <v>0.4546030404</v>
      </c>
      <c r="I41" s="20">
        <f t="shared" si="237"/>
        <v>0.4567602551</v>
      </c>
      <c r="J41" s="20">
        <f t="shared" si="237"/>
        <v>1.003799264</v>
      </c>
      <c r="K41" s="20">
        <f t="shared" si="237"/>
        <v>0.7920394425</v>
      </c>
      <c r="L41" s="20">
        <f t="shared" si="237"/>
        <v>-0.6977889537</v>
      </c>
      <c r="M41" s="20">
        <f t="shared" si="237"/>
        <v>-0.6178916311</v>
      </c>
      <c r="N41" s="20">
        <f t="shared" si="237"/>
        <v>-0.6613435585</v>
      </c>
      <c r="O41" s="19">
        <f t="shared" si="7"/>
        <v>-0.6446678584</v>
      </c>
      <c r="P41" s="19">
        <f t="shared" si="8"/>
        <v>-0.50768726</v>
      </c>
      <c r="Q41" s="19">
        <f t="shared" si="9"/>
        <v>-0.5919736728</v>
      </c>
      <c r="R41" s="20">
        <f t="shared" ref="R41:T41" si="238">1/(1+EXP(-O41))</f>
        <v>0.3441921272</v>
      </c>
      <c r="S41" s="20">
        <f t="shared" si="238"/>
        <v>0.3757358421</v>
      </c>
      <c r="T41" s="20">
        <f t="shared" si="238"/>
        <v>0.3561821304</v>
      </c>
      <c r="U41" s="20">
        <f t="shared" ref="U41:AB41" si="239">U40 - $B$3 * AJ40</f>
        <v>-0.3998658712</v>
      </c>
      <c r="V41" s="20">
        <f t="shared" si="239"/>
        <v>0.6264642332</v>
      </c>
      <c r="W41" s="20">
        <f t="shared" si="239"/>
        <v>-0.8381506744</v>
      </c>
      <c r="X41" s="20">
        <f t="shared" si="239"/>
        <v>1.050137937</v>
      </c>
      <c r="Y41" s="20">
        <f t="shared" si="239"/>
        <v>-0.6655025231</v>
      </c>
      <c r="Z41" s="20">
        <f t="shared" si="239"/>
        <v>0.6866900585</v>
      </c>
      <c r="AA41" s="20">
        <f t="shared" si="239"/>
        <v>-0.3404997812</v>
      </c>
      <c r="AB41" s="20">
        <f t="shared" si="239"/>
        <v>0.1481463057</v>
      </c>
      <c r="AC41" s="20">
        <f t="shared" si="12"/>
        <v>-1.030093822</v>
      </c>
      <c r="AD41" s="20">
        <f t="shared" si="13"/>
        <v>1.002931553</v>
      </c>
      <c r="AE41" s="20">
        <f t="shared" ref="AE41:AF41" si="240">1/(1+EXP(-AC41))</f>
        <v>0.2630659153</v>
      </c>
      <c r="AF41" s="20">
        <f t="shared" si="240"/>
        <v>0.7316345663</v>
      </c>
      <c r="AG41" s="20">
        <f t="shared" si="15"/>
        <v>0.539180492</v>
      </c>
      <c r="AH41" s="20">
        <f t="shared" ref="AH41:AI41" si="241">AE41-D41</f>
        <v>-0.7369340847</v>
      </c>
      <c r="AI41" s="20">
        <f t="shared" si="241"/>
        <v>0.7316345663</v>
      </c>
      <c r="AJ41" s="20">
        <f t="shared" si="17"/>
        <v>-0.2536469103</v>
      </c>
      <c r="AK41" s="20">
        <f t="shared" si="18"/>
        <v>0.2518228577</v>
      </c>
      <c r="AL41" s="20">
        <f t="shared" si="19"/>
        <v>-0.2768925489</v>
      </c>
      <c r="AM41" s="20">
        <f t="shared" si="20"/>
        <v>0.2749013299</v>
      </c>
      <c r="AN41" s="20">
        <f t="shared" si="21"/>
        <v>-0.2624827523</v>
      </c>
      <c r="AO41" s="20">
        <f t="shared" si="22"/>
        <v>0.2605951585</v>
      </c>
      <c r="AP41" s="20">
        <f t="shared" ref="AP41:AQ41" si="242">AH41</f>
        <v>-0.7369340847</v>
      </c>
      <c r="AQ41" s="20">
        <f t="shared" si="242"/>
        <v>0.7316345663</v>
      </c>
      <c r="AR41" s="20">
        <f t="shared" si="24"/>
        <v>0.169974092</v>
      </c>
      <c r="AS41" s="20">
        <f t="shared" si="25"/>
        <v>0.3250930465</v>
      </c>
      <c r="AT41" s="20">
        <f t="shared" si="26"/>
        <v>0.2276739819</v>
      </c>
      <c r="AU41" s="20">
        <f t="shared" si="27"/>
        <v>0.01359792702</v>
      </c>
      <c r="AV41" s="20">
        <f t="shared" si="28"/>
        <v>0.02600744307</v>
      </c>
      <c r="AW41" s="20">
        <f t="shared" si="29"/>
        <v>0.01821391809</v>
      </c>
      <c r="AX41" s="20">
        <f t="shared" si="30"/>
        <v>0.007082253834</v>
      </c>
      <c r="AY41" s="20">
        <f t="shared" si="31"/>
        <v>0.0135455436</v>
      </c>
      <c r="AZ41" s="20">
        <f t="shared" si="32"/>
        <v>0.009486415911</v>
      </c>
      <c r="BA41" s="20">
        <f t="shared" ref="BA41:BC41" si="243">AR41</f>
        <v>0.169974092</v>
      </c>
      <c r="BB41" s="20">
        <f t="shared" si="243"/>
        <v>0.3250930465</v>
      </c>
      <c r="BC41" s="20">
        <f t="shared" si="243"/>
        <v>0.2276739819</v>
      </c>
      <c r="BD41" s="21"/>
      <c r="BE41" s="21"/>
      <c r="BF41" s="21"/>
      <c r="BG41" s="21"/>
      <c r="BH41" s="21"/>
      <c r="BI41" s="21"/>
      <c r="BJ41" s="21"/>
      <c r="BK41" s="21"/>
    </row>
    <row r="42">
      <c r="A42" s="22"/>
      <c r="B42" s="23">
        <v>0.519999999</v>
      </c>
      <c r="C42" s="23">
        <v>0.541666666666666</v>
      </c>
      <c r="D42" s="19">
        <v>0.0</v>
      </c>
      <c r="E42" s="19">
        <v>1.0</v>
      </c>
      <c r="F42" s="20">
        <f t="shared" ref="F42:N42" si="244">F41 - $B$3 * AU41</f>
        <v>0.4138796021</v>
      </c>
      <c r="G42" s="20">
        <f t="shared" si="244"/>
        <v>0.8313358454</v>
      </c>
      <c r="H42" s="20">
        <f t="shared" si="244"/>
        <v>0.4382105141</v>
      </c>
      <c r="I42" s="20">
        <f t="shared" si="244"/>
        <v>0.4503862266</v>
      </c>
      <c r="J42" s="20">
        <f t="shared" si="244"/>
        <v>0.9916082747</v>
      </c>
      <c r="K42" s="20">
        <f t="shared" si="244"/>
        <v>0.7835016682</v>
      </c>
      <c r="L42" s="20">
        <f t="shared" si="244"/>
        <v>-0.8507656365</v>
      </c>
      <c r="M42" s="20">
        <f t="shared" si="244"/>
        <v>-0.9104753729</v>
      </c>
      <c r="N42" s="20">
        <f t="shared" si="244"/>
        <v>-0.8662501422</v>
      </c>
      <c r="O42" s="19">
        <f t="shared" si="7"/>
        <v>-0.3915890378</v>
      </c>
      <c r="P42" s="19">
        <f t="shared" si="8"/>
        <v>0.05894041463</v>
      </c>
      <c r="Q42" s="19">
        <f t="shared" si="9"/>
        <v>-0.2139839383</v>
      </c>
      <c r="R42" s="20">
        <f t="shared" ref="R42:T42" si="245">1/(1+EXP(-O42))</f>
        <v>0.4033348308</v>
      </c>
      <c r="S42" s="20">
        <f t="shared" si="245"/>
        <v>0.5147308394</v>
      </c>
      <c r="T42" s="20">
        <f t="shared" si="245"/>
        <v>0.4467072129</v>
      </c>
      <c r="U42" s="20">
        <f t="shared" ref="U42:AB42" si="246">U41 - $B$3 * AJ41</f>
        <v>-0.1715836519</v>
      </c>
      <c r="V42" s="20">
        <f t="shared" si="246"/>
        <v>0.3998236612</v>
      </c>
      <c r="W42" s="20">
        <f t="shared" si="246"/>
        <v>-0.5889473804</v>
      </c>
      <c r="X42" s="20">
        <f t="shared" si="246"/>
        <v>0.8027267403</v>
      </c>
      <c r="Y42" s="20">
        <f t="shared" si="246"/>
        <v>-0.4292680461</v>
      </c>
      <c r="Z42" s="20">
        <f t="shared" si="246"/>
        <v>0.4521544159</v>
      </c>
      <c r="AA42" s="20">
        <f t="shared" si="246"/>
        <v>0.3227408951</v>
      </c>
      <c r="AB42" s="20">
        <f t="shared" si="246"/>
        <v>-0.510324804</v>
      </c>
      <c r="AC42" s="20">
        <f t="shared" si="12"/>
        <v>-0.24137128</v>
      </c>
      <c r="AD42" s="20">
        <f t="shared" si="13"/>
        <v>0.2661068525</v>
      </c>
      <c r="AE42" s="20">
        <f t="shared" ref="AE42:AF42" si="247">1/(1+EXP(-AC42))</f>
        <v>0.4399484481</v>
      </c>
      <c r="AF42" s="20">
        <f t="shared" si="247"/>
        <v>0.5661368944</v>
      </c>
      <c r="AG42" s="20">
        <f t="shared" si="15"/>
        <v>0.1908959157</v>
      </c>
      <c r="AH42" s="20">
        <f t="shared" ref="AH42:AI42" si="248">AE42-D42</f>
        <v>0.4399484481</v>
      </c>
      <c r="AI42" s="20">
        <f t="shared" si="248"/>
        <v>-0.4338631056</v>
      </c>
      <c r="AJ42" s="20">
        <f t="shared" si="17"/>
        <v>0.1774465329</v>
      </c>
      <c r="AK42" s="20">
        <f t="shared" si="18"/>
        <v>-0.1749921023</v>
      </c>
      <c r="AL42" s="20">
        <f t="shared" si="19"/>
        <v>0.2264550339</v>
      </c>
      <c r="AM42" s="20">
        <f t="shared" si="20"/>
        <v>-0.2233227205</v>
      </c>
      <c r="AN42" s="20">
        <f t="shared" si="21"/>
        <v>0.1965281451</v>
      </c>
      <c r="AO42" s="20">
        <f t="shared" si="22"/>
        <v>-0.1938097787</v>
      </c>
      <c r="AP42" s="20">
        <f t="shared" ref="AP42:AQ42" si="249">AH42</f>
        <v>0.4399484481</v>
      </c>
      <c r="AQ42" s="20">
        <f t="shared" si="249"/>
        <v>-0.4338631056</v>
      </c>
      <c r="AR42" s="20">
        <f t="shared" si="24"/>
        <v>-0.05991288423</v>
      </c>
      <c r="AS42" s="20">
        <f t="shared" si="25"/>
        <v>-0.1517132006</v>
      </c>
      <c r="AT42" s="20">
        <f t="shared" si="26"/>
        <v>-0.09516370362</v>
      </c>
      <c r="AU42" s="20">
        <f t="shared" si="27"/>
        <v>-0.03115469974</v>
      </c>
      <c r="AV42" s="20">
        <f t="shared" si="28"/>
        <v>-0.07889086416</v>
      </c>
      <c r="AW42" s="20">
        <f t="shared" si="29"/>
        <v>-0.04948512579</v>
      </c>
      <c r="AX42" s="20">
        <f t="shared" si="30"/>
        <v>-0.03245281229</v>
      </c>
      <c r="AY42" s="20">
        <f t="shared" si="31"/>
        <v>-0.08217798366</v>
      </c>
      <c r="AZ42" s="20">
        <f t="shared" si="32"/>
        <v>-0.05154700613</v>
      </c>
      <c r="BA42" s="20">
        <f t="shared" ref="BA42:BC42" si="250">AR42</f>
        <v>-0.05991288423</v>
      </c>
      <c r="BB42" s="20">
        <f t="shared" si="250"/>
        <v>-0.1517132006</v>
      </c>
      <c r="BC42" s="20">
        <f t="shared" si="250"/>
        <v>-0.09516370362</v>
      </c>
      <c r="BD42" s="21"/>
      <c r="BE42" s="21"/>
      <c r="BF42" s="21"/>
      <c r="BG42" s="21"/>
      <c r="BH42" s="21"/>
      <c r="BI42" s="21"/>
      <c r="BJ42" s="21"/>
      <c r="BK42" s="21"/>
    </row>
    <row r="43">
      <c r="A43" s="22"/>
      <c r="B43" s="24">
        <v>-0.16</v>
      </c>
      <c r="C43" s="24">
        <v>-0.166666666666666</v>
      </c>
      <c r="D43" s="19">
        <v>1.0</v>
      </c>
      <c r="E43" s="19">
        <v>0.0</v>
      </c>
      <c r="F43" s="20">
        <f t="shared" ref="F43:N43" si="251">F42 - $B$3 * AU42</f>
        <v>0.4419188319</v>
      </c>
      <c r="G43" s="20">
        <f t="shared" si="251"/>
        <v>0.9023376231</v>
      </c>
      <c r="H43" s="20">
        <f t="shared" si="251"/>
        <v>0.4827471273</v>
      </c>
      <c r="I43" s="20">
        <f t="shared" si="251"/>
        <v>0.4795937577</v>
      </c>
      <c r="J43" s="20">
        <f t="shared" si="251"/>
        <v>1.06556846</v>
      </c>
      <c r="K43" s="20">
        <f t="shared" si="251"/>
        <v>0.8298939737</v>
      </c>
      <c r="L43" s="20">
        <f t="shared" si="251"/>
        <v>-0.7968440407</v>
      </c>
      <c r="M43" s="20">
        <f t="shared" si="251"/>
        <v>-0.7739334924</v>
      </c>
      <c r="N43" s="20">
        <f t="shared" si="251"/>
        <v>-0.7806028089</v>
      </c>
      <c r="O43" s="19">
        <f t="shared" si="7"/>
        <v>-0.9474833467</v>
      </c>
      <c r="P43" s="19">
        <f t="shared" si="8"/>
        <v>-1.095902255</v>
      </c>
      <c r="Q43" s="19">
        <f t="shared" si="9"/>
        <v>-0.9961580116</v>
      </c>
      <c r="R43" s="20">
        <f t="shared" ref="R43:T43" si="252">1/(1+EXP(-O43))</f>
        <v>0.2793912228</v>
      </c>
      <c r="S43" s="20">
        <f t="shared" si="252"/>
        <v>0.2505084754</v>
      </c>
      <c r="T43" s="20">
        <f t="shared" si="252"/>
        <v>0.2696974724</v>
      </c>
      <c r="U43" s="20">
        <f t="shared" ref="U43:AB43" si="253">U42 - $B$3 * AJ42</f>
        <v>-0.3312855315</v>
      </c>
      <c r="V43" s="20">
        <f t="shared" si="253"/>
        <v>0.5573165533</v>
      </c>
      <c r="W43" s="20">
        <f t="shared" si="253"/>
        <v>-0.7927569109</v>
      </c>
      <c r="X43" s="20">
        <f t="shared" si="253"/>
        <v>1.003717189</v>
      </c>
      <c r="Y43" s="20">
        <f t="shared" si="253"/>
        <v>-0.6061433766</v>
      </c>
      <c r="Z43" s="20">
        <f t="shared" si="253"/>
        <v>0.6265832167</v>
      </c>
      <c r="AA43" s="20">
        <f t="shared" si="253"/>
        <v>-0.07321270814</v>
      </c>
      <c r="AB43" s="20">
        <f t="shared" si="253"/>
        <v>-0.1198480089</v>
      </c>
      <c r="AC43" s="20">
        <f t="shared" si="12"/>
        <v>-0.5278386396</v>
      </c>
      <c r="AD43" s="20">
        <f t="shared" si="13"/>
        <v>0.4562889168</v>
      </c>
      <c r="AE43" s="20">
        <f t="shared" ref="AE43:AF43" si="254">1/(1+EXP(-AC43))</f>
        <v>0.371021132</v>
      </c>
      <c r="AF43" s="20">
        <f t="shared" si="254"/>
        <v>0.6121334357</v>
      </c>
      <c r="AG43" s="20">
        <f t="shared" si="15"/>
        <v>0.3851608798</v>
      </c>
      <c r="AH43" s="20">
        <f t="shared" ref="AH43:AI43" si="255">AE43-D43</f>
        <v>-0.628978868</v>
      </c>
      <c r="AI43" s="20">
        <f t="shared" si="255"/>
        <v>0.6121334357</v>
      </c>
      <c r="AJ43" s="20">
        <f t="shared" si="17"/>
        <v>-0.1757311751</v>
      </c>
      <c r="AK43" s="20">
        <f t="shared" si="18"/>
        <v>0.1710247091</v>
      </c>
      <c r="AL43" s="20">
        <f t="shared" si="19"/>
        <v>-0.1575645373</v>
      </c>
      <c r="AM43" s="20">
        <f t="shared" si="20"/>
        <v>0.1533446137</v>
      </c>
      <c r="AN43" s="20">
        <f t="shared" si="21"/>
        <v>-0.1696340109</v>
      </c>
      <c r="AO43" s="20">
        <f t="shared" si="22"/>
        <v>0.1650908404</v>
      </c>
      <c r="AP43" s="20">
        <f t="shared" ref="AP43:AQ43" si="256">AH43</f>
        <v>-0.628978868</v>
      </c>
      <c r="AQ43" s="20">
        <f t="shared" si="256"/>
        <v>0.6121334357</v>
      </c>
      <c r="AR43" s="20">
        <f t="shared" si="24"/>
        <v>0.1106365768</v>
      </c>
      <c r="AS43" s="20">
        <f t="shared" si="25"/>
        <v>0.2089769747</v>
      </c>
      <c r="AT43" s="20">
        <f t="shared" si="26"/>
        <v>0.1506363489</v>
      </c>
      <c r="AU43" s="20">
        <f t="shared" si="27"/>
        <v>-0.01770185228</v>
      </c>
      <c r="AV43" s="20">
        <f t="shared" si="28"/>
        <v>-0.03343631595</v>
      </c>
      <c r="AW43" s="20">
        <f t="shared" si="29"/>
        <v>-0.02410181582</v>
      </c>
      <c r="AX43" s="20">
        <f t="shared" si="30"/>
        <v>-0.01843942946</v>
      </c>
      <c r="AY43" s="20">
        <f t="shared" si="31"/>
        <v>-0.03482949578</v>
      </c>
      <c r="AZ43" s="20">
        <f t="shared" si="32"/>
        <v>-0.02510605815</v>
      </c>
      <c r="BA43" s="20">
        <f t="shared" ref="BA43:BC43" si="257">AR43</f>
        <v>0.1106365768</v>
      </c>
      <c r="BB43" s="20">
        <f t="shared" si="257"/>
        <v>0.2089769747</v>
      </c>
      <c r="BC43" s="20">
        <f t="shared" si="257"/>
        <v>0.1506363489</v>
      </c>
      <c r="BD43" s="21"/>
      <c r="BE43" s="21"/>
      <c r="BF43" s="21"/>
      <c r="BG43" s="21"/>
      <c r="BH43" s="21"/>
      <c r="BI43" s="21"/>
      <c r="BJ43" s="21"/>
      <c r="BK43" s="21"/>
    </row>
    <row r="44">
      <c r="A44" s="15"/>
      <c r="B44" s="18">
        <v>0.5599999</v>
      </c>
      <c r="C44" s="18">
        <v>0.583333333333333</v>
      </c>
      <c r="D44" s="19">
        <v>0.0</v>
      </c>
      <c r="E44" s="19">
        <v>1.0</v>
      </c>
      <c r="F44" s="20">
        <f t="shared" ref="F44:N44" si="258">F43 - $B$3 * AU43</f>
        <v>0.4578504989</v>
      </c>
      <c r="G44" s="20">
        <f t="shared" si="258"/>
        <v>0.9324303075</v>
      </c>
      <c r="H44" s="20">
        <f t="shared" si="258"/>
        <v>0.5044387616</v>
      </c>
      <c r="I44" s="20">
        <f t="shared" si="258"/>
        <v>0.4961892442</v>
      </c>
      <c r="J44" s="20">
        <f t="shared" si="258"/>
        <v>1.096915006</v>
      </c>
      <c r="K44" s="20">
        <f t="shared" si="258"/>
        <v>0.8524894261</v>
      </c>
      <c r="L44" s="20">
        <f t="shared" si="258"/>
        <v>-0.8964169598</v>
      </c>
      <c r="M44" s="20">
        <f t="shared" si="258"/>
        <v>-0.9620127696</v>
      </c>
      <c r="N44" s="20">
        <f t="shared" si="258"/>
        <v>-0.9161755229</v>
      </c>
      <c r="O44" s="19">
        <f t="shared" si="7"/>
        <v>-0.3505770004</v>
      </c>
      <c r="P44" s="19">
        <f t="shared" si="8"/>
        <v>0.2000151963</v>
      </c>
      <c r="Q44" s="19">
        <f t="shared" si="9"/>
        <v>-0.1364043683</v>
      </c>
      <c r="R44" s="20">
        <f t="shared" ref="R44:T44" si="259">1/(1+EXP(-O44))</f>
        <v>0.413242507</v>
      </c>
      <c r="S44" s="20">
        <f t="shared" si="259"/>
        <v>0.5498377586</v>
      </c>
      <c r="T44" s="20">
        <f t="shared" si="259"/>
        <v>0.4659516839</v>
      </c>
      <c r="U44" s="20">
        <f t="shared" ref="U44:AB44" si="260">U43 - $B$3 * AJ43</f>
        <v>-0.1731274739</v>
      </c>
      <c r="V44" s="20">
        <f t="shared" si="260"/>
        <v>0.4033943151</v>
      </c>
      <c r="W44" s="20">
        <f t="shared" si="260"/>
        <v>-0.6509488274</v>
      </c>
      <c r="X44" s="20">
        <f t="shared" si="260"/>
        <v>0.8657070364</v>
      </c>
      <c r="Y44" s="20">
        <f t="shared" si="260"/>
        <v>-0.4534727668</v>
      </c>
      <c r="Z44" s="20">
        <f t="shared" si="260"/>
        <v>0.4780014603</v>
      </c>
      <c r="AA44" s="20">
        <f t="shared" si="260"/>
        <v>0.4928682731</v>
      </c>
      <c r="AB44" s="20">
        <f t="shared" si="260"/>
        <v>-0.6707681011</v>
      </c>
      <c r="AC44" s="20">
        <f t="shared" si="12"/>
        <v>-0.1478880018</v>
      </c>
      <c r="AD44" s="20">
        <f t="shared" si="13"/>
        <v>0.1946555789</v>
      </c>
      <c r="AE44" s="20">
        <f t="shared" ref="AE44:AF44" si="261">1/(1+EXP(-AC44))</f>
        <v>0.4630952366</v>
      </c>
      <c r="AF44" s="20">
        <f t="shared" si="261"/>
        <v>0.5485108153</v>
      </c>
      <c r="AG44" s="20">
        <f t="shared" si="15"/>
        <v>0.2091498411</v>
      </c>
      <c r="AH44" s="20">
        <f t="shared" ref="AH44:AI44" si="262">AE44-D44</f>
        <v>0.4630952366</v>
      </c>
      <c r="AI44" s="20">
        <f t="shared" si="262"/>
        <v>-0.4514891847</v>
      </c>
      <c r="AJ44" s="20">
        <f t="shared" si="17"/>
        <v>0.1913706366</v>
      </c>
      <c r="AK44" s="20">
        <f t="shared" si="18"/>
        <v>-0.1865745226</v>
      </c>
      <c r="AL44" s="20">
        <f t="shared" si="19"/>
        <v>0.2546272469</v>
      </c>
      <c r="AM44" s="20">
        <f t="shared" si="20"/>
        <v>-0.2482458014</v>
      </c>
      <c r="AN44" s="20">
        <f t="shared" si="21"/>
        <v>0.2157800053</v>
      </c>
      <c r="AO44" s="20">
        <f t="shared" si="22"/>
        <v>-0.2103721459</v>
      </c>
      <c r="AP44" s="20">
        <f t="shared" ref="AP44:AQ44" si="263">AH44</f>
        <v>0.4630952366</v>
      </c>
      <c r="AQ44" s="20">
        <f t="shared" si="263"/>
        <v>-0.4514891847</v>
      </c>
      <c r="AR44" s="20">
        <f t="shared" si="24"/>
        <v>-0.06360135352</v>
      </c>
      <c r="AS44" s="20">
        <f t="shared" si="25"/>
        <v>-0.1713576086</v>
      </c>
      <c r="AT44" s="20">
        <f t="shared" si="26"/>
        <v>-0.1059597515</v>
      </c>
      <c r="AU44" s="20">
        <f t="shared" si="27"/>
        <v>-0.03561675161</v>
      </c>
      <c r="AV44" s="20">
        <f t="shared" si="28"/>
        <v>-0.09596024366</v>
      </c>
      <c r="AW44" s="20">
        <f t="shared" si="29"/>
        <v>-0.05933745024</v>
      </c>
      <c r="AX44" s="20">
        <f t="shared" si="30"/>
        <v>-0.03710078955</v>
      </c>
      <c r="AY44" s="20">
        <f t="shared" si="31"/>
        <v>-0.09995860499</v>
      </c>
      <c r="AZ44" s="20">
        <f t="shared" si="32"/>
        <v>-0.06180985503</v>
      </c>
      <c r="BA44" s="20">
        <f t="shared" ref="BA44:BC44" si="264">AR44</f>
        <v>-0.06360135352</v>
      </c>
      <c r="BB44" s="20">
        <f t="shared" si="264"/>
        <v>-0.1713576086</v>
      </c>
      <c r="BC44" s="20">
        <f t="shared" si="264"/>
        <v>-0.1059597515</v>
      </c>
      <c r="BD44" s="21"/>
      <c r="BE44" s="21"/>
      <c r="BF44" s="21"/>
      <c r="BG44" s="21"/>
      <c r="BH44" s="21"/>
      <c r="BI44" s="21"/>
      <c r="BJ44" s="21"/>
      <c r="BK44" s="21"/>
    </row>
    <row r="45">
      <c r="A45" s="17">
        <v>8.0</v>
      </c>
      <c r="B45" s="18">
        <v>0.36</v>
      </c>
      <c r="C45" s="18">
        <v>0.333333333333333</v>
      </c>
      <c r="D45" s="19">
        <v>0.0</v>
      </c>
      <c r="E45" s="19">
        <v>1.0</v>
      </c>
      <c r="F45" s="20">
        <f t="shared" ref="F45:N45" si="265">F44 - $B$3 * AU44</f>
        <v>0.4899055754</v>
      </c>
      <c r="G45" s="20">
        <f t="shared" si="265"/>
        <v>1.018794527</v>
      </c>
      <c r="H45" s="20">
        <f t="shared" si="265"/>
        <v>0.5578424668</v>
      </c>
      <c r="I45" s="20">
        <f t="shared" si="265"/>
        <v>0.5295799548</v>
      </c>
      <c r="J45" s="20">
        <f t="shared" si="265"/>
        <v>1.186877751</v>
      </c>
      <c r="K45" s="20">
        <f t="shared" si="265"/>
        <v>0.9081182956</v>
      </c>
      <c r="L45" s="20">
        <f t="shared" si="265"/>
        <v>-0.8391757416</v>
      </c>
      <c r="M45" s="20">
        <f t="shared" si="265"/>
        <v>-0.8077909219</v>
      </c>
      <c r="N45" s="20">
        <f t="shared" si="265"/>
        <v>-0.8208117466</v>
      </c>
      <c r="O45" s="19">
        <f t="shared" si="7"/>
        <v>-0.4862830829</v>
      </c>
      <c r="P45" s="19">
        <f t="shared" si="8"/>
        <v>-0.04539897539</v>
      </c>
      <c r="Q45" s="19">
        <f t="shared" si="9"/>
        <v>-0.31728236</v>
      </c>
      <c r="R45" s="20">
        <f t="shared" ref="R45:T45" si="266">1/(1+EXP(-O45))</f>
        <v>0.3807695684</v>
      </c>
      <c r="S45" s="20">
        <f t="shared" si="266"/>
        <v>0.4886522051</v>
      </c>
      <c r="T45" s="20">
        <f t="shared" si="266"/>
        <v>0.4213381999</v>
      </c>
      <c r="U45" s="20">
        <f t="shared" ref="U45:AB45" si="267">U44 - $B$3 * AJ44</f>
        <v>-0.3453610468</v>
      </c>
      <c r="V45" s="20">
        <f t="shared" si="267"/>
        <v>0.5713113854</v>
      </c>
      <c r="W45" s="20">
        <f t="shared" si="267"/>
        <v>-0.8801133496</v>
      </c>
      <c r="X45" s="20">
        <f t="shared" si="267"/>
        <v>1.089128258</v>
      </c>
      <c r="Y45" s="20">
        <f t="shared" si="267"/>
        <v>-0.6476747716</v>
      </c>
      <c r="Z45" s="20">
        <f t="shared" si="267"/>
        <v>0.6673363917</v>
      </c>
      <c r="AA45" s="20">
        <f t="shared" si="267"/>
        <v>0.07608256014</v>
      </c>
      <c r="AB45" s="20">
        <f t="shared" si="267"/>
        <v>-0.2644278348</v>
      </c>
      <c r="AC45" s="20">
        <f t="shared" si="12"/>
        <v>-0.7583798681</v>
      </c>
      <c r="AD45" s="20">
        <f t="shared" si="13"/>
        <v>0.7664893936</v>
      </c>
      <c r="AE45" s="20">
        <f t="shared" ref="AE45:AF45" si="268">1/(1+EXP(-AC45))</f>
        <v>0.3189981177</v>
      </c>
      <c r="AF45" s="20">
        <f t="shared" si="268"/>
        <v>0.6827609903</v>
      </c>
      <c r="AG45" s="20">
        <f t="shared" si="15"/>
        <v>0.1012001942</v>
      </c>
      <c r="AH45" s="20">
        <f t="shared" ref="AH45:AI45" si="269">AE45-D45</f>
        <v>0.3189981177</v>
      </c>
      <c r="AI45" s="20">
        <f t="shared" si="269"/>
        <v>-0.3172390097</v>
      </c>
      <c r="AJ45" s="20">
        <f t="shared" si="17"/>
        <v>0.1214647756</v>
      </c>
      <c r="AK45" s="20">
        <f t="shared" si="18"/>
        <v>-0.1207949608</v>
      </c>
      <c r="AL45" s="20">
        <f t="shared" si="19"/>
        <v>0.1558791336</v>
      </c>
      <c r="AM45" s="20">
        <f t="shared" si="20"/>
        <v>-0.1550195417</v>
      </c>
      <c r="AN45" s="20">
        <f t="shared" si="21"/>
        <v>0.1344060927</v>
      </c>
      <c r="AO45" s="20">
        <f t="shared" si="22"/>
        <v>-0.1336649133</v>
      </c>
      <c r="AP45" s="20">
        <f t="shared" ref="AP45:AQ45" si="270">AH45</f>
        <v>0.3189981177</v>
      </c>
      <c r="AQ45" s="20">
        <f t="shared" si="270"/>
        <v>-0.3172390097</v>
      </c>
      <c r="AR45" s="20">
        <f t="shared" si="24"/>
        <v>-0.06871026597</v>
      </c>
      <c r="AS45" s="20">
        <f t="shared" si="25"/>
        <v>-0.1564864718</v>
      </c>
      <c r="AT45" s="20">
        <f t="shared" si="26"/>
        <v>-0.1019896609</v>
      </c>
      <c r="AU45" s="20">
        <f t="shared" si="27"/>
        <v>-0.02473569575</v>
      </c>
      <c r="AV45" s="20">
        <f t="shared" si="28"/>
        <v>-0.05633512986</v>
      </c>
      <c r="AW45" s="20">
        <f t="shared" si="29"/>
        <v>-0.03671627793</v>
      </c>
      <c r="AX45" s="20">
        <f t="shared" si="30"/>
        <v>-0.02290342199</v>
      </c>
      <c r="AY45" s="20">
        <f t="shared" si="31"/>
        <v>-0.05216215727</v>
      </c>
      <c r="AZ45" s="20">
        <f t="shared" si="32"/>
        <v>-0.03399655364</v>
      </c>
      <c r="BA45" s="20">
        <f t="shared" ref="BA45:BC45" si="271">AR45</f>
        <v>-0.06871026597</v>
      </c>
      <c r="BB45" s="20">
        <f t="shared" si="271"/>
        <v>-0.1564864718</v>
      </c>
      <c r="BC45" s="20">
        <f t="shared" si="271"/>
        <v>-0.1019896609</v>
      </c>
      <c r="BD45" s="21"/>
      <c r="BE45" s="21"/>
      <c r="BF45" s="21"/>
      <c r="BG45" s="21"/>
      <c r="BH45" s="21"/>
      <c r="BI45" s="21"/>
      <c r="BJ45" s="21"/>
      <c r="BK45" s="21"/>
    </row>
    <row r="46">
      <c r="A46" s="22"/>
      <c r="B46" s="18">
        <v>0.079999998</v>
      </c>
      <c r="C46" s="18">
        <v>0.0416666666666666</v>
      </c>
      <c r="D46" s="19">
        <v>1.0</v>
      </c>
      <c r="E46" s="19">
        <v>0.0</v>
      </c>
      <c r="F46" s="20">
        <f t="shared" ref="F46:N46" si="272">F45 - $B$3 * AU45</f>
        <v>0.5121677015</v>
      </c>
      <c r="G46" s="20">
        <f t="shared" si="272"/>
        <v>1.069496144</v>
      </c>
      <c r="H46" s="20">
        <f t="shared" si="272"/>
        <v>0.5908871169</v>
      </c>
      <c r="I46" s="20">
        <f t="shared" si="272"/>
        <v>0.5501930346</v>
      </c>
      <c r="J46" s="20">
        <f t="shared" si="272"/>
        <v>1.233823692</v>
      </c>
      <c r="K46" s="20">
        <f t="shared" si="272"/>
        <v>0.9387151939</v>
      </c>
      <c r="L46" s="20">
        <f t="shared" si="272"/>
        <v>-0.7773365023</v>
      </c>
      <c r="M46" s="20">
        <f t="shared" si="272"/>
        <v>-0.6669530973</v>
      </c>
      <c r="N46" s="20">
        <f t="shared" si="272"/>
        <v>-0.7290210517</v>
      </c>
      <c r="O46" s="19">
        <f t="shared" si="7"/>
        <v>-0.7134383774</v>
      </c>
      <c r="P46" s="19">
        <f t="shared" si="8"/>
        <v>-0.5299840874</v>
      </c>
      <c r="Q46" s="19">
        <f t="shared" si="9"/>
        <v>-0.6426369505</v>
      </c>
      <c r="R46" s="20">
        <f t="shared" ref="R46:T46" si="273">1/(1+EXP(-O46))</f>
        <v>0.3288395301</v>
      </c>
      <c r="S46" s="20">
        <f t="shared" si="273"/>
        <v>0.3705205994</v>
      </c>
      <c r="T46" s="20">
        <f t="shared" si="273"/>
        <v>0.3446506966</v>
      </c>
      <c r="U46" s="20">
        <f t="shared" ref="U46:AB46" si="274">U45 - $B$3 * AJ45</f>
        <v>-0.4546793449</v>
      </c>
      <c r="V46" s="20">
        <f t="shared" si="274"/>
        <v>0.6800268501</v>
      </c>
      <c r="W46" s="20">
        <f t="shared" si="274"/>
        <v>-1.02040457</v>
      </c>
      <c r="X46" s="20">
        <f t="shared" si="274"/>
        <v>1.228645845</v>
      </c>
      <c r="Y46" s="20">
        <f t="shared" si="274"/>
        <v>-0.768640255</v>
      </c>
      <c r="Z46" s="20">
        <f t="shared" si="274"/>
        <v>0.7876348136</v>
      </c>
      <c r="AA46" s="20">
        <f t="shared" si="274"/>
        <v>-0.2110157458</v>
      </c>
      <c r="AB46" s="20">
        <f t="shared" si="274"/>
        <v>0.02108727396</v>
      </c>
      <c r="AC46" s="20">
        <f t="shared" si="12"/>
        <v>-1.0035256</v>
      </c>
      <c r="AD46" s="20">
        <f t="shared" si="13"/>
        <v>0.971404466</v>
      </c>
      <c r="AE46" s="20">
        <f t="shared" ref="AE46:AF46" si="275">1/(1+EXP(-AC46))</f>
        <v>0.2682488112</v>
      </c>
      <c r="AF46" s="20">
        <f t="shared" si="275"/>
        <v>0.7253993491</v>
      </c>
      <c r="AG46" s="20">
        <f t="shared" si="15"/>
        <v>0.530832009</v>
      </c>
      <c r="AH46" s="20">
        <f t="shared" ref="AH46:AI46" si="276">AE46-D46</f>
        <v>-0.7317511888</v>
      </c>
      <c r="AI46" s="20">
        <f t="shared" si="276"/>
        <v>0.7253993491</v>
      </c>
      <c r="AJ46" s="20">
        <f t="shared" si="17"/>
        <v>-0.2406287171</v>
      </c>
      <c r="AK46" s="20">
        <f t="shared" si="18"/>
        <v>0.2385399811</v>
      </c>
      <c r="AL46" s="20">
        <f t="shared" si="19"/>
        <v>-0.2711288891</v>
      </c>
      <c r="AM46" s="20">
        <f t="shared" si="20"/>
        <v>0.2687754016</v>
      </c>
      <c r="AN46" s="20">
        <f t="shared" si="21"/>
        <v>-0.252198557</v>
      </c>
      <c r="AO46" s="20">
        <f t="shared" si="22"/>
        <v>0.250009391</v>
      </c>
      <c r="AP46" s="20">
        <f t="shared" ref="AP46:AQ46" si="277">AH46</f>
        <v>-0.7317511888</v>
      </c>
      <c r="AQ46" s="20">
        <f t="shared" si="277"/>
        <v>0.7253993491</v>
      </c>
      <c r="AR46" s="20">
        <f t="shared" si="24"/>
        <v>0.1823022843</v>
      </c>
      <c r="AS46" s="20">
        <f t="shared" si="25"/>
        <v>0.3820253438</v>
      </c>
      <c r="AT46" s="20">
        <f t="shared" si="26"/>
        <v>0.2560882673</v>
      </c>
      <c r="AU46" s="20">
        <f t="shared" si="27"/>
        <v>0.01458418238</v>
      </c>
      <c r="AV46" s="20">
        <f t="shared" si="28"/>
        <v>0.03056202674</v>
      </c>
      <c r="AW46" s="20">
        <f t="shared" si="29"/>
        <v>0.02048706087</v>
      </c>
      <c r="AX46" s="20">
        <f t="shared" si="30"/>
        <v>0.007595928514</v>
      </c>
      <c r="AY46" s="20">
        <f t="shared" si="31"/>
        <v>0.01591772266</v>
      </c>
      <c r="AZ46" s="20">
        <f t="shared" si="32"/>
        <v>0.01067034447</v>
      </c>
      <c r="BA46" s="20">
        <f t="shared" ref="BA46:BC46" si="278">AR46</f>
        <v>0.1823022843</v>
      </c>
      <c r="BB46" s="20">
        <f t="shared" si="278"/>
        <v>0.3820253438</v>
      </c>
      <c r="BC46" s="20">
        <f t="shared" si="278"/>
        <v>0.2560882673</v>
      </c>
      <c r="BD46" s="21"/>
      <c r="BE46" s="21"/>
      <c r="BF46" s="21"/>
      <c r="BG46" s="21"/>
      <c r="BH46" s="21"/>
      <c r="BI46" s="21"/>
      <c r="BJ46" s="21"/>
      <c r="BK46" s="21"/>
    </row>
    <row r="47">
      <c r="A47" s="22"/>
      <c r="B47" s="23">
        <v>0.519999999</v>
      </c>
      <c r="C47" s="23">
        <v>0.541666666666666</v>
      </c>
      <c r="D47" s="19">
        <v>0.0</v>
      </c>
      <c r="E47" s="19">
        <v>1.0</v>
      </c>
      <c r="F47" s="20">
        <f t="shared" ref="F47:N47" si="279">F46 - $B$3 * AU46</f>
        <v>0.4990419374</v>
      </c>
      <c r="G47" s="20">
        <f t="shared" si="279"/>
        <v>1.04199032</v>
      </c>
      <c r="H47" s="20">
        <f t="shared" si="279"/>
        <v>0.5724487622</v>
      </c>
      <c r="I47" s="20">
        <f t="shared" si="279"/>
        <v>0.5433566989</v>
      </c>
      <c r="J47" s="20">
        <f t="shared" si="279"/>
        <v>1.219497742</v>
      </c>
      <c r="K47" s="20">
        <f t="shared" si="279"/>
        <v>0.9291118839</v>
      </c>
      <c r="L47" s="20">
        <f t="shared" si="279"/>
        <v>-0.9414085582</v>
      </c>
      <c r="M47" s="20">
        <f t="shared" si="279"/>
        <v>-1.010775907</v>
      </c>
      <c r="N47" s="20">
        <f t="shared" si="279"/>
        <v>-0.9595004923</v>
      </c>
      <c r="O47" s="19">
        <f t="shared" si="7"/>
        <v>-0.3875885393</v>
      </c>
      <c r="P47" s="19">
        <f t="shared" si="8"/>
        <v>0.1916203352</v>
      </c>
      <c r="Q47" s="19">
        <f t="shared" si="9"/>
        <v>-0.1585581995</v>
      </c>
      <c r="R47" s="20">
        <f t="shared" ref="R47:T47" si="280">1/(1+EXP(-O47))</f>
        <v>0.4042979453</v>
      </c>
      <c r="S47" s="20">
        <f t="shared" si="280"/>
        <v>0.5477590371</v>
      </c>
      <c r="T47" s="20">
        <f t="shared" si="280"/>
        <v>0.460443289</v>
      </c>
      <c r="U47" s="20">
        <f t="shared" ref="U47:AB47" si="281">U46 - $B$3 * AJ46</f>
        <v>-0.2381134995</v>
      </c>
      <c r="V47" s="20">
        <f t="shared" si="281"/>
        <v>0.4653408671</v>
      </c>
      <c r="W47" s="20">
        <f t="shared" si="281"/>
        <v>-0.7763885697</v>
      </c>
      <c r="X47" s="20">
        <f t="shared" si="281"/>
        <v>0.9867479836</v>
      </c>
      <c r="Y47" s="20">
        <f t="shared" si="281"/>
        <v>-0.5416615537</v>
      </c>
      <c r="Z47" s="20">
        <f t="shared" si="281"/>
        <v>0.5626263617</v>
      </c>
      <c r="AA47" s="20">
        <f t="shared" si="281"/>
        <v>0.4475603241</v>
      </c>
      <c r="AB47" s="20">
        <f t="shared" si="281"/>
        <v>-0.6317721403</v>
      </c>
      <c r="AC47" s="20">
        <f t="shared" si="12"/>
        <v>-0.3233867572</v>
      </c>
      <c r="AD47" s="20">
        <f t="shared" si="13"/>
        <v>0.355921874</v>
      </c>
      <c r="AE47" s="20">
        <f t="shared" ref="AE47:AF47" si="282">1/(1+EXP(-AC47))</f>
        <v>0.4198505916</v>
      </c>
      <c r="AF47" s="20">
        <f t="shared" si="282"/>
        <v>0.5880528775</v>
      </c>
      <c r="AG47" s="20">
        <f t="shared" si="15"/>
        <v>0.1729874755</v>
      </c>
      <c r="AH47" s="20">
        <f t="shared" ref="AH47:AI47" si="283">AE47-D47</f>
        <v>0.4198505916</v>
      </c>
      <c r="AI47" s="20">
        <f t="shared" si="283"/>
        <v>-0.4119471225</v>
      </c>
      <c r="AJ47" s="20">
        <f t="shared" si="17"/>
        <v>0.1697447315</v>
      </c>
      <c r="AK47" s="20">
        <f t="shared" si="18"/>
        <v>-0.1665493752</v>
      </c>
      <c r="AL47" s="20">
        <f t="shared" si="19"/>
        <v>0.2299769558</v>
      </c>
      <c r="AM47" s="20">
        <f t="shared" si="20"/>
        <v>-0.2256477591</v>
      </c>
      <c r="AN47" s="20">
        <f t="shared" si="21"/>
        <v>0.1933173873</v>
      </c>
      <c r="AO47" s="20">
        <f t="shared" si="22"/>
        <v>-0.189678288</v>
      </c>
      <c r="AP47" s="20">
        <f t="shared" ref="AP47:AQ47" si="284">AH47</f>
        <v>0.4198505916</v>
      </c>
      <c r="AQ47" s="20">
        <f t="shared" si="284"/>
        <v>-0.4119471225</v>
      </c>
      <c r="AR47" s="20">
        <f t="shared" si="24"/>
        <v>-0.07024562873</v>
      </c>
      <c r="AS47" s="20">
        <f t="shared" si="25"/>
        <v>-0.1814431224</v>
      </c>
      <c r="AT47" s="20">
        <f t="shared" si="26"/>
        <v>-0.1140787999</v>
      </c>
      <c r="AU47" s="20">
        <f t="shared" si="27"/>
        <v>-0.03652772687</v>
      </c>
      <c r="AV47" s="20">
        <f t="shared" si="28"/>
        <v>-0.09435042346</v>
      </c>
      <c r="AW47" s="20">
        <f t="shared" si="29"/>
        <v>-0.05932097584</v>
      </c>
      <c r="AX47" s="20">
        <f t="shared" si="30"/>
        <v>-0.03804971556</v>
      </c>
      <c r="AY47" s="20">
        <f t="shared" si="31"/>
        <v>-0.09828169129</v>
      </c>
      <c r="AZ47" s="20">
        <f t="shared" si="32"/>
        <v>-0.06179268329</v>
      </c>
      <c r="BA47" s="20">
        <f t="shared" ref="BA47:BC47" si="285">AR47</f>
        <v>-0.07024562873</v>
      </c>
      <c r="BB47" s="20">
        <f t="shared" si="285"/>
        <v>-0.1814431224</v>
      </c>
      <c r="BC47" s="20">
        <f t="shared" si="285"/>
        <v>-0.1140787999</v>
      </c>
      <c r="BD47" s="21"/>
      <c r="BE47" s="21"/>
      <c r="BF47" s="21"/>
      <c r="BG47" s="21"/>
      <c r="BH47" s="21"/>
      <c r="BI47" s="21"/>
      <c r="BJ47" s="21"/>
      <c r="BK47" s="21"/>
    </row>
    <row r="48">
      <c r="A48" s="22"/>
      <c r="B48" s="24">
        <v>-0.16</v>
      </c>
      <c r="C48" s="24">
        <v>-0.166666666666666</v>
      </c>
      <c r="D48" s="19">
        <v>1.0</v>
      </c>
      <c r="E48" s="19">
        <v>0.0</v>
      </c>
      <c r="F48" s="20">
        <f t="shared" ref="F48:N48" si="286">F47 - $B$3 * AU47</f>
        <v>0.5319168916</v>
      </c>
      <c r="G48" s="20">
        <f t="shared" si="286"/>
        <v>1.126905701</v>
      </c>
      <c r="H48" s="20">
        <f t="shared" si="286"/>
        <v>0.6258376404</v>
      </c>
      <c r="I48" s="20">
        <f t="shared" si="286"/>
        <v>0.5776014429</v>
      </c>
      <c r="J48" s="20">
        <f t="shared" si="286"/>
        <v>1.307951264</v>
      </c>
      <c r="K48" s="20">
        <f t="shared" si="286"/>
        <v>0.9847252988</v>
      </c>
      <c r="L48" s="20">
        <f t="shared" si="286"/>
        <v>-0.8781874923</v>
      </c>
      <c r="M48" s="20">
        <f t="shared" si="286"/>
        <v>-0.8474770966</v>
      </c>
      <c r="N48" s="20">
        <f t="shared" si="286"/>
        <v>-0.8568295724</v>
      </c>
      <c r="O48" s="19">
        <f t="shared" si="7"/>
        <v>-1.059561102</v>
      </c>
      <c r="P48" s="19">
        <f t="shared" si="8"/>
        <v>-1.245773886</v>
      </c>
      <c r="Q48" s="19">
        <f t="shared" si="9"/>
        <v>-1.121084478</v>
      </c>
      <c r="R48" s="20">
        <f t="shared" ref="R48:T48" si="287">1/(1+EXP(-O48))</f>
        <v>0.2573933376</v>
      </c>
      <c r="S48" s="20">
        <f t="shared" si="287"/>
        <v>0.2234325566</v>
      </c>
      <c r="T48" s="20">
        <f t="shared" si="287"/>
        <v>0.2458101794</v>
      </c>
      <c r="U48" s="20">
        <f t="shared" ref="U48:AB48" si="288">U47 - $B$3 * AJ47</f>
        <v>-0.3908837579</v>
      </c>
      <c r="V48" s="20">
        <f t="shared" si="288"/>
        <v>0.6152353048</v>
      </c>
      <c r="W48" s="20">
        <f t="shared" si="288"/>
        <v>-0.9833678299</v>
      </c>
      <c r="X48" s="20">
        <f t="shared" si="288"/>
        <v>1.189830967</v>
      </c>
      <c r="Y48" s="20">
        <f t="shared" si="288"/>
        <v>-0.7156472023</v>
      </c>
      <c r="Z48" s="20">
        <f t="shared" si="288"/>
        <v>0.7333368209</v>
      </c>
      <c r="AA48" s="20">
        <f t="shared" si="288"/>
        <v>0.06969479163</v>
      </c>
      <c r="AB48" s="20">
        <f t="shared" si="288"/>
        <v>-0.26101973</v>
      </c>
      <c r="AC48" s="20">
        <f t="shared" si="12"/>
        <v>-0.426545839</v>
      </c>
      <c r="AD48" s="20">
        <f t="shared" si="13"/>
        <v>0.3434463689</v>
      </c>
      <c r="AE48" s="20">
        <f t="shared" ref="AE48:AF48" si="289">1/(1+EXP(-AC48))</f>
        <v>0.3949514543</v>
      </c>
      <c r="AF48" s="20">
        <f t="shared" si="289"/>
        <v>0.5850274435</v>
      </c>
      <c r="AG48" s="20">
        <f t="shared" si="15"/>
        <v>0.3541704262</v>
      </c>
      <c r="AH48" s="20">
        <f t="shared" ref="AH48:AI48" si="290">AE48-D48</f>
        <v>-0.6050485457</v>
      </c>
      <c r="AI48" s="20">
        <f t="shared" si="290"/>
        <v>0.5850274435</v>
      </c>
      <c r="AJ48" s="20">
        <f t="shared" si="17"/>
        <v>-0.1557354646</v>
      </c>
      <c r="AK48" s="20">
        <f t="shared" si="18"/>
        <v>0.1505821663</v>
      </c>
      <c r="AL48" s="20">
        <f t="shared" si="19"/>
        <v>-0.1351875435</v>
      </c>
      <c r="AM48" s="20">
        <f t="shared" si="20"/>
        <v>0.1307141774</v>
      </c>
      <c r="AN48" s="20">
        <f t="shared" si="21"/>
        <v>-0.1487270916</v>
      </c>
      <c r="AO48" s="20">
        <f t="shared" si="22"/>
        <v>0.1438057009</v>
      </c>
      <c r="AP48" s="20">
        <f t="shared" ref="AP48:AQ48" si="291">AH48</f>
        <v>-0.6050485457</v>
      </c>
      <c r="AQ48" s="20">
        <f t="shared" si="291"/>
        <v>0.5850274435</v>
      </c>
      <c r="AR48" s="20">
        <f t="shared" si="24"/>
        <v>0.1140034366</v>
      </c>
      <c r="AS48" s="20">
        <f t="shared" si="25"/>
        <v>0.2240139699</v>
      </c>
      <c r="AT48" s="20">
        <f t="shared" si="26"/>
        <v>0.1598084053</v>
      </c>
      <c r="AU48" s="20">
        <f t="shared" si="27"/>
        <v>-0.01824054985</v>
      </c>
      <c r="AV48" s="20">
        <f t="shared" si="28"/>
        <v>-0.03584223518</v>
      </c>
      <c r="AW48" s="20">
        <f t="shared" si="29"/>
        <v>-0.02556934485</v>
      </c>
      <c r="AX48" s="20">
        <f t="shared" si="30"/>
        <v>-0.01900057276</v>
      </c>
      <c r="AY48" s="20">
        <f t="shared" si="31"/>
        <v>-0.03733566165</v>
      </c>
      <c r="AZ48" s="20">
        <f t="shared" si="32"/>
        <v>-0.02663473422</v>
      </c>
      <c r="BA48" s="20">
        <f t="shared" ref="BA48:BC48" si="292">AR48</f>
        <v>0.1140034366</v>
      </c>
      <c r="BB48" s="20">
        <f t="shared" si="292"/>
        <v>0.2240139699</v>
      </c>
      <c r="BC48" s="20">
        <f t="shared" si="292"/>
        <v>0.1598084053</v>
      </c>
      <c r="BD48" s="21"/>
      <c r="BE48" s="21"/>
      <c r="BF48" s="21"/>
      <c r="BG48" s="21"/>
      <c r="BH48" s="21"/>
      <c r="BI48" s="21"/>
      <c r="BJ48" s="21"/>
      <c r="BK48" s="21"/>
    </row>
    <row r="49">
      <c r="A49" s="15"/>
      <c r="B49" s="18">
        <v>0.5599999</v>
      </c>
      <c r="C49" s="18">
        <v>0.583333333333333</v>
      </c>
      <c r="D49" s="19">
        <v>0.0</v>
      </c>
      <c r="E49" s="19">
        <v>1.0</v>
      </c>
      <c r="F49" s="20">
        <f t="shared" ref="F49:N49" si="293">F48 - $B$3 * AU48</f>
        <v>0.5483333865</v>
      </c>
      <c r="G49" s="20">
        <f t="shared" si="293"/>
        <v>1.159163712</v>
      </c>
      <c r="H49" s="20">
        <f t="shared" si="293"/>
        <v>0.6488500508</v>
      </c>
      <c r="I49" s="20">
        <f t="shared" si="293"/>
        <v>0.5947019584</v>
      </c>
      <c r="J49" s="20">
        <f t="shared" si="293"/>
        <v>1.341553359</v>
      </c>
      <c r="K49" s="20">
        <f t="shared" si="293"/>
        <v>1.00869656</v>
      </c>
      <c r="L49" s="20">
        <f t="shared" si="293"/>
        <v>-0.9807905852</v>
      </c>
      <c r="M49" s="20">
        <f t="shared" si="293"/>
        <v>-1.049089669</v>
      </c>
      <c r="N49" s="20">
        <f t="shared" si="293"/>
        <v>-1.000657137</v>
      </c>
      <c r="O49" s="19">
        <f t="shared" si="7"/>
        <v>-0.3268144679</v>
      </c>
      <c r="P49" s="19">
        <f t="shared" si="8"/>
        <v>0.3826146866</v>
      </c>
      <c r="Q49" s="19">
        <f t="shared" si="9"/>
        <v>-0.0488948472</v>
      </c>
      <c r="R49" s="20">
        <f t="shared" ref="R49:T49" si="294">1/(1+EXP(-O49))</f>
        <v>0.4190159135</v>
      </c>
      <c r="S49" s="20">
        <f t="shared" si="294"/>
        <v>0.5945035784</v>
      </c>
      <c r="T49" s="20">
        <f t="shared" si="294"/>
        <v>0.4877787229</v>
      </c>
      <c r="U49" s="20">
        <f t="shared" ref="U49:AB49" si="295">U48 - $B$3 * AJ48</f>
        <v>-0.2507218398</v>
      </c>
      <c r="V49" s="20">
        <f t="shared" si="295"/>
        <v>0.4797113552</v>
      </c>
      <c r="W49" s="20">
        <f t="shared" si="295"/>
        <v>-0.8616990408</v>
      </c>
      <c r="X49" s="20">
        <f t="shared" si="295"/>
        <v>1.072188207</v>
      </c>
      <c r="Y49" s="20">
        <f t="shared" si="295"/>
        <v>-0.5817928199</v>
      </c>
      <c r="Z49" s="20">
        <f t="shared" si="295"/>
        <v>0.6039116901</v>
      </c>
      <c r="AA49" s="20">
        <f t="shared" si="295"/>
        <v>0.6142384828</v>
      </c>
      <c r="AB49" s="20">
        <f t="shared" si="295"/>
        <v>-0.7875444292</v>
      </c>
      <c r="AC49" s="20">
        <f t="shared" si="12"/>
        <v>-0.2868872799</v>
      </c>
      <c r="AD49" s="20">
        <f t="shared" si="13"/>
        <v>0.3454572614</v>
      </c>
      <c r="AE49" s="20">
        <f t="shared" ref="AE49:AF49" si="296">1/(1+EXP(-AC49))</f>
        <v>0.4287660827</v>
      </c>
      <c r="AF49" s="20">
        <f t="shared" si="296"/>
        <v>0.5855155449</v>
      </c>
      <c r="AG49" s="20">
        <f t="shared" si="15"/>
        <v>0.1778188586</v>
      </c>
      <c r="AH49" s="20">
        <f t="shared" ref="AH49:AI49" si="297">AE49-D49</f>
        <v>0.4287660827</v>
      </c>
      <c r="AI49" s="20">
        <f t="shared" si="297"/>
        <v>-0.4144844551</v>
      </c>
      <c r="AJ49" s="20">
        <f t="shared" si="17"/>
        <v>0.1796598118</v>
      </c>
      <c r="AK49" s="20">
        <f t="shared" si="18"/>
        <v>-0.1736755826</v>
      </c>
      <c r="AL49" s="20">
        <f t="shared" si="19"/>
        <v>0.2549029705</v>
      </c>
      <c r="AM49" s="20">
        <f t="shared" si="20"/>
        <v>-0.2464124918</v>
      </c>
      <c r="AN49" s="20">
        <f t="shared" si="21"/>
        <v>0.2091429722</v>
      </c>
      <c r="AO49" s="20">
        <f t="shared" si="22"/>
        <v>-0.2021766982</v>
      </c>
      <c r="AP49" s="20">
        <f t="shared" ref="AP49:AQ49" si="298">AH49</f>
        <v>0.4287660827</v>
      </c>
      <c r="AQ49" s="20">
        <f t="shared" si="298"/>
        <v>-0.4144844551</v>
      </c>
      <c r="AR49" s="20">
        <f t="shared" si="24"/>
        <v>-0.07457441297</v>
      </c>
      <c r="AS49" s="20">
        <f t="shared" si="25"/>
        <v>-0.1961995299</v>
      </c>
      <c r="AT49" s="20">
        <f t="shared" si="26"/>
        <v>-0.1248666143</v>
      </c>
      <c r="AU49" s="20">
        <f t="shared" si="27"/>
        <v>-0.04176166381</v>
      </c>
      <c r="AV49" s="20">
        <f t="shared" si="28"/>
        <v>-0.1098717171</v>
      </c>
      <c r="AW49" s="20">
        <f t="shared" si="29"/>
        <v>-0.06992529153</v>
      </c>
      <c r="AX49" s="20">
        <f t="shared" si="30"/>
        <v>-0.0435017409</v>
      </c>
      <c r="AY49" s="20">
        <f t="shared" si="31"/>
        <v>-0.1144497258</v>
      </c>
      <c r="AZ49" s="20">
        <f t="shared" si="32"/>
        <v>-0.07283885835</v>
      </c>
      <c r="BA49" s="20">
        <f t="shared" ref="BA49:BC49" si="299">AR49</f>
        <v>-0.07457441297</v>
      </c>
      <c r="BB49" s="20">
        <f t="shared" si="299"/>
        <v>-0.1961995299</v>
      </c>
      <c r="BC49" s="20">
        <f t="shared" si="299"/>
        <v>-0.1248666143</v>
      </c>
      <c r="BD49" s="21"/>
      <c r="BE49" s="21"/>
      <c r="BF49" s="21"/>
      <c r="BG49" s="21"/>
      <c r="BH49" s="21"/>
      <c r="BI49" s="21"/>
      <c r="BJ49" s="21"/>
      <c r="BK49" s="21"/>
    </row>
    <row r="50">
      <c r="A50" s="17">
        <v>9.0</v>
      </c>
      <c r="B50" s="18">
        <v>0.36</v>
      </c>
      <c r="C50" s="18">
        <v>0.333333333333333</v>
      </c>
      <c r="D50" s="19">
        <v>0.0</v>
      </c>
      <c r="E50" s="19">
        <v>1.0</v>
      </c>
      <c r="F50" s="20">
        <f t="shared" ref="F50:N50" si="300">F49 - $B$3 * AU49</f>
        <v>0.5859188839</v>
      </c>
      <c r="G50" s="20">
        <f t="shared" si="300"/>
        <v>1.258048258</v>
      </c>
      <c r="H50" s="20">
        <f t="shared" si="300"/>
        <v>0.7117828132</v>
      </c>
      <c r="I50" s="20">
        <f t="shared" si="300"/>
        <v>0.6338535252</v>
      </c>
      <c r="J50" s="20">
        <f t="shared" si="300"/>
        <v>1.444558113</v>
      </c>
      <c r="K50" s="20">
        <f t="shared" si="300"/>
        <v>1.074251532</v>
      </c>
      <c r="L50" s="20">
        <f t="shared" si="300"/>
        <v>-0.9136736136</v>
      </c>
      <c r="M50" s="20">
        <f t="shared" si="300"/>
        <v>-0.8725100926</v>
      </c>
      <c r="N50" s="20">
        <f t="shared" si="300"/>
        <v>-0.8882771843</v>
      </c>
      <c r="O50" s="19">
        <f t="shared" si="7"/>
        <v>-0.491458307</v>
      </c>
      <c r="P50" s="19">
        <f t="shared" si="8"/>
        <v>0.06190665115</v>
      </c>
      <c r="Q50" s="19">
        <f t="shared" si="9"/>
        <v>-0.2739515275</v>
      </c>
      <c r="R50" s="20">
        <f t="shared" ref="R50:T50" si="301">1/(1+EXP(-O50))</f>
        <v>0.379550088</v>
      </c>
      <c r="S50" s="20">
        <f t="shared" si="301"/>
        <v>0.5154717219</v>
      </c>
      <c r="T50" s="20">
        <f t="shared" si="301"/>
        <v>0.4319372592</v>
      </c>
      <c r="U50" s="20">
        <f t="shared" ref="U50:AB50" si="302">U49 - $B$3 * AJ49</f>
        <v>-0.4124156704</v>
      </c>
      <c r="V50" s="20">
        <f t="shared" si="302"/>
        <v>0.6360193795</v>
      </c>
      <c r="W50" s="20">
        <f t="shared" si="302"/>
        <v>-1.091111714</v>
      </c>
      <c r="X50" s="20">
        <f t="shared" si="302"/>
        <v>1.29395945</v>
      </c>
      <c r="Y50" s="20">
        <f t="shared" si="302"/>
        <v>-0.7700214949</v>
      </c>
      <c r="Z50" s="20">
        <f t="shared" si="302"/>
        <v>0.7858707185</v>
      </c>
      <c r="AA50" s="20">
        <f t="shared" si="302"/>
        <v>0.2283490084</v>
      </c>
      <c r="AB50" s="20">
        <f t="shared" si="302"/>
        <v>-0.4145084196</v>
      </c>
      <c r="AC50" s="20">
        <f t="shared" si="12"/>
        <v>-0.8232216038</v>
      </c>
      <c r="AD50" s="20">
        <f t="shared" si="13"/>
        <v>0.8333391418</v>
      </c>
      <c r="AE50" s="20">
        <f t="shared" ref="AE50:AF50" si="303">1/(1+EXP(-AC50))</f>
        <v>0.3050802311</v>
      </c>
      <c r="AF50" s="20">
        <f t="shared" si="303"/>
        <v>0.6970605105</v>
      </c>
      <c r="AG50" s="20">
        <f t="shared" si="15"/>
        <v>0.09242314084</v>
      </c>
      <c r="AH50" s="20">
        <f t="shared" ref="AH50:AI50" si="304">AE50-D50</f>
        <v>0.3050802311</v>
      </c>
      <c r="AI50" s="20">
        <f t="shared" si="304"/>
        <v>-0.3029394895</v>
      </c>
      <c r="AJ50" s="20">
        <f t="shared" si="17"/>
        <v>0.1157932286</v>
      </c>
      <c r="AK50" s="20">
        <f t="shared" si="18"/>
        <v>-0.1149807099</v>
      </c>
      <c r="AL50" s="20">
        <f t="shared" si="19"/>
        <v>0.157260232</v>
      </c>
      <c r="AM50" s="20">
        <f t="shared" si="20"/>
        <v>-0.1561567403</v>
      </c>
      <c r="AN50" s="20">
        <f t="shared" si="21"/>
        <v>0.1317755188</v>
      </c>
      <c r="AO50" s="20">
        <f t="shared" si="22"/>
        <v>-0.1308508528</v>
      </c>
      <c r="AP50" s="20">
        <f t="shared" ref="AP50:AQ50" si="305">AH50</f>
        <v>0.3050802311</v>
      </c>
      <c r="AQ50" s="20">
        <f t="shared" si="305"/>
        <v>-0.3029394895</v>
      </c>
      <c r="AR50" s="20">
        <f t="shared" si="24"/>
        <v>-0.07500302665</v>
      </c>
      <c r="AS50" s="20">
        <f t="shared" si="25"/>
        <v>-0.1810434926</v>
      </c>
      <c r="AT50" s="20">
        <f t="shared" si="26"/>
        <v>-0.1160562607</v>
      </c>
      <c r="AU50" s="20">
        <f t="shared" si="27"/>
        <v>-0.02700108959</v>
      </c>
      <c r="AV50" s="20">
        <f t="shared" si="28"/>
        <v>-0.06517565733</v>
      </c>
      <c r="AW50" s="20">
        <f t="shared" si="29"/>
        <v>-0.04178025387</v>
      </c>
      <c r="AX50" s="20">
        <f t="shared" si="30"/>
        <v>-0.02500100888</v>
      </c>
      <c r="AY50" s="20">
        <f t="shared" si="31"/>
        <v>-0.06034783086</v>
      </c>
      <c r="AZ50" s="20">
        <f t="shared" si="32"/>
        <v>-0.03868542025</v>
      </c>
      <c r="BA50" s="20">
        <f t="shared" ref="BA50:BC50" si="306">AR50</f>
        <v>-0.07500302665</v>
      </c>
      <c r="BB50" s="20">
        <f t="shared" si="306"/>
        <v>-0.1810434926</v>
      </c>
      <c r="BC50" s="20">
        <f t="shared" si="306"/>
        <v>-0.1160562607</v>
      </c>
      <c r="BD50" s="21"/>
      <c r="BE50" s="21"/>
      <c r="BF50" s="21"/>
      <c r="BG50" s="21"/>
      <c r="BH50" s="21"/>
      <c r="BI50" s="21"/>
      <c r="BJ50" s="21"/>
      <c r="BK50" s="21"/>
    </row>
    <row r="51">
      <c r="A51" s="22"/>
      <c r="B51" s="18">
        <v>0.079999998</v>
      </c>
      <c r="C51" s="18">
        <v>0.0416666666666666</v>
      </c>
      <c r="D51" s="19">
        <v>1.0</v>
      </c>
      <c r="E51" s="19">
        <v>0.0</v>
      </c>
      <c r="F51" s="20">
        <f t="shared" ref="F51:N51" si="307">F50 - $B$3 * AU50</f>
        <v>0.6102198645</v>
      </c>
      <c r="G51" s="20">
        <f t="shared" si="307"/>
        <v>1.316706349</v>
      </c>
      <c r="H51" s="20">
        <f t="shared" si="307"/>
        <v>0.7493850416</v>
      </c>
      <c r="I51" s="20">
        <f t="shared" si="307"/>
        <v>0.6563544332</v>
      </c>
      <c r="J51" s="20">
        <f t="shared" si="307"/>
        <v>1.49887116</v>
      </c>
      <c r="K51" s="20">
        <f t="shared" si="307"/>
        <v>1.10906841</v>
      </c>
      <c r="L51" s="20">
        <f t="shared" si="307"/>
        <v>-0.8461708896</v>
      </c>
      <c r="M51" s="20">
        <f t="shared" si="307"/>
        <v>-0.7095709492</v>
      </c>
      <c r="N51" s="20">
        <f t="shared" si="307"/>
        <v>-0.7838265496</v>
      </c>
      <c r="O51" s="19">
        <f t="shared" si="7"/>
        <v>-0.7700052003</v>
      </c>
      <c r="P51" s="19">
        <f t="shared" si="8"/>
        <v>-0.5417814789</v>
      </c>
      <c r="Q51" s="19">
        <f t="shared" si="9"/>
        <v>-0.677664564</v>
      </c>
      <c r="R51" s="20">
        <f t="shared" ref="R51:T51" si="308">1/(1+EXP(-O51))</f>
        <v>0.3164779813</v>
      </c>
      <c r="S51" s="20">
        <f t="shared" si="308"/>
        <v>0.3677732623</v>
      </c>
      <c r="T51" s="20">
        <f t="shared" si="308"/>
        <v>0.3367827469</v>
      </c>
      <c r="U51" s="20">
        <f t="shared" ref="U51:AB51" si="309">U50 - $B$3 * AJ50</f>
        <v>-0.5166295761</v>
      </c>
      <c r="V51" s="20">
        <f t="shared" si="309"/>
        <v>0.7395020184</v>
      </c>
      <c r="W51" s="20">
        <f t="shared" si="309"/>
        <v>-1.232645923</v>
      </c>
      <c r="X51" s="20">
        <f t="shared" si="309"/>
        <v>1.434500516</v>
      </c>
      <c r="Y51" s="20">
        <f t="shared" si="309"/>
        <v>-0.8886194619</v>
      </c>
      <c r="Z51" s="20">
        <f t="shared" si="309"/>
        <v>0.903636486</v>
      </c>
      <c r="AA51" s="20">
        <f t="shared" si="309"/>
        <v>-0.04622319959</v>
      </c>
      <c r="AB51" s="20">
        <f t="shared" si="309"/>
        <v>-0.141862879</v>
      </c>
      <c r="AC51" s="20">
        <f t="shared" si="12"/>
        <v>-0.9623310006</v>
      </c>
      <c r="AD51" s="20">
        <f t="shared" si="13"/>
        <v>0.9240733394</v>
      </c>
      <c r="AE51" s="20">
        <f t="shared" ref="AE51:AF51" si="310">1/(1+EXP(-AC51))</f>
        <v>0.2764117325</v>
      </c>
      <c r="AF51" s="20">
        <f t="shared" si="310"/>
        <v>0.7158713492</v>
      </c>
      <c r="AG51" s="20">
        <f t="shared" si="15"/>
        <v>0.5180258847</v>
      </c>
      <c r="AH51" s="20">
        <f t="shared" ref="AH51:AI51" si="311">AE51-D51</f>
        <v>-0.7235882675</v>
      </c>
      <c r="AI51" s="20">
        <f t="shared" si="311"/>
        <v>0.7158713492</v>
      </c>
      <c r="AJ51" s="20">
        <f t="shared" si="17"/>
        <v>-0.2289997542</v>
      </c>
      <c r="AK51" s="20">
        <f t="shared" si="18"/>
        <v>0.2265575195</v>
      </c>
      <c r="AL51" s="20">
        <f t="shared" si="19"/>
        <v>-0.2661164177</v>
      </c>
      <c r="AM51" s="20">
        <f t="shared" si="20"/>
        <v>0.2632783414</v>
      </c>
      <c r="AN51" s="20">
        <f t="shared" si="21"/>
        <v>-0.2436920443</v>
      </c>
      <c r="AO51" s="20">
        <f t="shared" si="22"/>
        <v>0.2410931194</v>
      </c>
      <c r="AP51" s="20">
        <f t="shared" ref="AP51:AQ51" si="312">AH51</f>
        <v>-0.7235882675</v>
      </c>
      <c r="AQ51" s="20">
        <f t="shared" si="312"/>
        <v>0.7158713492</v>
      </c>
      <c r="AR51" s="20">
        <f t="shared" si="24"/>
        <v>0.1953832577</v>
      </c>
      <c r="AS51" s="20">
        <f t="shared" si="25"/>
        <v>0.4461625567</v>
      </c>
      <c r="AT51" s="20">
        <f t="shared" si="26"/>
        <v>0.2881082285</v>
      </c>
      <c r="AU51" s="20">
        <f t="shared" si="27"/>
        <v>0.01563066022</v>
      </c>
      <c r="AV51" s="20">
        <f t="shared" si="28"/>
        <v>0.03569300365</v>
      </c>
      <c r="AW51" s="20">
        <f t="shared" si="29"/>
        <v>0.0230486577</v>
      </c>
      <c r="AX51" s="20">
        <f t="shared" si="30"/>
        <v>0.00814096907</v>
      </c>
      <c r="AY51" s="20">
        <f t="shared" si="31"/>
        <v>0.01859010653</v>
      </c>
      <c r="AZ51" s="20">
        <f t="shared" si="32"/>
        <v>0.01200450952</v>
      </c>
      <c r="BA51" s="20">
        <f t="shared" ref="BA51:BC51" si="313">AR51</f>
        <v>0.1953832577</v>
      </c>
      <c r="BB51" s="20">
        <f t="shared" si="313"/>
        <v>0.4461625567</v>
      </c>
      <c r="BC51" s="20">
        <f t="shared" si="313"/>
        <v>0.2881082285</v>
      </c>
      <c r="BD51" s="21"/>
      <c r="BE51" s="21"/>
      <c r="BF51" s="21"/>
      <c r="BG51" s="21"/>
      <c r="BH51" s="21"/>
      <c r="BI51" s="21"/>
      <c r="BJ51" s="21"/>
      <c r="BK51" s="21"/>
    </row>
    <row r="52">
      <c r="A52" s="22"/>
      <c r="B52" s="23">
        <v>0.519999999</v>
      </c>
      <c r="C52" s="23">
        <v>0.541666666666666</v>
      </c>
      <c r="D52" s="19">
        <v>0.0</v>
      </c>
      <c r="E52" s="19">
        <v>1.0</v>
      </c>
      <c r="F52" s="20">
        <f t="shared" ref="F52:N52" si="314">F51 - $B$3 * AU51</f>
        <v>0.5961522703</v>
      </c>
      <c r="G52" s="20">
        <f t="shared" si="314"/>
        <v>1.284582646</v>
      </c>
      <c r="H52" s="20">
        <f t="shared" si="314"/>
        <v>0.7286412497</v>
      </c>
      <c r="I52" s="20">
        <f t="shared" si="314"/>
        <v>0.6490275611</v>
      </c>
      <c r="J52" s="20">
        <f t="shared" si="314"/>
        <v>1.482140065</v>
      </c>
      <c r="K52" s="20">
        <f t="shared" si="314"/>
        <v>1.098264352</v>
      </c>
      <c r="L52" s="20">
        <f t="shared" si="314"/>
        <v>-1.022015821</v>
      </c>
      <c r="M52" s="20">
        <f t="shared" si="314"/>
        <v>-1.11111725</v>
      </c>
      <c r="N52" s="20">
        <f t="shared" si="314"/>
        <v>-1.043123955</v>
      </c>
      <c r="O52" s="19">
        <f t="shared" si="7"/>
        <v>-0.360460046</v>
      </c>
      <c r="P52" s="19">
        <f t="shared" si="8"/>
        <v>0.3596915927</v>
      </c>
      <c r="Q52" s="19">
        <f t="shared" si="9"/>
        <v>-0.06933731559</v>
      </c>
      <c r="R52" s="20">
        <f t="shared" ref="R52:T52" si="315">1/(1+EXP(-O52))</f>
        <v>0.4108482064</v>
      </c>
      <c r="S52" s="20">
        <f t="shared" si="315"/>
        <v>0.5889657753</v>
      </c>
      <c r="T52" s="20">
        <f t="shared" si="315"/>
        <v>0.4826726126</v>
      </c>
      <c r="U52" s="20">
        <f t="shared" ref="U52:AB52" si="316">U51 - $B$3 * AJ51</f>
        <v>-0.3105297973</v>
      </c>
      <c r="V52" s="20">
        <f t="shared" si="316"/>
        <v>0.5356002508</v>
      </c>
      <c r="W52" s="20">
        <f t="shared" si="316"/>
        <v>-0.9931411472</v>
      </c>
      <c r="X52" s="20">
        <f t="shared" si="316"/>
        <v>1.197550009</v>
      </c>
      <c r="Y52" s="20">
        <f t="shared" si="316"/>
        <v>-0.669296622</v>
      </c>
      <c r="Z52" s="20">
        <f t="shared" si="316"/>
        <v>0.6866526786</v>
      </c>
      <c r="AA52" s="20">
        <f t="shared" si="316"/>
        <v>0.6050062411</v>
      </c>
      <c r="AB52" s="20">
        <f t="shared" si="316"/>
        <v>-0.7861470933</v>
      </c>
      <c r="AC52" s="20">
        <f t="shared" si="12"/>
        <v>-0.430551664</v>
      </c>
      <c r="AD52" s="20">
        <f t="shared" si="13"/>
        <v>0.4706477207</v>
      </c>
      <c r="AE52" s="20">
        <f t="shared" ref="AE52:AF52" si="317">1/(1+EXP(-AC52))</f>
        <v>0.393994607</v>
      </c>
      <c r="AF52" s="20">
        <f t="shared" si="317"/>
        <v>0.6155370517</v>
      </c>
      <c r="AG52" s="20">
        <f t="shared" si="15"/>
        <v>0.1515217545</v>
      </c>
      <c r="AH52" s="20">
        <f t="shared" ref="AH52:AI52" si="318">AE52-D52</f>
        <v>0.393994607</v>
      </c>
      <c r="AI52" s="20">
        <f t="shared" si="318"/>
        <v>-0.3844629483</v>
      </c>
      <c r="AJ52" s="20">
        <f t="shared" si="17"/>
        <v>0.1618719776</v>
      </c>
      <c r="AK52" s="20">
        <f t="shared" si="18"/>
        <v>-0.1579559127</v>
      </c>
      <c r="AL52" s="20">
        <f t="shared" si="19"/>
        <v>0.2320493392</v>
      </c>
      <c r="AM52" s="20">
        <f t="shared" si="20"/>
        <v>-0.2264355184</v>
      </c>
      <c r="AN52" s="20">
        <f t="shared" si="21"/>
        <v>0.1901704063</v>
      </c>
      <c r="AO52" s="20">
        <f t="shared" si="22"/>
        <v>-0.1855697357</v>
      </c>
      <c r="AP52" s="20">
        <f t="shared" ref="AP52:AQ52" si="319">AH52</f>
        <v>0.393994607</v>
      </c>
      <c r="AQ52" s="20">
        <f t="shared" si="319"/>
        <v>-0.3844629483</v>
      </c>
      <c r="AR52" s="20">
        <f t="shared" si="24"/>
        <v>-0.07945731103</v>
      </c>
      <c r="AS52" s="20">
        <f t="shared" si="25"/>
        <v>-0.2061852912</v>
      </c>
      <c r="AT52" s="20">
        <f t="shared" si="26"/>
        <v>-0.1317645099</v>
      </c>
      <c r="AU52" s="20">
        <f t="shared" si="27"/>
        <v>-0.04131780165</v>
      </c>
      <c r="AV52" s="20">
        <f t="shared" si="28"/>
        <v>-0.1072163512</v>
      </c>
      <c r="AW52" s="20">
        <f t="shared" si="29"/>
        <v>-0.06851754501</v>
      </c>
      <c r="AX52" s="20">
        <f t="shared" si="30"/>
        <v>-0.04303937681</v>
      </c>
      <c r="AY52" s="20">
        <f t="shared" si="31"/>
        <v>-0.1116836994</v>
      </c>
      <c r="AZ52" s="20">
        <f t="shared" si="32"/>
        <v>-0.07137244285</v>
      </c>
      <c r="BA52" s="20">
        <f t="shared" ref="BA52:BC52" si="320">AR52</f>
        <v>-0.07945731103</v>
      </c>
      <c r="BB52" s="20">
        <f t="shared" si="320"/>
        <v>-0.2061852912</v>
      </c>
      <c r="BC52" s="20">
        <f t="shared" si="320"/>
        <v>-0.1317645099</v>
      </c>
      <c r="BD52" s="21"/>
      <c r="BE52" s="21"/>
      <c r="BF52" s="21"/>
      <c r="BG52" s="21"/>
      <c r="BH52" s="21"/>
      <c r="BI52" s="21"/>
      <c r="BJ52" s="21"/>
      <c r="BK52" s="21"/>
    </row>
    <row r="53">
      <c r="A53" s="22"/>
      <c r="B53" s="24">
        <v>-0.16</v>
      </c>
      <c r="C53" s="24">
        <v>-0.166666666666666</v>
      </c>
      <c r="D53" s="19">
        <v>1.0</v>
      </c>
      <c r="E53" s="19">
        <v>0.0</v>
      </c>
      <c r="F53" s="20">
        <f t="shared" ref="F53:N53" si="321">F52 - $B$3 * AU52</f>
        <v>0.6333382918</v>
      </c>
      <c r="G53" s="20">
        <f t="shared" si="321"/>
        <v>1.381077362</v>
      </c>
      <c r="H53" s="20">
        <f t="shared" si="321"/>
        <v>0.7903070402</v>
      </c>
      <c r="I53" s="20">
        <f t="shared" si="321"/>
        <v>0.6877630002</v>
      </c>
      <c r="J53" s="20">
        <f t="shared" si="321"/>
        <v>1.582655394</v>
      </c>
      <c r="K53" s="20">
        <f t="shared" si="321"/>
        <v>1.16249955</v>
      </c>
      <c r="L53" s="20">
        <f t="shared" si="321"/>
        <v>-0.9505042416</v>
      </c>
      <c r="M53" s="20">
        <f t="shared" si="321"/>
        <v>-0.9255504882</v>
      </c>
      <c r="N53" s="20">
        <f t="shared" si="321"/>
        <v>-0.9245358964</v>
      </c>
      <c r="O53" s="19">
        <f t="shared" si="7"/>
        <v>-1.166465535</v>
      </c>
      <c r="P53" s="19">
        <f t="shared" si="8"/>
        <v>-1.410298765</v>
      </c>
      <c r="Q53" s="19">
        <f t="shared" si="9"/>
        <v>-1.244734948</v>
      </c>
      <c r="R53" s="20">
        <f t="shared" ref="R53:T53" si="322">1/(1+EXP(-O53))</f>
        <v>0.2374944495</v>
      </c>
      <c r="S53" s="20">
        <f t="shared" si="322"/>
        <v>0.1961869375</v>
      </c>
      <c r="T53" s="20">
        <f t="shared" si="322"/>
        <v>0.223612875</v>
      </c>
      <c r="U53" s="20">
        <f t="shared" ref="U53:AB53" si="323">U52 - $B$3 * AJ52</f>
        <v>-0.4562145771</v>
      </c>
      <c r="V53" s="20">
        <f t="shared" si="323"/>
        <v>0.6777605723</v>
      </c>
      <c r="W53" s="20">
        <f t="shared" si="323"/>
        <v>-1.201985552</v>
      </c>
      <c r="X53" s="20">
        <f t="shared" si="323"/>
        <v>1.401341975</v>
      </c>
      <c r="Y53" s="20">
        <f t="shared" si="323"/>
        <v>-0.8404499876</v>
      </c>
      <c r="Z53" s="20">
        <f t="shared" si="323"/>
        <v>0.8536654407</v>
      </c>
      <c r="AA53" s="20">
        <f t="shared" si="323"/>
        <v>0.2504110948</v>
      </c>
      <c r="AB53" s="20">
        <f t="shared" si="323"/>
        <v>-0.4401304398</v>
      </c>
      <c r="AC53" s="20">
        <f t="shared" si="12"/>
        <v>-0.2816866376</v>
      </c>
      <c r="AD53" s="20">
        <f t="shared" si="13"/>
        <v>0.1866495083</v>
      </c>
      <c r="AE53" s="20">
        <f t="shared" ref="AE53:AF53" si="324">1/(1+EXP(-AC53))</f>
        <v>0.430040323</v>
      </c>
      <c r="AF53" s="20">
        <f t="shared" si="324"/>
        <v>0.5465273785</v>
      </c>
      <c r="AG53" s="20">
        <f t="shared" si="15"/>
        <v>0.3117731045</v>
      </c>
      <c r="AH53" s="20">
        <f t="shared" ref="AH53:AI53" si="325">AE53-D53</f>
        <v>-0.569959677</v>
      </c>
      <c r="AI53" s="20">
        <f t="shared" si="325"/>
        <v>0.5465273785</v>
      </c>
      <c r="AJ53" s="20">
        <f t="shared" si="17"/>
        <v>-0.1353622597</v>
      </c>
      <c r="AK53" s="20">
        <f t="shared" si="18"/>
        <v>0.1297972189</v>
      </c>
      <c r="AL53" s="20">
        <f t="shared" si="19"/>
        <v>-0.1118186436</v>
      </c>
      <c r="AM53" s="20">
        <f t="shared" si="20"/>
        <v>0.1072215327</v>
      </c>
      <c r="AN53" s="20">
        <f t="shared" si="21"/>
        <v>-0.127450322</v>
      </c>
      <c r="AO53" s="20">
        <f t="shared" si="22"/>
        <v>0.1222105584</v>
      </c>
      <c r="AP53" s="20">
        <f t="shared" ref="AP53:AQ53" si="326">AH53</f>
        <v>-0.569959677</v>
      </c>
      <c r="AQ53" s="20">
        <f t="shared" si="326"/>
        <v>0.5465273785</v>
      </c>
      <c r="AR53" s="20">
        <f t="shared" si="24"/>
        <v>0.1141666571</v>
      </c>
      <c r="AS53" s="20">
        <f t="shared" si="25"/>
        <v>0.2288121631</v>
      </c>
      <c r="AT53" s="20">
        <f t="shared" si="26"/>
        <v>0.1641612749</v>
      </c>
      <c r="AU53" s="20">
        <f t="shared" si="27"/>
        <v>-0.01826666513</v>
      </c>
      <c r="AV53" s="20">
        <f t="shared" si="28"/>
        <v>-0.0366099461</v>
      </c>
      <c r="AW53" s="20">
        <f t="shared" si="29"/>
        <v>-0.02626580398</v>
      </c>
      <c r="AX53" s="20">
        <f t="shared" si="30"/>
        <v>-0.01902777618</v>
      </c>
      <c r="AY53" s="20">
        <f t="shared" si="31"/>
        <v>-0.03813536052</v>
      </c>
      <c r="AZ53" s="20">
        <f t="shared" si="32"/>
        <v>-0.02736021248</v>
      </c>
      <c r="BA53" s="20">
        <f t="shared" ref="BA53:BC53" si="327">AR53</f>
        <v>0.1141666571</v>
      </c>
      <c r="BB53" s="20">
        <f t="shared" si="327"/>
        <v>0.2288121631</v>
      </c>
      <c r="BC53" s="20">
        <f t="shared" si="327"/>
        <v>0.1641612749</v>
      </c>
      <c r="BD53" s="21"/>
      <c r="BE53" s="21"/>
      <c r="BF53" s="21"/>
      <c r="BG53" s="21"/>
      <c r="BH53" s="21"/>
      <c r="BI53" s="21"/>
      <c r="BJ53" s="21"/>
      <c r="BK53" s="21"/>
    </row>
    <row r="54">
      <c r="A54" s="15"/>
      <c r="B54" s="18">
        <v>0.5599999</v>
      </c>
      <c r="C54" s="18">
        <v>0.583333333333333</v>
      </c>
      <c r="D54" s="19">
        <v>0.0</v>
      </c>
      <c r="E54" s="19">
        <v>1.0</v>
      </c>
      <c r="F54" s="20">
        <f t="shared" ref="F54:N54" si="328">F53 - $B$3 * AU53</f>
        <v>0.6497782904</v>
      </c>
      <c r="G54" s="20">
        <f t="shared" si="328"/>
        <v>1.414026314</v>
      </c>
      <c r="H54" s="20">
        <f t="shared" si="328"/>
        <v>0.8139462638</v>
      </c>
      <c r="I54" s="20">
        <f t="shared" si="328"/>
        <v>0.7048879987</v>
      </c>
      <c r="J54" s="20">
        <f t="shared" si="328"/>
        <v>1.616977219</v>
      </c>
      <c r="K54" s="20">
        <f t="shared" si="328"/>
        <v>1.187123742</v>
      </c>
      <c r="L54" s="20">
        <f t="shared" si="328"/>
        <v>-1.053254233</v>
      </c>
      <c r="M54" s="20">
        <f t="shared" si="328"/>
        <v>-1.131481435</v>
      </c>
      <c r="N54" s="20">
        <f t="shared" si="328"/>
        <v>-1.072281044</v>
      </c>
      <c r="O54" s="19">
        <f t="shared" si="7"/>
        <v>-0.2781937893</v>
      </c>
      <c r="P54" s="19">
        <f t="shared" si="8"/>
        <v>0.60360987</v>
      </c>
      <c r="Q54" s="19">
        <f t="shared" si="9"/>
        <v>0.07601763185</v>
      </c>
      <c r="R54" s="20">
        <f t="shared" ref="R54:T54" si="329">1/(1+EXP(-O54))</f>
        <v>0.4308966482</v>
      </c>
      <c r="S54" s="20">
        <f t="shared" si="329"/>
        <v>0.6464817527</v>
      </c>
      <c r="T54" s="20">
        <f t="shared" si="329"/>
        <v>0.5189952615</v>
      </c>
      <c r="U54" s="20">
        <f t="shared" ref="U54:AB54" si="330">U53 - $B$3 * AJ53</f>
        <v>-0.3343885434</v>
      </c>
      <c r="V54" s="20">
        <f t="shared" si="330"/>
        <v>0.5609430752</v>
      </c>
      <c r="W54" s="20">
        <f t="shared" si="330"/>
        <v>-1.101348773</v>
      </c>
      <c r="X54" s="20">
        <f t="shared" si="330"/>
        <v>1.304842596</v>
      </c>
      <c r="Y54" s="20">
        <f t="shared" si="330"/>
        <v>-0.7257446978</v>
      </c>
      <c r="Z54" s="20">
        <f t="shared" si="330"/>
        <v>0.7436759381</v>
      </c>
      <c r="AA54" s="20">
        <f t="shared" si="330"/>
        <v>0.7633748041</v>
      </c>
      <c r="AB54" s="20">
        <f t="shared" si="330"/>
        <v>-0.9320050805</v>
      </c>
      <c r="AC54" s="20">
        <f t="shared" si="12"/>
        <v>-0.4693720429</v>
      </c>
      <c r="AD54" s="20">
        <f t="shared" si="13"/>
        <v>0.5392246268</v>
      </c>
      <c r="AE54" s="20">
        <f t="shared" ref="AE54:AF54" si="331">1/(1+EXP(-AC54))</f>
        <v>0.3847648834</v>
      </c>
      <c r="AF54" s="20">
        <f t="shared" si="331"/>
        <v>0.6316320277</v>
      </c>
      <c r="AG54" s="20">
        <f t="shared" si="15"/>
        <v>0.1418694892</v>
      </c>
      <c r="AH54" s="20">
        <f t="shared" ref="AH54:AI54" si="332">AE54-D54</f>
        <v>0.3847648834</v>
      </c>
      <c r="AI54" s="20">
        <f t="shared" si="332"/>
        <v>-0.3683679723</v>
      </c>
      <c r="AJ54" s="20">
        <f t="shared" si="17"/>
        <v>0.1657938986</v>
      </c>
      <c r="AK54" s="20">
        <f t="shared" si="18"/>
        <v>-0.1587285245</v>
      </c>
      <c r="AL54" s="20">
        <f t="shared" si="19"/>
        <v>0.2487434762</v>
      </c>
      <c r="AM54" s="20">
        <f t="shared" si="20"/>
        <v>-0.2381431723</v>
      </c>
      <c r="AN54" s="20">
        <f t="shared" si="21"/>
        <v>0.1996911513</v>
      </c>
      <c r="AO54" s="20">
        <f t="shared" si="22"/>
        <v>-0.1911812321</v>
      </c>
      <c r="AP54" s="20">
        <f t="shared" ref="AP54:AQ54" si="333">AH54</f>
        <v>0.3847648834</v>
      </c>
      <c r="AQ54" s="20">
        <f t="shared" si="333"/>
        <v>-0.3683679723</v>
      </c>
      <c r="AR54" s="20">
        <f t="shared" si="24"/>
        <v>-0.08222248549</v>
      </c>
      <c r="AS54" s="20">
        <f t="shared" si="25"/>
        <v>-0.2066995306</v>
      </c>
      <c r="AT54" s="20">
        <f t="shared" si="26"/>
        <v>-0.1380972668</v>
      </c>
      <c r="AU54" s="20">
        <f t="shared" si="27"/>
        <v>-0.04604458365</v>
      </c>
      <c r="AV54" s="20">
        <f t="shared" si="28"/>
        <v>-0.1157517165</v>
      </c>
      <c r="AW54" s="20">
        <f t="shared" si="29"/>
        <v>-0.07733445558</v>
      </c>
      <c r="AX54" s="20">
        <f t="shared" si="30"/>
        <v>-0.04796311654</v>
      </c>
      <c r="AY54" s="20">
        <f t="shared" si="31"/>
        <v>-0.1205747262</v>
      </c>
      <c r="AZ54" s="20">
        <f t="shared" si="32"/>
        <v>-0.08055673894</v>
      </c>
      <c r="BA54" s="20">
        <f t="shared" ref="BA54:BC54" si="334">AR54</f>
        <v>-0.08222248549</v>
      </c>
      <c r="BB54" s="20">
        <f t="shared" si="334"/>
        <v>-0.2066995306</v>
      </c>
      <c r="BC54" s="20">
        <f t="shared" si="334"/>
        <v>-0.1380972668</v>
      </c>
      <c r="BD54" s="21"/>
      <c r="BE54" s="21"/>
      <c r="BF54" s="21"/>
      <c r="BG54" s="21"/>
      <c r="BH54" s="21"/>
      <c r="BI54" s="21"/>
      <c r="BJ54" s="21"/>
      <c r="BK54" s="21"/>
    </row>
    <row r="57">
      <c r="A57" s="1"/>
      <c r="B57" s="6" t="s">
        <v>30</v>
      </c>
      <c r="C57" s="6" t="s">
        <v>8</v>
      </c>
      <c r="D57" s="6" t="s">
        <v>9</v>
      </c>
      <c r="E57" s="6" t="s">
        <v>10</v>
      </c>
      <c r="F57" s="4" t="s">
        <v>11</v>
      </c>
      <c r="G57" s="12"/>
      <c r="H57" s="12"/>
      <c r="I57" s="12"/>
      <c r="J57" s="12"/>
      <c r="K57" s="5"/>
      <c r="L57" s="4" t="s">
        <v>12</v>
      </c>
      <c r="M57" s="12"/>
      <c r="N57" s="5"/>
      <c r="O57" s="4" t="s">
        <v>13</v>
      </c>
      <c r="P57" s="12"/>
      <c r="Q57" s="5"/>
      <c r="R57" s="4" t="s">
        <v>14</v>
      </c>
      <c r="S57" s="12"/>
      <c r="T57" s="5"/>
      <c r="U57" s="4" t="s">
        <v>15</v>
      </c>
      <c r="V57" s="12"/>
      <c r="W57" s="12"/>
      <c r="X57" s="12"/>
      <c r="Y57" s="12"/>
      <c r="Z57" s="5"/>
      <c r="AA57" s="4" t="s">
        <v>16</v>
      </c>
      <c r="AB57" s="5"/>
      <c r="AC57" s="4" t="s">
        <v>17</v>
      </c>
      <c r="AD57" s="5"/>
      <c r="AE57" s="4" t="s">
        <v>18</v>
      </c>
      <c r="AF57" s="5"/>
      <c r="AG57" s="4" t="s">
        <v>30</v>
      </c>
      <c r="AH57" s="5"/>
      <c r="AI57" s="25" t="s">
        <v>31</v>
      </c>
      <c r="AJ57" s="1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</row>
    <row r="58">
      <c r="A58" s="14"/>
      <c r="B58" s="26"/>
      <c r="C58" s="16" t="s">
        <v>27</v>
      </c>
      <c r="D58" s="16" t="s">
        <v>28</v>
      </c>
      <c r="E58" s="16" t="s">
        <v>29</v>
      </c>
      <c r="F58" s="16">
        <v>11.0</v>
      </c>
      <c r="G58" s="16">
        <v>12.0</v>
      </c>
      <c r="H58" s="16">
        <v>13.0</v>
      </c>
      <c r="I58" s="16">
        <v>21.0</v>
      </c>
      <c r="J58" s="16">
        <v>22.0</v>
      </c>
      <c r="K58" s="16">
        <v>23.0</v>
      </c>
      <c r="L58" s="16">
        <v>1.0</v>
      </c>
      <c r="M58" s="16">
        <v>2.0</v>
      </c>
      <c r="N58" s="16">
        <v>3.0</v>
      </c>
      <c r="O58" s="16">
        <v>1.0</v>
      </c>
      <c r="P58" s="16">
        <v>2.0</v>
      </c>
      <c r="Q58" s="16">
        <v>3.0</v>
      </c>
      <c r="R58" s="16">
        <v>1.0</v>
      </c>
      <c r="S58" s="16">
        <v>2.0</v>
      </c>
      <c r="T58" s="16">
        <v>3.0</v>
      </c>
      <c r="U58" s="16">
        <v>11.0</v>
      </c>
      <c r="V58" s="16">
        <v>12.0</v>
      </c>
      <c r="W58" s="16">
        <v>21.0</v>
      </c>
      <c r="X58" s="16">
        <v>22.0</v>
      </c>
      <c r="Y58" s="16">
        <v>31.0</v>
      </c>
      <c r="Z58" s="16">
        <v>32.0</v>
      </c>
      <c r="AA58" s="16">
        <v>1.0</v>
      </c>
      <c r="AB58" s="16">
        <v>2.0</v>
      </c>
      <c r="AC58" s="16">
        <v>1.0</v>
      </c>
      <c r="AD58" s="16">
        <v>2.0</v>
      </c>
      <c r="AE58" s="16">
        <v>1.0</v>
      </c>
      <c r="AF58" s="16">
        <v>2.0</v>
      </c>
      <c r="AG58" s="16" t="s">
        <v>9</v>
      </c>
      <c r="AH58" s="16" t="s">
        <v>10</v>
      </c>
      <c r="AI58" s="15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</row>
    <row r="59">
      <c r="A59" s="27"/>
      <c r="B59" s="18">
        <v>0.36</v>
      </c>
      <c r="C59" s="18">
        <v>0.333333333333333</v>
      </c>
      <c r="D59" s="19">
        <v>0.0</v>
      </c>
      <c r="E59" s="19">
        <v>1.0</v>
      </c>
      <c r="F59" s="20">
        <v>0.649778290414685</v>
      </c>
      <c r="G59" s="20">
        <v>1.4140263136734492</v>
      </c>
      <c r="H59" s="20">
        <v>0.813946263792728</v>
      </c>
      <c r="I59" s="20">
        <v>0.7048879987365075</v>
      </c>
      <c r="J59" s="20">
        <v>1.6169772185223437</v>
      </c>
      <c r="K59" s="20">
        <v>1.1871237415883538</v>
      </c>
      <c r="L59" s="20">
        <v>-1.0532542329269292</v>
      </c>
      <c r="M59" s="20">
        <v>-1.1314814350152818</v>
      </c>
      <c r="N59" s="20">
        <v>-1.0722810437428514</v>
      </c>
      <c r="O59" s="19">
        <v>-0.5223064524966418</v>
      </c>
      <c r="P59" s="19">
        <v>-0.5614781384539207</v>
      </c>
      <c r="Q59" s="19">
        <v>-0.5664070275840788</v>
      </c>
      <c r="R59" s="20">
        <f t="shared" ref="R59:T59" si="335">1/(1+EXP(-O59))</f>
        <v>0.3723130663</v>
      </c>
      <c r="S59" s="20">
        <f t="shared" si="335"/>
        <v>0.363205516</v>
      </c>
      <c r="T59" s="20">
        <f t="shared" si="335"/>
        <v>0.3620662971</v>
      </c>
      <c r="U59" s="20">
        <v>-0.334388543365446</v>
      </c>
      <c r="V59" s="20">
        <v>0.5609430752392394</v>
      </c>
      <c r="W59" s="20">
        <v>-1.101348773255464</v>
      </c>
      <c r="X59" s="20">
        <v>1.3048425958850907</v>
      </c>
      <c r="Y59" s="20">
        <v>-0.7257446978157687</v>
      </c>
      <c r="Z59" s="20">
        <v>0.7436759380994574</v>
      </c>
      <c r="AA59" s="20">
        <v>0.7633748041396524</v>
      </c>
      <c r="AB59" s="20">
        <v>-0.9320050805373713</v>
      </c>
      <c r="AC59" s="20">
        <f t="shared" ref="AC59:AC63" si="341">R59*U59 +S59*W59+T59*Y59 +AA59</f>
        <v>-0.02390606471</v>
      </c>
      <c r="AD59" s="20">
        <f t="shared" ref="AD59:AD63" si="342">R59*V59+S59*X59+T59*Z59+AB59</f>
        <v>0.02002737739</v>
      </c>
      <c r="AE59" s="20">
        <f t="shared" ref="AE59:AF59" si="336">1/(1+EXP(-AC59))</f>
        <v>0.4940237684</v>
      </c>
      <c r="AF59" s="20">
        <f t="shared" si="336"/>
        <v>0.505006677</v>
      </c>
      <c r="AG59" s="20">
        <f t="shared" ref="AG59:AH59" si="337">if(AE59&gt;0.5,1,0)</f>
        <v>0</v>
      </c>
      <c r="AH59" s="20">
        <f t="shared" si="337"/>
        <v>1</v>
      </c>
      <c r="AI59" s="28">
        <f t="shared" ref="AI59:AI63" si="345">IF(AND(AG59=D59, AH59=E59), 1, 0)</f>
        <v>1</v>
      </c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</row>
    <row r="60">
      <c r="A60" s="29"/>
      <c r="B60" s="18">
        <v>0.079999998</v>
      </c>
      <c r="C60" s="18">
        <v>0.0416666666666666</v>
      </c>
      <c r="D60" s="19">
        <v>1.0</v>
      </c>
      <c r="E60" s="19">
        <v>0.0</v>
      </c>
      <c r="F60" s="20">
        <f t="shared" ref="F60:O60" si="338">F59</f>
        <v>0.6497782904</v>
      </c>
      <c r="G60" s="20">
        <f t="shared" si="338"/>
        <v>1.414026314</v>
      </c>
      <c r="H60" s="20">
        <f t="shared" si="338"/>
        <v>0.8139462638</v>
      </c>
      <c r="I60" s="20">
        <f t="shared" si="338"/>
        <v>0.7048879987</v>
      </c>
      <c r="J60" s="20">
        <f t="shared" si="338"/>
        <v>1.616977219</v>
      </c>
      <c r="K60" s="20">
        <f t="shared" si="338"/>
        <v>1.187123742</v>
      </c>
      <c r="L60" s="20">
        <f t="shared" si="338"/>
        <v>-1.053254233</v>
      </c>
      <c r="M60" s="20">
        <f t="shared" si="338"/>
        <v>-1.131481435</v>
      </c>
      <c r="N60" s="20">
        <f t="shared" si="338"/>
        <v>-1.072281044</v>
      </c>
      <c r="O60" s="20">
        <f t="shared" si="338"/>
        <v>-0.5223064525</v>
      </c>
      <c r="P60" s="19">
        <f t="shared" ref="P60:P63" si="347"> B60*G60 +C60*J60 +M60 </f>
        <v>-0.950985282</v>
      </c>
      <c r="Q60" s="19">
        <f t="shared" ref="Q60:Q63" si="348">B60*H60+C60*K60+N60</f>
        <v>-0.957701855</v>
      </c>
      <c r="R60" s="20">
        <f t="shared" ref="R60:T60" si="339">1/(1+EXP(-O60))</f>
        <v>0.3723130663</v>
      </c>
      <c r="S60" s="20">
        <f t="shared" si="339"/>
        <v>0.278686717</v>
      </c>
      <c r="T60" s="20">
        <f t="shared" si="339"/>
        <v>0.2773385576</v>
      </c>
      <c r="U60" s="20">
        <f t="shared" ref="U60:AB60" si="340">U59</f>
        <v>-0.3343885434</v>
      </c>
      <c r="V60" s="20">
        <f t="shared" si="340"/>
        <v>0.5609430752</v>
      </c>
      <c r="W60" s="20">
        <f t="shared" si="340"/>
        <v>-1.101348773</v>
      </c>
      <c r="X60" s="20">
        <f t="shared" si="340"/>
        <v>1.304842596</v>
      </c>
      <c r="Y60" s="20">
        <f t="shared" si="340"/>
        <v>-0.7257446978</v>
      </c>
      <c r="Z60" s="20">
        <f t="shared" si="340"/>
        <v>0.7436759381</v>
      </c>
      <c r="AA60" s="20">
        <f t="shared" si="340"/>
        <v>0.7633748041</v>
      </c>
      <c r="AB60" s="20">
        <f t="shared" si="340"/>
        <v>-0.9320050805</v>
      </c>
      <c r="AC60" s="20">
        <f t="shared" si="341"/>
        <v>0.1306693186</v>
      </c>
      <c r="AD60" s="20">
        <f t="shared" si="342"/>
        <v>-0.1532663329</v>
      </c>
      <c r="AE60" s="20">
        <f t="shared" ref="AE60:AF60" si="343">1/(1+EXP(-AC60))</f>
        <v>0.5326209274</v>
      </c>
      <c r="AF60" s="20">
        <f t="shared" si="343"/>
        <v>0.4617582475</v>
      </c>
      <c r="AG60" s="20">
        <f t="shared" ref="AG60:AH60" si="344">if(AE60&gt;0.5,1,0)</f>
        <v>1</v>
      </c>
      <c r="AH60" s="20">
        <f t="shared" si="344"/>
        <v>0</v>
      </c>
      <c r="AI60" s="28">
        <f t="shared" si="345"/>
        <v>1</v>
      </c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</row>
    <row r="61">
      <c r="A61" s="27"/>
      <c r="B61" s="23">
        <v>0.519999999</v>
      </c>
      <c r="C61" s="23">
        <v>0.541666666666666</v>
      </c>
      <c r="D61" s="19">
        <v>0.0</v>
      </c>
      <c r="E61" s="19">
        <v>1.0</v>
      </c>
      <c r="F61" s="20">
        <f t="shared" ref="F61:N61" si="346">F60</f>
        <v>0.6497782904</v>
      </c>
      <c r="G61" s="20">
        <f t="shared" si="346"/>
        <v>1.414026314</v>
      </c>
      <c r="H61" s="20">
        <f t="shared" si="346"/>
        <v>0.8139462638</v>
      </c>
      <c r="I61" s="20">
        <f t="shared" si="346"/>
        <v>0.7048879987</v>
      </c>
      <c r="J61" s="20">
        <f t="shared" si="346"/>
        <v>1.616977219</v>
      </c>
      <c r="K61" s="20">
        <f t="shared" si="346"/>
        <v>1.187123742</v>
      </c>
      <c r="L61" s="20">
        <f t="shared" si="346"/>
        <v>-1.053254233</v>
      </c>
      <c r="M61" s="20">
        <f t="shared" si="346"/>
        <v>-1.131481435</v>
      </c>
      <c r="N61" s="20">
        <f t="shared" si="346"/>
        <v>-1.072281044</v>
      </c>
      <c r="O61" s="20">
        <f t="shared" ref="O61:O63" si="354">B61*F61 + C61*I61 + L61</f>
        <v>-0.3335551899</v>
      </c>
      <c r="P61" s="19">
        <f t="shared" si="347"/>
        <v>0.4796749067</v>
      </c>
      <c r="Q61" s="19">
        <f t="shared" si="348"/>
        <v>-0.006003627358</v>
      </c>
      <c r="R61" s="20">
        <f t="shared" ref="R61:T61" si="349">1/(1+EXP(-O61))</f>
        <v>0.417375843</v>
      </c>
      <c r="S61" s="20">
        <f t="shared" si="349"/>
        <v>0.6176711058</v>
      </c>
      <c r="T61" s="20">
        <f t="shared" si="349"/>
        <v>0.4984990977</v>
      </c>
      <c r="U61" s="20">
        <f t="shared" ref="U61:AB61" si="350">U60</f>
        <v>-0.3343885434</v>
      </c>
      <c r="V61" s="20">
        <f t="shared" si="350"/>
        <v>0.5609430752</v>
      </c>
      <c r="W61" s="20">
        <f t="shared" si="350"/>
        <v>-1.101348773</v>
      </c>
      <c r="X61" s="20">
        <f t="shared" si="350"/>
        <v>1.304842596</v>
      </c>
      <c r="Y61" s="20">
        <f t="shared" si="350"/>
        <v>-0.7257446978</v>
      </c>
      <c r="Z61" s="20">
        <f t="shared" si="350"/>
        <v>0.7436759381</v>
      </c>
      <c r="AA61" s="20">
        <f t="shared" si="350"/>
        <v>0.7633748041</v>
      </c>
      <c r="AB61" s="20">
        <f t="shared" si="350"/>
        <v>-0.9320050805</v>
      </c>
      <c r="AC61" s="20">
        <f t="shared" si="341"/>
        <v>-0.4182452877</v>
      </c>
      <c r="AD61" s="20">
        <f t="shared" si="342"/>
        <v>0.4788043615</v>
      </c>
      <c r="AE61" s="20">
        <f t="shared" ref="AE61:AF61" si="351">1/(1+EXP(-AC61))</f>
        <v>0.3969367135</v>
      </c>
      <c r="AF61" s="20">
        <f t="shared" si="351"/>
        <v>0.6174655024</v>
      </c>
      <c r="AG61" s="20">
        <f t="shared" ref="AG61:AH61" si="352">if(AE61&gt;0.5,1,0)</f>
        <v>0</v>
      </c>
      <c r="AH61" s="20">
        <f t="shared" si="352"/>
        <v>1</v>
      </c>
      <c r="AI61" s="28">
        <f t="shared" si="345"/>
        <v>1</v>
      </c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</row>
    <row r="62">
      <c r="A62" s="27"/>
      <c r="B62" s="24">
        <v>-0.16</v>
      </c>
      <c r="C62" s="24">
        <v>-0.166666666666666</v>
      </c>
      <c r="D62" s="19">
        <v>1.0</v>
      </c>
      <c r="E62" s="19">
        <v>0.0</v>
      </c>
      <c r="F62" s="20">
        <f t="shared" ref="F62:N62" si="353">F61</f>
        <v>0.6497782904</v>
      </c>
      <c r="G62" s="20">
        <f t="shared" si="353"/>
        <v>1.414026314</v>
      </c>
      <c r="H62" s="20">
        <f t="shared" si="353"/>
        <v>0.8139462638</v>
      </c>
      <c r="I62" s="20">
        <f t="shared" si="353"/>
        <v>0.7048879987</v>
      </c>
      <c r="J62" s="20">
        <f t="shared" si="353"/>
        <v>1.616977219</v>
      </c>
      <c r="K62" s="20">
        <f t="shared" si="353"/>
        <v>1.187123742</v>
      </c>
      <c r="L62" s="20">
        <f t="shared" si="353"/>
        <v>-1.053254233</v>
      </c>
      <c r="M62" s="20">
        <f t="shared" si="353"/>
        <v>-1.131481435</v>
      </c>
      <c r="N62" s="20">
        <f t="shared" si="353"/>
        <v>-1.072281044</v>
      </c>
      <c r="O62" s="20">
        <f t="shared" si="354"/>
        <v>-1.274700093</v>
      </c>
      <c r="P62" s="19">
        <f t="shared" si="347"/>
        <v>-1.627221848</v>
      </c>
      <c r="Q62" s="19">
        <f t="shared" si="348"/>
        <v>-1.400366403</v>
      </c>
      <c r="R62" s="20">
        <f t="shared" ref="R62:T62" si="355">1/(1+EXP(-O62))</f>
        <v>0.2184537355</v>
      </c>
      <c r="S62" s="20">
        <f t="shared" si="355"/>
        <v>0.1642112957</v>
      </c>
      <c r="T62" s="20">
        <f t="shared" si="355"/>
        <v>0.1977579753</v>
      </c>
      <c r="U62" s="20">
        <f t="shared" ref="U62:AB62" si="356">U61</f>
        <v>-0.3343885434</v>
      </c>
      <c r="V62" s="20">
        <f t="shared" si="356"/>
        <v>0.5609430752</v>
      </c>
      <c r="W62" s="20">
        <f t="shared" si="356"/>
        <v>-1.101348773</v>
      </c>
      <c r="X62" s="20">
        <f t="shared" si="356"/>
        <v>1.304842596</v>
      </c>
      <c r="Y62" s="20">
        <f t="shared" si="356"/>
        <v>-0.7257446978</v>
      </c>
      <c r="Z62" s="20">
        <f t="shared" si="356"/>
        <v>0.7436759381</v>
      </c>
      <c r="AA62" s="20">
        <f t="shared" si="356"/>
        <v>0.7633748041</v>
      </c>
      <c r="AB62" s="20">
        <f t="shared" si="356"/>
        <v>-0.9320050805</v>
      </c>
      <c r="AC62" s="20">
        <f t="shared" si="341"/>
        <v>0.3659506667</v>
      </c>
      <c r="AD62" s="20">
        <f t="shared" si="342"/>
        <v>-0.4481272293</v>
      </c>
      <c r="AE62" s="20">
        <f t="shared" ref="AE62:AF62" si="357">1/(1+EXP(-AC62))</f>
        <v>0.5904801556</v>
      </c>
      <c r="AF62" s="20">
        <f t="shared" si="357"/>
        <v>0.3898061262</v>
      </c>
      <c r="AG62" s="20">
        <f t="shared" ref="AG62:AH62" si="358">if(AE62&gt;0.5,1,0)</f>
        <v>1</v>
      </c>
      <c r="AH62" s="20">
        <f t="shared" si="358"/>
        <v>0</v>
      </c>
      <c r="AI62" s="28">
        <f t="shared" si="345"/>
        <v>1</v>
      </c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</row>
    <row r="63">
      <c r="A63" s="30"/>
      <c r="B63" s="18">
        <v>0.5599999</v>
      </c>
      <c r="C63" s="18">
        <v>0.583333333333333</v>
      </c>
      <c r="D63" s="19">
        <v>0.0</v>
      </c>
      <c r="E63" s="19">
        <v>1.0</v>
      </c>
      <c r="F63" s="20">
        <f t="shared" ref="F63:N63" si="359">F62</f>
        <v>0.6497782904</v>
      </c>
      <c r="G63" s="20">
        <f t="shared" si="359"/>
        <v>1.414026314</v>
      </c>
      <c r="H63" s="20">
        <f t="shared" si="359"/>
        <v>0.8139462638</v>
      </c>
      <c r="I63" s="20">
        <f t="shared" si="359"/>
        <v>0.7048879987</v>
      </c>
      <c r="J63" s="20">
        <f t="shared" si="359"/>
        <v>1.616977219</v>
      </c>
      <c r="K63" s="20">
        <f t="shared" si="359"/>
        <v>1.187123742</v>
      </c>
      <c r="L63" s="20">
        <f t="shared" si="359"/>
        <v>-1.053254233</v>
      </c>
      <c r="M63" s="20">
        <f t="shared" si="359"/>
        <v>-1.131481435</v>
      </c>
      <c r="N63" s="20">
        <f t="shared" si="359"/>
        <v>-1.072281044</v>
      </c>
      <c r="O63" s="20">
        <f t="shared" si="354"/>
        <v>-0.2781937893</v>
      </c>
      <c r="P63" s="19">
        <f t="shared" si="347"/>
        <v>0.60360987</v>
      </c>
      <c r="Q63" s="19">
        <f t="shared" si="348"/>
        <v>0.07601763185</v>
      </c>
      <c r="R63" s="20">
        <f t="shared" ref="R63:T63" si="360">1/(1+EXP(-O63))</f>
        <v>0.4308966482</v>
      </c>
      <c r="S63" s="20">
        <f t="shared" si="360"/>
        <v>0.6464817527</v>
      </c>
      <c r="T63" s="20">
        <f t="shared" si="360"/>
        <v>0.5189952615</v>
      </c>
      <c r="U63" s="20">
        <f t="shared" ref="U63:AB63" si="361">U62</f>
        <v>-0.3343885434</v>
      </c>
      <c r="V63" s="20">
        <f t="shared" si="361"/>
        <v>0.5609430752</v>
      </c>
      <c r="W63" s="20">
        <f t="shared" si="361"/>
        <v>-1.101348773</v>
      </c>
      <c r="X63" s="20">
        <f t="shared" si="361"/>
        <v>1.304842596</v>
      </c>
      <c r="Y63" s="20">
        <f t="shared" si="361"/>
        <v>-0.7257446978</v>
      </c>
      <c r="Z63" s="20">
        <f t="shared" si="361"/>
        <v>0.7436759381</v>
      </c>
      <c r="AA63" s="20">
        <f t="shared" si="361"/>
        <v>0.7633748041</v>
      </c>
      <c r="AB63" s="20">
        <f t="shared" si="361"/>
        <v>-0.9320050805</v>
      </c>
      <c r="AC63" s="20">
        <f t="shared" si="341"/>
        <v>-0.4693720429</v>
      </c>
      <c r="AD63" s="20">
        <f t="shared" si="342"/>
        <v>0.5392246268</v>
      </c>
      <c r="AE63" s="20">
        <f t="shared" ref="AE63:AF63" si="362">1/(1+EXP(-AC63))</f>
        <v>0.3847648834</v>
      </c>
      <c r="AF63" s="20">
        <f t="shared" si="362"/>
        <v>0.6316320277</v>
      </c>
      <c r="AG63" s="20">
        <f t="shared" ref="AG63:AH63" si="363">if(AE63&gt;0.5,1,0)</f>
        <v>0</v>
      </c>
      <c r="AH63" s="20">
        <f t="shared" si="363"/>
        <v>1</v>
      </c>
      <c r="AI63" s="28">
        <f t="shared" si="345"/>
        <v>1</v>
      </c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</row>
    <row r="64">
      <c r="B64" s="31" t="s">
        <v>32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5"/>
      <c r="AI64" s="32">
        <f>SUM(AI59:AI63)/COUNTA(AI59:AI63)</f>
        <v>1</v>
      </c>
    </row>
  </sheetData>
  <mergeCells count="38">
    <mergeCell ref="A2:B2"/>
    <mergeCell ref="D3:I4"/>
    <mergeCell ref="AA57:AB57"/>
    <mergeCell ref="AC57:AD57"/>
    <mergeCell ref="AE57:AF57"/>
    <mergeCell ref="AG57:AH57"/>
    <mergeCell ref="AI57:AI58"/>
    <mergeCell ref="R57:T57"/>
    <mergeCell ref="O57:Q57"/>
    <mergeCell ref="B64:AH64"/>
    <mergeCell ref="F8:K8"/>
    <mergeCell ref="L8:N8"/>
    <mergeCell ref="F57:K57"/>
    <mergeCell ref="L57:N57"/>
    <mergeCell ref="U8:Z8"/>
    <mergeCell ref="AA8:AB8"/>
    <mergeCell ref="U57:Z57"/>
    <mergeCell ref="A35:A39"/>
    <mergeCell ref="A40:A44"/>
    <mergeCell ref="A45:A49"/>
    <mergeCell ref="A50:A54"/>
    <mergeCell ref="R8:T8"/>
    <mergeCell ref="O8:Q8"/>
    <mergeCell ref="A10:A14"/>
    <mergeCell ref="A15:A19"/>
    <mergeCell ref="A20:A24"/>
    <mergeCell ref="A25:A29"/>
    <mergeCell ref="A30:A34"/>
    <mergeCell ref="A8:A9"/>
    <mergeCell ref="AP8:AQ8"/>
    <mergeCell ref="AR8:AS8"/>
    <mergeCell ref="AC8:AD8"/>
    <mergeCell ref="AE8:AF8"/>
    <mergeCell ref="AJ8:AO8"/>
    <mergeCell ref="AH8:AI8"/>
    <mergeCell ref="AU8:AZ8"/>
    <mergeCell ref="BA8:BC8"/>
    <mergeCell ref="AG8:AG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