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RIPSI\perhitungan manual\"/>
    </mc:Choice>
  </mc:AlternateContent>
  <xr:revisionPtr revIDLastSave="0" documentId="13_ncr:1_{600DC602-8553-4F44-AAE4-7F0DFEC1C770}" xr6:coauthVersionLast="46" xr6:coauthVersionMax="46" xr10:uidLastSave="{00000000-0000-0000-0000-000000000000}"/>
  <bookViews>
    <workbookView xWindow="-120" yWindow="-120" windowWidth="20730" windowHeight="11160" xr2:uid="{CF108743-35FC-4FC8-BF63-EC51D1ACC158}"/>
  </bookViews>
  <sheets>
    <sheet name="Sheet1" sheetId="1" r:id="rId1"/>
    <sheet name="Sheet5" sheetId="5" r:id="rId2"/>
    <sheet name="Sheet2" sheetId="2" r:id="rId3"/>
    <sheet name="tfidf chi square" sheetId="3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1" i="1" l="1"/>
  <c r="C1071" i="1"/>
  <c r="A1071" i="1"/>
  <c r="B995" i="1"/>
  <c r="AP987" i="1"/>
  <c r="J987" i="1"/>
  <c r="H1196" i="1"/>
  <c r="G1196" i="1"/>
  <c r="F1196" i="1"/>
  <c r="E1196" i="1"/>
  <c r="D1196" i="1"/>
  <c r="C1196" i="1"/>
  <c r="B1196" i="1"/>
  <c r="AE1179" i="1"/>
  <c r="O1179" i="1"/>
  <c r="AF1178" i="1"/>
  <c r="AE1178" i="1"/>
  <c r="H1178" i="1"/>
  <c r="AI1175" i="1"/>
  <c r="S1175" i="1"/>
  <c r="C1175" i="1"/>
  <c r="AB1174" i="1"/>
  <c r="W1174" i="1"/>
  <c r="AB1173" i="1"/>
  <c r="T1173" i="1"/>
  <c r="AO1161" i="1"/>
  <c r="AN1161" i="1"/>
  <c r="AM1161" i="1"/>
  <c r="AL1161" i="1"/>
  <c r="AK1161" i="1"/>
  <c r="AJ1161" i="1"/>
  <c r="AI1161" i="1"/>
  <c r="AH1161" i="1"/>
  <c r="AG1161" i="1"/>
  <c r="AF1161" i="1"/>
  <c r="AE1161" i="1"/>
  <c r="AD1161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AO1160" i="1"/>
  <c r="AO1176" i="1" s="1"/>
  <c r="AN1160" i="1"/>
  <c r="AN1174" i="1" s="1"/>
  <c r="AM1160" i="1"/>
  <c r="AM1177" i="1" s="1"/>
  <c r="AL1160" i="1"/>
  <c r="AL1178" i="1" s="1"/>
  <c r="AK1160" i="1"/>
  <c r="AK1176" i="1" s="1"/>
  <c r="AJ1160" i="1"/>
  <c r="AJ1173" i="1" s="1"/>
  <c r="AI1160" i="1"/>
  <c r="AI1177" i="1" s="1"/>
  <c r="AH1160" i="1"/>
  <c r="AH1178" i="1" s="1"/>
  <c r="AG1160" i="1"/>
  <c r="AG1177" i="1" s="1"/>
  <c r="AF1160" i="1"/>
  <c r="AE1160" i="1"/>
  <c r="AE1177" i="1" s="1"/>
  <c r="AD1160" i="1"/>
  <c r="AD1178" i="1" s="1"/>
  <c r="AC1160" i="1"/>
  <c r="AC1173" i="1" s="1"/>
  <c r="AB1160" i="1"/>
  <c r="AB1177" i="1" s="1"/>
  <c r="AA1160" i="1"/>
  <c r="AA1177" i="1" s="1"/>
  <c r="Z1160" i="1"/>
  <c r="Z1178" i="1" s="1"/>
  <c r="Y1160" i="1"/>
  <c r="Y1176" i="1" s="1"/>
  <c r="X1160" i="1"/>
  <c r="X1177" i="1" s="1"/>
  <c r="W1160" i="1"/>
  <c r="W1177" i="1" s="1"/>
  <c r="V1160" i="1"/>
  <c r="V1178" i="1" s="1"/>
  <c r="U1160" i="1"/>
  <c r="U1176" i="1" s="1"/>
  <c r="T1160" i="1"/>
  <c r="T1174" i="1" s="1"/>
  <c r="S1160" i="1"/>
  <c r="S1177" i="1" s="1"/>
  <c r="R1160" i="1"/>
  <c r="R1178" i="1" s="1"/>
  <c r="Q1160" i="1"/>
  <c r="Q1176" i="1" s="1"/>
  <c r="P1160" i="1"/>
  <c r="O1160" i="1"/>
  <c r="O1177" i="1" s="1"/>
  <c r="N1160" i="1"/>
  <c r="N1178" i="1" s="1"/>
  <c r="M1160" i="1"/>
  <c r="L1160" i="1"/>
  <c r="L1174" i="1" s="1"/>
  <c r="K1160" i="1"/>
  <c r="K1177" i="1" s="1"/>
  <c r="J1160" i="1"/>
  <c r="J1178" i="1" s="1"/>
  <c r="I1160" i="1"/>
  <c r="I1173" i="1" s="1"/>
  <c r="H1160" i="1"/>
  <c r="H1174" i="1" s="1"/>
  <c r="G1160" i="1"/>
  <c r="G1177" i="1" s="1"/>
  <c r="F1160" i="1"/>
  <c r="F1178" i="1" s="1"/>
  <c r="E1160" i="1"/>
  <c r="D1160" i="1"/>
  <c r="D1173" i="1" s="1"/>
  <c r="C1160" i="1"/>
  <c r="C1177" i="1" s="1"/>
  <c r="B1160" i="1"/>
  <c r="B1178" i="1" s="1"/>
  <c r="AP1136" i="1"/>
  <c r="AO1136" i="1"/>
  <c r="AN1136" i="1"/>
  <c r="AM1136" i="1"/>
  <c r="AL1136" i="1"/>
  <c r="AK1136" i="1"/>
  <c r="AJ1136" i="1"/>
  <c r="AI1136" i="1"/>
  <c r="AH1136" i="1"/>
  <c r="AG1136" i="1"/>
  <c r="AF1136" i="1"/>
  <c r="AE1136" i="1"/>
  <c r="AD1136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AP1135" i="1"/>
  <c r="AO1135" i="1"/>
  <c r="AN1135" i="1"/>
  <c r="AM1135" i="1"/>
  <c r="AL1135" i="1"/>
  <c r="AK1135" i="1"/>
  <c r="AJ1135" i="1"/>
  <c r="AI1135" i="1"/>
  <c r="AH1135" i="1"/>
  <c r="AG1135" i="1"/>
  <c r="AF1135" i="1"/>
  <c r="AE1135" i="1"/>
  <c r="AD1135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AP1134" i="1"/>
  <c r="AO1134" i="1"/>
  <c r="AN1134" i="1"/>
  <c r="AM1134" i="1"/>
  <c r="AL1134" i="1"/>
  <c r="AK1134" i="1"/>
  <c r="AJ1134" i="1"/>
  <c r="AI1134" i="1"/>
  <c r="AH1134" i="1"/>
  <c r="AG1134" i="1"/>
  <c r="AF1134" i="1"/>
  <c r="AE1134" i="1"/>
  <c r="AD1134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AP1133" i="1"/>
  <c r="AO1133" i="1"/>
  <c r="AN1133" i="1"/>
  <c r="AM1133" i="1"/>
  <c r="AL1133" i="1"/>
  <c r="AK1133" i="1"/>
  <c r="AJ1133" i="1"/>
  <c r="AI1133" i="1"/>
  <c r="AH1133" i="1"/>
  <c r="AG1133" i="1"/>
  <c r="AF1133" i="1"/>
  <c r="AE1133" i="1"/>
  <c r="AD1133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AP1132" i="1"/>
  <c r="AO1132" i="1"/>
  <c r="AN1132" i="1"/>
  <c r="AM1132" i="1"/>
  <c r="AL1132" i="1"/>
  <c r="AK1132" i="1"/>
  <c r="AJ1132" i="1"/>
  <c r="AI1132" i="1"/>
  <c r="AH1132" i="1"/>
  <c r="AG1132" i="1"/>
  <c r="AF1132" i="1"/>
  <c r="AE1132" i="1"/>
  <c r="AD1132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AP1131" i="1"/>
  <c r="AO1131" i="1"/>
  <c r="AN1131" i="1"/>
  <c r="AM1131" i="1"/>
  <c r="AL1131" i="1"/>
  <c r="AK1131" i="1"/>
  <c r="AJ1131" i="1"/>
  <c r="AI1131" i="1"/>
  <c r="AH1131" i="1"/>
  <c r="AG1131" i="1"/>
  <c r="AF1131" i="1"/>
  <c r="AE1131" i="1"/>
  <c r="AD1131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AP1130" i="1"/>
  <c r="AO1130" i="1"/>
  <c r="AN1130" i="1"/>
  <c r="AM1130" i="1"/>
  <c r="AL1130" i="1"/>
  <c r="AK1130" i="1"/>
  <c r="AJ1130" i="1"/>
  <c r="AI1130" i="1"/>
  <c r="AH1130" i="1"/>
  <c r="AG1130" i="1"/>
  <c r="AF1130" i="1"/>
  <c r="AE1130" i="1"/>
  <c r="AD1130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Y1115" i="1"/>
  <c r="AQ1114" i="1"/>
  <c r="AP1114" i="1"/>
  <c r="AO1114" i="1"/>
  <c r="AN1114" i="1"/>
  <c r="AM1114" i="1"/>
  <c r="AL1114" i="1"/>
  <c r="AK1114" i="1"/>
  <c r="AJ1114" i="1"/>
  <c r="AI1114" i="1"/>
  <c r="AH1114" i="1"/>
  <c r="AG1114" i="1"/>
  <c r="AF1114" i="1"/>
  <c r="AE1114" i="1"/>
  <c r="AD1114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AQ1113" i="1"/>
  <c r="AP1113" i="1"/>
  <c r="AO1113" i="1"/>
  <c r="AN1113" i="1"/>
  <c r="AM1113" i="1"/>
  <c r="AL1113" i="1"/>
  <c r="AK1113" i="1"/>
  <c r="AJ1113" i="1"/>
  <c r="AI1113" i="1"/>
  <c r="AH1113" i="1"/>
  <c r="AG1113" i="1"/>
  <c r="AF1113" i="1"/>
  <c r="AE1113" i="1"/>
  <c r="AD1113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Q1112" i="1"/>
  <c r="AP1112" i="1"/>
  <c r="AO1112" i="1"/>
  <c r="AN1112" i="1"/>
  <c r="AM1112" i="1"/>
  <c r="AL1112" i="1"/>
  <c r="AK1112" i="1"/>
  <c r="AJ1112" i="1"/>
  <c r="AI1112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AQ1111" i="1"/>
  <c r="AP1111" i="1"/>
  <c r="AO1111" i="1"/>
  <c r="AN1111" i="1"/>
  <c r="AM1111" i="1"/>
  <c r="AL1111" i="1"/>
  <c r="AK1111" i="1"/>
  <c r="AJ1111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AQ1110" i="1"/>
  <c r="AP1110" i="1"/>
  <c r="AO1110" i="1"/>
  <c r="AN1110" i="1"/>
  <c r="AM1110" i="1"/>
  <c r="AL1110" i="1"/>
  <c r="AK1110" i="1"/>
  <c r="AJ1110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AQ1109" i="1"/>
  <c r="AP1109" i="1"/>
  <c r="AO1109" i="1"/>
  <c r="AN1109" i="1"/>
  <c r="AM1109" i="1"/>
  <c r="AL1109" i="1"/>
  <c r="AK1109" i="1"/>
  <c r="AJ1109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AQ1108" i="1"/>
  <c r="AQ1115" i="1" s="1"/>
  <c r="AP1108" i="1"/>
  <c r="AP1115" i="1" s="1"/>
  <c r="AO1108" i="1"/>
  <c r="AO1115" i="1" s="1"/>
  <c r="AN1108" i="1"/>
  <c r="AN1115" i="1" s="1"/>
  <c r="AM1108" i="1"/>
  <c r="AM1115" i="1" s="1"/>
  <c r="AL1108" i="1"/>
  <c r="AL1115" i="1" s="1"/>
  <c r="AK1108" i="1"/>
  <c r="AK1115" i="1" s="1"/>
  <c r="AJ1108" i="1"/>
  <c r="AJ1115" i="1" s="1"/>
  <c r="AI1108" i="1"/>
  <c r="AI1115" i="1" s="1"/>
  <c r="AH1108" i="1"/>
  <c r="AH1115" i="1" s="1"/>
  <c r="AG1108" i="1"/>
  <c r="AG1115" i="1" s="1"/>
  <c r="AF1108" i="1"/>
  <c r="AF1115" i="1" s="1"/>
  <c r="AE1108" i="1"/>
  <c r="AE1115" i="1" s="1"/>
  <c r="AD1108" i="1"/>
  <c r="AD1115" i="1" s="1"/>
  <c r="AC1108" i="1"/>
  <c r="AC1115" i="1" s="1"/>
  <c r="AB1108" i="1"/>
  <c r="AB1115" i="1" s="1"/>
  <c r="AA1108" i="1"/>
  <c r="AA1115" i="1" s="1"/>
  <c r="Z1108" i="1"/>
  <c r="Z1115" i="1" s="1"/>
  <c r="Y1108" i="1"/>
  <c r="X1108" i="1"/>
  <c r="X1115" i="1" s="1"/>
  <c r="W1108" i="1"/>
  <c r="W1115" i="1" s="1"/>
  <c r="V1108" i="1"/>
  <c r="V1115" i="1" s="1"/>
  <c r="U1108" i="1"/>
  <c r="U1115" i="1" s="1"/>
  <c r="T1108" i="1"/>
  <c r="T1115" i="1" s="1"/>
  <c r="S1108" i="1"/>
  <c r="S1115" i="1" s="1"/>
  <c r="R1108" i="1"/>
  <c r="R1115" i="1" s="1"/>
  <c r="Q1108" i="1"/>
  <c r="Q1115" i="1" s="1"/>
  <c r="P1108" i="1"/>
  <c r="P1115" i="1" s="1"/>
  <c r="O1108" i="1"/>
  <c r="O1115" i="1" s="1"/>
  <c r="N1108" i="1"/>
  <c r="N1115" i="1" s="1"/>
  <c r="M1108" i="1"/>
  <c r="M1115" i="1" s="1"/>
  <c r="L1108" i="1"/>
  <c r="L1115" i="1" s="1"/>
  <c r="K1108" i="1"/>
  <c r="K1115" i="1" s="1"/>
  <c r="J1108" i="1"/>
  <c r="J1115" i="1" s="1"/>
  <c r="I1108" i="1"/>
  <c r="I1115" i="1" s="1"/>
  <c r="H1108" i="1"/>
  <c r="H1115" i="1" s="1"/>
  <c r="G1108" i="1"/>
  <c r="G1115" i="1" s="1"/>
  <c r="F1108" i="1"/>
  <c r="F1115" i="1" s="1"/>
  <c r="E1108" i="1"/>
  <c r="E1115" i="1" s="1"/>
  <c r="D1108" i="1"/>
  <c r="D1115" i="1" s="1"/>
  <c r="T1086" i="1"/>
  <c r="E1086" i="1"/>
  <c r="K1085" i="1"/>
  <c r="C1085" i="1"/>
  <c r="T1082" i="1"/>
  <c r="S1082" i="1"/>
  <c r="R1082" i="1"/>
  <c r="R1086" i="1" s="1"/>
  <c r="Q1082" i="1"/>
  <c r="P1082" i="1"/>
  <c r="O1082" i="1"/>
  <c r="O1086" i="1" s="1"/>
  <c r="N1082" i="1"/>
  <c r="M1082" i="1"/>
  <c r="L1082" i="1"/>
  <c r="K1082" i="1"/>
  <c r="K1086" i="1" s="1"/>
  <c r="J1082" i="1"/>
  <c r="J1086" i="1" s="1"/>
  <c r="I1082" i="1"/>
  <c r="H1082" i="1"/>
  <c r="G1082" i="1"/>
  <c r="F1082" i="1"/>
  <c r="E1082" i="1"/>
  <c r="D1082" i="1"/>
  <c r="C1082" i="1"/>
  <c r="B1082" i="1"/>
  <c r="A1082" i="1"/>
  <c r="T1081" i="1"/>
  <c r="T1085" i="1" s="1"/>
  <c r="S1081" i="1"/>
  <c r="R1081" i="1"/>
  <c r="R1085" i="1" s="1"/>
  <c r="Q1081" i="1"/>
  <c r="P1081" i="1"/>
  <c r="O1081" i="1"/>
  <c r="O1085" i="1" s="1"/>
  <c r="N1081" i="1"/>
  <c r="M1081" i="1"/>
  <c r="L1081" i="1"/>
  <c r="K1081" i="1"/>
  <c r="J1081" i="1"/>
  <c r="J1085" i="1" s="1"/>
  <c r="I1081" i="1"/>
  <c r="H1081" i="1"/>
  <c r="G1081" i="1"/>
  <c r="F1081" i="1"/>
  <c r="E1081" i="1"/>
  <c r="D1081" i="1"/>
  <c r="C1081" i="1"/>
  <c r="B1081" i="1"/>
  <c r="A1081" i="1"/>
  <c r="T1080" i="1"/>
  <c r="T1084" i="1" s="1"/>
  <c r="S1080" i="1"/>
  <c r="R1080" i="1"/>
  <c r="R1084" i="1" s="1"/>
  <c r="Q1080" i="1"/>
  <c r="P1080" i="1"/>
  <c r="O1080" i="1"/>
  <c r="O1084" i="1" s="1"/>
  <c r="N1080" i="1"/>
  <c r="M1080" i="1"/>
  <c r="L1080" i="1"/>
  <c r="K1080" i="1"/>
  <c r="K1084" i="1" s="1"/>
  <c r="J1080" i="1"/>
  <c r="J1084" i="1" s="1"/>
  <c r="I1080" i="1"/>
  <c r="H1080" i="1"/>
  <c r="G1080" i="1"/>
  <c r="F1080" i="1"/>
  <c r="E1080" i="1"/>
  <c r="D1080" i="1"/>
  <c r="C1080" i="1"/>
  <c r="B1080" i="1"/>
  <c r="B1084" i="1" s="1"/>
  <c r="A1080" i="1"/>
  <c r="E1071" i="1"/>
  <c r="C1086" i="1" s="1"/>
  <c r="A1084" i="1"/>
  <c r="T1069" i="1"/>
  <c r="Q1069" i="1"/>
  <c r="N1069" i="1"/>
  <c r="K1069" i="1"/>
  <c r="G1074" i="1" s="1"/>
  <c r="H1069" i="1"/>
  <c r="E1069" i="1"/>
  <c r="B1069" i="1"/>
  <c r="T1068" i="1"/>
  <c r="Q1068" i="1"/>
  <c r="N1068" i="1"/>
  <c r="K1068" i="1"/>
  <c r="H1068" i="1"/>
  <c r="E1068" i="1"/>
  <c r="B1068" i="1"/>
  <c r="T1067" i="1"/>
  <c r="Q1067" i="1"/>
  <c r="C1075" i="1" s="1"/>
  <c r="N1067" i="1"/>
  <c r="K1067" i="1"/>
  <c r="H1067" i="1"/>
  <c r="E1067" i="1"/>
  <c r="B1067" i="1"/>
  <c r="I1071" i="1" s="1"/>
  <c r="E1084" i="1" s="1"/>
  <c r="T1066" i="1"/>
  <c r="Q1066" i="1"/>
  <c r="N1066" i="1"/>
  <c r="C1074" i="1" s="1"/>
  <c r="K1066" i="1"/>
  <c r="H1066" i="1"/>
  <c r="E1066" i="1"/>
  <c r="B1066" i="1"/>
  <c r="T1065" i="1"/>
  <c r="Q1065" i="1"/>
  <c r="N1065" i="1"/>
  <c r="K1065" i="1"/>
  <c r="H1065" i="1"/>
  <c r="E1065" i="1"/>
  <c r="B1065" i="1"/>
  <c r="T1064" i="1"/>
  <c r="Q1064" i="1"/>
  <c r="N1064" i="1"/>
  <c r="K1064" i="1"/>
  <c r="H1064" i="1"/>
  <c r="C1072" i="1" s="1"/>
  <c r="E1064" i="1"/>
  <c r="A1072" i="1" s="1"/>
  <c r="B1064" i="1"/>
  <c r="T1063" i="1"/>
  <c r="Q1063" i="1"/>
  <c r="K1071" i="1" s="1"/>
  <c r="N1063" i="1"/>
  <c r="K1063" i="1"/>
  <c r="H1063" i="1"/>
  <c r="E1063" i="1"/>
  <c r="B1063" i="1"/>
  <c r="AO1041" i="1"/>
  <c r="AN1041" i="1"/>
  <c r="AM1041" i="1"/>
  <c r="AL1041" i="1"/>
  <c r="AK1041" i="1"/>
  <c r="AJ1041" i="1"/>
  <c r="AI1041" i="1"/>
  <c r="AH1041" i="1"/>
  <c r="AG1041" i="1"/>
  <c r="AF1041" i="1"/>
  <c r="AE1041" i="1"/>
  <c r="AD1041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AO1040" i="1"/>
  <c r="AN1040" i="1"/>
  <c r="AM1040" i="1"/>
  <c r="AL1040" i="1"/>
  <c r="AK1040" i="1"/>
  <c r="AJ1040" i="1"/>
  <c r="AI1040" i="1"/>
  <c r="AH1040" i="1"/>
  <c r="AG1040" i="1"/>
  <c r="AF1040" i="1"/>
  <c r="AE1040" i="1"/>
  <c r="AD1040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AO1039" i="1"/>
  <c r="AN1039" i="1"/>
  <c r="AM1039" i="1"/>
  <c r="AL1039" i="1"/>
  <c r="AK1039" i="1"/>
  <c r="AJ1039" i="1"/>
  <c r="AI1039" i="1"/>
  <c r="AH1039" i="1"/>
  <c r="AG1039" i="1"/>
  <c r="AF1039" i="1"/>
  <c r="AE1039" i="1"/>
  <c r="AD1039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AO1038" i="1"/>
  <c r="AN1038" i="1"/>
  <c r="AM1038" i="1"/>
  <c r="AL1038" i="1"/>
  <c r="AK1038" i="1"/>
  <c r="AJ1038" i="1"/>
  <c r="AI1038" i="1"/>
  <c r="AH1038" i="1"/>
  <c r="AG1038" i="1"/>
  <c r="AF1038" i="1"/>
  <c r="AE1038" i="1"/>
  <c r="AD1038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AO1037" i="1"/>
  <c r="AN1037" i="1"/>
  <c r="AM1037" i="1"/>
  <c r="AL1037" i="1"/>
  <c r="AK1037" i="1"/>
  <c r="AJ1037" i="1"/>
  <c r="AI1037" i="1"/>
  <c r="AH1037" i="1"/>
  <c r="AG1037" i="1"/>
  <c r="AF1037" i="1"/>
  <c r="AE1037" i="1"/>
  <c r="AD1037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AO1036" i="1"/>
  <c r="AN1036" i="1"/>
  <c r="AM1036" i="1"/>
  <c r="AL1036" i="1"/>
  <c r="AK1036" i="1"/>
  <c r="AJ1036" i="1"/>
  <c r="AI1036" i="1"/>
  <c r="AH1036" i="1"/>
  <c r="AG1036" i="1"/>
  <c r="AF1036" i="1"/>
  <c r="AE1036" i="1"/>
  <c r="AD1036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AO1035" i="1"/>
  <c r="AN1035" i="1"/>
  <c r="AM1035" i="1"/>
  <c r="AL1035" i="1"/>
  <c r="AK1035" i="1"/>
  <c r="AJ1035" i="1"/>
  <c r="AI1035" i="1"/>
  <c r="AH1035" i="1"/>
  <c r="AG1035" i="1"/>
  <c r="AF1035" i="1"/>
  <c r="AE1035" i="1"/>
  <c r="AD1035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AO1033" i="1"/>
  <c r="AN1033" i="1"/>
  <c r="AM1033" i="1"/>
  <c r="AL1033" i="1"/>
  <c r="AK1033" i="1"/>
  <c r="AJ1033" i="1"/>
  <c r="AI1033" i="1"/>
  <c r="AH1033" i="1"/>
  <c r="AG1033" i="1"/>
  <c r="AF1033" i="1"/>
  <c r="AE1033" i="1"/>
  <c r="AD1033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AO1032" i="1"/>
  <c r="AN1032" i="1"/>
  <c r="AM1032" i="1"/>
  <c r="AL1032" i="1"/>
  <c r="AK1032" i="1"/>
  <c r="AJ1032" i="1"/>
  <c r="AI1032" i="1"/>
  <c r="AH1032" i="1"/>
  <c r="AG1032" i="1"/>
  <c r="AF1032" i="1"/>
  <c r="AE1032" i="1"/>
  <c r="AD1032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AO1031" i="1"/>
  <c r="AN1031" i="1"/>
  <c r="AM1031" i="1"/>
  <c r="AL1031" i="1"/>
  <c r="AK1031" i="1"/>
  <c r="AJ1031" i="1"/>
  <c r="AI1031" i="1"/>
  <c r="AH1031" i="1"/>
  <c r="AG1031" i="1"/>
  <c r="AF1031" i="1"/>
  <c r="AE1031" i="1"/>
  <c r="AD1031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AO1030" i="1"/>
  <c r="AN1030" i="1"/>
  <c r="AM1030" i="1"/>
  <c r="AL1030" i="1"/>
  <c r="AK1030" i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AO1029" i="1"/>
  <c r="AN1029" i="1"/>
  <c r="AM1029" i="1"/>
  <c r="AL1029" i="1"/>
  <c r="AK1029" i="1"/>
  <c r="AJ1029" i="1"/>
  <c r="AI1029" i="1"/>
  <c r="AH1029" i="1"/>
  <c r="AG1029" i="1"/>
  <c r="AF1029" i="1"/>
  <c r="AE1029" i="1"/>
  <c r="AD1029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AO1028" i="1"/>
  <c r="AN1028" i="1"/>
  <c r="AM1028" i="1"/>
  <c r="AL1028" i="1"/>
  <c r="AK1028" i="1"/>
  <c r="AJ1028" i="1"/>
  <c r="AI1028" i="1"/>
  <c r="AH1028" i="1"/>
  <c r="AG1028" i="1"/>
  <c r="AF1028" i="1"/>
  <c r="AE1028" i="1"/>
  <c r="AD1028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AO1027" i="1"/>
  <c r="AN1027" i="1"/>
  <c r="AM1027" i="1"/>
  <c r="AL1027" i="1"/>
  <c r="AK1027" i="1"/>
  <c r="AJ1027" i="1"/>
  <c r="AI1027" i="1"/>
  <c r="AH1027" i="1"/>
  <c r="AG1027" i="1"/>
  <c r="AF1027" i="1"/>
  <c r="AE1027" i="1"/>
  <c r="AD1027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AO1025" i="1"/>
  <c r="AN1025" i="1"/>
  <c r="AM1025" i="1"/>
  <c r="AL1025" i="1"/>
  <c r="AK1025" i="1"/>
  <c r="AJ1025" i="1"/>
  <c r="AI1025" i="1"/>
  <c r="AH1025" i="1"/>
  <c r="AG1025" i="1"/>
  <c r="AF1025" i="1"/>
  <c r="AE1025" i="1"/>
  <c r="AD1025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AO1024" i="1"/>
  <c r="AN1024" i="1"/>
  <c r="AM1024" i="1"/>
  <c r="AL1024" i="1"/>
  <c r="AK1024" i="1"/>
  <c r="AJ1024" i="1"/>
  <c r="AI1024" i="1"/>
  <c r="AH1024" i="1"/>
  <c r="AG1024" i="1"/>
  <c r="AF1024" i="1"/>
  <c r="AE1024" i="1"/>
  <c r="AD1024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AO1023" i="1"/>
  <c r="AN1023" i="1"/>
  <c r="AM1023" i="1"/>
  <c r="AL1023" i="1"/>
  <c r="AK1023" i="1"/>
  <c r="AJ1023" i="1"/>
  <c r="AI1023" i="1"/>
  <c r="AH1023" i="1"/>
  <c r="AG1023" i="1"/>
  <c r="AF1023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AO1022" i="1"/>
  <c r="AN1022" i="1"/>
  <c r="AM1022" i="1"/>
  <c r="AL1022" i="1"/>
  <c r="AK1022" i="1"/>
  <c r="AJ1022" i="1"/>
  <c r="AI1022" i="1"/>
  <c r="AH1022" i="1"/>
  <c r="AG1022" i="1"/>
  <c r="AF1022" i="1"/>
  <c r="AE1022" i="1"/>
  <c r="AD1022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AO1021" i="1"/>
  <c r="AN1021" i="1"/>
  <c r="AM1021" i="1"/>
  <c r="AL1021" i="1"/>
  <c r="AK1021" i="1"/>
  <c r="AJ1021" i="1"/>
  <c r="AI1021" i="1"/>
  <c r="AH1021" i="1"/>
  <c r="AG1021" i="1"/>
  <c r="AF1021" i="1"/>
  <c r="AE1021" i="1"/>
  <c r="AD1021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AO1020" i="1"/>
  <c r="AN1020" i="1"/>
  <c r="AM1020" i="1"/>
  <c r="AL1020" i="1"/>
  <c r="AK1020" i="1"/>
  <c r="AJ1020" i="1"/>
  <c r="AI1020" i="1"/>
  <c r="AH1020" i="1"/>
  <c r="AG1020" i="1"/>
  <c r="AF1020" i="1"/>
  <c r="AE1020" i="1"/>
  <c r="AD1020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AO1019" i="1"/>
  <c r="AN1019" i="1"/>
  <c r="AM1019" i="1"/>
  <c r="AL1019" i="1"/>
  <c r="AK1019" i="1"/>
  <c r="AJ1019" i="1"/>
  <c r="AI1019" i="1"/>
  <c r="AH1019" i="1"/>
  <c r="AG1019" i="1"/>
  <c r="AF1019" i="1"/>
  <c r="AE1019" i="1"/>
  <c r="AD1019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AO1017" i="1"/>
  <c r="AN1017" i="1"/>
  <c r="AM1017" i="1"/>
  <c r="AL1017" i="1"/>
  <c r="AK1017" i="1"/>
  <c r="AJ1017" i="1"/>
  <c r="AI1017" i="1"/>
  <c r="AH1017" i="1"/>
  <c r="AG1017" i="1"/>
  <c r="AF1017" i="1"/>
  <c r="AE1017" i="1"/>
  <c r="AD1017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AO1016" i="1"/>
  <c r="AN1016" i="1"/>
  <c r="AM1016" i="1"/>
  <c r="AL1016" i="1"/>
  <c r="AK1016" i="1"/>
  <c r="AJ1016" i="1"/>
  <c r="AI1016" i="1"/>
  <c r="AH1016" i="1"/>
  <c r="AG1016" i="1"/>
  <c r="AF1016" i="1"/>
  <c r="AE1016" i="1"/>
  <c r="AD1016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AO1015" i="1"/>
  <c r="AN1015" i="1"/>
  <c r="AM1015" i="1"/>
  <c r="AL1015" i="1"/>
  <c r="AK1015" i="1"/>
  <c r="AJ1015" i="1"/>
  <c r="AI1015" i="1"/>
  <c r="AH1015" i="1"/>
  <c r="AG1015" i="1"/>
  <c r="AF1015" i="1"/>
  <c r="AE1015" i="1"/>
  <c r="AD1015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AO1014" i="1"/>
  <c r="AN1014" i="1"/>
  <c r="AM1014" i="1"/>
  <c r="AL1014" i="1"/>
  <c r="AK1014" i="1"/>
  <c r="AJ1014" i="1"/>
  <c r="AI1014" i="1"/>
  <c r="AH1014" i="1"/>
  <c r="AG1014" i="1"/>
  <c r="AF1014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O1013" i="1"/>
  <c r="AN1013" i="1"/>
  <c r="AM1013" i="1"/>
  <c r="AL1013" i="1"/>
  <c r="AK1013" i="1"/>
  <c r="AJ1013" i="1"/>
  <c r="AI1013" i="1"/>
  <c r="AH1013" i="1"/>
  <c r="AG1013" i="1"/>
  <c r="AF1013" i="1"/>
  <c r="AE1013" i="1"/>
  <c r="AD1013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O1012" i="1"/>
  <c r="AN1012" i="1"/>
  <c r="AM1012" i="1"/>
  <c r="AL1012" i="1"/>
  <c r="AK1012" i="1"/>
  <c r="AJ1012" i="1"/>
  <c r="AI1012" i="1"/>
  <c r="AH1012" i="1"/>
  <c r="AG1012" i="1"/>
  <c r="AF1012" i="1"/>
  <c r="AE1012" i="1"/>
  <c r="AD1012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O1011" i="1"/>
  <c r="AN1011" i="1"/>
  <c r="AM1011" i="1"/>
  <c r="AL1011" i="1"/>
  <c r="AK1011" i="1"/>
  <c r="AJ1011" i="1"/>
  <c r="AI1011" i="1"/>
  <c r="AH1011" i="1"/>
  <c r="AG1011" i="1"/>
  <c r="AF1011" i="1"/>
  <c r="AE1011" i="1"/>
  <c r="AD1011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O1009" i="1"/>
  <c r="AN1009" i="1"/>
  <c r="AM1009" i="1"/>
  <c r="AL1009" i="1"/>
  <c r="AK1009" i="1"/>
  <c r="AJ1009" i="1"/>
  <c r="AI1009" i="1"/>
  <c r="AH1009" i="1"/>
  <c r="AG1009" i="1"/>
  <c r="AF1009" i="1"/>
  <c r="AE1009" i="1"/>
  <c r="AD1009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O1008" i="1"/>
  <c r="AN1008" i="1"/>
  <c r="AM1008" i="1"/>
  <c r="AL1008" i="1"/>
  <c r="AK1008" i="1"/>
  <c r="AJ1008" i="1"/>
  <c r="AI1008" i="1"/>
  <c r="AH1008" i="1"/>
  <c r="AG1008" i="1"/>
  <c r="AF1008" i="1"/>
  <c r="AE1008" i="1"/>
  <c r="AD1008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L1007" i="1"/>
  <c r="AK1007" i="1"/>
  <c r="AJ1007" i="1"/>
  <c r="AI1007" i="1"/>
  <c r="AH1007" i="1"/>
  <c r="AG1007" i="1"/>
  <c r="AF1007" i="1"/>
  <c r="AE1007" i="1"/>
  <c r="AD1007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O1006" i="1"/>
  <c r="AN1006" i="1"/>
  <c r="AM1006" i="1"/>
  <c r="AL1006" i="1"/>
  <c r="AK1006" i="1"/>
  <c r="AJ1006" i="1"/>
  <c r="AI1006" i="1"/>
  <c r="AH1006" i="1"/>
  <c r="AG1006" i="1"/>
  <c r="AF1006" i="1"/>
  <c r="AE1006" i="1"/>
  <c r="AD1006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O1005" i="1"/>
  <c r="AN1005" i="1"/>
  <c r="AM1005" i="1"/>
  <c r="AL1005" i="1"/>
  <c r="AK1005" i="1"/>
  <c r="AJ1005" i="1"/>
  <c r="AI1005" i="1"/>
  <c r="AH1005" i="1"/>
  <c r="AG1005" i="1"/>
  <c r="AF1005" i="1"/>
  <c r="AE1005" i="1"/>
  <c r="AD1005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O1004" i="1"/>
  <c r="AN1004" i="1"/>
  <c r="AM1004" i="1"/>
  <c r="AL1004" i="1"/>
  <c r="AK1004" i="1"/>
  <c r="AJ1004" i="1"/>
  <c r="AI1004" i="1"/>
  <c r="AH1004" i="1"/>
  <c r="AG1004" i="1"/>
  <c r="AF1004" i="1"/>
  <c r="AE1004" i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O1003" i="1"/>
  <c r="AN1003" i="1"/>
  <c r="AM1003" i="1"/>
  <c r="AL1003" i="1"/>
  <c r="AK1003" i="1"/>
  <c r="AJ1003" i="1"/>
  <c r="AI1003" i="1"/>
  <c r="AH1003" i="1"/>
  <c r="AG1003" i="1"/>
  <c r="AF1003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O1001" i="1"/>
  <c r="AN1001" i="1"/>
  <c r="AM1001" i="1"/>
  <c r="AL1001" i="1"/>
  <c r="AK1001" i="1"/>
  <c r="AJ1001" i="1"/>
  <c r="AI1001" i="1"/>
  <c r="AH1001" i="1"/>
  <c r="AG1001" i="1"/>
  <c r="AF1001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O1000" i="1"/>
  <c r="AN1000" i="1"/>
  <c r="AM1000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O999" i="1"/>
  <c r="AN999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O998" i="1"/>
  <c r="AO1007" i="1" s="1"/>
  <c r="AN998" i="1"/>
  <c r="AN1007" i="1" s="1"/>
  <c r="AM998" i="1"/>
  <c r="AM1007" i="1" s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O997" i="1"/>
  <c r="AN997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O996" i="1"/>
  <c r="AN996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O995" i="1"/>
  <c r="AN995" i="1"/>
  <c r="AM995" i="1"/>
  <c r="AL995" i="1"/>
  <c r="AK995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AO993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O992" i="1"/>
  <c r="AN992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O991" i="1"/>
  <c r="AN991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O990" i="1"/>
  <c r="AN990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O989" i="1"/>
  <c r="AN989" i="1"/>
  <c r="AM989" i="1"/>
  <c r="AL989" i="1"/>
  <c r="AK989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O988" i="1"/>
  <c r="AN988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O987" i="1"/>
  <c r="AN987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I987" i="1"/>
  <c r="H987" i="1"/>
  <c r="G987" i="1"/>
  <c r="F987" i="1"/>
  <c r="E987" i="1"/>
  <c r="D987" i="1"/>
  <c r="C987" i="1"/>
  <c r="B987" i="1"/>
  <c r="C898" i="1"/>
  <c r="D898" i="1"/>
  <c r="E898" i="1"/>
  <c r="F898" i="1"/>
  <c r="G898" i="1"/>
  <c r="H898" i="1"/>
  <c r="B898" i="1"/>
  <c r="C881" i="1"/>
  <c r="S881" i="1"/>
  <c r="M880" i="1"/>
  <c r="S880" i="1"/>
  <c r="AC880" i="1"/>
  <c r="M879" i="1"/>
  <c r="Q879" i="1"/>
  <c r="V879" i="1"/>
  <c r="AC879" i="1"/>
  <c r="AH879" i="1"/>
  <c r="AL879" i="1"/>
  <c r="E878" i="1"/>
  <c r="Q878" i="1"/>
  <c r="W878" i="1"/>
  <c r="AG878" i="1"/>
  <c r="E877" i="1"/>
  <c r="U877" i="1"/>
  <c r="Y877" i="1"/>
  <c r="Z877" i="1"/>
  <c r="AK877" i="1"/>
  <c r="I876" i="1"/>
  <c r="N876" i="1"/>
  <c r="AC876" i="1"/>
  <c r="AD876" i="1"/>
  <c r="AO876" i="1"/>
  <c r="F875" i="1"/>
  <c r="V875" i="1"/>
  <c r="W875" i="1"/>
  <c r="AH875" i="1"/>
  <c r="B875" i="1"/>
  <c r="G863" i="1"/>
  <c r="AO863" i="1"/>
  <c r="C863" i="1"/>
  <c r="D863" i="1"/>
  <c r="E863" i="1"/>
  <c r="F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C862" i="1"/>
  <c r="C876" i="1" s="1"/>
  <c r="D862" i="1"/>
  <c r="D877" i="1" s="1"/>
  <c r="E862" i="1"/>
  <c r="E880" i="1" s="1"/>
  <c r="F862" i="1"/>
  <c r="F879" i="1" s="1"/>
  <c r="G862" i="1"/>
  <c r="G877" i="1" s="1"/>
  <c r="H862" i="1"/>
  <c r="I862" i="1"/>
  <c r="I878" i="1" s="1"/>
  <c r="J862" i="1"/>
  <c r="J877" i="1" s="1"/>
  <c r="K862" i="1"/>
  <c r="K877" i="1" s="1"/>
  <c r="L862" i="1"/>
  <c r="L881" i="1" s="1"/>
  <c r="M862" i="1"/>
  <c r="N862" i="1"/>
  <c r="N877" i="1" s="1"/>
  <c r="O862" i="1"/>
  <c r="O877" i="1" s="1"/>
  <c r="P862" i="1"/>
  <c r="P880" i="1" s="1"/>
  <c r="Q862" i="1"/>
  <c r="R862" i="1"/>
  <c r="R879" i="1" s="1"/>
  <c r="S862" i="1"/>
  <c r="S877" i="1" s="1"/>
  <c r="T862" i="1"/>
  <c r="T879" i="1" s="1"/>
  <c r="U862" i="1"/>
  <c r="V862" i="1"/>
  <c r="W862" i="1"/>
  <c r="W877" i="1" s="1"/>
  <c r="X862" i="1"/>
  <c r="X881" i="1" s="1"/>
  <c r="Y862" i="1"/>
  <c r="Z862" i="1"/>
  <c r="AA862" i="1"/>
  <c r="AB862" i="1"/>
  <c r="AB878" i="1" s="1"/>
  <c r="AC862" i="1"/>
  <c r="AC877" i="1" s="1"/>
  <c r="AD862" i="1"/>
  <c r="AD877" i="1" s="1"/>
  <c r="AE862" i="1"/>
  <c r="AE877" i="1" s="1"/>
  <c r="AF862" i="1"/>
  <c r="AF875" i="1" s="1"/>
  <c r="AG862" i="1"/>
  <c r="AH862" i="1"/>
  <c r="AH876" i="1" s="1"/>
  <c r="AI862" i="1"/>
  <c r="AJ862" i="1"/>
  <c r="AK862" i="1"/>
  <c r="AK880" i="1" s="1"/>
  <c r="AL862" i="1"/>
  <c r="AL875" i="1" s="1"/>
  <c r="AM862" i="1"/>
  <c r="AN862" i="1"/>
  <c r="AN881" i="1" s="1"/>
  <c r="AO862" i="1"/>
  <c r="AO878" i="1" s="1"/>
  <c r="B862" i="1"/>
  <c r="B878" i="1" s="1"/>
  <c r="B863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AP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C838" i="1"/>
  <c r="C837" i="1"/>
  <c r="C836" i="1"/>
  <c r="AP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C835" i="1"/>
  <c r="AP833" i="1"/>
  <c r="AP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C834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C833" i="1"/>
  <c r="H832" i="1"/>
  <c r="L832" i="1"/>
  <c r="K832" i="1"/>
  <c r="AH832" i="1"/>
  <c r="AP832" i="1"/>
  <c r="D832" i="1"/>
  <c r="E832" i="1"/>
  <c r="F832" i="1"/>
  <c r="G832" i="1"/>
  <c r="I832" i="1"/>
  <c r="J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I832" i="1"/>
  <c r="AJ832" i="1"/>
  <c r="AK832" i="1"/>
  <c r="AL832" i="1"/>
  <c r="AM832" i="1"/>
  <c r="AN832" i="1"/>
  <c r="AO832" i="1"/>
  <c r="C832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D816" i="1"/>
  <c r="D815" i="1"/>
  <c r="D814" i="1"/>
  <c r="D813" i="1"/>
  <c r="D812" i="1"/>
  <c r="D811" i="1"/>
  <c r="P810" i="1"/>
  <c r="H810" i="1"/>
  <c r="E810" i="1"/>
  <c r="F810" i="1"/>
  <c r="G810" i="1"/>
  <c r="I810" i="1"/>
  <c r="J810" i="1"/>
  <c r="K810" i="1"/>
  <c r="L810" i="1"/>
  <c r="M810" i="1"/>
  <c r="N810" i="1"/>
  <c r="O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D810" i="1"/>
  <c r="T783" i="1"/>
  <c r="T787" i="1" s="1"/>
  <c r="T784" i="1"/>
  <c r="T788" i="1" s="1"/>
  <c r="S784" i="1"/>
  <c r="S783" i="1"/>
  <c r="R784" i="1"/>
  <c r="R788" i="1" s="1"/>
  <c r="R783" i="1"/>
  <c r="R787" i="1" s="1"/>
  <c r="P783" i="1"/>
  <c r="Q783" i="1"/>
  <c r="P784" i="1"/>
  <c r="Q784" i="1"/>
  <c r="O784" i="1"/>
  <c r="O788" i="1" s="1"/>
  <c r="O783" i="1"/>
  <c r="O787" i="1" s="1"/>
  <c r="N784" i="1"/>
  <c r="N783" i="1"/>
  <c r="L784" i="1"/>
  <c r="M784" i="1"/>
  <c r="L783" i="1"/>
  <c r="M783" i="1"/>
  <c r="K784" i="1"/>
  <c r="K788" i="1" s="1"/>
  <c r="K783" i="1"/>
  <c r="K787" i="1" s="1"/>
  <c r="I783" i="1"/>
  <c r="H783" i="1"/>
  <c r="I784" i="1"/>
  <c r="H784" i="1"/>
  <c r="G784" i="1"/>
  <c r="B784" i="1"/>
  <c r="C784" i="1"/>
  <c r="D784" i="1"/>
  <c r="E784" i="1"/>
  <c r="F784" i="1"/>
  <c r="A784" i="1"/>
  <c r="J784" i="1"/>
  <c r="J788" i="1" s="1"/>
  <c r="J783" i="1"/>
  <c r="J787" i="1" s="1"/>
  <c r="B783" i="1"/>
  <c r="C783" i="1"/>
  <c r="D783" i="1"/>
  <c r="E783" i="1"/>
  <c r="F783" i="1"/>
  <c r="G783" i="1"/>
  <c r="A783" i="1"/>
  <c r="T782" i="1"/>
  <c r="T786" i="1" s="1"/>
  <c r="S782" i="1"/>
  <c r="Q782" i="1"/>
  <c r="R782" i="1"/>
  <c r="R786" i="1" s="1"/>
  <c r="P782" i="1"/>
  <c r="O782" i="1"/>
  <c r="O786" i="1" s="1"/>
  <c r="K782" i="1"/>
  <c r="K786" i="1" s="1"/>
  <c r="L782" i="1"/>
  <c r="M782" i="1"/>
  <c r="N782" i="1"/>
  <c r="J782" i="1"/>
  <c r="J786" i="1" s="1"/>
  <c r="I782" i="1"/>
  <c r="H782" i="1"/>
  <c r="B782" i="1"/>
  <c r="C782" i="1"/>
  <c r="D782" i="1"/>
  <c r="E782" i="1"/>
  <c r="F782" i="1"/>
  <c r="G782" i="1"/>
  <c r="A782" i="1"/>
  <c r="E773" i="1"/>
  <c r="C773" i="1"/>
  <c r="T771" i="1"/>
  <c r="T770" i="1"/>
  <c r="T769" i="1"/>
  <c r="T768" i="1"/>
  <c r="T767" i="1"/>
  <c r="T766" i="1"/>
  <c r="T765" i="1"/>
  <c r="Q771" i="1"/>
  <c r="Q770" i="1"/>
  <c r="Q769" i="1"/>
  <c r="Q768" i="1"/>
  <c r="Q767" i="1"/>
  <c r="Q766" i="1"/>
  <c r="Q765" i="1"/>
  <c r="N769" i="1"/>
  <c r="N770" i="1"/>
  <c r="N771" i="1"/>
  <c r="N768" i="1"/>
  <c r="N767" i="1"/>
  <c r="N766" i="1"/>
  <c r="N765" i="1"/>
  <c r="K771" i="1"/>
  <c r="K770" i="1"/>
  <c r="E776" i="1" s="1"/>
  <c r="K769" i="1"/>
  <c r="K768" i="1"/>
  <c r="K767" i="1"/>
  <c r="K766" i="1"/>
  <c r="K765" i="1"/>
  <c r="H771" i="1"/>
  <c r="H770" i="1"/>
  <c r="H769" i="1"/>
  <c r="H768" i="1"/>
  <c r="H767" i="1"/>
  <c r="H766" i="1"/>
  <c r="H765" i="1"/>
  <c r="E771" i="1"/>
  <c r="E770" i="1"/>
  <c r="E769" i="1"/>
  <c r="E768" i="1"/>
  <c r="E767" i="1"/>
  <c r="E766" i="1"/>
  <c r="A774" i="1" s="1"/>
  <c r="E765" i="1"/>
  <c r="B768" i="1"/>
  <c r="B769" i="1"/>
  <c r="B771" i="1"/>
  <c r="B770" i="1"/>
  <c r="K773" i="1" s="1"/>
  <c r="B767" i="1"/>
  <c r="B766" i="1"/>
  <c r="B765" i="1"/>
  <c r="A773" i="1" s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B743" i="1"/>
  <c r="B742" i="1"/>
  <c r="B741" i="1"/>
  <c r="B740" i="1"/>
  <c r="B739" i="1"/>
  <c r="B738" i="1"/>
  <c r="B737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B735" i="1"/>
  <c r="B734" i="1"/>
  <c r="B733" i="1"/>
  <c r="B732" i="1"/>
  <c r="B731" i="1"/>
  <c r="B730" i="1"/>
  <c r="B729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B727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B726" i="1"/>
  <c r="B725" i="1"/>
  <c r="B724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B721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B723" i="1"/>
  <c r="B722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B719" i="1"/>
  <c r="B718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B717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B716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B714" i="1"/>
  <c r="B715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B713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B711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B710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B709" i="1"/>
  <c r="AO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B708" i="1"/>
  <c r="AO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B707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B706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B705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M709" i="1" s="1"/>
  <c r="AN700" i="1"/>
  <c r="AN709" i="1" s="1"/>
  <c r="AO700" i="1"/>
  <c r="AO709" i="1" s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B698" i="1"/>
  <c r="B703" i="1"/>
  <c r="B702" i="1"/>
  <c r="B701" i="1"/>
  <c r="B700" i="1"/>
  <c r="B699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B697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O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B695" i="1"/>
  <c r="B694" i="1"/>
  <c r="B693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B692" i="1"/>
  <c r="F691" i="1"/>
  <c r="C691" i="1"/>
  <c r="AO691" i="1"/>
  <c r="D691" i="1"/>
  <c r="E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B691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F689" i="1"/>
  <c r="C689" i="1"/>
  <c r="B689" i="1"/>
  <c r="B690" i="1"/>
  <c r="D689" i="1"/>
  <c r="E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395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R396" i="1"/>
  <c r="AA396" i="1" s="1"/>
  <c r="R397" i="1"/>
  <c r="AA397" i="1" s="1"/>
  <c r="R398" i="1"/>
  <c r="AA398" i="1" s="1"/>
  <c r="R399" i="1"/>
  <c r="R400" i="1"/>
  <c r="AA400" i="1" s="1"/>
  <c r="R401" i="1"/>
  <c r="AA401" i="1" s="1"/>
  <c r="R402" i="1"/>
  <c r="R403" i="1"/>
  <c r="R404" i="1"/>
  <c r="AA404" i="1" s="1"/>
  <c r="R405" i="1"/>
  <c r="R406" i="1"/>
  <c r="R407" i="1"/>
  <c r="R408" i="1"/>
  <c r="AA408" i="1" s="1"/>
  <c r="R409" i="1"/>
  <c r="AA409" i="1" s="1"/>
  <c r="R410" i="1"/>
  <c r="R411" i="1"/>
  <c r="R412" i="1"/>
  <c r="AA412" i="1" s="1"/>
  <c r="R413" i="1"/>
  <c r="AA413" i="1" s="1"/>
  <c r="R414" i="1"/>
  <c r="R415" i="1"/>
  <c r="R416" i="1"/>
  <c r="R417" i="1"/>
  <c r="AA417" i="1" s="1"/>
  <c r="R418" i="1"/>
  <c r="R419" i="1"/>
  <c r="R420" i="1"/>
  <c r="AA420" i="1" s="1"/>
  <c r="R421" i="1"/>
  <c r="AA421" i="1" s="1"/>
  <c r="R422" i="1"/>
  <c r="R423" i="1"/>
  <c r="R424" i="1"/>
  <c r="AA424" i="1" s="1"/>
  <c r="R425" i="1"/>
  <c r="AA425" i="1" s="1"/>
  <c r="R426" i="1"/>
  <c r="R427" i="1"/>
  <c r="R428" i="1"/>
  <c r="AA428" i="1" s="1"/>
  <c r="R429" i="1"/>
  <c r="AA429" i="1" s="1"/>
  <c r="R430" i="1"/>
  <c r="R431" i="1"/>
  <c r="R432" i="1"/>
  <c r="R433" i="1"/>
  <c r="AA433" i="1" s="1"/>
  <c r="R434" i="1"/>
  <c r="R435" i="1"/>
  <c r="R436" i="1"/>
  <c r="AA436" i="1" s="1"/>
  <c r="R437" i="1"/>
  <c r="AA437" i="1" s="1"/>
  <c r="R438" i="1"/>
  <c r="R439" i="1"/>
  <c r="R440" i="1"/>
  <c r="AA440" i="1" s="1"/>
  <c r="R441" i="1"/>
  <c r="AA441" i="1" s="1"/>
  <c r="R442" i="1"/>
  <c r="R443" i="1"/>
  <c r="R444" i="1"/>
  <c r="AA444" i="1" s="1"/>
  <c r="R445" i="1"/>
  <c r="AA445" i="1" s="1"/>
  <c r="R446" i="1"/>
  <c r="R447" i="1"/>
  <c r="R448" i="1"/>
  <c r="AA448" i="1" s="1"/>
  <c r="R449" i="1"/>
  <c r="AA449" i="1" s="1"/>
  <c r="R450" i="1"/>
  <c r="R451" i="1"/>
  <c r="R452" i="1"/>
  <c r="AA452" i="1" s="1"/>
  <c r="R453" i="1"/>
  <c r="AA453" i="1" s="1"/>
  <c r="R454" i="1"/>
  <c r="R45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P396" i="1"/>
  <c r="Z396" i="1" s="1"/>
  <c r="P397" i="1"/>
  <c r="Z397" i="1" s="1"/>
  <c r="P398" i="1"/>
  <c r="X398" i="1" s="1"/>
  <c r="P399" i="1"/>
  <c r="P400" i="1"/>
  <c r="Z400" i="1" s="1"/>
  <c r="P401" i="1"/>
  <c r="X401" i="1" s="1"/>
  <c r="P402" i="1"/>
  <c r="X402" i="1" s="1"/>
  <c r="P403" i="1"/>
  <c r="P404" i="1"/>
  <c r="Z404" i="1" s="1"/>
  <c r="P405" i="1"/>
  <c r="Z405" i="1" s="1"/>
  <c r="P406" i="1"/>
  <c r="X406" i="1" s="1"/>
  <c r="P407" i="1"/>
  <c r="P408" i="1"/>
  <c r="Z408" i="1" s="1"/>
  <c r="P409" i="1"/>
  <c r="X409" i="1" s="1"/>
  <c r="P410" i="1"/>
  <c r="X410" i="1" s="1"/>
  <c r="P411" i="1"/>
  <c r="P412" i="1"/>
  <c r="Z412" i="1" s="1"/>
  <c r="P413" i="1"/>
  <c r="Z413" i="1" s="1"/>
  <c r="P414" i="1"/>
  <c r="X414" i="1" s="1"/>
  <c r="P415" i="1"/>
  <c r="P416" i="1"/>
  <c r="Z416" i="1" s="1"/>
  <c r="P417" i="1"/>
  <c r="X417" i="1" s="1"/>
  <c r="P418" i="1"/>
  <c r="X418" i="1" s="1"/>
  <c r="P419" i="1"/>
  <c r="P420" i="1"/>
  <c r="Z420" i="1" s="1"/>
  <c r="P421" i="1"/>
  <c r="Z421" i="1" s="1"/>
  <c r="P422" i="1"/>
  <c r="X422" i="1" s="1"/>
  <c r="P423" i="1"/>
  <c r="P424" i="1"/>
  <c r="Z424" i="1" s="1"/>
  <c r="P425" i="1"/>
  <c r="X425" i="1" s="1"/>
  <c r="P426" i="1"/>
  <c r="P427" i="1"/>
  <c r="P428" i="1"/>
  <c r="X428" i="1" s="1"/>
  <c r="P429" i="1"/>
  <c r="Z429" i="1" s="1"/>
  <c r="P430" i="1"/>
  <c r="P431" i="1"/>
  <c r="P432" i="1"/>
  <c r="Z432" i="1" s="1"/>
  <c r="P433" i="1"/>
  <c r="Z433" i="1" s="1"/>
  <c r="P434" i="1"/>
  <c r="P435" i="1"/>
  <c r="P436" i="1"/>
  <c r="X436" i="1" s="1"/>
  <c r="P437" i="1"/>
  <c r="Z437" i="1" s="1"/>
  <c r="P438" i="1"/>
  <c r="P439" i="1"/>
  <c r="P440" i="1"/>
  <c r="Z440" i="1" s="1"/>
  <c r="P441" i="1"/>
  <c r="Z441" i="1" s="1"/>
  <c r="P442" i="1"/>
  <c r="P443" i="1"/>
  <c r="P444" i="1"/>
  <c r="X444" i="1" s="1"/>
  <c r="P445" i="1"/>
  <c r="Z445" i="1" s="1"/>
  <c r="P446" i="1"/>
  <c r="P447" i="1"/>
  <c r="P448" i="1"/>
  <c r="Z448" i="1" s="1"/>
  <c r="P449" i="1"/>
  <c r="Z449" i="1" s="1"/>
  <c r="P450" i="1"/>
  <c r="P451" i="1"/>
  <c r="P452" i="1"/>
  <c r="X452" i="1" s="1"/>
  <c r="P453" i="1"/>
  <c r="Z453" i="1" s="1"/>
  <c r="P454" i="1"/>
  <c r="P45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N45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396" i="1"/>
  <c r="S395" i="1"/>
  <c r="R395" i="1"/>
  <c r="Q395" i="1"/>
  <c r="P395" i="1"/>
  <c r="O395" i="1"/>
  <c r="N395" i="1"/>
  <c r="M395" i="1"/>
  <c r="L395" i="1"/>
  <c r="K63" i="2"/>
  <c r="L63" i="2" s="1"/>
  <c r="K62" i="2"/>
  <c r="L62" i="2" s="1"/>
  <c r="L61" i="2"/>
  <c r="K61" i="2"/>
  <c r="L60" i="2"/>
  <c r="K60" i="2"/>
  <c r="K59" i="2"/>
  <c r="L59" i="2" s="1"/>
  <c r="L58" i="2"/>
  <c r="K58" i="2"/>
  <c r="K57" i="2"/>
  <c r="L57" i="2" s="1"/>
  <c r="L56" i="2"/>
  <c r="K56" i="2"/>
  <c r="K55" i="2"/>
  <c r="L55" i="2" s="1"/>
  <c r="L54" i="2"/>
  <c r="K54" i="2"/>
  <c r="K53" i="2"/>
  <c r="L53" i="2" s="1"/>
  <c r="L52" i="2"/>
  <c r="K52" i="2"/>
  <c r="K51" i="2"/>
  <c r="L51" i="2" s="1"/>
  <c r="L50" i="2"/>
  <c r="K50" i="2"/>
  <c r="K49" i="2"/>
  <c r="L49" i="2" s="1"/>
  <c r="L48" i="2"/>
  <c r="K48" i="2"/>
  <c r="K47" i="2"/>
  <c r="L47" i="2" s="1"/>
  <c r="L46" i="2"/>
  <c r="K46" i="2"/>
  <c r="K45" i="2"/>
  <c r="L45" i="2" s="1"/>
  <c r="L44" i="2"/>
  <c r="K44" i="2"/>
  <c r="K43" i="2"/>
  <c r="L43" i="2" s="1"/>
  <c r="L42" i="2"/>
  <c r="K42" i="2"/>
  <c r="K41" i="2"/>
  <c r="L41" i="2" s="1"/>
  <c r="L40" i="2"/>
  <c r="K40" i="2"/>
  <c r="K39" i="2"/>
  <c r="L39" i="2" s="1"/>
  <c r="L38" i="2"/>
  <c r="K38" i="2"/>
  <c r="K37" i="2"/>
  <c r="L37" i="2" s="1"/>
  <c r="L36" i="2"/>
  <c r="K36" i="2"/>
  <c r="K35" i="2"/>
  <c r="L35" i="2" s="1"/>
  <c r="L34" i="2"/>
  <c r="K34" i="2"/>
  <c r="K33" i="2"/>
  <c r="L33" i="2" s="1"/>
  <c r="L32" i="2"/>
  <c r="K32" i="2"/>
  <c r="K31" i="2"/>
  <c r="L31" i="2" s="1"/>
  <c r="L30" i="2"/>
  <c r="K30" i="2"/>
  <c r="K29" i="2"/>
  <c r="L29" i="2" s="1"/>
  <c r="L28" i="2"/>
  <c r="K28" i="2"/>
  <c r="K27" i="2"/>
  <c r="L27" i="2" s="1"/>
  <c r="L26" i="2"/>
  <c r="K26" i="2"/>
  <c r="K25" i="2"/>
  <c r="L25" i="2" s="1"/>
  <c r="L24" i="2"/>
  <c r="K24" i="2"/>
  <c r="K23" i="2"/>
  <c r="L23" i="2" s="1"/>
  <c r="L22" i="2"/>
  <c r="K22" i="2"/>
  <c r="K21" i="2"/>
  <c r="L21" i="2" s="1"/>
  <c r="L20" i="2"/>
  <c r="K20" i="2"/>
  <c r="K19" i="2"/>
  <c r="L19" i="2" s="1"/>
  <c r="L18" i="2"/>
  <c r="K18" i="2"/>
  <c r="K17" i="2"/>
  <c r="L17" i="2" s="1"/>
  <c r="L16" i="2"/>
  <c r="K16" i="2"/>
  <c r="K15" i="2"/>
  <c r="L15" i="2" s="1"/>
  <c r="L14" i="2"/>
  <c r="K14" i="2"/>
  <c r="K13" i="2"/>
  <c r="L13" i="2" s="1"/>
  <c r="L12" i="2"/>
  <c r="K12" i="2"/>
  <c r="K11" i="2"/>
  <c r="L11" i="2" s="1"/>
  <c r="L10" i="2"/>
  <c r="K10" i="2"/>
  <c r="K9" i="2"/>
  <c r="L9" i="2" s="1"/>
  <c r="L8" i="2"/>
  <c r="K8" i="2"/>
  <c r="K7" i="2"/>
  <c r="L7" i="2" s="1"/>
  <c r="L6" i="2"/>
  <c r="K6" i="2"/>
  <c r="K5" i="2"/>
  <c r="L5" i="2" s="1"/>
  <c r="L4" i="2"/>
  <c r="K4" i="2"/>
  <c r="K3" i="2"/>
  <c r="L3" i="2" s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L155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7" i="1"/>
  <c r="L158" i="1"/>
  <c r="L156" i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80" i="1"/>
  <c r="L80" i="1" s="1"/>
  <c r="K79" i="1"/>
  <c r="L79" i="1" s="1"/>
  <c r="I1196" i="1" l="1"/>
  <c r="J1196" i="1" s="1"/>
  <c r="K1196" i="1" s="1"/>
  <c r="G1203" i="1" s="1"/>
  <c r="AH1176" i="1"/>
  <c r="V1175" i="1"/>
  <c r="AH1179" i="1"/>
  <c r="AE1174" i="1"/>
  <c r="K1175" i="1"/>
  <c r="AA1175" i="1"/>
  <c r="F1176" i="1"/>
  <c r="Z1176" i="1"/>
  <c r="T1177" i="1"/>
  <c r="S1178" i="1"/>
  <c r="B1179" i="1"/>
  <c r="W1179" i="1"/>
  <c r="AM1179" i="1"/>
  <c r="R1176" i="1"/>
  <c r="F1175" i="1"/>
  <c r="AL1175" i="1"/>
  <c r="S1176" i="1"/>
  <c r="AI1176" i="1"/>
  <c r="K1178" i="1"/>
  <c r="R1179" i="1"/>
  <c r="O1174" i="1"/>
  <c r="AM1174" i="1"/>
  <c r="N1175" i="1"/>
  <c r="AD1175" i="1"/>
  <c r="J1176" i="1"/>
  <c r="AA1176" i="1"/>
  <c r="W1178" i="1"/>
  <c r="J1179" i="1"/>
  <c r="Z1179" i="1"/>
  <c r="G1174" i="1"/>
  <c r="G1179" i="1"/>
  <c r="AJ879" i="1"/>
  <c r="AJ881" i="1"/>
  <c r="H879" i="1"/>
  <c r="H880" i="1"/>
  <c r="H877" i="1"/>
  <c r="P877" i="1"/>
  <c r="AJ878" i="1"/>
  <c r="D879" i="1"/>
  <c r="D880" i="1"/>
  <c r="AM877" i="1"/>
  <c r="AM878" i="1"/>
  <c r="AI877" i="1"/>
  <c r="AI880" i="1"/>
  <c r="AI876" i="1"/>
  <c r="AA877" i="1"/>
  <c r="AA881" i="1"/>
  <c r="AM875" i="1"/>
  <c r="L875" i="1"/>
  <c r="D875" i="1"/>
  <c r="AJ877" i="1"/>
  <c r="L877" i="1"/>
  <c r="T878" i="1"/>
  <c r="G878" i="1"/>
  <c r="AN880" i="1"/>
  <c r="C880" i="1"/>
  <c r="AB881" i="1"/>
  <c r="E1074" i="1"/>
  <c r="M1071" i="1"/>
  <c r="G1085" i="1" s="1"/>
  <c r="E1075" i="1"/>
  <c r="B1085" i="1"/>
  <c r="AF879" i="1"/>
  <c r="AF878" i="1"/>
  <c r="P879" i="1"/>
  <c r="P881" i="1"/>
  <c r="D876" i="1"/>
  <c r="D881" i="1"/>
  <c r="D878" i="1"/>
  <c r="AN875" i="1"/>
  <c r="P875" i="1"/>
  <c r="AF880" i="1"/>
  <c r="AF881" i="1"/>
  <c r="B879" i="1"/>
  <c r="AB875" i="1"/>
  <c r="T875" i="1"/>
  <c r="H875" i="1"/>
  <c r="S876" i="1"/>
  <c r="AF877" i="1"/>
  <c r="AN878" i="1"/>
  <c r="AJ880" i="1"/>
  <c r="X880" i="1"/>
  <c r="K881" i="1"/>
  <c r="AP988" i="1"/>
  <c r="AP989" i="1"/>
  <c r="AP990" i="1"/>
  <c r="AP991" i="1"/>
  <c r="AP992" i="1"/>
  <c r="AP993" i="1"/>
  <c r="AP995" i="1"/>
  <c r="AP996" i="1"/>
  <c r="AP997" i="1"/>
  <c r="AP998" i="1"/>
  <c r="AP999" i="1"/>
  <c r="AP1000" i="1"/>
  <c r="AP1001" i="1"/>
  <c r="AP1003" i="1"/>
  <c r="AP1004" i="1"/>
  <c r="AP1005" i="1"/>
  <c r="AP1006" i="1"/>
  <c r="L1173" i="1"/>
  <c r="L1177" i="1"/>
  <c r="P1178" i="1"/>
  <c r="P1177" i="1"/>
  <c r="P1174" i="1"/>
  <c r="X1178" i="1"/>
  <c r="X1174" i="1"/>
  <c r="AF1177" i="1"/>
  <c r="AF1174" i="1"/>
  <c r="D1174" i="1"/>
  <c r="AJ1174" i="1"/>
  <c r="D1177" i="1"/>
  <c r="AJ1177" i="1"/>
  <c r="AN1178" i="1"/>
  <c r="AN879" i="1"/>
  <c r="AN877" i="1"/>
  <c r="AB879" i="1"/>
  <c r="AB880" i="1"/>
  <c r="X879" i="1"/>
  <c r="X877" i="1"/>
  <c r="L879" i="1"/>
  <c r="L878" i="1"/>
  <c r="H878" i="1"/>
  <c r="AG876" i="1"/>
  <c r="AG879" i="1"/>
  <c r="Y878" i="1"/>
  <c r="Y876" i="1"/>
  <c r="U880" i="1"/>
  <c r="U878" i="1"/>
  <c r="Q876" i="1"/>
  <c r="Q880" i="1"/>
  <c r="M877" i="1"/>
  <c r="M876" i="1"/>
  <c r="B880" i="1"/>
  <c r="AJ875" i="1"/>
  <c r="X875" i="1"/>
  <c r="R875" i="1"/>
  <c r="G875" i="1"/>
  <c r="R876" i="1"/>
  <c r="AO877" i="1"/>
  <c r="AB877" i="1"/>
  <c r="T877" i="1"/>
  <c r="I877" i="1"/>
  <c r="AK878" i="1"/>
  <c r="X878" i="1"/>
  <c r="P878" i="1"/>
  <c r="AM879" i="1"/>
  <c r="W879" i="1"/>
  <c r="G879" i="1"/>
  <c r="AG880" i="1"/>
  <c r="T880" i="1"/>
  <c r="L880" i="1"/>
  <c r="AI881" i="1"/>
  <c r="T881" i="1"/>
  <c r="H881" i="1"/>
  <c r="H1177" i="1"/>
  <c r="AN1177" i="1"/>
  <c r="C1076" i="1"/>
  <c r="S1084" i="1" s="1"/>
  <c r="C1084" i="1"/>
  <c r="AQ1130" i="1"/>
  <c r="AQ1131" i="1"/>
  <c r="AQ1132" i="1"/>
  <c r="AQ1133" i="1"/>
  <c r="AQ1134" i="1"/>
  <c r="AQ1135" i="1"/>
  <c r="G1175" i="1"/>
  <c r="O1175" i="1"/>
  <c r="W1175" i="1"/>
  <c r="AE1175" i="1"/>
  <c r="AM1175" i="1"/>
  <c r="N1176" i="1"/>
  <c r="V1176" i="1"/>
  <c r="AD1176" i="1"/>
  <c r="AL1176" i="1"/>
  <c r="C1178" i="1"/>
  <c r="O1178" i="1"/>
  <c r="AI1178" i="1"/>
  <c r="C1179" i="1"/>
  <c r="K1179" i="1"/>
  <c r="S1179" i="1"/>
  <c r="AA1179" i="1"/>
  <c r="AI1179" i="1"/>
  <c r="AP1008" i="1"/>
  <c r="AP1009" i="1"/>
  <c r="AP1011" i="1"/>
  <c r="AP1012" i="1"/>
  <c r="AP1013" i="1"/>
  <c r="AP1014" i="1"/>
  <c r="AP1015" i="1"/>
  <c r="AP1016" i="1"/>
  <c r="AP1017" i="1"/>
  <c r="AP1019" i="1"/>
  <c r="AP1020" i="1"/>
  <c r="AP1021" i="1"/>
  <c r="AP1022" i="1"/>
  <c r="AP1023" i="1"/>
  <c r="AP1024" i="1"/>
  <c r="AP1025" i="1"/>
  <c r="AP1027" i="1"/>
  <c r="AP1028" i="1"/>
  <c r="AP1029" i="1"/>
  <c r="AP1030" i="1"/>
  <c r="AP1031" i="1"/>
  <c r="AP1032" i="1"/>
  <c r="AP1033" i="1"/>
  <c r="AP1035" i="1"/>
  <c r="AP1036" i="1"/>
  <c r="AP1037" i="1"/>
  <c r="AP1038" i="1"/>
  <c r="AP1039" i="1"/>
  <c r="AP1040" i="1"/>
  <c r="AP1041" i="1"/>
  <c r="C1174" i="1"/>
  <c r="K1174" i="1"/>
  <c r="S1174" i="1"/>
  <c r="AA1174" i="1"/>
  <c r="AI1174" i="1"/>
  <c r="B1175" i="1"/>
  <c r="J1175" i="1"/>
  <c r="R1175" i="1"/>
  <c r="Z1175" i="1"/>
  <c r="AH1175" i="1"/>
  <c r="B1176" i="1"/>
  <c r="O1176" i="1"/>
  <c r="W1176" i="1"/>
  <c r="AE1176" i="1"/>
  <c r="AM1176" i="1"/>
  <c r="G1178" i="1"/>
  <c r="AA1178" i="1"/>
  <c r="AM1178" i="1"/>
  <c r="F1179" i="1"/>
  <c r="N1179" i="1"/>
  <c r="V1179" i="1"/>
  <c r="AD1179" i="1"/>
  <c r="AL1179" i="1"/>
  <c r="M1084" i="1"/>
  <c r="M1085" i="1"/>
  <c r="M1086" i="1"/>
  <c r="G1086" i="1"/>
  <c r="Q1084" i="1"/>
  <c r="Q1085" i="1"/>
  <c r="Q1086" i="1"/>
  <c r="AP1007" i="1"/>
  <c r="S1086" i="1"/>
  <c r="S1085" i="1"/>
  <c r="F1085" i="1"/>
  <c r="F1086" i="1"/>
  <c r="F1084" i="1"/>
  <c r="I1084" i="1"/>
  <c r="I1085" i="1"/>
  <c r="I1086" i="1"/>
  <c r="D1084" i="1"/>
  <c r="D1086" i="1"/>
  <c r="D1085" i="1"/>
  <c r="L1086" i="1"/>
  <c r="L1084" i="1"/>
  <c r="L1085" i="1"/>
  <c r="P1086" i="1"/>
  <c r="P1084" i="1"/>
  <c r="P1085" i="1"/>
  <c r="N1085" i="1"/>
  <c r="N1084" i="1"/>
  <c r="N1086" i="1"/>
  <c r="H1086" i="1"/>
  <c r="H1084" i="1"/>
  <c r="H1085" i="1"/>
  <c r="A1086" i="1"/>
  <c r="I1176" i="1"/>
  <c r="I1177" i="1"/>
  <c r="Q1177" i="1"/>
  <c r="Y1177" i="1"/>
  <c r="AO1177" i="1"/>
  <c r="E1179" i="1"/>
  <c r="E1175" i="1"/>
  <c r="E1178" i="1"/>
  <c r="E1174" i="1"/>
  <c r="M1179" i="1"/>
  <c r="M1175" i="1"/>
  <c r="M1178" i="1"/>
  <c r="M1174" i="1"/>
  <c r="U1179" i="1"/>
  <c r="U1175" i="1"/>
  <c r="U1178" i="1"/>
  <c r="U1174" i="1"/>
  <c r="AG1179" i="1"/>
  <c r="AG1175" i="1"/>
  <c r="AG1178" i="1"/>
  <c r="AG1174" i="1"/>
  <c r="AK1179" i="1"/>
  <c r="AK1175" i="1"/>
  <c r="AK1178" i="1"/>
  <c r="AK1174" i="1"/>
  <c r="Y1173" i="1"/>
  <c r="A1085" i="1"/>
  <c r="E1085" i="1"/>
  <c r="B1086" i="1"/>
  <c r="E1173" i="1"/>
  <c r="M1173" i="1"/>
  <c r="U1173" i="1"/>
  <c r="AK1173" i="1"/>
  <c r="AG1176" i="1"/>
  <c r="I1179" i="1"/>
  <c r="I1175" i="1"/>
  <c r="I1178" i="1"/>
  <c r="I1174" i="1"/>
  <c r="Q1179" i="1"/>
  <c r="Q1175" i="1"/>
  <c r="Q1178" i="1"/>
  <c r="Q1174" i="1"/>
  <c r="Y1179" i="1"/>
  <c r="Y1175" i="1"/>
  <c r="Y1178" i="1"/>
  <c r="Y1174" i="1"/>
  <c r="AC1179" i="1"/>
  <c r="AC1175" i="1"/>
  <c r="AC1178" i="1"/>
  <c r="AC1174" i="1"/>
  <c r="AO1179" i="1"/>
  <c r="AO1175" i="1"/>
  <c r="AO1178" i="1"/>
  <c r="AO1174" i="1"/>
  <c r="Q1173" i="1"/>
  <c r="AG1173" i="1"/>
  <c r="AO1173" i="1"/>
  <c r="AQ1136" i="1"/>
  <c r="D1176" i="1"/>
  <c r="D1179" i="1"/>
  <c r="D1175" i="1"/>
  <c r="H1176" i="1"/>
  <c r="H1179" i="1"/>
  <c r="H1175" i="1"/>
  <c r="L1176" i="1"/>
  <c r="L1179" i="1"/>
  <c r="L1175" i="1"/>
  <c r="P1176" i="1"/>
  <c r="P1179" i="1"/>
  <c r="P1175" i="1"/>
  <c r="T1176" i="1"/>
  <c r="T1179" i="1"/>
  <c r="T1175" i="1"/>
  <c r="X1176" i="1"/>
  <c r="X1179" i="1"/>
  <c r="X1175" i="1"/>
  <c r="AB1176" i="1"/>
  <c r="AB1179" i="1"/>
  <c r="AB1175" i="1"/>
  <c r="AF1176" i="1"/>
  <c r="AF1179" i="1"/>
  <c r="AF1175" i="1"/>
  <c r="AJ1176" i="1"/>
  <c r="AJ1179" i="1"/>
  <c r="AJ1175" i="1"/>
  <c r="AN1176" i="1"/>
  <c r="AN1179" i="1"/>
  <c r="AN1175" i="1"/>
  <c r="H1173" i="1"/>
  <c r="P1173" i="1"/>
  <c r="X1173" i="1"/>
  <c r="AF1173" i="1"/>
  <c r="AN1173" i="1"/>
  <c r="E1176" i="1"/>
  <c r="M1176" i="1"/>
  <c r="AC1176" i="1"/>
  <c r="E1177" i="1"/>
  <c r="M1177" i="1"/>
  <c r="U1177" i="1"/>
  <c r="AC1177" i="1"/>
  <c r="AK1177" i="1"/>
  <c r="D1178" i="1"/>
  <c r="L1178" i="1"/>
  <c r="T1178" i="1"/>
  <c r="AB1178" i="1"/>
  <c r="AJ1178" i="1"/>
  <c r="B1173" i="1"/>
  <c r="F1173" i="1"/>
  <c r="J1173" i="1"/>
  <c r="N1173" i="1"/>
  <c r="R1173" i="1"/>
  <c r="V1173" i="1"/>
  <c r="Z1173" i="1"/>
  <c r="AD1173" i="1"/>
  <c r="AH1173" i="1"/>
  <c r="AL1173" i="1"/>
  <c r="C1176" i="1"/>
  <c r="G1176" i="1"/>
  <c r="K1176" i="1"/>
  <c r="B1177" i="1"/>
  <c r="F1177" i="1"/>
  <c r="J1177" i="1"/>
  <c r="N1177" i="1"/>
  <c r="R1177" i="1"/>
  <c r="V1177" i="1"/>
  <c r="Z1177" i="1"/>
  <c r="AD1177" i="1"/>
  <c r="AH1177" i="1"/>
  <c r="AL1177" i="1"/>
  <c r="C1173" i="1"/>
  <c r="G1173" i="1"/>
  <c r="K1173" i="1"/>
  <c r="O1173" i="1"/>
  <c r="S1173" i="1"/>
  <c r="W1173" i="1"/>
  <c r="AA1173" i="1"/>
  <c r="AE1173" i="1"/>
  <c r="AI1173" i="1"/>
  <c r="AM1173" i="1"/>
  <c r="B1174" i="1"/>
  <c r="F1174" i="1"/>
  <c r="J1174" i="1"/>
  <c r="N1174" i="1"/>
  <c r="R1174" i="1"/>
  <c r="V1174" i="1"/>
  <c r="Z1174" i="1"/>
  <c r="AD1174" i="1"/>
  <c r="AH1174" i="1"/>
  <c r="AL1174" i="1"/>
  <c r="C879" i="1"/>
  <c r="C877" i="1"/>
  <c r="C878" i="1"/>
  <c r="K875" i="1"/>
  <c r="AM876" i="1"/>
  <c r="G876" i="1"/>
  <c r="AA878" i="1"/>
  <c r="AA879" i="1"/>
  <c r="AL880" i="1"/>
  <c r="AL878" i="1"/>
  <c r="AL881" i="1"/>
  <c r="AH880" i="1"/>
  <c r="AH878" i="1"/>
  <c r="AH881" i="1"/>
  <c r="AD880" i="1"/>
  <c r="AD878" i="1"/>
  <c r="AD881" i="1"/>
  <c r="Z880" i="1"/>
  <c r="Z878" i="1"/>
  <c r="Z881" i="1"/>
  <c r="V880" i="1"/>
  <c r="V878" i="1"/>
  <c r="V881" i="1"/>
  <c r="R880" i="1"/>
  <c r="R878" i="1"/>
  <c r="R881" i="1"/>
  <c r="N880" i="1"/>
  <c r="N878" i="1"/>
  <c r="N881" i="1"/>
  <c r="J880" i="1"/>
  <c r="J878" i="1"/>
  <c r="J881" i="1"/>
  <c r="F880" i="1"/>
  <c r="F878" i="1"/>
  <c r="F881" i="1"/>
  <c r="B876" i="1"/>
  <c r="B881" i="1"/>
  <c r="AE875" i="1"/>
  <c r="Z875" i="1"/>
  <c r="O875" i="1"/>
  <c r="J875" i="1"/>
  <c r="AL876" i="1"/>
  <c r="AA876" i="1"/>
  <c r="V876" i="1"/>
  <c r="K876" i="1"/>
  <c r="F876" i="1"/>
  <c r="AH877" i="1"/>
  <c r="R877" i="1"/>
  <c r="AE878" i="1"/>
  <c r="O878" i="1"/>
  <c r="AK879" i="1"/>
  <c r="AE879" i="1"/>
  <c r="Z879" i="1"/>
  <c r="U879" i="1"/>
  <c r="O879" i="1"/>
  <c r="J879" i="1"/>
  <c r="AA880" i="1"/>
  <c r="K880" i="1"/>
  <c r="AM881" i="1"/>
  <c r="AE881" i="1"/>
  <c r="W881" i="1"/>
  <c r="O881" i="1"/>
  <c r="G881" i="1"/>
  <c r="AA875" i="1"/>
  <c r="W876" i="1"/>
  <c r="K878" i="1"/>
  <c r="K879" i="1"/>
  <c r="AM880" i="1"/>
  <c r="W880" i="1"/>
  <c r="G880" i="1"/>
  <c r="AO881" i="1"/>
  <c r="AO875" i="1"/>
  <c r="AK881" i="1"/>
  <c r="AK875" i="1"/>
  <c r="AG881" i="1"/>
  <c r="AG875" i="1"/>
  <c r="AC881" i="1"/>
  <c r="AC875" i="1"/>
  <c r="Y881" i="1"/>
  <c r="Y875" i="1"/>
  <c r="U881" i="1"/>
  <c r="U875" i="1"/>
  <c r="Q881" i="1"/>
  <c r="Q875" i="1"/>
  <c r="M881" i="1"/>
  <c r="M875" i="1"/>
  <c r="I881" i="1"/>
  <c r="I875" i="1"/>
  <c r="E879" i="1"/>
  <c r="E881" i="1"/>
  <c r="E875" i="1"/>
  <c r="B877" i="1"/>
  <c r="AI875" i="1"/>
  <c r="AD875" i="1"/>
  <c r="S875" i="1"/>
  <c r="N875" i="1"/>
  <c r="C875" i="1"/>
  <c r="AK876" i="1"/>
  <c r="AE876" i="1"/>
  <c r="Z876" i="1"/>
  <c r="U876" i="1"/>
  <c r="O876" i="1"/>
  <c r="J876" i="1"/>
  <c r="E876" i="1"/>
  <c r="AL877" i="1"/>
  <c r="AG877" i="1"/>
  <c r="V877" i="1"/>
  <c r="Q877" i="1"/>
  <c r="F877" i="1"/>
  <c r="AI878" i="1"/>
  <c r="AC878" i="1"/>
  <c r="S878" i="1"/>
  <c r="M878" i="1"/>
  <c r="AO879" i="1"/>
  <c r="AI879" i="1"/>
  <c r="AD879" i="1"/>
  <c r="Y879" i="1"/>
  <c r="S879" i="1"/>
  <c r="N879" i="1"/>
  <c r="I879" i="1"/>
  <c r="AO880" i="1"/>
  <c r="AE880" i="1"/>
  <c r="Y880" i="1"/>
  <c r="O880" i="1"/>
  <c r="I880" i="1"/>
  <c r="I898" i="1"/>
  <c r="J898" i="1" s="1"/>
  <c r="K898" i="1" s="1"/>
  <c r="G905" i="1" s="1"/>
  <c r="AN876" i="1"/>
  <c r="AJ876" i="1"/>
  <c r="AF876" i="1"/>
  <c r="AB876" i="1"/>
  <c r="X876" i="1"/>
  <c r="T876" i="1"/>
  <c r="P876" i="1"/>
  <c r="L876" i="1"/>
  <c r="H876" i="1"/>
  <c r="AA405" i="1"/>
  <c r="X426" i="1"/>
  <c r="M773" i="1"/>
  <c r="G788" i="1" s="1"/>
  <c r="D817" i="1"/>
  <c r="AQ835" i="1"/>
  <c r="AP706" i="1"/>
  <c r="AP707" i="1"/>
  <c r="G776" i="1"/>
  <c r="N788" i="1" s="1"/>
  <c r="C777" i="1"/>
  <c r="P788" i="1" s="1"/>
  <c r="C778" i="1"/>
  <c r="S786" i="1" s="1"/>
  <c r="I773" i="1"/>
  <c r="E777" i="1"/>
  <c r="Q787" i="1" s="1"/>
  <c r="AQ832" i="1"/>
  <c r="AQ837" i="1"/>
  <c r="AQ836" i="1"/>
  <c r="B788" i="1"/>
  <c r="AP817" i="1"/>
  <c r="AL817" i="1"/>
  <c r="AH817" i="1"/>
  <c r="AD817" i="1"/>
  <c r="Z817" i="1"/>
  <c r="V817" i="1"/>
  <c r="R817" i="1"/>
  <c r="M817" i="1"/>
  <c r="I817" i="1"/>
  <c r="H817" i="1"/>
  <c r="AQ833" i="1"/>
  <c r="AQ838" i="1"/>
  <c r="AQ834" i="1"/>
  <c r="AP695" i="1"/>
  <c r="E786" i="1"/>
  <c r="AO817" i="1"/>
  <c r="AK817" i="1"/>
  <c r="AG817" i="1"/>
  <c r="AC817" i="1"/>
  <c r="Y817" i="1"/>
  <c r="U817" i="1"/>
  <c r="Q817" i="1"/>
  <c r="L817" i="1"/>
  <c r="P817" i="1"/>
  <c r="C774" i="1"/>
  <c r="I787" i="1" s="1"/>
  <c r="C776" i="1"/>
  <c r="L787" i="1" s="1"/>
  <c r="AN817" i="1"/>
  <c r="AJ817" i="1"/>
  <c r="AF817" i="1"/>
  <c r="AB817" i="1"/>
  <c r="X817" i="1"/>
  <c r="T817" i="1"/>
  <c r="O817" i="1"/>
  <c r="K817" i="1"/>
  <c r="F817" i="1"/>
  <c r="AM817" i="1"/>
  <c r="AI817" i="1"/>
  <c r="AE817" i="1"/>
  <c r="AA817" i="1"/>
  <c r="W817" i="1"/>
  <c r="S817" i="1"/>
  <c r="G817" i="1"/>
  <c r="G773" i="1"/>
  <c r="D788" i="1" s="1"/>
  <c r="C786" i="1"/>
  <c r="AQ817" i="1"/>
  <c r="N817" i="1"/>
  <c r="J817" i="1"/>
  <c r="E817" i="1"/>
  <c r="M787" i="1"/>
  <c r="M786" i="1"/>
  <c r="M788" i="1"/>
  <c r="F786" i="1"/>
  <c r="F787" i="1"/>
  <c r="F788" i="1"/>
  <c r="A788" i="1"/>
  <c r="A787" i="1"/>
  <c r="A786" i="1"/>
  <c r="H786" i="1"/>
  <c r="H788" i="1"/>
  <c r="H787" i="1"/>
  <c r="C787" i="1"/>
  <c r="AP698" i="1"/>
  <c r="AP710" i="1"/>
  <c r="AP711" i="1"/>
  <c r="AP717" i="1"/>
  <c r="AP718" i="1"/>
  <c r="AP721" i="1"/>
  <c r="AP724" i="1"/>
  <c r="AP729" i="1"/>
  <c r="AP741" i="1"/>
  <c r="E788" i="1"/>
  <c r="C788" i="1"/>
  <c r="AP691" i="1"/>
  <c r="E787" i="1"/>
  <c r="AP692" i="1"/>
  <c r="AP693" i="1"/>
  <c r="AP701" i="1"/>
  <c r="AP699" i="1"/>
  <c r="AP700" i="1"/>
  <c r="AP703" i="1"/>
  <c r="AP708" i="1"/>
  <c r="AP713" i="1"/>
  <c r="AP714" i="1"/>
  <c r="AP716" i="1"/>
  <c r="AP719" i="1"/>
  <c r="AP723" i="1"/>
  <c r="AP725" i="1"/>
  <c r="AP727" i="1"/>
  <c r="AP730" i="1"/>
  <c r="AP734" i="1"/>
  <c r="AP733" i="1"/>
  <c r="AP735" i="1"/>
  <c r="AP738" i="1"/>
  <c r="AP742" i="1"/>
  <c r="AP737" i="1"/>
  <c r="AP740" i="1"/>
  <c r="B786" i="1"/>
  <c r="B787" i="1"/>
  <c r="AP689" i="1"/>
  <c r="AP690" i="1"/>
  <c r="AP694" i="1"/>
  <c r="AP697" i="1"/>
  <c r="AP702" i="1"/>
  <c r="AP705" i="1"/>
  <c r="AP715" i="1"/>
  <c r="AP722" i="1"/>
  <c r="AP726" i="1"/>
  <c r="AP731" i="1"/>
  <c r="AP732" i="1"/>
  <c r="AP739" i="1"/>
  <c r="AP743" i="1"/>
  <c r="AP709" i="1"/>
  <c r="T395" i="1"/>
  <c r="X395" i="1"/>
  <c r="W425" i="1"/>
  <c r="X397" i="1"/>
  <c r="X437" i="1"/>
  <c r="V453" i="1"/>
  <c r="V449" i="1"/>
  <c r="V445" i="1"/>
  <c r="V441" i="1"/>
  <c r="V437" i="1"/>
  <c r="V433" i="1"/>
  <c r="V429" i="1"/>
  <c r="V425" i="1"/>
  <c r="V421" i="1"/>
  <c r="V417" i="1"/>
  <c r="V413" i="1"/>
  <c r="V409" i="1"/>
  <c r="V405" i="1"/>
  <c r="V401" i="1"/>
  <c r="V397" i="1"/>
  <c r="Y449" i="1"/>
  <c r="AK449" i="1" s="1"/>
  <c r="W453" i="1"/>
  <c r="U449" i="1"/>
  <c r="W445" i="1"/>
  <c r="U441" i="1"/>
  <c r="W437" i="1"/>
  <c r="U433" i="1"/>
  <c r="W429" i="1"/>
  <c r="U425" i="1"/>
  <c r="W421" i="1"/>
  <c r="U417" i="1"/>
  <c r="W413" i="1"/>
  <c r="U409" i="1"/>
  <c r="W405" i="1"/>
  <c r="U401" i="1"/>
  <c r="W397" i="1"/>
  <c r="X421" i="1"/>
  <c r="Y401" i="1"/>
  <c r="AK401" i="1" s="1"/>
  <c r="Y425" i="1"/>
  <c r="X429" i="1"/>
  <c r="Y409" i="1"/>
  <c r="Y441" i="1"/>
  <c r="AK441" i="1" s="1"/>
  <c r="AK398" i="1"/>
  <c r="V452" i="1"/>
  <c r="V448" i="1"/>
  <c r="V444" i="1"/>
  <c r="V440" i="1"/>
  <c r="V436" i="1"/>
  <c r="V432" i="1"/>
  <c r="V428" i="1"/>
  <c r="V424" i="1"/>
  <c r="V420" i="1"/>
  <c r="V416" i="1"/>
  <c r="V412" i="1"/>
  <c r="V408" i="1"/>
  <c r="V404" i="1"/>
  <c r="V400" i="1"/>
  <c r="U455" i="1"/>
  <c r="U451" i="1"/>
  <c r="U447" i="1"/>
  <c r="U443" i="1"/>
  <c r="U439" i="1"/>
  <c r="U435" i="1"/>
  <c r="U431" i="1"/>
  <c r="T427" i="1"/>
  <c r="U423" i="1"/>
  <c r="U419" i="1"/>
  <c r="U415" i="1"/>
  <c r="U411" i="1"/>
  <c r="U407" i="1"/>
  <c r="U403" i="1"/>
  <c r="U399" i="1"/>
  <c r="V415" i="1"/>
  <c r="V411" i="1"/>
  <c r="V407" i="1"/>
  <c r="V403" i="1"/>
  <c r="V399" i="1"/>
  <c r="X405" i="1"/>
  <c r="X453" i="1"/>
  <c r="Z452" i="1"/>
  <c r="AK409" i="1"/>
  <c r="W401" i="1"/>
  <c r="W433" i="1"/>
  <c r="Z406" i="1"/>
  <c r="Z428" i="1"/>
  <c r="U395" i="1"/>
  <c r="Y395" i="1"/>
  <c r="V454" i="1"/>
  <c r="V450" i="1"/>
  <c r="V446" i="1"/>
  <c r="V442" i="1"/>
  <c r="V438" i="1"/>
  <c r="V434" i="1"/>
  <c r="V430" i="1"/>
  <c r="V426" i="1"/>
  <c r="V422" i="1"/>
  <c r="T414" i="1"/>
  <c r="T410" i="1"/>
  <c r="T406" i="1"/>
  <c r="V402" i="1"/>
  <c r="V398" i="1"/>
  <c r="T425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Y405" i="1"/>
  <c r="W409" i="1"/>
  <c r="W441" i="1"/>
  <c r="X413" i="1"/>
  <c r="X445" i="1"/>
  <c r="Y417" i="1"/>
  <c r="AK417" i="1" s="1"/>
  <c r="Z414" i="1"/>
  <c r="Y433" i="1"/>
  <c r="AK433" i="1" s="1"/>
  <c r="Z436" i="1"/>
  <c r="Y440" i="1"/>
  <c r="AK440" i="1" s="1"/>
  <c r="Y432" i="1"/>
  <c r="Y424" i="1"/>
  <c r="AK424" i="1" s="1"/>
  <c r="Y416" i="1"/>
  <c r="W417" i="1"/>
  <c r="W449" i="1"/>
  <c r="Z398" i="1"/>
  <c r="Z422" i="1"/>
  <c r="Z444" i="1"/>
  <c r="W454" i="1"/>
  <c r="U454" i="1"/>
  <c r="W442" i="1"/>
  <c r="U442" i="1"/>
  <c r="W414" i="1"/>
  <c r="U414" i="1"/>
  <c r="W398" i="1"/>
  <c r="U398" i="1"/>
  <c r="X451" i="1"/>
  <c r="Z451" i="1"/>
  <c r="X435" i="1"/>
  <c r="Z435" i="1"/>
  <c r="X423" i="1"/>
  <c r="Z423" i="1"/>
  <c r="X411" i="1"/>
  <c r="Z411" i="1"/>
  <c r="X399" i="1"/>
  <c r="Z399" i="1"/>
  <c r="Y455" i="1"/>
  <c r="AA455" i="1"/>
  <c r="Y447" i="1"/>
  <c r="AA447" i="1"/>
  <c r="AA439" i="1"/>
  <c r="Y439" i="1"/>
  <c r="AA431" i="1"/>
  <c r="Y431" i="1"/>
  <c r="AA427" i="1"/>
  <c r="Y427" i="1"/>
  <c r="AA423" i="1"/>
  <c r="Y423" i="1"/>
  <c r="AA419" i="1"/>
  <c r="Y419" i="1"/>
  <c r="AA415" i="1"/>
  <c r="Y415" i="1"/>
  <c r="Y411" i="1"/>
  <c r="AA411" i="1"/>
  <c r="AA407" i="1"/>
  <c r="Y407" i="1"/>
  <c r="Y399" i="1"/>
  <c r="AA399" i="1"/>
  <c r="T428" i="1"/>
  <c r="U427" i="1"/>
  <c r="T396" i="1"/>
  <c r="V396" i="1"/>
  <c r="W450" i="1"/>
  <c r="U450" i="1"/>
  <c r="W446" i="1"/>
  <c r="U446" i="1"/>
  <c r="W438" i="1"/>
  <c r="U438" i="1"/>
  <c r="W434" i="1"/>
  <c r="U434" i="1"/>
  <c r="W430" i="1"/>
  <c r="U430" i="1"/>
  <c r="W426" i="1"/>
  <c r="U426" i="1"/>
  <c r="W422" i="1"/>
  <c r="U422" i="1"/>
  <c r="W418" i="1"/>
  <c r="U418" i="1"/>
  <c r="W410" i="1"/>
  <c r="U410" i="1"/>
  <c r="W406" i="1"/>
  <c r="U406" i="1"/>
  <c r="W402" i="1"/>
  <c r="U402" i="1"/>
  <c r="X455" i="1"/>
  <c r="Z455" i="1"/>
  <c r="X447" i="1"/>
  <c r="Z447" i="1"/>
  <c r="X443" i="1"/>
  <c r="Z443" i="1"/>
  <c r="X439" i="1"/>
  <c r="Z439" i="1"/>
  <c r="X431" i="1"/>
  <c r="Z431" i="1"/>
  <c r="X427" i="1"/>
  <c r="Z427" i="1"/>
  <c r="X419" i="1"/>
  <c r="Z419" i="1"/>
  <c r="X415" i="1"/>
  <c r="Z415" i="1"/>
  <c r="X407" i="1"/>
  <c r="Z407" i="1"/>
  <c r="X403" i="1"/>
  <c r="Z403" i="1"/>
  <c r="Y451" i="1"/>
  <c r="AA451" i="1"/>
  <c r="AA443" i="1"/>
  <c r="Y443" i="1"/>
  <c r="AA435" i="1"/>
  <c r="Y435" i="1"/>
  <c r="Y403" i="1"/>
  <c r="AA403" i="1"/>
  <c r="V455" i="1"/>
  <c r="V451" i="1"/>
  <c r="V447" i="1"/>
  <c r="V443" i="1"/>
  <c r="V439" i="1"/>
  <c r="V435" i="1"/>
  <c r="V431" i="1"/>
  <c r="V427" i="1"/>
  <c r="V423" i="1"/>
  <c r="V419" i="1"/>
  <c r="Z454" i="1"/>
  <c r="X454" i="1"/>
  <c r="Z450" i="1"/>
  <c r="X450" i="1"/>
  <c r="Z446" i="1"/>
  <c r="X446" i="1"/>
  <c r="Z442" i="1"/>
  <c r="X442" i="1"/>
  <c r="Z438" i="1"/>
  <c r="X438" i="1"/>
  <c r="Z434" i="1"/>
  <c r="X434" i="1"/>
  <c r="Z430" i="1"/>
  <c r="X430" i="1"/>
  <c r="AA454" i="1"/>
  <c r="Y454" i="1"/>
  <c r="AA450" i="1"/>
  <c r="Y450" i="1"/>
  <c r="AA446" i="1"/>
  <c r="Y446" i="1"/>
  <c r="AA442" i="1"/>
  <c r="Y442" i="1"/>
  <c r="AA438" i="1"/>
  <c r="Y438" i="1"/>
  <c r="AA434" i="1"/>
  <c r="Y434" i="1"/>
  <c r="AA430" i="1"/>
  <c r="Y430" i="1"/>
  <c r="AA426" i="1"/>
  <c r="Y426" i="1"/>
  <c r="AA422" i="1"/>
  <c r="Y422" i="1"/>
  <c r="AA418" i="1"/>
  <c r="Y418" i="1"/>
  <c r="AA414" i="1"/>
  <c r="Y414" i="1"/>
  <c r="Y410" i="1"/>
  <c r="AA406" i="1"/>
  <c r="Y406" i="1"/>
  <c r="Y402" i="1"/>
  <c r="Y398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X400" i="1"/>
  <c r="X408" i="1"/>
  <c r="X416" i="1"/>
  <c r="X424" i="1"/>
  <c r="X432" i="1"/>
  <c r="X440" i="1"/>
  <c r="X448" i="1"/>
  <c r="Y396" i="1"/>
  <c r="Y404" i="1"/>
  <c r="Y412" i="1"/>
  <c r="Y420" i="1"/>
  <c r="AK420" i="1" s="1"/>
  <c r="Z401" i="1"/>
  <c r="Z409" i="1"/>
  <c r="Z417" i="1"/>
  <c r="Z425" i="1"/>
  <c r="AA410" i="1"/>
  <c r="Y428" i="1"/>
  <c r="Y436" i="1"/>
  <c r="Y444" i="1"/>
  <c r="Y452" i="1"/>
  <c r="V395" i="1"/>
  <c r="T418" i="1"/>
  <c r="V418" i="1"/>
  <c r="U397" i="1"/>
  <c r="U405" i="1"/>
  <c r="U413" i="1"/>
  <c r="U421" i="1"/>
  <c r="U429" i="1"/>
  <c r="U437" i="1"/>
  <c r="U445" i="1"/>
  <c r="U453" i="1"/>
  <c r="X433" i="1"/>
  <c r="X441" i="1"/>
  <c r="X449" i="1"/>
  <c r="Y397" i="1"/>
  <c r="Y413" i="1"/>
  <c r="Y421" i="1"/>
  <c r="AK421" i="1" s="1"/>
  <c r="Z402" i="1"/>
  <c r="AA402" i="1"/>
  <c r="Z410" i="1"/>
  <c r="Z418" i="1"/>
  <c r="Z426" i="1"/>
  <c r="Y429" i="1"/>
  <c r="AK429" i="1" s="1"/>
  <c r="Y437" i="1"/>
  <c r="AK437" i="1" s="1"/>
  <c r="Y445" i="1"/>
  <c r="AK445" i="1" s="1"/>
  <c r="Y453" i="1"/>
  <c r="AK453" i="1" s="1"/>
  <c r="AA416" i="1"/>
  <c r="AA432" i="1"/>
  <c r="Z395" i="1"/>
  <c r="T453" i="1"/>
  <c r="T445" i="1"/>
  <c r="T397" i="1"/>
  <c r="T420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455" i="1"/>
  <c r="V406" i="1"/>
  <c r="V410" i="1"/>
  <c r="V414" i="1"/>
  <c r="X396" i="1"/>
  <c r="AK396" i="1" s="1"/>
  <c r="X404" i="1"/>
  <c r="AK404" i="1" s="1"/>
  <c r="X412" i="1"/>
  <c r="AK412" i="1" s="1"/>
  <c r="X420" i="1"/>
  <c r="Y400" i="1"/>
  <c r="Y408" i="1"/>
  <c r="Y448" i="1"/>
  <c r="AK448" i="1" s="1"/>
  <c r="W395" i="1"/>
  <c r="AA395" i="1"/>
  <c r="N161" i="1"/>
  <c r="N165" i="1"/>
  <c r="N173" i="1"/>
  <c r="N177" i="1"/>
  <c r="N181" i="1"/>
  <c r="N185" i="1"/>
  <c r="N189" i="1"/>
  <c r="N193" i="1"/>
  <c r="N197" i="1"/>
  <c r="N201" i="1"/>
  <c r="N205" i="1"/>
  <c r="N209" i="1"/>
  <c r="N213" i="1"/>
  <c r="N169" i="1"/>
  <c r="N157" i="1"/>
  <c r="T455" i="1"/>
  <c r="T451" i="1"/>
  <c r="T447" i="1"/>
  <c r="T443" i="1"/>
  <c r="T439" i="1"/>
  <c r="T435" i="1"/>
  <c r="T449" i="1"/>
  <c r="T441" i="1"/>
  <c r="T433" i="1"/>
  <c r="T437" i="1"/>
  <c r="T431" i="1"/>
  <c r="T454" i="1"/>
  <c r="T450" i="1"/>
  <c r="T446" i="1"/>
  <c r="T442" i="1"/>
  <c r="T438" i="1"/>
  <c r="T434" i="1"/>
  <c r="T430" i="1"/>
  <c r="T429" i="1"/>
  <c r="T432" i="1"/>
  <c r="T436" i="1"/>
  <c r="AJ436" i="1" s="1"/>
  <c r="T440" i="1"/>
  <c r="T444" i="1"/>
  <c r="AJ444" i="1" s="1"/>
  <c r="T448" i="1"/>
  <c r="T452" i="1"/>
  <c r="AJ452" i="1" s="1"/>
  <c r="T426" i="1"/>
  <c r="T424" i="1"/>
  <c r="T423" i="1"/>
  <c r="T422" i="1"/>
  <c r="T421" i="1"/>
  <c r="T407" i="1"/>
  <c r="T415" i="1"/>
  <c r="T408" i="1"/>
  <c r="T412" i="1"/>
  <c r="T416" i="1"/>
  <c r="T411" i="1"/>
  <c r="T419" i="1"/>
  <c r="T409" i="1"/>
  <c r="T413" i="1"/>
  <c r="T417" i="1"/>
  <c r="T405" i="1"/>
  <c r="T404" i="1"/>
  <c r="T403" i="1"/>
  <c r="T402" i="1"/>
  <c r="T401" i="1"/>
  <c r="T400" i="1"/>
  <c r="T399" i="1"/>
  <c r="T398" i="1"/>
  <c r="N158" i="1"/>
  <c r="N155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AP1174" i="1" l="1"/>
  <c r="AP1177" i="1"/>
  <c r="AQ1137" i="1"/>
  <c r="B1138" i="1" s="1"/>
  <c r="AP878" i="1"/>
  <c r="AP1179" i="1"/>
  <c r="AP875" i="1"/>
  <c r="AP880" i="1"/>
  <c r="G1084" i="1"/>
  <c r="U1084" i="1" s="1"/>
  <c r="V1084" i="1" s="1"/>
  <c r="W1084" i="1" s="1"/>
  <c r="AP1178" i="1"/>
  <c r="AP879" i="1"/>
  <c r="AP1175" i="1"/>
  <c r="AP1173" i="1"/>
  <c r="U1085" i="1"/>
  <c r="V1085" i="1" s="1"/>
  <c r="W1085" i="1" s="1"/>
  <c r="U1086" i="1"/>
  <c r="V1086" i="1" s="1"/>
  <c r="W1086" i="1" s="1"/>
  <c r="AP1176" i="1"/>
  <c r="AP877" i="1"/>
  <c r="AP876" i="1"/>
  <c r="AP881" i="1"/>
  <c r="AJ412" i="1"/>
  <c r="G786" i="1"/>
  <c r="AJ404" i="1"/>
  <c r="AJ397" i="1"/>
  <c r="AK452" i="1"/>
  <c r="G787" i="1"/>
  <c r="Q788" i="1"/>
  <c r="N786" i="1"/>
  <c r="N787" i="1"/>
  <c r="S787" i="1"/>
  <c r="L786" i="1"/>
  <c r="S788" i="1"/>
  <c r="L788" i="1"/>
  <c r="I786" i="1"/>
  <c r="D786" i="1"/>
  <c r="AQ839" i="1"/>
  <c r="B840" i="1" s="1"/>
  <c r="P787" i="1"/>
  <c r="Q786" i="1"/>
  <c r="P786" i="1"/>
  <c r="I788" i="1"/>
  <c r="D787" i="1"/>
  <c r="AJ434" i="1"/>
  <c r="AK418" i="1"/>
  <c r="AJ402" i="1"/>
  <c r="AK423" i="1"/>
  <c r="AJ424" i="1"/>
  <c r="AJ429" i="1"/>
  <c r="AJ453" i="1"/>
  <c r="AK443" i="1"/>
  <c r="AK397" i="1"/>
  <c r="AJ403" i="1"/>
  <c r="AJ442" i="1"/>
  <c r="AJ431" i="1"/>
  <c r="AJ449" i="1"/>
  <c r="AJ447" i="1"/>
  <c r="AJ413" i="1"/>
  <c r="AK436" i="1"/>
  <c r="AJ396" i="1"/>
  <c r="AJ426" i="1"/>
  <c r="AJ440" i="1"/>
  <c r="AJ446" i="1"/>
  <c r="AK444" i="1"/>
  <c r="AJ443" i="1"/>
  <c r="AJ399" i="1"/>
  <c r="AJ415" i="1"/>
  <c r="AJ437" i="1"/>
  <c r="AJ405" i="1"/>
  <c r="AJ409" i="1"/>
  <c r="AJ421" i="1"/>
  <c r="AK419" i="1"/>
  <c r="AJ425" i="1"/>
  <c r="AK408" i="1"/>
  <c r="AJ422" i="1"/>
  <c r="AJ423" i="1"/>
  <c r="AJ448" i="1"/>
  <c r="AJ432" i="1"/>
  <c r="AJ454" i="1"/>
  <c r="AJ441" i="1"/>
  <c r="AK425" i="1"/>
  <c r="AJ416" i="1"/>
  <c r="AJ400" i="1"/>
  <c r="AK407" i="1"/>
  <c r="AK411" i="1"/>
  <c r="AK405" i="1"/>
  <c r="AJ401" i="1"/>
  <c r="AJ430" i="1"/>
  <c r="AJ451" i="1"/>
  <c r="AJ435" i="1"/>
  <c r="AJ407" i="1"/>
  <c r="AJ433" i="1"/>
  <c r="AJ439" i="1"/>
  <c r="AJ455" i="1"/>
  <c r="AK400" i="1"/>
  <c r="AJ411" i="1"/>
  <c r="AJ420" i="1"/>
  <c r="AK422" i="1"/>
  <c r="AJ417" i="1"/>
  <c r="AK402" i="1"/>
  <c r="AK414" i="1"/>
  <c r="AK430" i="1"/>
  <c r="AK438" i="1"/>
  <c r="AK446" i="1"/>
  <c r="AK454" i="1"/>
  <c r="AJ419" i="1"/>
  <c r="AK435" i="1"/>
  <c r="AJ406" i="1"/>
  <c r="AJ418" i="1"/>
  <c r="AK395" i="1"/>
  <c r="AK416" i="1"/>
  <c r="AJ445" i="1"/>
  <c r="AK406" i="1"/>
  <c r="AK426" i="1"/>
  <c r="AK434" i="1"/>
  <c r="AK442" i="1"/>
  <c r="AK450" i="1"/>
  <c r="AJ427" i="1"/>
  <c r="AK431" i="1"/>
  <c r="AJ414" i="1"/>
  <c r="AK413" i="1"/>
  <c r="AJ395" i="1"/>
  <c r="AK428" i="1"/>
  <c r="AJ408" i="1"/>
  <c r="AK410" i="1"/>
  <c r="AK403" i="1"/>
  <c r="AK415" i="1"/>
  <c r="AJ428" i="1"/>
  <c r="AK399" i="1"/>
  <c r="AK432" i="1"/>
  <c r="AJ410" i="1"/>
  <c r="AK447" i="1"/>
  <c r="AJ450" i="1"/>
  <c r="AK427" i="1"/>
  <c r="AK439" i="1"/>
  <c r="AJ398" i="1"/>
  <c r="AJ438" i="1"/>
  <c r="AK451" i="1"/>
  <c r="AK455" i="1"/>
  <c r="U787" i="1" l="1"/>
  <c r="V787" i="1" s="1"/>
  <c r="W787" i="1" s="1"/>
  <c r="U788" i="1"/>
  <c r="V788" i="1" s="1"/>
  <c r="W788" i="1" s="1"/>
  <c r="U786" i="1"/>
  <c r="V786" i="1" s="1"/>
  <c r="W786" i="1" s="1"/>
</calcChain>
</file>

<file path=xl/sharedStrings.xml><?xml version="1.0" encoding="utf-8"?>
<sst xmlns="http://schemas.openxmlformats.org/spreadsheetml/2006/main" count="1740" uniqueCount="395">
  <si>
    <t>negatif</t>
  </si>
  <si>
    <t>positif</t>
  </si>
  <si>
    <t>ulasan</t>
  </si>
  <si>
    <t>text preprocesing</t>
  </si>
  <si>
    <t>case folding</t>
  </si>
  <si>
    <t>sebenarnya tempatnya banyak barang,, barang sejarah, tapi sayang seperti tidak terawat banyak sampah dedaunan dimana,, mana, tidak ada pemandu juga untuk menjelaskan satu sama lain</t>
  </si>
  <si>
    <t>Remove Punctuation</t>
  </si>
  <si>
    <t>Remove Number</t>
  </si>
  <si>
    <t>Remove Repeated characters</t>
  </si>
  <si>
    <t>Spelling normalization</t>
  </si>
  <si>
    <t>tokenizing</t>
  </si>
  <si>
    <t>filtering</t>
  </si>
  <si>
    <t>stemming</t>
  </si>
  <si>
    <t>ekstraksi fitur (pembobotan TF-IDF)</t>
  </si>
  <si>
    <t>Sebenarnya tempatnya banyak barang,, barang sejarah, tapi sayang seperti tidak terawat banyak sampah daun2 dimana,, mana, tidak ada pemandu juga untuk menjelaskan satu sama lain.</t>
  </si>
  <si>
    <t>sebenarnya tempatnya banyak barang barang sejarah tapi sayang seperti tidak terawat banyak sampah daun2 dimana mana tidak ada pemandu juga untuk menjelaskan satu sama lain</t>
  </si>
  <si>
    <t>sebenarnya tempatnya banyak barang barang sejarah tapi sayang seperti tidak terawat banyak sampah daun dimana mana tidak ada pemandu juga untuk menjelaskan satu sama lain</t>
  </si>
  <si>
    <t>['sebenarnya', 'tempatnya', 'banyak', 'barang', 'barang', 'sejarah', 'tapi', 'sayang', 'seperti', 'tidak', 'terawat', 'banyak', 'sampah', 'daun', 'dimana', 'mana', 'tidak', 'ada', 'pemandu', 'juga', 'untuk', 'menjelaskan', 'satu', 'sama', 'lain']</t>
  </si>
  <si>
    <t>['tempatnya', 'barang', 'barang', 'sejarah', 'sayang', 'terawat', 'sampah', 'daun', 'dimana', 'pemandu']</t>
  </si>
  <si>
    <t>Semakin usang, kotor, dan tidak terawat,, pemerintah harus lebih memperhatikan pemeliharaan dan penataan ruangannya,,</t>
  </si>
  <si>
    <t>Tujuan wisata yg tdk boleh dilewatkan saaaat berwisata ke jogja? disini kita bisa tahu dan belajar sejarah dan adat serta budaya jogjakarta, pemandunya ramah, penjelasannya sangat jelas dan informatif</t>
  </si>
  <si>
    <t>semakin usang, kotor, dan tidak terawat,, pemerintah harus lebih memperhatikan pemeliharaan dan penataan ruangannya,,</t>
  </si>
  <si>
    <t>sayang pas kesana kondisinya kotor banyak daun2 kering.. Terus harga tiketnya juga gak sesuai dengan yang tertulis di depan. MAHAL SEKALI!!!!</t>
  </si>
  <si>
    <t>semakin usang kotor dan tidak terawat pemerintah harus lebih memperhatikan pemeliharaan dan penataan ruangannya</t>
  </si>
  <si>
    <t>['semakin', 'usang', 'kotor', 'dan', 'tidak', 'terawat', 'pemerintah', 'harus', 'lebih', 'memperhatikan', 'pemeliharaan', 'dan', 'penataan', 'ruangannya']</t>
  </si>
  <si>
    <t>['usang', 'kotor', 'terawat', 'pemerintah', 'memperhatikan', 'pemeliharaan', 'penataan', 'ruangannya']</t>
  </si>
  <si>
    <t>['usang', 'kotor', 'awat', 'perintah', 'perhati', 'pelihara', 'tata', 'ruang']</t>
  </si>
  <si>
    <t>sayang pas kesana kondisinya kotor banyak daun2 kering.. terus harga tiketnya juga gak sesuai dengan yang tertulis di depan. mahal sekali!!!!</t>
  </si>
  <si>
    <t>sayang pas kesana kondisinya kotor banyak daun2 kering terus harga tiketnya juga gak sesuai dengan yang tertulis di depan mahal sekali</t>
  </si>
  <si>
    <t>sayang pas kesana kondisinya kotor banyak daun kering terus harga tiketnya juga gak sesuai dengan yang tertulis di depan mahal sekali</t>
  </si>
  <si>
    <t>sayang pas kesana kondisinya kotor banyak daun kering terus harga tiketnya juga tidak sesuai dengan yang tertulis di depan mahal sekali</t>
  </si>
  <si>
    <t>['sayang', 'pas', 'kesana', 'kondisinya', 'kotor', 'banyak', 'daun', 'kering', 'terus', 'harga', 'tiketnya', 'juga', 'tidak', 'sesuai', 'dengan', 'yang', 'tertulis', 'di', 'depan', 'mahal', 'sekali']</t>
  </si>
  <si>
    <t>['sayang', 'pas', 'kesana', 'kondisinya', 'kotor', 'daun', 'kering', 'harga', 'tiketnya', 'sesuai', 'tertulis', 'mahal']</t>
  </si>
  <si>
    <t>['sayang', 'pas', 'kesana', 'kondisi', 'kotor', 'daun', 'kering', 'harga', 'tiket', 'sesuai', 'tulis', 'mahal']</t>
  </si>
  <si>
    <t>Destinasi wisata wajib kalau anda datang ke Jogja suasana dan bangunan yang klasik membuat anda seakan akan berada di zaman jawa kuno, indah banget pokoknya, pemandunya juga ramah dan sopan</t>
  </si>
  <si>
    <t>tujuan wisata yg tdk boleh dilewatkan saaaat berwisata ke jogja? disini kita bisa tahu dan belajar sejarah dan adat serta budaya jogjakarta, pemandunya ramah, penjelasannya sangat jelas dan informatif</t>
  </si>
  <si>
    <t>tujuan wisata yg tdk boleh dilewatkan saaaat berwisata ke jogja disini kita bisa tahu dan belajar sejarah dan adat serta budaya jogjakarta pemandunya ramah penjelasannya sangat jelas dan informatif</t>
  </si>
  <si>
    <t>tujuan wisata yg tdk boleh dilewatkan saat berwisata ke jogja disini kita bisa tahu dan belajar sejarah dan adat serta budaya jogjakarta pemandunya ramah penjelasannya sangat jelas dan informatif</t>
  </si>
  <si>
    <t>tujuan wisata yang tidak boleh dilewatkan saat berwisata ke yogyakarta disini kita bisa tahu dan belajar sejarah dan adat serta budaya yogyakarta pemandunya ramah penjelasannya sangat jelas dan informatif</t>
  </si>
  <si>
    <t>['tujuan', 'wisata', 'yang', 'tidak', 'boleh', 'dilewatkan', 'saat', 'berwisata', 'ke', 'yogyakarta', 'disini', 'kita', 'bisa', 'tahu', 'dan', 'belajar', 'sejarah', 'dan', 'adat', 'serta', 'budaya', 'yogyakarta', 'pemandunya', 'ramah', 'penjelasannya', 'sangat', 'jelas', 'dan', 'informatif']</t>
  </si>
  <si>
    <t>['tujuan', 'wisata', 'dilewatkan', 'berwisata', 'yogyakarta', 'belajar', 'sejarah', 'adat', 'budaya', 'yogyakarta', 'pemandunya', 'ramah', 'penjelasannya', 'informatif']</t>
  </si>
  <si>
    <t>['tuju', 'wisata', 'lewat', 'wisata', 'yogyakarta', 'ajar', 'sejarah', 'adat', 'budaya', 'yogyakarta', 'pandu', 'ramah', 'jelas', 'informatif']</t>
  </si>
  <si>
    <t>Bersih, Bagus tempat wisatanya. Pelayanan pemandunya sangat Mantap, Ramah2 Orang jualan di Luar</t>
  </si>
  <si>
    <t>bersih, bagus tempat wisatanya. pelayanan pemandunya sangat mantap, ramah2 orang jualan di luar</t>
  </si>
  <si>
    <t>bersih bagus tempat wisatanya pelayanan pemandunya sangat mantap ramah2 orang jualan di luar</t>
  </si>
  <si>
    <t>bersih bagus tempat wisatanya pelayanan pemandunya sangat mantap ramah orang jualan di luar</t>
  </si>
  <si>
    <t>['bersih', 'bagus', 'tempat', 'wisatanya', 'pelayanan', 'pemandunya', 'sangat', 'mantap', 'ramah', 'orang', 'jualan', 'di', 'luar']</t>
  </si>
  <si>
    <t>['bersih', 'bagus', 'wisatanya', 'pelayanan', 'pemandunya', 'mantap', 'ramah', 'orang', 'jualan']</t>
  </si>
  <si>
    <t>['bersih', 'bagus', 'wisata', 'layan', 'pandu', 'mantap', 'ramah', 'orang', 'jual']</t>
  </si>
  <si>
    <t>tempatnya bersih ketika datang langsung disambut dan dipandu mengelilingi keraton sehingga dapat menambah ilmu dan wawasan</t>
  </si>
  <si>
    <t>tempatnya bersih,,, ketika datang langsung disambut dan dipandu mengelilingi keraton sehingga dapat menambah ilmu dan wawasan,,.</t>
  </si>
  <si>
    <t>Tempatnya bersih,,, ketika datang langsung disambut dan dipandu mengelilingi keraton sehingga dapat menambah ilmu dan wawasan,,.</t>
  </si>
  <si>
    <t>['tempatnya', 'bersih', 'ketika', 'datang', 'langsung', 'disambut', 'dan', 'dipandu', 'mengelilingi', 'keraton', 'sehingga', 'dapat', 'menambah', 'ilmu', 'dan', 'wawasan']</t>
  </si>
  <si>
    <t>['tempatnya', 'bersih', 'langsung', 'disambut', 'dipandu', 'mengelilingi', 'keraton', 'menambah', 'ilmu', 'wawasan']</t>
  </si>
  <si>
    <t>['tempat', 'bersih', 'langsung', 'sambut', 'pandu', 'keliling', 'keraton', 'tambah', 'ilmu', 'wawas']</t>
  </si>
  <si>
    <t>destinasi wisata wajib kalau anda datang ke jogja suasana dan bangunan yang klasik membuat anda seakan akan berada di zaman jawa kuno, indah banget pokoknya, pemandunya juga ramah dan sopan</t>
  </si>
  <si>
    <t>destinasi wisata wajib kalau anda datang ke jogja suasana dan bangunan yang klasik membuat anda seakan akan berada di zaman jawa kuno indah banget pokoknya pemandunya juga ramah dan sopan</t>
  </si>
  <si>
    <t>destinasi wisata wajib kalau anda datang ke yogyakarta suasana dan bangunan yang klasik membuat anda seakan akan berada di zaman jawa kuno indah banget pokoknya pemandunya juga ramah dan sopan</t>
  </si>
  <si>
    <t>['destinasi', 'wisata', 'wajib', 'kalau', 'anda', 'datang', 'ke', 'yogyakarta', 'suasana', 'dan', 'bangunan', 'yang', 'klasik', 'membuat', 'anda', 'seakan', 'akan', 'berada', 'di', 'zaman', 'jawa', 'kuno', 'indah', 'banget', 'pokoknya', 'pemandunya', 'juga', 'ramah', 'dan', 'sopan']</t>
  </si>
  <si>
    <t>['destinasi', 'wisata', 'wajib', 'yogyakarta', 'suasana', 'bangunan', 'klasik', 'seakan', 'zaman', 'jawa', 'kuno', 'indah', 'banget', 'pokoknya', 'pemandunya', 'ramah', 'sopan']</t>
  </si>
  <si>
    <t>['destinasi', 'wisata', 'wajib', 'yogyakarta', 'suasana', 'bangun', 'klasik', 'akan', 'zaman', 'jawa', 'kuno', 'indah', 'banget', 'pokok', 'pandu', 'ramah', 'sopan']</t>
  </si>
  <si>
    <t>No</t>
  </si>
  <si>
    <t>Fitur/Term</t>
  </si>
  <si>
    <t>D1</t>
  </si>
  <si>
    <t>D2</t>
  </si>
  <si>
    <t>D3</t>
  </si>
  <si>
    <t>D4</t>
  </si>
  <si>
    <t>D5</t>
  </si>
  <si>
    <t>D6</t>
  </si>
  <si>
    <t>D7</t>
  </si>
  <si>
    <t>TF</t>
  </si>
  <si>
    <t>DF</t>
  </si>
  <si>
    <t>IDF</t>
  </si>
  <si>
    <t>TF-IDF</t>
  </si>
  <si>
    <t>tempat</t>
  </si>
  <si>
    <t>barang</t>
  </si>
  <si>
    <t>sejarah</t>
  </si>
  <si>
    <t>sayang</t>
  </si>
  <si>
    <t>awat</t>
  </si>
  <si>
    <t>sampah</t>
  </si>
  <si>
    <t>['tempat', 'barang', 'barang', 'sejarah', 'sayang', 'awat', 'sampah', 'daun', 'mana', 'pandu']</t>
  </si>
  <si>
    <t>daun</t>
  </si>
  <si>
    <t>mana</t>
  </si>
  <si>
    <t>pandu</t>
  </si>
  <si>
    <t>usang</t>
  </si>
  <si>
    <t>kotor</t>
  </si>
  <si>
    <t>perintah</t>
  </si>
  <si>
    <t>perhati</t>
  </si>
  <si>
    <t>pelihara</t>
  </si>
  <si>
    <t>tata</t>
  </si>
  <si>
    <t>ruang</t>
  </si>
  <si>
    <t>pas</t>
  </si>
  <si>
    <t>kesana</t>
  </si>
  <si>
    <t>kondisi</t>
  </si>
  <si>
    <t>kering</t>
  </si>
  <si>
    <t>harga</t>
  </si>
  <si>
    <t>tiket</t>
  </si>
  <si>
    <t>sesuai</t>
  </si>
  <si>
    <t>tulis</t>
  </si>
  <si>
    <t>mahal</t>
  </si>
  <si>
    <t>tuju</t>
  </si>
  <si>
    <t>wisata</t>
  </si>
  <si>
    <t>lewat</t>
  </si>
  <si>
    <t>yogyakarta</t>
  </si>
  <si>
    <t>ajar</t>
  </si>
  <si>
    <t>adat</t>
  </si>
  <si>
    <t>budaya</t>
  </si>
  <si>
    <t>ramah</t>
  </si>
  <si>
    <t>jelas</t>
  </si>
  <si>
    <t>informatif</t>
  </si>
  <si>
    <t>bersih</t>
  </si>
  <si>
    <t>bagus</t>
  </si>
  <si>
    <t>layan</t>
  </si>
  <si>
    <t>mantap</t>
  </si>
  <si>
    <t>orang</t>
  </si>
  <si>
    <t>jual</t>
  </si>
  <si>
    <t>langsung</t>
  </si>
  <si>
    <t>sambut</t>
  </si>
  <si>
    <t>keliling</t>
  </si>
  <si>
    <t>keraton</t>
  </si>
  <si>
    <t>tambah</t>
  </si>
  <si>
    <t>ilmu</t>
  </si>
  <si>
    <t>wawas</t>
  </si>
  <si>
    <t>destinasi</t>
  </si>
  <si>
    <t>wajib</t>
  </si>
  <si>
    <t>suasana</t>
  </si>
  <si>
    <t>bangun</t>
  </si>
  <si>
    <t>klasik</t>
  </si>
  <si>
    <t>akan</t>
  </si>
  <si>
    <t>zaman</t>
  </si>
  <si>
    <t>jawa</t>
  </si>
  <si>
    <t>kuno</t>
  </si>
  <si>
    <t>indah</t>
  </si>
  <si>
    <t>banget</t>
  </si>
  <si>
    <t>pokok</t>
  </si>
  <si>
    <t>sopan</t>
  </si>
  <si>
    <t>seleksi fitur</t>
  </si>
  <si>
    <t>chi square</t>
  </si>
  <si>
    <t>Rumus :</t>
  </si>
  <si>
    <t>Kelas = Positif</t>
  </si>
  <si>
    <t>A</t>
  </si>
  <si>
    <t>B</t>
  </si>
  <si>
    <t>C</t>
  </si>
  <si>
    <t>D</t>
  </si>
  <si>
    <t>Kelas = Negatif</t>
  </si>
  <si>
    <t>Positif</t>
  </si>
  <si>
    <t>Negatif</t>
  </si>
  <si>
    <t>Bobot Chi Square</t>
  </si>
  <si>
    <t>N =</t>
  </si>
  <si>
    <t>Max Bobot Chi Square</t>
  </si>
  <si>
    <t>mengurutkan dari bobot chi square tertinggi ke terendah</t>
  </si>
  <si>
    <t>menentukan banyaknya fitur yang akan digunakan</t>
  </si>
  <si>
    <t>misal menggunakan 40 fitur teratas</t>
  </si>
  <si>
    <t>Tabel TF-IDF setelah seleksi fitur chi square</t>
  </si>
  <si>
    <t>mutual information</t>
  </si>
  <si>
    <t xml:space="preserve"> N =</t>
  </si>
  <si>
    <t>kelas = positif</t>
  </si>
  <si>
    <t>kelas = negatif</t>
  </si>
  <si>
    <t>N</t>
  </si>
  <si>
    <r>
      <t>N</t>
    </r>
    <r>
      <rPr>
        <sz val="8"/>
        <color theme="1"/>
        <rFont val="Times New Roman"/>
        <family val="1"/>
      </rPr>
      <t>11</t>
    </r>
  </si>
  <si>
    <r>
      <t>N</t>
    </r>
    <r>
      <rPr>
        <sz val="8"/>
        <color theme="1"/>
        <rFont val="Times New Roman"/>
        <family val="1"/>
      </rPr>
      <t>10</t>
    </r>
  </si>
  <si>
    <r>
      <t>N</t>
    </r>
    <r>
      <rPr>
        <sz val="9"/>
        <color theme="1"/>
        <rFont val="Times New Roman"/>
        <family val="1"/>
      </rPr>
      <t>01</t>
    </r>
  </si>
  <si>
    <r>
      <t>N</t>
    </r>
    <r>
      <rPr>
        <sz val="8"/>
        <color theme="1"/>
        <rFont val="Times New Roman"/>
        <family val="1"/>
      </rPr>
      <t>00</t>
    </r>
  </si>
  <si>
    <t>Bobot MI</t>
  </si>
  <si>
    <t>Max Bobot MI</t>
  </si>
  <si>
    <r>
      <t>(N.N</t>
    </r>
    <r>
      <rPr>
        <u/>
        <sz val="8"/>
        <color theme="1"/>
        <rFont val="Times New Roman"/>
        <family val="1"/>
      </rPr>
      <t>11</t>
    </r>
    <r>
      <rPr>
        <u/>
        <sz val="11"/>
        <color theme="1"/>
        <rFont val="Times New Roman"/>
        <family val="1"/>
      </rPr>
      <t>)</t>
    </r>
  </si>
  <si>
    <r>
      <t>(N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.N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</t>
    </r>
  </si>
  <si>
    <r>
      <t>(N.N</t>
    </r>
    <r>
      <rPr>
        <u/>
        <sz val="8"/>
        <color theme="1"/>
        <rFont val="Times New Roman"/>
        <family val="1"/>
      </rPr>
      <t>01</t>
    </r>
    <r>
      <rPr>
        <u/>
        <sz val="11"/>
        <color theme="1"/>
        <rFont val="Times New Roman"/>
        <family val="1"/>
      </rPr>
      <t>)</t>
    </r>
  </si>
  <si>
    <r>
      <t>(N</t>
    </r>
    <r>
      <rPr>
        <sz val="8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.N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</t>
    </r>
  </si>
  <si>
    <r>
      <t>(N.N</t>
    </r>
    <r>
      <rPr>
        <u/>
        <sz val="8"/>
        <color theme="1"/>
        <rFont val="Times New Roman"/>
        <family val="1"/>
      </rPr>
      <t>10</t>
    </r>
    <r>
      <rPr>
        <u/>
        <sz val="11"/>
        <color theme="1"/>
        <rFont val="Times New Roman"/>
        <family val="1"/>
      </rPr>
      <t>)</t>
    </r>
  </si>
  <si>
    <r>
      <t>(N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.N</t>
    </r>
    <r>
      <rPr>
        <sz val="8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)</t>
    </r>
  </si>
  <si>
    <r>
      <t>(N.N</t>
    </r>
    <r>
      <rPr>
        <u/>
        <sz val="8"/>
        <color theme="1"/>
        <rFont val="Times New Roman"/>
        <family val="1"/>
      </rPr>
      <t>00</t>
    </r>
    <r>
      <rPr>
        <u/>
        <sz val="11"/>
        <color theme="1"/>
        <rFont val="Times New Roman"/>
        <family val="1"/>
      </rPr>
      <t>)</t>
    </r>
  </si>
  <si>
    <r>
      <t>(N</t>
    </r>
    <r>
      <rPr>
        <sz val="8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.N</t>
    </r>
    <r>
      <rPr>
        <sz val="8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)</t>
    </r>
  </si>
  <si>
    <r>
      <t>N</t>
    </r>
    <r>
      <rPr>
        <sz val="8"/>
        <color theme="1"/>
        <rFont val="Times New Roman"/>
        <family val="1"/>
      </rPr>
      <t>01</t>
    </r>
  </si>
  <si>
    <r>
      <t>N</t>
    </r>
    <r>
      <rPr>
        <sz val="8"/>
        <color theme="1"/>
        <rFont val="Times New Roman"/>
        <family val="1"/>
      </rPr>
      <t>1.</t>
    </r>
  </si>
  <si>
    <r>
      <t>N</t>
    </r>
    <r>
      <rPr>
        <sz val="8"/>
        <color theme="1"/>
        <rFont val="Times New Roman"/>
        <family val="1"/>
      </rPr>
      <t>1</t>
    </r>
  </si>
  <si>
    <r>
      <t>N</t>
    </r>
    <r>
      <rPr>
        <sz val="8"/>
        <color theme="1"/>
        <rFont val="Times New Roman"/>
        <family val="1"/>
      </rPr>
      <t>0.</t>
    </r>
  </si>
  <si>
    <r>
      <t>N</t>
    </r>
    <r>
      <rPr>
        <sz val="8"/>
        <color theme="1"/>
        <rFont val="Times New Roman"/>
        <family val="1"/>
      </rPr>
      <t>0</t>
    </r>
  </si>
  <si>
    <r>
      <t>N</t>
    </r>
    <r>
      <rPr>
        <u/>
        <sz val="8"/>
        <color theme="1"/>
        <rFont val="Times New Roman"/>
        <family val="1"/>
      </rPr>
      <t>11</t>
    </r>
  </si>
  <si>
    <r>
      <t>N</t>
    </r>
    <r>
      <rPr>
        <u/>
        <sz val="8"/>
        <color theme="1"/>
        <rFont val="Times New Roman"/>
        <family val="1"/>
      </rPr>
      <t>01</t>
    </r>
  </si>
  <si>
    <r>
      <t>N</t>
    </r>
    <r>
      <rPr>
        <u/>
        <sz val="8"/>
        <color theme="1"/>
        <rFont val="Times New Roman"/>
        <family val="1"/>
      </rPr>
      <t>10</t>
    </r>
  </si>
  <si>
    <r>
      <t>N</t>
    </r>
    <r>
      <rPr>
        <u/>
        <sz val="8"/>
        <color theme="1"/>
        <rFont val="Times New Roman"/>
        <family val="1"/>
      </rPr>
      <t>00</t>
    </r>
  </si>
  <si>
    <t>mengurutkan dari bobot mutual information tertinggi ke terendah</t>
  </si>
  <si>
    <t>Tabel TF-IDF setelah seleksi fitur mutual information</t>
  </si>
  <si>
    <t>SVM</t>
  </si>
  <si>
    <t>menentukan bidang pembatas</t>
  </si>
  <si>
    <t>y (kelas)</t>
  </si>
  <si>
    <t>D1(x1)</t>
  </si>
  <si>
    <t>D2(x2)</t>
  </si>
  <si>
    <t>D3(x3)</t>
  </si>
  <si>
    <t>D4(x4)</t>
  </si>
  <si>
    <t>D5(x5)</t>
  </si>
  <si>
    <t>D6(x6)</t>
  </si>
  <si>
    <t>D7(x7)</t>
  </si>
  <si>
    <t>SVM+Mutual Information</t>
  </si>
  <si>
    <t>pelatihan SVM+MI</t>
  </si>
  <si>
    <t>D1 : - 0.367977w1 - 0.544068w5 - 0.146128w6 - 0.544068w9 - 0.845098w10 - 0.845098w11 - 0.845098w12 - 0.845098w13 - b ≥ 1</t>
  </si>
  <si>
    <t>D2 : - 0.367977w1 - 0.544068w7 - 0.845098w14 - 0.845098w15 - 0.845098w16 - 0.845098w17 - 0.845098w18 - b ≥ 1</t>
  </si>
  <si>
    <t>D3 : - 0.367977w1 - 0.544068w5 - 0.544068w7 - 0.845098w19 - 0.845098w20 - 0.845098w21 - 0.845098w22 - 0.845098w23 - 0.845098w24 - 0.845098w25 - 0.845098w26 - 0.845098w27 - b ≥ 1</t>
  </si>
  <si>
    <t>D4 : 0.243038w2 + 0.367977w3 + 0.146128w6 + 0.367977w8 + 0.845098w28 + 0.845098w29 + 0.845098w30 + 0.845098w31 + 0.845098w32 + 0.845098w33 + 0.845098w34 + b ≥ 1</t>
  </si>
  <si>
    <t>D5 : 0.243038w2 + 0.367977w3 + 0.544068w4 + 0.146128w6 + 0.845098w35 + 0.845098w36 + 0.845098w37 + 0.845098w38 + 0.845098w39 + b ≥ 1</t>
  </si>
  <si>
    <t>D6 : 0.544068w4 + 0.146128w6 + 0.845098w40 + b ≥ 1</t>
  </si>
  <si>
    <t>D7 : 0.243038w2 + 0.367977w3 + 0.146128w6 + 0.367977w8 + b ≥ 1</t>
  </si>
  <si>
    <t>ubah fitur ke dalam format support vector</t>
  </si>
  <si>
    <t>Hitung kernelisasi</t>
  </si>
  <si>
    <t>x1</t>
  </si>
  <si>
    <t>x2</t>
  </si>
  <si>
    <t>x3</t>
  </si>
  <si>
    <t>x4</t>
  </si>
  <si>
    <t>x5</t>
  </si>
  <si>
    <t>x6</t>
  </si>
  <si>
    <t>x7</t>
  </si>
  <si>
    <t>x1 = [0.367977,0,0,0,0.544068,0.146128,0,0,0.544068,0.845098,0.845098,0.845098,0.845098,0,0,0,0,0,0,0,0,0,0,0,0,0,0,0,0,0,0,0,0,0,0,0,0,0,0,0]</t>
  </si>
  <si>
    <t>x2 = [0.367977,0,0,0,0,0,0.544068,0,0,0,0,0,0,0.845098,0.845098,0.845098,0.845098,0.845098,0,0,0,0,0,0,0,0,0,0,0,0,0,0,0,0,0,0,0,0,0,0]</t>
  </si>
  <si>
    <t>x3 = [0.367977,0,0,0,0.544068,0,0.544068,0,0,0,0,0,0,0,0,0,0,0,0.845098,0.845098,0.845098,0.845098,0.845098,0.845098,0.845098,0.845098,0.845098,0,0,0,0,0,0,0,0,0,0,0,0,0]</t>
  </si>
  <si>
    <t>x4 = [0,0.243038,0.367977,0,0,0.146128,0,0.367977,0,0,0,0,0,0,0,0,0,0,0,0,0,0,0,0,0,0,0,0.845098,0.845098,0.845098,0.845098,0.845098,0.845098,0.845098,0,0,0,0,0,0]</t>
  </si>
  <si>
    <t>x5 = [0,0.243038,0.367977,0.544068,0,0.146128,0,0,0,0,0,0,0,0,0,0,0,0,0,0,0,0,0,0,0,0,0,0,0,0,0,0,0,0,0.845098,0.845098,0.845098,0.845098,0.845098,0]</t>
  </si>
  <si>
    <t>x6 = [0,0,0,0.544068,0,0.146128,0,0,0,0,0,0,0,0,0,0,0,0,0,0,0,0,0,0,0,0,0,0,0,0,0,0,0,0,0,0,0,0,0,0.845098]</t>
  </si>
  <si>
    <t>x7 = [0,0.243038,0.367977,0,0,0.146128,0,0.367977,0,0,0,0,0,0,0,0,0,0,0,0,0,0,0,0,0,0,0,0,0,0,0,0,0,0,0,0,0,0,0,0]</t>
  </si>
  <si>
    <t>dimana i = 1,2,3,...,7 dan j = 1,2,3,…,7</t>
  </si>
  <si>
    <t>i = 1</t>
  </si>
  <si>
    <t>j</t>
  </si>
  <si>
    <t>i = 2</t>
  </si>
  <si>
    <t>i = 3</t>
  </si>
  <si>
    <t>i = 4</t>
  </si>
  <si>
    <t>i = 5</t>
  </si>
  <si>
    <t>i = 6</t>
  </si>
  <si>
    <t>i = 7</t>
  </si>
  <si>
    <t>matriks</t>
  </si>
  <si>
    <t>=</t>
  </si>
  <si>
    <t>hitung nilai lagrange multiplier</t>
  </si>
  <si>
    <t>kemungkinan alfa</t>
  </si>
  <si>
    <t>a1a1</t>
  </si>
  <si>
    <t>a1a2</t>
  </si>
  <si>
    <t>a1a3</t>
  </si>
  <si>
    <t>a1a4</t>
  </si>
  <si>
    <t>a1a5</t>
  </si>
  <si>
    <t>a1a6</t>
  </si>
  <si>
    <t>a1a7</t>
  </si>
  <si>
    <t>a2a1</t>
  </si>
  <si>
    <t>a2a2</t>
  </si>
  <si>
    <t>a2a3</t>
  </si>
  <si>
    <t>a2a4</t>
  </si>
  <si>
    <t>a2a5</t>
  </si>
  <si>
    <t>a2a6</t>
  </si>
  <si>
    <t>a2a7</t>
  </si>
  <si>
    <t>a3a1</t>
  </si>
  <si>
    <t>a3a2</t>
  </si>
  <si>
    <t>a3a3</t>
  </si>
  <si>
    <t>a3a4</t>
  </si>
  <si>
    <t>a3a5</t>
  </si>
  <si>
    <t>a3a6</t>
  </si>
  <si>
    <t>a3a7</t>
  </si>
  <si>
    <t>a4a1</t>
  </si>
  <si>
    <t>a4a2</t>
  </si>
  <si>
    <t>a4a3</t>
  </si>
  <si>
    <t>a4a4</t>
  </si>
  <si>
    <t>a4a5</t>
  </si>
  <si>
    <t>a4a6</t>
  </si>
  <si>
    <t>a4a7</t>
  </si>
  <si>
    <t>a5a1</t>
  </si>
  <si>
    <t>a5a2</t>
  </si>
  <si>
    <t>a5a3</t>
  </si>
  <si>
    <t>a5a4</t>
  </si>
  <si>
    <t>a5a5</t>
  </si>
  <si>
    <t>a5a6</t>
  </si>
  <si>
    <t>a5a7</t>
  </si>
  <si>
    <t>a6a1</t>
  </si>
  <si>
    <t>a6a2</t>
  </si>
  <si>
    <t>a6a3</t>
  </si>
  <si>
    <t>a6a4</t>
  </si>
  <si>
    <t>a6a5</t>
  </si>
  <si>
    <t>a6a6</t>
  </si>
  <si>
    <t>a6a7</t>
  </si>
  <si>
    <t>a7a1</t>
  </si>
  <si>
    <t>a7a2</t>
  </si>
  <si>
    <t>a7a3</t>
  </si>
  <si>
    <t>a7a4</t>
  </si>
  <si>
    <t>a7a5</t>
  </si>
  <si>
    <t>a7a6</t>
  </si>
  <si>
    <t>a7a7</t>
  </si>
  <si>
    <t>sum</t>
  </si>
  <si>
    <t>dibagi 2</t>
  </si>
  <si>
    <t>max ld</t>
  </si>
  <si>
    <t>maka</t>
  </si>
  <si>
    <t>a1</t>
  </si>
  <si>
    <t>a2</t>
  </si>
  <si>
    <t>a3</t>
  </si>
  <si>
    <t>a4</t>
  </si>
  <si>
    <t>a5</t>
  </si>
  <si>
    <t>a6</t>
  </si>
  <si>
    <t>a7</t>
  </si>
  <si>
    <t>dengan max Ld = -12.735118</t>
  </si>
  <si>
    <t>menentukan nilai w dan b</t>
  </si>
  <si>
    <t>a</t>
  </si>
  <si>
    <t>y</t>
  </si>
  <si>
    <t>x</t>
  </si>
  <si>
    <t>nilai w =</t>
  </si>
  <si>
    <t>mencari nilai w</t>
  </si>
  <si>
    <t>mencari nilai b</t>
  </si>
  <si>
    <t>x+</t>
  </si>
  <si>
    <t>w</t>
  </si>
  <si>
    <t>x-</t>
  </si>
  <si>
    <t>i</t>
  </si>
  <si>
    <t>nilai b =</t>
  </si>
  <si>
    <t>pengujian SVM+MI</t>
  </si>
  <si>
    <t>remove punctuation</t>
  </si>
  <si>
    <t>wisatanya bersih sekali,, terus pemandunya juga ramah... mantab!!!!</t>
  </si>
  <si>
    <t>remove number</t>
  </si>
  <si>
    <t>remove repeated character</t>
  </si>
  <si>
    <t>Text Preprocessing</t>
  </si>
  <si>
    <t xml:space="preserve"> data uji :</t>
  </si>
  <si>
    <t>Wisatanya bersih sekali,, terus pemandunya juga ramah... MANTAB!!!!</t>
  </si>
  <si>
    <t>wisatanya bersih sekali terus pemandunya juga ramah mantab</t>
  </si>
  <si>
    <t>wisatanya bersih sekali terus pemandunya juga ramah mantap</t>
  </si>
  <si>
    <t>spelling normalization</t>
  </si>
  <si>
    <t>['wisatanya', 'bersih', 'sekali', 'terus', 'pemandunya', 'juga', 'ramah', 'mantap']</t>
  </si>
  <si>
    <t>['wisatanya', 'bersih', 'pemandunya', 'ramah', 'mantap']</t>
  </si>
  <si>
    <t>['wisata', 'bersih', 'pandu', 'ramah', 'mantap']</t>
  </si>
  <si>
    <t>x = wisata bersih pandu ramah mantap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</si>
  <si>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</si>
  <si>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</si>
  <si>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</si>
  <si>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</si>
  <si>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</si>
  <si>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</si>
  <si>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</si>
  <si>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</si>
  <si>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</si>
  <si>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</si>
  <si>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</si>
  <si>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</si>
  <si>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</si>
  <si>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</si>
  <si>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</si>
  <si>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</si>
  <si>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</si>
  <si>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</si>
  <si>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</si>
  <si>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</si>
  <si>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</si>
  <si>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</si>
  <si>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</si>
  <si>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</si>
  <si>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</si>
  <si>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</si>
  <si>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</si>
  <si>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</si>
  <si>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</si>
  <si>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</si>
  <si>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</si>
  <si>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</si>
  <si>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</si>
  <si>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</si>
  <si>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</si>
  <si>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</si>
  <si>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</si>
  <si>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</si>
  <si>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</si>
  <si>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</si>
  <si>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Hitung TF terhadap data uji</t>
  </si>
  <si>
    <t>hitung kernelisasi terhadap data uji</t>
  </si>
  <si>
    <t>k(x,xi)</t>
  </si>
  <si>
    <t>idf</t>
  </si>
  <si>
    <t>n =</t>
  </si>
  <si>
    <t>misal, t2 : jumlah tf t2 data uji + jumlah tf t2 data latih, lalu dibagi n data latih</t>
  </si>
  <si>
    <t>tf data latih</t>
  </si>
  <si>
    <t>hasil k(x,xi)</t>
  </si>
  <si>
    <t xml:space="preserve">hasil kernelisasi </t>
  </si>
  <si>
    <t>penentuan kelas dengan fungsi keputusan</t>
  </si>
  <si>
    <t>ai</t>
  </si>
  <si>
    <t>yi</t>
  </si>
  <si>
    <t>b</t>
  </si>
  <si>
    <t>fungsi keputusan</t>
  </si>
  <si>
    <t>sum+b</t>
  </si>
  <si>
    <t>sign(sum+b)</t>
  </si>
  <si>
    <t>berdasarkan fungsi keputusan maka data uji masuk ke kelas :</t>
  </si>
  <si>
    <t>SVM+Chi Square</t>
  </si>
  <si>
    <t>pelatihan SVM+chi square</t>
  </si>
  <si>
    <t>pengujian SVM+chi square</t>
  </si>
  <si>
    <t>D1 : - 0.367977w1 - 0.544068w4 - 0.146128w5 - 0.544068w9 - 0.845098w10 - 0.845098w11 - 0.845098w12 - 0.845098w13 - b ≥ 1</t>
  </si>
  <si>
    <t>D2 : - 0.367977w1 - 0.544068w6 - 0.845098w14 - 0.845098w15 - 0.845098w16 - 0.845098w17 - 0.845098w18 - b ≥ 1</t>
  </si>
  <si>
    <t>D3 : - 0.367977w1 - 0.544068w4 - 0.544068w6 - 0.845098w19 - 0.845098w20 - 0.845098w21 - 0.845098w22 - 0.845098w23 - 0.845098w24 - 0.845098w25 - 0.845098w26 - 0.845098w27 - b ≥ 1</t>
  </si>
  <si>
    <t>D4 : 0.243038w2 + 0.367977w3 + 0.146128w5 + 0.367977w7 + 0.845098w28 + 0.845098w29 + 0.845098w30 + 0.845098w31 + 0.845098w32 + 0.845098w33 + 0.845098w34 + b ≥ 1</t>
  </si>
  <si>
    <t>D5 : 0.243038w2 + 0.367977w3 + 0.146128w5 +0.544068w8 +  0.845098w35 + 0.845098w36 + 0.845098w37 + 0.845098w38 + 0.845098w39 + b ≥ 1</t>
  </si>
  <si>
    <t>D6 : 0.146128w5 + 0.544068w8 + 0.845098w40 + b ≥ 1</t>
  </si>
  <si>
    <t>D7 : 0.243038w2 + 0.367977w3 + 0.146128w5+ 0.367977w7 + b ≥ 1</t>
  </si>
  <si>
    <t>x1 = [0.367977,0,0,0.544068,0.146128,0,0,0,0.544068,0.845098,0.845098,0.845098,0.845098,0,0,0,0,0,0,0,0,0,0,0,0,0,0,0,0,0,0,0,0,0,0,0,0,0,0,0]</t>
  </si>
  <si>
    <t>x2 = [0.367977,0,0,0,0,0.544068,0,0,0,0,0,0,0,0.845098,0.845098,0.845098,0.845098,0.845098,0,0,0,0,0,0,0,0,0,0,0,0,0,0,0,0,0,0,0,0,0,0]</t>
  </si>
  <si>
    <t>x3 = [0.367977,0,0,0.544068,0,0.544068,0,0,0,0,0,0,0,0,0,0,0,0,0.845098,0.845098,0.845098,0.845098,0.845098,0.845098,0.845098,0.845098,0.845098,0,0,0,0,0,0,0,0,0,0,0,0,0]</t>
  </si>
  <si>
    <t>x4 = [0,0.243038,0.367977,0,0.146128,0,0.367977,0,0,0,0,0,0,0,0,0,0,0,0,0,0,0,0,0,0,0,0,0.845098,0.845098,0.845098,0.845098,0.845098,0.845098,0.845098,0,0,0,0,0,0]</t>
  </si>
  <si>
    <t>x5 = [0,0.243038,0.367977,0,0.146128,0,0,0.544068,0,0,0,0,0,0,0,0,0,0,0,0,0,0,0,0,0,0,0,0,0,0,0,0,0,0,0.845098,0.845098,0.845098,0.845098,0.845098,0]</t>
  </si>
  <si>
    <t>x6 = [0,0,0,0,0.146128,0,0,0.544068,0,0,0,0,0,0,0,0,0,0,0,0,0,0,0,0,0,0,0,0,0,0,0,0,0,0,0,0,0,0,0,0.845098]</t>
  </si>
  <si>
    <t>x7 = [0,0.243038,0.367977,0,0.146128,0,0.367977,0,0,0,0,0,0,0,0,0,0,0,0,0,0,0,0,0,0,0,0,0,0,0,0,0,0,0,0,0,0,0,0,0]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</si>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</sst>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12529"/>
      <name val="Times New Roman"/>
      <family val="1"/>
    </font>
    <font>
      <sz val="11"/>
      <color rgb="FF000000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u/>
      <sz val="11"/>
      <color theme="1"/>
      <name val="Times New Roman"/>
      <family val="1"/>
    </font>
    <font>
      <u/>
      <sz val="8"/>
      <color theme="1"/>
      <name val="Times New Roman"/>
      <family val="1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1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rgb="FF00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00FF99"/>
      </left>
      <right/>
      <top style="medium">
        <color rgb="FF00FF99"/>
      </top>
      <bottom/>
      <diagonal/>
    </border>
    <border>
      <left/>
      <right style="medium">
        <color rgb="FF00FF99"/>
      </right>
      <top style="medium">
        <color rgb="FF00FF99"/>
      </top>
      <bottom/>
      <diagonal/>
    </border>
    <border>
      <left style="medium">
        <color rgb="FF00FF99"/>
      </left>
      <right/>
      <top/>
      <bottom style="medium">
        <color rgb="FF00FF99"/>
      </bottom>
      <diagonal/>
    </border>
    <border>
      <left/>
      <right style="medium">
        <color rgb="FF00FF99"/>
      </right>
      <top/>
      <bottom style="medium">
        <color rgb="FF00FF99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/>
    <xf numFmtId="0" fontId="2" fillId="6" borderId="1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2" fillId="6" borderId="15" xfId="0" applyFont="1" applyFill="1" applyBorder="1" applyAlignment="1">
      <alignment horizontal="center" vertical="top"/>
    </xf>
    <xf numFmtId="0" fontId="2" fillId="0" borderId="10" xfId="0" applyFont="1" applyBorder="1"/>
    <xf numFmtId="0" fontId="2" fillId="0" borderId="5" xfId="0" applyFont="1" applyBorder="1"/>
    <xf numFmtId="0" fontId="2" fillId="5" borderId="0" xfId="0" applyFont="1" applyFill="1"/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top"/>
    </xf>
    <xf numFmtId="0" fontId="2" fillId="8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/>
    </xf>
    <xf numFmtId="0" fontId="4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/>
    </xf>
    <xf numFmtId="0" fontId="4" fillId="19" borderId="0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Border="1" applyAlignment="1">
      <alignment horizontal="center" vertical="center"/>
    </xf>
    <xf numFmtId="0" fontId="4" fillId="21" borderId="0" xfId="0" applyFont="1" applyFill="1" applyBorder="1" applyAlignment="1">
      <alignment horizontal="center" vertical="center"/>
    </xf>
    <xf numFmtId="0" fontId="2" fillId="21" borderId="0" xfId="0" applyFont="1" applyFill="1" applyAlignment="1">
      <alignment horizontal="center"/>
    </xf>
    <xf numFmtId="0" fontId="4" fillId="21" borderId="0" xfId="0" applyFont="1" applyFill="1" applyAlignment="1">
      <alignment horizontal="center" vertical="center"/>
    </xf>
    <xf numFmtId="0" fontId="4" fillId="22" borderId="0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/>
    </xf>
    <xf numFmtId="0" fontId="4" fillId="23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/>
    </xf>
    <xf numFmtId="0" fontId="4" fillId="24" borderId="0" xfId="0" applyFont="1" applyFill="1" applyBorder="1" applyAlignment="1">
      <alignment horizontal="center" vertical="center"/>
    </xf>
    <xf numFmtId="0" fontId="4" fillId="25" borderId="0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/>
    </xf>
    <xf numFmtId="0" fontId="4" fillId="26" borderId="0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/>
    </xf>
    <xf numFmtId="0" fontId="4" fillId="27" borderId="0" xfId="0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9" borderId="0" xfId="0" applyFont="1" applyFill="1"/>
    <xf numFmtId="0" fontId="2" fillId="11" borderId="0" xfId="0" applyFont="1" applyFill="1"/>
    <xf numFmtId="0" fontId="2" fillId="10" borderId="0" xfId="0" applyFont="1" applyFill="1"/>
    <xf numFmtId="0" fontId="2" fillId="8" borderId="0" xfId="0" applyFont="1" applyFill="1" applyAlignment="1">
      <alignment horizontal="left" vertical="top"/>
    </xf>
    <xf numFmtId="0" fontId="2" fillId="8" borderId="0" xfId="0" applyFont="1" applyFill="1"/>
    <xf numFmtId="0" fontId="2" fillId="0" borderId="0" xfId="0" applyFont="1" applyFill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3" xfId="0" applyFont="1" applyBorder="1"/>
    <xf numFmtId="0" fontId="2" fillId="0" borderId="3" xfId="0" applyFont="1" applyBorder="1"/>
    <xf numFmtId="0" fontId="2" fillId="0" borderId="13" xfId="0" applyFont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1" fillId="0" borderId="0" xfId="0" applyFont="1" applyAlignment="1">
      <alignment horizontal="center" vertical="top"/>
    </xf>
    <xf numFmtId="0" fontId="2" fillId="0" borderId="38" xfId="0" applyFont="1" applyBorder="1"/>
    <xf numFmtId="0" fontId="2" fillId="0" borderId="37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1" xfId="0" applyFont="1" applyBorder="1"/>
    <xf numFmtId="0" fontId="2" fillId="28" borderId="0" xfId="0" applyFont="1" applyFill="1"/>
    <xf numFmtId="0" fontId="10" fillId="0" borderId="0" xfId="0" applyFont="1"/>
    <xf numFmtId="0" fontId="3" fillId="0" borderId="0" xfId="0" applyFont="1" applyAlignment="1">
      <alignment horizontal="left"/>
    </xf>
    <xf numFmtId="0" fontId="2" fillId="0" borderId="1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5" borderId="7" xfId="0" applyFont="1" applyFill="1" applyBorder="1" applyAlignment="1">
      <alignment horizontal="center" vertical="top"/>
    </xf>
    <xf numFmtId="0" fontId="2" fillId="5" borderId="8" xfId="0" applyFont="1" applyFill="1" applyBorder="1" applyAlignment="1">
      <alignment horizontal="center" vertical="top"/>
    </xf>
    <xf numFmtId="0" fontId="1" fillId="24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9" borderId="0" xfId="0" applyFont="1" applyFill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2" fillId="5" borderId="14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top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5" borderId="1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quotePrefix="1" applyFont="1" applyBorder="1" applyAlignment="1">
      <alignment horizontal="left" vertical="center"/>
    </xf>
    <xf numFmtId="0" fontId="2" fillId="0" borderId="8" xfId="0" quotePrefix="1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0" xfId="0" applyFont="1" applyFill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00FFCC"/>
      <color rgb="FF00FF00"/>
      <color rgb="FFFFD653"/>
      <color rgb="FFFFCC99"/>
      <color rgb="FFCCECFF"/>
      <color rgb="FFE1D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143</xdr:row>
      <xdr:rowOff>28575</xdr:rowOff>
    </xdr:from>
    <xdr:to>
      <xdr:col>7</xdr:col>
      <xdr:colOff>99052</xdr:colOff>
      <xdr:row>150</xdr:row>
      <xdr:rowOff>162130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07822-EDE3-4043-9E74-343528B0F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213300"/>
          <a:ext cx="4496427" cy="1467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372</xdr:row>
      <xdr:rowOff>1</xdr:rowOff>
    </xdr:from>
    <xdr:to>
      <xdr:col>11</xdr:col>
      <xdr:colOff>374886</xdr:colOff>
      <xdr:row>388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10FED3-F4B6-42CF-833D-E3B2CA43D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809226"/>
          <a:ext cx="7210661" cy="3171824"/>
        </a:xfrm>
        <a:prstGeom prst="rect">
          <a:avLst/>
        </a:prstGeom>
      </xdr:spPr>
    </xdr:pic>
    <xdr:clientData/>
  </xdr:twoCellAnchor>
  <xdr:oneCellAnchor>
    <xdr:from>
      <xdr:col>1</xdr:col>
      <xdr:colOff>180454</xdr:colOff>
      <xdr:row>677</xdr:row>
      <xdr:rowOff>189022</xdr:rowOff>
    </xdr:from>
    <xdr:ext cx="306045" cy="1976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B970EBA-2F63-41D8-90FC-DE1F672E71AF}"/>
                </a:ext>
              </a:extLst>
            </xdr:cNvPr>
            <xdr:cNvSpPr txBox="1"/>
          </xdr:nvSpPr>
          <xdr:spPr>
            <a:xfrm>
              <a:off x="790054" y="131938822"/>
              <a:ext cx="306045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B970EBA-2F63-41D8-90FC-DE1F672E71AF}"/>
                </a:ext>
              </a:extLst>
            </xdr:cNvPr>
            <xdr:cNvSpPr txBox="1"/>
          </xdr:nvSpPr>
          <xdr:spPr>
            <a:xfrm>
              <a:off x="790054" y="131938822"/>
              <a:ext cx="306045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 𝑥_𝑗^𝑇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304800</xdr:colOff>
      <xdr:row>749</xdr:row>
      <xdr:rowOff>0</xdr:rowOff>
    </xdr:from>
    <xdr:ext cx="306045" cy="1976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4A52520-89A2-4BE4-8C16-615DE2A0E48A}"/>
                </a:ext>
              </a:extLst>
            </xdr:cNvPr>
            <xdr:cNvSpPr txBox="1"/>
          </xdr:nvSpPr>
          <xdr:spPr>
            <a:xfrm>
              <a:off x="304800" y="145465800"/>
              <a:ext cx="306045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4A52520-89A2-4BE4-8C16-615DE2A0E48A}"/>
                </a:ext>
              </a:extLst>
            </xdr:cNvPr>
            <xdr:cNvSpPr txBox="1"/>
          </xdr:nvSpPr>
          <xdr:spPr>
            <a:xfrm>
              <a:off x="304800" y="145465800"/>
              <a:ext cx="306045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 𝑥_𝑗^𝑇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1</xdr:colOff>
      <xdr:row>756</xdr:row>
      <xdr:rowOff>38100</xdr:rowOff>
    </xdr:from>
    <xdr:to>
      <xdr:col>6</xdr:col>
      <xdr:colOff>149342</xdr:colOff>
      <xdr:row>758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D406E4-2256-4CA7-8D38-F7F04780C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46837400"/>
          <a:ext cx="3937116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3</xdr:col>
      <xdr:colOff>51082</xdr:colOff>
      <xdr:row>800</xdr:row>
      <xdr:rowOff>19106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824A9C-C53E-4307-9005-219B8CA92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4643667"/>
          <a:ext cx="2019582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820</xdr:row>
      <xdr:rowOff>31750</xdr:rowOff>
    </xdr:from>
    <xdr:to>
      <xdr:col>4</xdr:col>
      <xdr:colOff>95250</xdr:colOff>
      <xdr:row>822</xdr:row>
      <xdr:rowOff>154970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164546-0B37-4420-A321-2F8D3C373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9056917"/>
          <a:ext cx="2677583" cy="504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888</xdr:row>
      <xdr:rowOff>42332</xdr:rowOff>
    </xdr:from>
    <xdr:to>
      <xdr:col>5</xdr:col>
      <xdr:colOff>550333</xdr:colOff>
      <xdr:row>890</xdr:row>
      <xdr:rowOff>163096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2F6469-3B70-4202-B3FE-51036A197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2127332"/>
          <a:ext cx="3746500" cy="50176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899</xdr:row>
      <xdr:rowOff>42333</xdr:rowOff>
    </xdr:from>
    <xdr:to>
      <xdr:col>11</xdr:col>
      <xdr:colOff>74650</xdr:colOff>
      <xdr:row>902</xdr:row>
      <xdr:rowOff>169333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E92F74-19D4-4C3E-8AED-335E27BCB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74222833"/>
          <a:ext cx="6953816" cy="698500"/>
        </a:xfrm>
        <a:prstGeom prst="rect">
          <a:avLst/>
        </a:prstGeom>
      </xdr:spPr>
    </xdr:pic>
    <xdr:clientData/>
  </xdr:twoCellAnchor>
  <xdr:oneCellAnchor>
    <xdr:from>
      <xdr:col>1</xdr:col>
      <xdr:colOff>180454</xdr:colOff>
      <xdr:row>975</xdr:row>
      <xdr:rowOff>189022</xdr:rowOff>
    </xdr:from>
    <xdr:ext cx="306045" cy="1976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6731353-13D9-4DEB-AF7D-1F5AA28E4F7B}"/>
                </a:ext>
              </a:extLst>
            </xdr:cNvPr>
            <xdr:cNvSpPr txBox="1"/>
          </xdr:nvSpPr>
          <xdr:spPr>
            <a:xfrm>
              <a:off x="857787" y="131940939"/>
              <a:ext cx="306045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6731353-13D9-4DEB-AF7D-1F5AA28E4F7B}"/>
                </a:ext>
              </a:extLst>
            </xdr:cNvPr>
            <xdr:cNvSpPr txBox="1"/>
          </xdr:nvSpPr>
          <xdr:spPr>
            <a:xfrm>
              <a:off x="857787" y="131940939"/>
              <a:ext cx="306045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𝑥_𝑖 𝑥_𝑗^𝑇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304800</xdr:colOff>
      <xdr:row>1047</xdr:row>
      <xdr:rowOff>0</xdr:rowOff>
    </xdr:from>
    <xdr:ext cx="306045" cy="1976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D7F9D1C-9DEF-4B1C-B30C-C6E7B12E4C8F}"/>
                </a:ext>
              </a:extLst>
            </xdr:cNvPr>
            <xdr:cNvSpPr txBox="1"/>
          </xdr:nvSpPr>
          <xdr:spPr>
            <a:xfrm>
              <a:off x="304800" y="145467917"/>
              <a:ext cx="306045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D7F9D1C-9DEF-4B1C-B30C-C6E7B12E4C8F}"/>
                </a:ext>
              </a:extLst>
            </xdr:cNvPr>
            <xdr:cNvSpPr txBox="1"/>
          </xdr:nvSpPr>
          <xdr:spPr>
            <a:xfrm>
              <a:off x="304800" y="145467917"/>
              <a:ext cx="306045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𝑥_𝑖 𝑥_𝑗^𝑇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1054</xdr:row>
      <xdr:rowOff>38100</xdr:rowOff>
    </xdr:from>
    <xdr:ext cx="3959341" cy="514350"/>
    <xdr:pic>
      <xdr:nvPicPr>
        <xdr:cNvPr id="15" name="Picture 14">
          <a:extLst>
            <a:ext uri="{FF2B5EF4-FFF2-40B4-BE49-F238E27FC236}">
              <a16:creationId xmlns:a16="http://schemas.microsoft.com/office/drawing/2014/main" id="{B8D75238-42C2-491A-8D92-D56B90F1D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46839517"/>
          <a:ext cx="3959341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1096</xdr:row>
      <xdr:rowOff>0</xdr:rowOff>
    </xdr:from>
    <xdr:ext cx="2019582" cy="400106"/>
    <xdr:pic>
      <xdr:nvPicPr>
        <xdr:cNvPr id="16" name="Picture 15">
          <a:extLst>
            <a:ext uri="{FF2B5EF4-FFF2-40B4-BE49-F238E27FC236}">
              <a16:creationId xmlns:a16="http://schemas.microsoft.com/office/drawing/2014/main" id="{A09A479B-8C96-49E0-8E0E-A74D6222F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4834167"/>
          <a:ext cx="2019582" cy="40010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1118</xdr:row>
      <xdr:rowOff>31750</xdr:rowOff>
    </xdr:from>
    <xdr:ext cx="2677583" cy="504220"/>
    <xdr:pic>
      <xdr:nvPicPr>
        <xdr:cNvPr id="17" name="Picture 16">
          <a:extLst>
            <a:ext uri="{FF2B5EF4-FFF2-40B4-BE49-F238E27FC236}">
              <a16:creationId xmlns:a16="http://schemas.microsoft.com/office/drawing/2014/main" id="{D812B439-206E-4660-9EA8-7F454D65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9056917"/>
          <a:ext cx="2677583" cy="50422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1186</xdr:row>
      <xdr:rowOff>42332</xdr:rowOff>
    </xdr:from>
    <xdr:ext cx="3746500" cy="501764"/>
    <xdr:pic>
      <xdr:nvPicPr>
        <xdr:cNvPr id="18" name="Picture 17">
          <a:extLst>
            <a:ext uri="{FF2B5EF4-FFF2-40B4-BE49-F238E27FC236}">
              <a16:creationId xmlns:a16="http://schemas.microsoft.com/office/drawing/2014/main" id="{A8050F4F-AA64-472E-8B6D-F87DF542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2127332"/>
          <a:ext cx="3746500" cy="501764"/>
        </a:xfrm>
        <a:prstGeom prst="rect">
          <a:avLst/>
        </a:prstGeom>
      </xdr:spPr>
    </xdr:pic>
    <xdr:clientData/>
  </xdr:oneCellAnchor>
  <xdr:oneCellAnchor>
    <xdr:from>
      <xdr:col>0</xdr:col>
      <xdr:colOff>1</xdr:colOff>
      <xdr:row>1197</xdr:row>
      <xdr:rowOff>42333</xdr:rowOff>
    </xdr:from>
    <xdr:ext cx="6953816" cy="698500"/>
    <xdr:pic>
      <xdr:nvPicPr>
        <xdr:cNvPr id="19" name="Picture 18">
          <a:extLst>
            <a:ext uri="{FF2B5EF4-FFF2-40B4-BE49-F238E27FC236}">
              <a16:creationId xmlns:a16="http://schemas.microsoft.com/office/drawing/2014/main" id="{99493E4D-A1B8-4422-8866-C46EBA742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74222833"/>
          <a:ext cx="6953816" cy="698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987E-4AAD-4DED-A0AB-75D1DA3C82EF}">
  <dimension ref="A1:AW1205"/>
  <sheetViews>
    <sheetView tabSelected="1" topLeftCell="A625" zoomScale="90" zoomScaleNormal="90" workbookViewId="0">
      <selection activeCell="B628" sqref="B628:C667"/>
    </sheetView>
  </sheetViews>
  <sheetFormatPr defaultRowHeight="15" x14ac:dyDescent="0.25"/>
  <cols>
    <col min="1" max="1" width="10.140625" style="2" bestFit="1" customWidth="1"/>
    <col min="2" max="2" width="10.140625" style="5" bestFit="1" customWidth="1"/>
    <col min="3" max="8" width="9.140625" style="5"/>
    <col min="9" max="9" width="9.140625" style="5" customWidth="1"/>
    <col min="10" max="27" width="9.140625" style="5"/>
    <col min="28" max="28" width="10.140625" style="5" bestFit="1" customWidth="1"/>
    <col min="29" max="16384" width="9.140625" style="5"/>
  </cols>
  <sheetData>
    <row r="1" spans="1:20" x14ac:dyDescent="0.25">
      <c r="A1" s="255" t="s">
        <v>2</v>
      </c>
      <c r="B1" s="25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s="6" customFormat="1" ht="45" customHeight="1" x14ac:dyDescent="0.25">
      <c r="A2" s="10">
        <v>1</v>
      </c>
      <c r="B2" s="256" t="s">
        <v>14</v>
      </c>
      <c r="C2" s="256"/>
      <c r="D2" s="256"/>
      <c r="E2" s="256"/>
      <c r="F2" s="256"/>
      <c r="G2" s="256"/>
      <c r="H2" s="256"/>
      <c r="I2" s="256"/>
      <c r="J2" s="11" t="s">
        <v>0</v>
      </c>
    </row>
    <row r="3" spans="1:20" ht="44.25" customHeight="1" x14ac:dyDescent="0.25">
      <c r="A3" s="10">
        <v>2</v>
      </c>
      <c r="B3" s="256" t="s">
        <v>19</v>
      </c>
      <c r="C3" s="256"/>
      <c r="D3" s="256"/>
      <c r="E3" s="256"/>
      <c r="F3" s="256"/>
      <c r="G3" s="256"/>
      <c r="H3" s="256"/>
      <c r="I3" s="256"/>
      <c r="J3" s="11" t="s">
        <v>0</v>
      </c>
      <c r="K3" s="1"/>
      <c r="L3" s="1"/>
      <c r="M3" s="1"/>
      <c r="N3" s="1"/>
      <c r="O3" s="1"/>
      <c r="P3" s="1"/>
      <c r="Q3" s="1"/>
      <c r="R3" s="1"/>
      <c r="S3" s="1"/>
    </row>
    <row r="4" spans="1:20" ht="35.25" customHeight="1" x14ac:dyDescent="0.25">
      <c r="A4" s="10">
        <v>3</v>
      </c>
      <c r="B4" s="256" t="s">
        <v>22</v>
      </c>
      <c r="C4" s="256"/>
      <c r="D4" s="256"/>
      <c r="E4" s="256"/>
      <c r="F4" s="256"/>
      <c r="G4" s="256"/>
      <c r="H4" s="256"/>
      <c r="I4" s="256"/>
      <c r="J4" s="11" t="s">
        <v>0</v>
      </c>
      <c r="K4" s="1"/>
      <c r="L4" s="1"/>
      <c r="M4" s="1"/>
      <c r="N4" s="1"/>
      <c r="O4" s="1"/>
      <c r="P4" s="1"/>
      <c r="Q4" s="1"/>
      <c r="R4" s="1"/>
      <c r="S4" s="1"/>
    </row>
    <row r="5" spans="1:20" ht="48.75" customHeight="1" x14ac:dyDescent="0.25">
      <c r="A5" s="10">
        <v>4</v>
      </c>
      <c r="B5" s="256" t="s">
        <v>20</v>
      </c>
      <c r="C5" s="256"/>
      <c r="D5" s="256"/>
      <c r="E5" s="256"/>
      <c r="F5" s="256"/>
      <c r="G5" s="256"/>
      <c r="H5" s="256"/>
      <c r="I5" s="256"/>
      <c r="J5" s="11" t="s">
        <v>1</v>
      </c>
      <c r="K5" s="1"/>
      <c r="L5" s="1"/>
      <c r="M5" s="1"/>
      <c r="N5" s="1"/>
      <c r="O5" s="1"/>
      <c r="P5" s="1"/>
      <c r="Q5" s="1"/>
      <c r="R5" s="1"/>
      <c r="S5" s="1"/>
    </row>
    <row r="6" spans="1:20" ht="30.75" customHeight="1" x14ac:dyDescent="0.25">
      <c r="A6" s="10">
        <v>5</v>
      </c>
      <c r="B6" s="257" t="s">
        <v>42</v>
      </c>
      <c r="C6" s="257"/>
      <c r="D6" s="257"/>
      <c r="E6" s="257"/>
      <c r="F6" s="257"/>
      <c r="G6" s="257"/>
      <c r="H6" s="257"/>
      <c r="I6" s="257"/>
      <c r="J6" s="11" t="s">
        <v>1</v>
      </c>
      <c r="K6" s="1"/>
      <c r="L6" s="1"/>
      <c r="M6" s="1"/>
      <c r="N6" s="1"/>
      <c r="O6" s="1"/>
      <c r="P6" s="1"/>
      <c r="Q6" s="1"/>
      <c r="R6" s="1"/>
      <c r="S6" s="1"/>
    </row>
    <row r="7" spans="1:20" ht="30" customHeight="1" x14ac:dyDescent="0.25">
      <c r="A7" s="10">
        <v>6</v>
      </c>
      <c r="B7" s="256" t="s">
        <v>51</v>
      </c>
      <c r="C7" s="256"/>
      <c r="D7" s="256"/>
      <c r="E7" s="256"/>
      <c r="F7" s="256"/>
      <c r="G7" s="256"/>
      <c r="H7" s="256"/>
      <c r="I7" s="256"/>
      <c r="J7" s="11" t="s">
        <v>1</v>
      </c>
      <c r="K7" s="1"/>
      <c r="L7" s="1"/>
      <c r="M7" s="1"/>
      <c r="N7" s="1"/>
      <c r="O7" s="1"/>
      <c r="P7" s="1"/>
      <c r="Q7" s="1"/>
      <c r="R7" s="1"/>
      <c r="S7" s="1"/>
    </row>
    <row r="8" spans="1:20" s="7" customFormat="1" ht="45.75" customHeight="1" x14ac:dyDescent="0.25">
      <c r="A8" s="10">
        <v>7</v>
      </c>
      <c r="B8" s="256" t="s">
        <v>34</v>
      </c>
      <c r="C8" s="256"/>
      <c r="D8" s="256"/>
      <c r="E8" s="256"/>
      <c r="F8" s="256"/>
      <c r="G8" s="256"/>
      <c r="H8" s="256"/>
      <c r="I8" s="256"/>
      <c r="J8" s="12" t="s">
        <v>1</v>
      </c>
    </row>
    <row r="9" spans="1:20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25">
      <c r="A10" s="255" t="s">
        <v>3</v>
      </c>
      <c r="B10" s="25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25">
      <c r="A11" s="249" t="s">
        <v>4</v>
      </c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1"/>
    </row>
    <row r="12" spans="1:20" x14ac:dyDescent="0.25">
      <c r="A12" s="15">
        <v>1</v>
      </c>
      <c r="B12" s="252" t="s">
        <v>5</v>
      </c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4"/>
    </row>
    <row r="13" spans="1:20" x14ac:dyDescent="0.25">
      <c r="A13" s="16">
        <v>2</v>
      </c>
      <c r="B13" s="210" t="s">
        <v>21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2"/>
    </row>
    <row r="14" spans="1:20" x14ac:dyDescent="0.25">
      <c r="A14" s="16">
        <v>3</v>
      </c>
      <c r="B14" s="232" t="s">
        <v>27</v>
      </c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225"/>
    </row>
    <row r="15" spans="1:20" x14ac:dyDescent="0.25">
      <c r="A15" s="16">
        <v>4</v>
      </c>
      <c r="B15" s="210" t="s">
        <v>35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2"/>
    </row>
    <row r="16" spans="1:20" x14ac:dyDescent="0.25">
      <c r="A16" s="16">
        <v>5</v>
      </c>
      <c r="B16" s="210" t="s">
        <v>43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2"/>
    </row>
    <row r="17" spans="1:20" x14ac:dyDescent="0.25">
      <c r="A17" s="16">
        <v>6</v>
      </c>
      <c r="B17" s="210" t="s">
        <v>50</v>
      </c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2"/>
    </row>
    <row r="18" spans="1:20" x14ac:dyDescent="0.25">
      <c r="A18" s="17">
        <v>7</v>
      </c>
      <c r="B18" s="216" t="s">
        <v>55</v>
      </c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8"/>
    </row>
    <row r="19" spans="1:20" x14ac:dyDescent="0.25">
      <c r="A19" s="219" t="s">
        <v>6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1"/>
    </row>
    <row r="20" spans="1:20" x14ac:dyDescent="0.25">
      <c r="A20" s="15">
        <v>1</v>
      </c>
      <c r="B20" s="160" t="s">
        <v>15</v>
      </c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225"/>
    </row>
    <row r="21" spans="1:20" x14ac:dyDescent="0.25">
      <c r="A21" s="16">
        <v>2</v>
      </c>
      <c r="B21" s="160" t="s">
        <v>23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225"/>
    </row>
    <row r="22" spans="1:20" x14ac:dyDescent="0.25">
      <c r="A22" s="16">
        <v>3</v>
      </c>
      <c r="B22" s="160" t="s">
        <v>28</v>
      </c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225"/>
    </row>
    <row r="23" spans="1:20" x14ac:dyDescent="0.25">
      <c r="A23" s="16">
        <v>4</v>
      </c>
      <c r="B23" s="211" t="s">
        <v>36</v>
      </c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2"/>
    </row>
    <row r="24" spans="1:20" x14ac:dyDescent="0.25">
      <c r="A24" s="16">
        <v>5</v>
      </c>
      <c r="B24" s="211" t="s">
        <v>44</v>
      </c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2"/>
    </row>
    <row r="25" spans="1:20" x14ac:dyDescent="0.25">
      <c r="A25" s="16">
        <v>6</v>
      </c>
      <c r="B25" s="211" t="s">
        <v>49</v>
      </c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2"/>
    </row>
    <row r="26" spans="1:20" x14ac:dyDescent="0.25">
      <c r="A26" s="17">
        <v>7</v>
      </c>
      <c r="B26" s="217" t="s">
        <v>56</v>
      </c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8"/>
    </row>
    <row r="27" spans="1:20" x14ac:dyDescent="0.25">
      <c r="A27" s="219" t="s">
        <v>7</v>
      </c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1"/>
    </row>
    <row r="28" spans="1:20" x14ac:dyDescent="0.25">
      <c r="A28" s="13">
        <v>1</v>
      </c>
      <c r="B28" s="236" t="s">
        <v>16</v>
      </c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8"/>
    </row>
    <row r="29" spans="1:20" x14ac:dyDescent="0.25">
      <c r="A29" s="13">
        <v>2</v>
      </c>
      <c r="B29" s="232" t="s">
        <v>23</v>
      </c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225"/>
    </row>
    <row r="30" spans="1:20" x14ac:dyDescent="0.25">
      <c r="A30" s="13">
        <v>3</v>
      </c>
      <c r="B30" s="210" t="s">
        <v>29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2"/>
    </row>
    <row r="31" spans="1:20" x14ac:dyDescent="0.25">
      <c r="A31" s="13">
        <v>4</v>
      </c>
      <c r="B31" s="210" t="s">
        <v>36</v>
      </c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2"/>
    </row>
    <row r="32" spans="1:20" x14ac:dyDescent="0.25">
      <c r="A32" s="13">
        <v>5</v>
      </c>
      <c r="B32" s="210" t="s">
        <v>45</v>
      </c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2"/>
    </row>
    <row r="33" spans="1:20" x14ac:dyDescent="0.25">
      <c r="A33" s="13">
        <v>6</v>
      </c>
      <c r="B33" s="210" t="s">
        <v>49</v>
      </c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2"/>
    </row>
    <row r="34" spans="1:20" x14ac:dyDescent="0.25">
      <c r="A34" s="14">
        <v>7</v>
      </c>
      <c r="B34" s="216" t="s">
        <v>56</v>
      </c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8"/>
    </row>
    <row r="35" spans="1:20" x14ac:dyDescent="0.25">
      <c r="A35" s="219" t="s">
        <v>8</v>
      </c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1"/>
    </row>
    <row r="36" spans="1:20" x14ac:dyDescent="0.25">
      <c r="A36" s="13">
        <v>1</v>
      </c>
      <c r="B36" s="229" t="s">
        <v>16</v>
      </c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1"/>
    </row>
    <row r="37" spans="1:20" x14ac:dyDescent="0.25">
      <c r="A37" s="13">
        <v>2</v>
      </c>
      <c r="B37" s="232" t="s">
        <v>23</v>
      </c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225"/>
    </row>
    <row r="38" spans="1:20" x14ac:dyDescent="0.25">
      <c r="A38" s="13">
        <v>3</v>
      </c>
      <c r="B38" s="210" t="s">
        <v>29</v>
      </c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2"/>
    </row>
    <row r="39" spans="1:20" x14ac:dyDescent="0.25">
      <c r="A39" s="13">
        <v>4</v>
      </c>
      <c r="B39" s="210" t="s">
        <v>37</v>
      </c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2"/>
    </row>
    <row r="40" spans="1:20" x14ac:dyDescent="0.25">
      <c r="A40" s="13">
        <v>5</v>
      </c>
      <c r="B40" s="210" t="s">
        <v>45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2"/>
    </row>
    <row r="41" spans="1:20" x14ac:dyDescent="0.25">
      <c r="A41" s="13">
        <v>6</v>
      </c>
      <c r="B41" s="210" t="s">
        <v>49</v>
      </c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2"/>
    </row>
    <row r="42" spans="1:20" x14ac:dyDescent="0.25">
      <c r="A42" s="14">
        <v>7</v>
      </c>
      <c r="B42" s="216" t="s">
        <v>56</v>
      </c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8"/>
    </row>
    <row r="43" spans="1:20" x14ac:dyDescent="0.25">
      <c r="A43" s="219" t="s">
        <v>9</v>
      </c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1"/>
    </row>
    <row r="44" spans="1:20" x14ac:dyDescent="0.25">
      <c r="A44" s="18">
        <v>1</v>
      </c>
      <c r="B44" s="226" t="s">
        <v>16</v>
      </c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8"/>
    </row>
    <row r="45" spans="1:20" x14ac:dyDescent="0.25">
      <c r="A45" s="13">
        <v>2</v>
      </c>
      <c r="B45" s="210" t="s">
        <v>23</v>
      </c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2"/>
    </row>
    <row r="46" spans="1:20" x14ac:dyDescent="0.25">
      <c r="A46" s="13">
        <v>3</v>
      </c>
      <c r="B46" s="210" t="s">
        <v>30</v>
      </c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2"/>
    </row>
    <row r="47" spans="1:20" x14ac:dyDescent="0.25">
      <c r="A47" s="13">
        <v>4</v>
      </c>
      <c r="B47" s="185" t="s">
        <v>38</v>
      </c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8"/>
    </row>
    <row r="48" spans="1:20" x14ac:dyDescent="0.25">
      <c r="A48" s="13">
        <v>5</v>
      </c>
      <c r="B48" s="210" t="s">
        <v>45</v>
      </c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2"/>
    </row>
    <row r="49" spans="1:20" x14ac:dyDescent="0.25">
      <c r="A49" s="13">
        <v>6</v>
      </c>
      <c r="B49" s="210" t="s">
        <v>49</v>
      </c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2"/>
    </row>
    <row r="50" spans="1:20" x14ac:dyDescent="0.25">
      <c r="A50" s="14">
        <v>7</v>
      </c>
      <c r="B50" s="216" t="s">
        <v>57</v>
      </c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8"/>
    </row>
    <row r="51" spans="1:20" x14ac:dyDescent="0.25">
      <c r="A51" s="219" t="s">
        <v>10</v>
      </c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1"/>
    </row>
    <row r="52" spans="1:20" ht="29.25" customHeight="1" x14ac:dyDescent="0.25">
      <c r="A52" s="15">
        <v>1</v>
      </c>
      <c r="B52" s="222" t="s">
        <v>17</v>
      </c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4"/>
    </row>
    <row r="53" spans="1:20" x14ac:dyDescent="0.25">
      <c r="A53" s="16">
        <v>2</v>
      </c>
      <c r="B53" s="210" t="s">
        <v>24</v>
      </c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2"/>
    </row>
    <row r="54" spans="1:20" x14ac:dyDescent="0.25">
      <c r="A54" s="16">
        <v>3</v>
      </c>
      <c r="B54" s="210" t="s">
        <v>31</v>
      </c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2"/>
    </row>
    <row r="55" spans="1:20" ht="29.25" customHeight="1" x14ac:dyDescent="0.25">
      <c r="A55" s="16">
        <v>4</v>
      </c>
      <c r="B55" s="240" t="s">
        <v>39</v>
      </c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2"/>
    </row>
    <row r="56" spans="1:20" x14ac:dyDescent="0.25">
      <c r="A56" s="16">
        <v>5</v>
      </c>
      <c r="B56" s="210" t="s">
        <v>46</v>
      </c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2"/>
    </row>
    <row r="57" spans="1:20" x14ac:dyDescent="0.25">
      <c r="A57" s="16">
        <v>6</v>
      </c>
      <c r="B57" s="210" t="s">
        <v>52</v>
      </c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2"/>
    </row>
    <row r="58" spans="1:20" ht="29.25" customHeight="1" x14ac:dyDescent="0.25">
      <c r="A58" s="17">
        <v>7</v>
      </c>
      <c r="B58" s="233" t="s">
        <v>58</v>
      </c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5"/>
    </row>
    <row r="59" spans="1:20" s="8" customFormat="1" ht="14.25" x14ac:dyDescent="0.2">
      <c r="A59" s="219" t="s">
        <v>11</v>
      </c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1"/>
    </row>
    <row r="60" spans="1:20" x14ac:dyDescent="0.25">
      <c r="A60" s="18">
        <v>1</v>
      </c>
      <c r="B60" s="236" t="s">
        <v>18</v>
      </c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8"/>
    </row>
    <row r="61" spans="1:20" x14ac:dyDescent="0.25">
      <c r="A61" s="13">
        <v>2</v>
      </c>
      <c r="B61" s="210" t="s">
        <v>25</v>
      </c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2"/>
    </row>
    <row r="62" spans="1:20" x14ac:dyDescent="0.25">
      <c r="A62" s="13">
        <v>3</v>
      </c>
      <c r="B62" s="210" t="s">
        <v>32</v>
      </c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2"/>
    </row>
    <row r="63" spans="1:20" x14ac:dyDescent="0.25">
      <c r="A63" s="13">
        <v>4</v>
      </c>
      <c r="B63" s="213" t="s">
        <v>40</v>
      </c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5"/>
    </row>
    <row r="64" spans="1:20" x14ac:dyDescent="0.25">
      <c r="A64" s="13">
        <v>5</v>
      </c>
      <c r="B64" s="210" t="s">
        <v>47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2"/>
    </row>
    <row r="65" spans="1:20" x14ac:dyDescent="0.25">
      <c r="A65" s="13">
        <v>6</v>
      </c>
      <c r="B65" s="210" t="s">
        <v>53</v>
      </c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2"/>
    </row>
    <row r="66" spans="1:20" x14ac:dyDescent="0.25">
      <c r="A66" s="14">
        <v>7</v>
      </c>
      <c r="B66" s="243" t="s">
        <v>59</v>
      </c>
      <c r="C66" s="244"/>
      <c r="D66" s="244"/>
      <c r="E66" s="244"/>
      <c r="F66" s="244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4"/>
      <c r="R66" s="244"/>
      <c r="S66" s="244"/>
      <c r="T66" s="245"/>
    </row>
    <row r="67" spans="1:20" x14ac:dyDescent="0.25">
      <c r="A67" s="219" t="s">
        <v>12</v>
      </c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1"/>
    </row>
    <row r="68" spans="1:20" x14ac:dyDescent="0.25">
      <c r="A68" s="13">
        <v>1</v>
      </c>
      <c r="B68" s="236" t="s">
        <v>80</v>
      </c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8"/>
    </row>
    <row r="69" spans="1:20" x14ac:dyDescent="0.25">
      <c r="A69" s="13">
        <v>2</v>
      </c>
      <c r="B69" s="246" t="s">
        <v>26</v>
      </c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8"/>
    </row>
    <row r="70" spans="1:20" x14ac:dyDescent="0.25">
      <c r="A70" s="13">
        <v>3</v>
      </c>
      <c r="B70" s="210" t="s">
        <v>33</v>
      </c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2"/>
    </row>
    <row r="71" spans="1:20" x14ac:dyDescent="0.25">
      <c r="A71" s="13">
        <v>4</v>
      </c>
      <c r="B71" s="210" t="s">
        <v>41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2"/>
    </row>
    <row r="72" spans="1:20" x14ac:dyDescent="0.25">
      <c r="A72" s="13">
        <v>5</v>
      </c>
      <c r="B72" s="210" t="s">
        <v>48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2"/>
    </row>
    <row r="73" spans="1:20" x14ac:dyDescent="0.25">
      <c r="A73" s="13">
        <v>6</v>
      </c>
      <c r="B73" s="210" t="s">
        <v>54</v>
      </c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2"/>
    </row>
    <row r="74" spans="1:20" x14ac:dyDescent="0.25">
      <c r="A74" s="14">
        <v>7</v>
      </c>
      <c r="B74" s="216" t="s">
        <v>60</v>
      </c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8"/>
    </row>
    <row r="76" spans="1:20" s="1" customFormat="1" x14ac:dyDescent="0.25">
      <c r="A76" s="239" t="s">
        <v>13</v>
      </c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</row>
    <row r="77" spans="1:20" x14ac:dyDescent="0.25">
      <c r="A77" s="181" t="s">
        <v>61</v>
      </c>
      <c r="B77" s="181" t="s">
        <v>62</v>
      </c>
      <c r="C77" s="181"/>
      <c r="D77" s="181" t="s">
        <v>70</v>
      </c>
      <c r="E77" s="181"/>
      <c r="F77" s="181"/>
      <c r="G77" s="181"/>
      <c r="H77" s="181"/>
      <c r="I77" s="181"/>
      <c r="J77" s="181"/>
      <c r="K77" s="175" t="s">
        <v>71</v>
      </c>
      <c r="L77" s="175" t="s">
        <v>72</v>
      </c>
      <c r="M77" s="181" t="s">
        <v>73</v>
      </c>
      <c r="N77" s="181"/>
      <c r="O77" s="181"/>
      <c r="P77" s="181"/>
      <c r="Q77" s="181"/>
      <c r="R77" s="181"/>
      <c r="S77" s="181"/>
    </row>
    <row r="78" spans="1:20" x14ac:dyDescent="0.25">
      <c r="A78" s="181"/>
      <c r="B78" s="181"/>
      <c r="C78" s="181"/>
      <c r="D78" s="20" t="s">
        <v>63</v>
      </c>
      <c r="E78" s="20" t="s">
        <v>64</v>
      </c>
      <c r="F78" s="20" t="s">
        <v>65</v>
      </c>
      <c r="G78" s="20" t="s">
        <v>66</v>
      </c>
      <c r="H78" s="20" t="s">
        <v>67</v>
      </c>
      <c r="I78" s="20" t="s">
        <v>68</v>
      </c>
      <c r="J78" s="20" t="s">
        <v>69</v>
      </c>
      <c r="K78" s="176"/>
      <c r="L78" s="176"/>
      <c r="M78" s="20" t="s">
        <v>63</v>
      </c>
      <c r="N78" s="20" t="s">
        <v>64</v>
      </c>
      <c r="O78" s="20" t="s">
        <v>65</v>
      </c>
      <c r="P78" s="20" t="s">
        <v>66</v>
      </c>
      <c r="Q78" s="20" t="s">
        <v>67</v>
      </c>
      <c r="R78" s="20" t="s">
        <v>68</v>
      </c>
      <c r="S78" s="20" t="s">
        <v>69</v>
      </c>
    </row>
    <row r="79" spans="1:20" x14ac:dyDescent="0.25">
      <c r="A79" s="10">
        <v>1</v>
      </c>
      <c r="B79" s="170" t="s">
        <v>74</v>
      </c>
      <c r="C79" s="170"/>
      <c r="D79" s="20">
        <v>1</v>
      </c>
      <c r="E79" s="20">
        <v>0</v>
      </c>
      <c r="F79" s="20">
        <v>0</v>
      </c>
      <c r="G79" s="20">
        <v>0</v>
      </c>
      <c r="H79" s="20">
        <v>0</v>
      </c>
      <c r="I79" s="20">
        <v>1</v>
      </c>
      <c r="J79" s="20">
        <v>0</v>
      </c>
      <c r="K79" s="20">
        <f>SUM(D79:J79)</f>
        <v>2</v>
      </c>
      <c r="L79" s="19">
        <f>LOG(7/K79)</f>
        <v>0.54406804435027567</v>
      </c>
      <c r="M79" s="20">
        <v>0.544068</v>
      </c>
      <c r="N79" s="20">
        <v>0</v>
      </c>
      <c r="O79" s="20">
        <v>0</v>
      </c>
      <c r="P79" s="20">
        <v>0</v>
      </c>
      <c r="Q79" s="20">
        <v>0</v>
      </c>
      <c r="R79" s="20">
        <v>0.544068</v>
      </c>
      <c r="S79" s="20">
        <v>0</v>
      </c>
    </row>
    <row r="80" spans="1:20" x14ac:dyDescent="0.25">
      <c r="A80" s="10">
        <v>2</v>
      </c>
      <c r="B80" s="170" t="s">
        <v>75</v>
      </c>
      <c r="C80" s="170"/>
      <c r="D80" s="20">
        <v>2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f>SUM(D80:J80)</f>
        <v>2</v>
      </c>
      <c r="L80" s="19">
        <f t="shared" ref="L80:L139" si="0">LOG(7/K80)</f>
        <v>0.54406804435027567</v>
      </c>
      <c r="M80" s="20">
        <v>0.544068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</row>
    <row r="81" spans="1:19" x14ac:dyDescent="0.25">
      <c r="A81" s="10">
        <v>3</v>
      </c>
      <c r="B81" s="170" t="s">
        <v>76</v>
      </c>
      <c r="C81" s="170"/>
      <c r="D81" s="20">
        <v>1</v>
      </c>
      <c r="E81" s="20">
        <v>0</v>
      </c>
      <c r="F81" s="20">
        <v>0</v>
      </c>
      <c r="G81" s="20">
        <v>1</v>
      </c>
      <c r="H81" s="20">
        <v>0</v>
      </c>
      <c r="I81" s="20">
        <v>0</v>
      </c>
      <c r="J81" s="20">
        <v>0</v>
      </c>
      <c r="K81" s="20">
        <f t="shared" ref="K81:K139" si="1">SUM(D81:J81)</f>
        <v>2</v>
      </c>
      <c r="L81" s="19">
        <f t="shared" si="0"/>
        <v>0.54406804435027567</v>
      </c>
      <c r="M81" s="20">
        <v>0.544068</v>
      </c>
      <c r="N81" s="20">
        <v>0</v>
      </c>
      <c r="O81" s="20">
        <v>0</v>
      </c>
      <c r="P81" s="20">
        <v>0.544068</v>
      </c>
      <c r="Q81" s="20">
        <v>0</v>
      </c>
      <c r="R81" s="20">
        <v>0</v>
      </c>
      <c r="S81" s="20">
        <v>0</v>
      </c>
    </row>
    <row r="82" spans="1:19" x14ac:dyDescent="0.25">
      <c r="A82" s="10">
        <v>4</v>
      </c>
      <c r="B82" s="170" t="s">
        <v>77</v>
      </c>
      <c r="C82" s="170"/>
      <c r="D82" s="20">
        <v>1</v>
      </c>
      <c r="E82" s="20">
        <v>1</v>
      </c>
      <c r="F82" s="20">
        <v>1</v>
      </c>
      <c r="G82" s="20">
        <v>0</v>
      </c>
      <c r="H82" s="20">
        <v>0</v>
      </c>
      <c r="I82" s="20">
        <v>0</v>
      </c>
      <c r="J82" s="20">
        <v>0</v>
      </c>
      <c r="K82" s="20">
        <f t="shared" si="1"/>
        <v>3</v>
      </c>
      <c r="L82" s="19">
        <f t="shared" si="0"/>
        <v>0.36797678529459443</v>
      </c>
      <c r="M82" s="20">
        <v>0.367977</v>
      </c>
      <c r="N82" s="20">
        <v>0.367977</v>
      </c>
      <c r="O82" s="20">
        <v>0.367977</v>
      </c>
      <c r="P82" s="20">
        <v>0</v>
      </c>
      <c r="Q82" s="20">
        <v>0</v>
      </c>
      <c r="R82" s="20">
        <v>0</v>
      </c>
      <c r="S82" s="20">
        <v>0</v>
      </c>
    </row>
    <row r="83" spans="1:19" x14ac:dyDescent="0.25">
      <c r="A83" s="10">
        <v>5</v>
      </c>
      <c r="B83" s="170" t="s">
        <v>78</v>
      </c>
      <c r="C83" s="170"/>
      <c r="D83" s="20">
        <v>1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f t="shared" si="1"/>
        <v>1</v>
      </c>
      <c r="L83" s="19">
        <f t="shared" si="0"/>
        <v>0.84509804001425681</v>
      </c>
      <c r="M83" s="20">
        <v>0.84509800000000002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</row>
    <row r="84" spans="1:19" x14ac:dyDescent="0.25">
      <c r="A84" s="10">
        <v>6</v>
      </c>
      <c r="B84" s="170" t="s">
        <v>79</v>
      </c>
      <c r="C84" s="170"/>
      <c r="D84" s="20">
        <v>1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f t="shared" si="1"/>
        <v>1</v>
      </c>
      <c r="L84" s="19">
        <f t="shared" si="0"/>
        <v>0.84509804001425681</v>
      </c>
      <c r="M84" s="20">
        <v>0.84509800000000002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</row>
    <row r="85" spans="1:19" x14ac:dyDescent="0.25">
      <c r="A85" s="10">
        <v>7</v>
      </c>
      <c r="B85" s="170" t="s">
        <v>81</v>
      </c>
      <c r="C85" s="170"/>
      <c r="D85" s="20">
        <v>1</v>
      </c>
      <c r="E85" s="20">
        <v>0</v>
      </c>
      <c r="F85" s="20">
        <v>1</v>
      </c>
      <c r="G85" s="20">
        <v>0</v>
      </c>
      <c r="H85" s="20">
        <v>0</v>
      </c>
      <c r="I85" s="20">
        <v>0</v>
      </c>
      <c r="J85" s="20">
        <v>0</v>
      </c>
      <c r="K85" s="20">
        <f t="shared" si="1"/>
        <v>2</v>
      </c>
      <c r="L85" s="19">
        <f t="shared" si="0"/>
        <v>0.54406804435027567</v>
      </c>
      <c r="M85" s="20">
        <v>0.544068</v>
      </c>
      <c r="N85" s="20">
        <v>0</v>
      </c>
      <c r="O85" s="20">
        <v>0.544068</v>
      </c>
      <c r="P85" s="20">
        <v>0</v>
      </c>
      <c r="Q85" s="20">
        <v>0</v>
      </c>
      <c r="R85" s="20">
        <v>0</v>
      </c>
      <c r="S85" s="20">
        <v>0</v>
      </c>
    </row>
    <row r="86" spans="1:19" x14ac:dyDescent="0.25">
      <c r="A86" s="10">
        <v>8</v>
      </c>
      <c r="B86" s="170" t="s">
        <v>82</v>
      </c>
      <c r="C86" s="170"/>
      <c r="D86" s="20">
        <v>1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f t="shared" si="1"/>
        <v>1</v>
      </c>
      <c r="L86" s="19">
        <f t="shared" si="0"/>
        <v>0.84509804001425681</v>
      </c>
      <c r="M86" s="20">
        <v>0.84509800000000002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</row>
    <row r="87" spans="1:19" x14ac:dyDescent="0.25">
      <c r="A87" s="10">
        <v>9</v>
      </c>
      <c r="B87" s="170" t="s">
        <v>83</v>
      </c>
      <c r="C87" s="170"/>
      <c r="D87" s="20">
        <v>1</v>
      </c>
      <c r="E87" s="20">
        <v>0</v>
      </c>
      <c r="F87" s="20">
        <v>0</v>
      </c>
      <c r="G87" s="20">
        <v>1</v>
      </c>
      <c r="H87" s="20">
        <v>1</v>
      </c>
      <c r="I87" s="20">
        <v>1</v>
      </c>
      <c r="J87" s="20">
        <v>1</v>
      </c>
      <c r="K87" s="20">
        <f t="shared" si="1"/>
        <v>5</v>
      </c>
      <c r="L87" s="19">
        <f t="shared" si="0"/>
        <v>0.14612803567823801</v>
      </c>
      <c r="M87" s="20">
        <v>0.14612800000000001</v>
      </c>
      <c r="N87" s="20">
        <v>0</v>
      </c>
      <c r="O87" s="20">
        <v>0</v>
      </c>
      <c r="P87" s="20">
        <v>0.14612800000000001</v>
      </c>
      <c r="Q87" s="20">
        <v>0.14612800000000001</v>
      </c>
      <c r="R87" s="20">
        <v>0.14612800000000001</v>
      </c>
      <c r="S87" s="20">
        <v>0.14612800000000001</v>
      </c>
    </row>
    <row r="88" spans="1:19" x14ac:dyDescent="0.25">
      <c r="A88" s="10">
        <v>10</v>
      </c>
      <c r="B88" s="170" t="s">
        <v>84</v>
      </c>
      <c r="C88" s="170"/>
      <c r="D88" s="20">
        <v>0</v>
      </c>
      <c r="E88" s="20">
        <v>1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f t="shared" si="1"/>
        <v>1</v>
      </c>
      <c r="L88" s="19">
        <f t="shared" si="0"/>
        <v>0.84509804001425681</v>
      </c>
      <c r="M88" s="20">
        <v>0.84509800000000002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</row>
    <row r="89" spans="1:19" x14ac:dyDescent="0.25">
      <c r="A89" s="10">
        <v>11</v>
      </c>
      <c r="B89" s="170" t="s">
        <v>85</v>
      </c>
      <c r="C89" s="170"/>
      <c r="D89" s="20">
        <v>0</v>
      </c>
      <c r="E89" s="20">
        <v>1</v>
      </c>
      <c r="F89" s="20">
        <v>1</v>
      </c>
      <c r="G89" s="20">
        <v>0</v>
      </c>
      <c r="H89" s="20">
        <v>0</v>
      </c>
      <c r="I89" s="20">
        <v>0</v>
      </c>
      <c r="J89" s="20">
        <v>0</v>
      </c>
      <c r="K89" s="20">
        <f t="shared" si="1"/>
        <v>2</v>
      </c>
      <c r="L89" s="19">
        <f t="shared" si="0"/>
        <v>0.54406804435027567</v>
      </c>
      <c r="M89" s="20">
        <v>0</v>
      </c>
      <c r="N89" s="20">
        <v>0.544068</v>
      </c>
      <c r="O89" s="20">
        <v>0.544068</v>
      </c>
      <c r="P89" s="20">
        <v>0</v>
      </c>
      <c r="Q89" s="20">
        <v>0</v>
      </c>
      <c r="R89" s="20">
        <v>0</v>
      </c>
      <c r="S89" s="20">
        <v>0</v>
      </c>
    </row>
    <row r="90" spans="1:19" x14ac:dyDescent="0.25">
      <c r="A90" s="10">
        <v>12</v>
      </c>
      <c r="B90" s="170" t="s">
        <v>86</v>
      </c>
      <c r="C90" s="170"/>
      <c r="D90" s="20">
        <v>0</v>
      </c>
      <c r="E90" s="20">
        <v>1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f t="shared" si="1"/>
        <v>1</v>
      </c>
      <c r="L90" s="19">
        <f t="shared" si="0"/>
        <v>0.84509804001425681</v>
      </c>
      <c r="M90" s="20">
        <v>0</v>
      </c>
      <c r="N90" s="20">
        <v>0.84509800000000002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</row>
    <row r="91" spans="1:19" x14ac:dyDescent="0.25">
      <c r="A91" s="10">
        <v>13</v>
      </c>
      <c r="B91" s="170" t="s">
        <v>87</v>
      </c>
      <c r="C91" s="170"/>
      <c r="D91" s="20">
        <v>0</v>
      </c>
      <c r="E91" s="20">
        <v>1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f t="shared" si="1"/>
        <v>1</v>
      </c>
      <c r="L91" s="19">
        <f t="shared" si="0"/>
        <v>0.84509804001425681</v>
      </c>
      <c r="M91" s="20">
        <v>0</v>
      </c>
      <c r="N91" s="20">
        <v>0.84509800000000002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</row>
    <row r="92" spans="1:19" x14ac:dyDescent="0.25">
      <c r="A92" s="10">
        <v>14</v>
      </c>
      <c r="B92" s="170" t="s">
        <v>88</v>
      </c>
      <c r="C92" s="170"/>
      <c r="D92" s="20">
        <v>0</v>
      </c>
      <c r="E92" s="20">
        <v>1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f t="shared" si="1"/>
        <v>1</v>
      </c>
      <c r="L92" s="19">
        <f t="shared" si="0"/>
        <v>0.84509804001425681</v>
      </c>
      <c r="M92" s="20">
        <v>0</v>
      </c>
      <c r="N92" s="20">
        <v>0.84509800000000002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</row>
    <row r="93" spans="1:19" x14ac:dyDescent="0.25">
      <c r="A93" s="10">
        <v>15</v>
      </c>
      <c r="B93" s="170" t="s">
        <v>89</v>
      </c>
      <c r="C93" s="170"/>
      <c r="D93" s="20">
        <v>0</v>
      </c>
      <c r="E93" s="20">
        <v>1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f t="shared" si="1"/>
        <v>1</v>
      </c>
      <c r="L93" s="19">
        <f t="shared" si="0"/>
        <v>0.84509804001425681</v>
      </c>
      <c r="M93" s="20">
        <v>0</v>
      </c>
      <c r="N93" s="20">
        <v>0.84509800000000002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</row>
    <row r="94" spans="1:19" x14ac:dyDescent="0.25">
      <c r="A94" s="10">
        <v>16</v>
      </c>
      <c r="B94" s="170" t="s">
        <v>90</v>
      </c>
      <c r="C94" s="170"/>
      <c r="D94" s="20">
        <v>0</v>
      </c>
      <c r="E94" s="20">
        <v>1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f t="shared" si="1"/>
        <v>1</v>
      </c>
      <c r="L94" s="19">
        <f t="shared" si="0"/>
        <v>0.84509804001425681</v>
      </c>
      <c r="M94" s="20">
        <v>0</v>
      </c>
      <c r="N94" s="20">
        <v>0.84509800000000002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</row>
    <row r="95" spans="1:19" x14ac:dyDescent="0.25">
      <c r="A95" s="10">
        <v>17</v>
      </c>
      <c r="B95" s="170" t="s">
        <v>91</v>
      </c>
      <c r="C95" s="170"/>
      <c r="D95" s="20">
        <v>0</v>
      </c>
      <c r="E95" s="20">
        <v>0</v>
      </c>
      <c r="F95" s="20">
        <v>1</v>
      </c>
      <c r="G95" s="20">
        <v>0</v>
      </c>
      <c r="H95" s="20">
        <v>0</v>
      </c>
      <c r="I95" s="20">
        <v>0</v>
      </c>
      <c r="J95" s="20">
        <v>0</v>
      </c>
      <c r="K95" s="20">
        <f t="shared" si="1"/>
        <v>1</v>
      </c>
      <c r="L95" s="19">
        <f t="shared" si="0"/>
        <v>0.84509804001425681</v>
      </c>
      <c r="M95" s="20">
        <v>0</v>
      </c>
      <c r="N95" s="20">
        <v>0</v>
      </c>
      <c r="O95" s="20">
        <v>0.84509800000000002</v>
      </c>
      <c r="P95" s="20">
        <v>0</v>
      </c>
      <c r="Q95" s="20">
        <v>0</v>
      </c>
      <c r="R95" s="20">
        <v>0</v>
      </c>
      <c r="S95" s="20">
        <v>0</v>
      </c>
    </row>
    <row r="96" spans="1:19" x14ac:dyDescent="0.25">
      <c r="A96" s="10">
        <v>18</v>
      </c>
      <c r="B96" s="170" t="s">
        <v>92</v>
      </c>
      <c r="C96" s="170"/>
      <c r="D96" s="20">
        <v>0</v>
      </c>
      <c r="E96" s="20">
        <v>0</v>
      </c>
      <c r="F96" s="20">
        <v>1</v>
      </c>
      <c r="G96" s="20">
        <v>0</v>
      </c>
      <c r="H96" s="20">
        <v>0</v>
      </c>
      <c r="I96" s="20">
        <v>0</v>
      </c>
      <c r="J96" s="20">
        <v>0</v>
      </c>
      <c r="K96" s="20">
        <f t="shared" si="1"/>
        <v>1</v>
      </c>
      <c r="L96" s="19">
        <f t="shared" si="0"/>
        <v>0.84509804001425681</v>
      </c>
      <c r="M96" s="20">
        <v>0</v>
      </c>
      <c r="N96" s="20">
        <v>0</v>
      </c>
      <c r="O96" s="20">
        <v>0.84509800000000002</v>
      </c>
      <c r="P96" s="20">
        <v>0</v>
      </c>
      <c r="Q96" s="20">
        <v>0</v>
      </c>
      <c r="R96" s="20">
        <v>0</v>
      </c>
      <c r="S96" s="20">
        <v>0</v>
      </c>
    </row>
    <row r="97" spans="1:19" x14ac:dyDescent="0.25">
      <c r="A97" s="10">
        <v>19</v>
      </c>
      <c r="B97" s="170" t="s">
        <v>93</v>
      </c>
      <c r="C97" s="170"/>
      <c r="D97" s="20">
        <v>0</v>
      </c>
      <c r="E97" s="20">
        <v>0</v>
      </c>
      <c r="F97" s="20">
        <v>1</v>
      </c>
      <c r="G97" s="20">
        <v>0</v>
      </c>
      <c r="H97" s="20">
        <v>0</v>
      </c>
      <c r="I97" s="20">
        <v>0</v>
      </c>
      <c r="J97" s="20">
        <v>0</v>
      </c>
      <c r="K97" s="20">
        <f t="shared" si="1"/>
        <v>1</v>
      </c>
      <c r="L97" s="19">
        <f t="shared" si="0"/>
        <v>0.84509804001425681</v>
      </c>
      <c r="M97" s="20">
        <v>0</v>
      </c>
      <c r="N97" s="20">
        <v>0</v>
      </c>
      <c r="O97" s="20">
        <v>0.84509800000000002</v>
      </c>
      <c r="P97" s="20">
        <v>0</v>
      </c>
      <c r="Q97" s="20">
        <v>0</v>
      </c>
      <c r="R97" s="20">
        <v>0</v>
      </c>
      <c r="S97" s="20">
        <v>0</v>
      </c>
    </row>
    <row r="98" spans="1:19" x14ac:dyDescent="0.25">
      <c r="A98" s="10">
        <v>20</v>
      </c>
      <c r="B98" s="170" t="s">
        <v>94</v>
      </c>
      <c r="C98" s="170"/>
      <c r="D98" s="20">
        <v>0</v>
      </c>
      <c r="E98" s="20">
        <v>0</v>
      </c>
      <c r="F98" s="20">
        <v>1</v>
      </c>
      <c r="G98" s="20">
        <v>0</v>
      </c>
      <c r="H98" s="20">
        <v>0</v>
      </c>
      <c r="I98" s="20">
        <v>0</v>
      </c>
      <c r="J98" s="20">
        <v>0</v>
      </c>
      <c r="K98" s="20">
        <f t="shared" si="1"/>
        <v>1</v>
      </c>
      <c r="L98" s="19">
        <f t="shared" si="0"/>
        <v>0.84509804001425681</v>
      </c>
      <c r="M98" s="20">
        <v>0</v>
      </c>
      <c r="N98" s="20">
        <v>0</v>
      </c>
      <c r="O98" s="20">
        <v>0.84509800000000002</v>
      </c>
      <c r="P98" s="20">
        <v>0</v>
      </c>
      <c r="Q98" s="20">
        <v>0</v>
      </c>
      <c r="R98" s="20">
        <v>0</v>
      </c>
      <c r="S98" s="20">
        <v>0</v>
      </c>
    </row>
    <row r="99" spans="1:19" x14ac:dyDescent="0.25">
      <c r="A99" s="10">
        <v>21</v>
      </c>
      <c r="B99" s="170" t="s">
        <v>95</v>
      </c>
      <c r="C99" s="170"/>
      <c r="D99" s="20">
        <v>0</v>
      </c>
      <c r="E99" s="20">
        <v>0</v>
      </c>
      <c r="F99" s="20">
        <v>1</v>
      </c>
      <c r="G99" s="20">
        <v>0</v>
      </c>
      <c r="H99" s="20">
        <v>0</v>
      </c>
      <c r="I99" s="20">
        <v>0</v>
      </c>
      <c r="J99" s="20">
        <v>0</v>
      </c>
      <c r="K99" s="20">
        <f t="shared" si="1"/>
        <v>1</v>
      </c>
      <c r="L99" s="19">
        <f t="shared" si="0"/>
        <v>0.84509804001425681</v>
      </c>
      <c r="M99" s="20">
        <v>0</v>
      </c>
      <c r="N99" s="20">
        <v>0</v>
      </c>
      <c r="O99" s="20">
        <v>0.84509800000000002</v>
      </c>
      <c r="P99" s="20">
        <v>0</v>
      </c>
      <c r="Q99" s="20">
        <v>0</v>
      </c>
      <c r="R99" s="20">
        <v>0</v>
      </c>
      <c r="S99" s="20">
        <v>0</v>
      </c>
    </row>
    <row r="100" spans="1:19" x14ac:dyDescent="0.25">
      <c r="A100" s="10">
        <v>22</v>
      </c>
      <c r="B100" s="170" t="s">
        <v>96</v>
      </c>
      <c r="C100" s="170"/>
      <c r="D100" s="20">
        <v>0</v>
      </c>
      <c r="E100" s="20">
        <v>0</v>
      </c>
      <c r="F100" s="20">
        <v>1</v>
      </c>
      <c r="G100" s="20">
        <v>0</v>
      </c>
      <c r="H100" s="20">
        <v>0</v>
      </c>
      <c r="I100" s="20">
        <v>0</v>
      </c>
      <c r="J100" s="20">
        <v>0</v>
      </c>
      <c r="K100" s="20">
        <f t="shared" si="1"/>
        <v>1</v>
      </c>
      <c r="L100" s="19">
        <f t="shared" si="0"/>
        <v>0.84509804001425681</v>
      </c>
      <c r="M100" s="20">
        <v>0</v>
      </c>
      <c r="N100" s="20">
        <v>0</v>
      </c>
      <c r="O100" s="20">
        <v>0.84509800000000002</v>
      </c>
      <c r="P100" s="20">
        <v>0</v>
      </c>
      <c r="Q100" s="20">
        <v>0</v>
      </c>
      <c r="R100" s="20">
        <v>0</v>
      </c>
      <c r="S100" s="20">
        <v>0</v>
      </c>
    </row>
    <row r="101" spans="1:19" x14ac:dyDescent="0.25">
      <c r="A101" s="10">
        <v>23</v>
      </c>
      <c r="B101" s="170" t="s">
        <v>97</v>
      </c>
      <c r="C101" s="170"/>
      <c r="D101" s="20">
        <v>0</v>
      </c>
      <c r="E101" s="20">
        <v>0</v>
      </c>
      <c r="F101" s="20">
        <v>1</v>
      </c>
      <c r="G101" s="20">
        <v>0</v>
      </c>
      <c r="H101" s="20">
        <v>0</v>
      </c>
      <c r="I101" s="20">
        <v>0</v>
      </c>
      <c r="J101" s="20">
        <v>0</v>
      </c>
      <c r="K101" s="20">
        <f t="shared" si="1"/>
        <v>1</v>
      </c>
      <c r="L101" s="19">
        <f t="shared" si="0"/>
        <v>0.84509804001425681</v>
      </c>
      <c r="M101" s="20">
        <v>0</v>
      </c>
      <c r="N101" s="20">
        <v>0</v>
      </c>
      <c r="O101" s="20">
        <v>0.84509800000000002</v>
      </c>
      <c r="P101" s="20">
        <v>0</v>
      </c>
      <c r="Q101" s="20">
        <v>0</v>
      </c>
      <c r="R101" s="20">
        <v>0</v>
      </c>
      <c r="S101" s="20">
        <v>0</v>
      </c>
    </row>
    <row r="102" spans="1:19" x14ac:dyDescent="0.25">
      <c r="A102" s="10">
        <v>24</v>
      </c>
      <c r="B102" s="170" t="s">
        <v>98</v>
      </c>
      <c r="C102" s="170"/>
      <c r="D102" s="20">
        <v>0</v>
      </c>
      <c r="E102" s="20">
        <v>0</v>
      </c>
      <c r="F102" s="20">
        <v>1</v>
      </c>
      <c r="G102" s="20">
        <v>0</v>
      </c>
      <c r="H102" s="20">
        <v>0</v>
      </c>
      <c r="I102" s="20">
        <v>0</v>
      </c>
      <c r="J102" s="20">
        <v>0</v>
      </c>
      <c r="K102" s="20">
        <f t="shared" si="1"/>
        <v>1</v>
      </c>
      <c r="L102" s="19">
        <f t="shared" si="0"/>
        <v>0.84509804001425681</v>
      </c>
      <c r="M102" s="20">
        <v>0</v>
      </c>
      <c r="N102" s="20">
        <v>0</v>
      </c>
      <c r="O102" s="20">
        <v>0.84509800000000002</v>
      </c>
      <c r="P102" s="20">
        <v>0</v>
      </c>
      <c r="Q102" s="20">
        <v>0</v>
      </c>
      <c r="R102" s="20">
        <v>0</v>
      </c>
      <c r="S102" s="20">
        <v>0</v>
      </c>
    </row>
    <row r="103" spans="1:19" x14ac:dyDescent="0.25">
      <c r="A103" s="10">
        <v>25</v>
      </c>
      <c r="B103" s="170" t="s">
        <v>99</v>
      </c>
      <c r="C103" s="170"/>
      <c r="D103" s="20">
        <v>0</v>
      </c>
      <c r="E103" s="20">
        <v>0</v>
      </c>
      <c r="F103" s="20">
        <v>1</v>
      </c>
      <c r="G103" s="20">
        <v>0</v>
      </c>
      <c r="H103" s="20">
        <v>0</v>
      </c>
      <c r="I103" s="20">
        <v>0</v>
      </c>
      <c r="J103" s="20">
        <v>0</v>
      </c>
      <c r="K103" s="20">
        <f t="shared" si="1"/>
        <v>1</v>
      </c>
      <c r="L103" s="19">
        <f t="shared" si="0"/>
        <v>0.84509804001425681</v>
      </c>
      <c r="M103" s="20">
        <v>0</v>
      </c>
      <c r="N103" s="20">
        <v>0</v>
      </c>
      <c r="O103" s="20">
        <v>0.84509800000000002</v>
      </c>
      <c r="P103" s="20">
        <v>0</v>
      </c>
      <c r="Q103" s="20">
        <v>0</v>
      </c>
      <c r="R103" s="20">
        <v>0</v>
      </c>
      <c r="S103" s="20">
        <v>0</v>
      </c>
    </row>
    <row r="104" spans="1:19" x14ac:dyDescent="0.25">
      <c r="A104" s="10">
        <v>26</v>
      </c>
      <c r="B104" s="170" t="s">
        <v>100</v>
      </c>
      <c r="C104" s="170"/>
      <c r="D104" s="20">
        <v>0</v>
      </c>
      <c r="E104" s="20">
        <v>0</v>
      </c>
      <c r="F104" s="20">
        <v>0</v>
      </c>
      <c r="G104" s="20">
        <v>1</v>
      </c>
      <c r="H104" s="20">
        <v>0</v>
      </c>
      <c r="I104" s="20">
        <v>0</v>
      </c>
      <c r="J104" s="20">
        <v>0</v>
      </c>
      <c r="K104" s="20">
        <f t="shared" si="1"/>
        <v>1</v>
      </c>
      <c r="L104" s="19">
        <f t="shared" si="0"/>
        <v>0.84509804001425681</v>
      </c>
      <c r="M104" s="20">
        <v>0</v>
      </c>
      <c r="N104" s="20">
        <v>0</v>
      </c>
      <c r="O104" s="20">
        <v>0</v>
      </c>
      <c r="P104" s="20">
        <v>0.84509800000000002</v>
      </c>
      <c r="Q104" s="20">
        <v>0</v>
      </c>
      <c r="R104" s="20">
        <v>0</v>
      </c>
      <c r="S104" s="20">
        <v>0</v>
      </c>
    </row>
    <row r="105" spans="1:19" x14ac:dyDescent="0.25">
      <c r="A105" s="10">
        <v>27</v>
      </c>
      <c r="B105" s="170" t="s">
        <v>101</v>
      </c>
      <c r="C105" s="170"/>
      <c r="D105" s="20">
        <v>0</v>
      </c>
      <c r="E105" s="20">
        <v>0</v>
      </c>
      <c r="F105" s="20">
        <v>0</v>
      </c>
      <c r="G105" s="20">
        <v>2</v>
      </c>
      <c r="H105" s="20">
        <v>1</v>
      </c>
      <c r="I105" s="20">
        <v>0</v>
      </c>
      <c r="J105" s="20">
        <v>1</v>
      </c>
      <c r="K105" s="20">
        <f t="shared" si="1"/>
        <v>4</v>
      </c>
      <c r="L105" s="19">
        <f>LOG(7/K105)</f>
        <v>0.24303804868629444</v>
      </c>
      <c r="M105" s="20">
        <v>0</v>
      </c>
      <c r="N105" s="20">
        <v>0</v>
      </c>
      <c r="O105" s="20">
        <v>0</v>
      </c>
      <c r="P105" s="20">
        <v>0.243038</v>
      </c>
      <c r="Q105" s="20">
        <v>0.243038</v>
      </c>
      <c r="R105" s="20">
        <v>0</v>
      </c>
      <c r="S105" s="20">
        <v>0.243038</v>
      </c>
    </row>
    <row r="106" spans="1:19" x14ac:dyDescent="0.25">
      <c r="A106" s="10">
        <v>28</v>
      </c>
      <c r="B106" s="170" t="s">
        <v>102</v>
      </c>
      <c r="C106" s="170"/>
      <c r="D106" s="20">
        <v>0</v>
      </c>
      <c r="E106" s="20">
        <v>0</v>
      </c>
      <c r="F106" s="20">
        <v>0</v>
      </c>
      <c r="G106" s="20">
        <v>1</v>
      </c>
      <c r="H106" s="20">
        <v>0</v>
      </c>
      <c r="I106" s="20">
        <v>0</v>
      </c>
      <c r="J106" s="20">
        <v>0</v>
      </c>
      <c r="K106" s="20">
        <f t="shared" si="1"/>
        <v>1</v>
      </c>
      <c r="L106" s="19">
        <f t="shared" si="0"/>
        <v>0.84509804001425681</v>
      </c>
      <c r="M106" s="20">
        <v>0</v>
      </c>
      <c r="N106" s="20">
        <v>0</v>
      </c>
      <c r="O106" s="20">
        <v>0</v>
      </c>
      <c r="P106" s="20">
        <v>0.84509800000000002</v>
      </c>
      <c r="Q106" s="20">
        <v>0</v>
      </c>
      <c r="R106" s="20">
        <v>0</v>
      </c>
      <c r="S106" s="20">
        <v>0</v>
      </c>
    </row>
    <row r="107" spans="1:19" x14ac:dyDescent="0.25">
      <c r="A107" s="10">
        <v>29</v>
      </c>
      <c r="B107" s="170" t="s">
        <v>103</v>
      </c>
      <c r="C107" s="170"/>
      <c r="D107" s="20">
        <v>0</v>
      </c>
      <c r="E107" s="20">
        <v>0</v>
      </c>
      <c r="F107" s="20">
        <v>0</v>
      </c>
      <c r="G107" s="20">
        <v>2</v>
      </c>
      <c r="H107" s="20">
        <v>0</v>
      </c>
      <c r="I107" s="20">
        <v>0</v>
      </c>
      <c r="J107" s="20">
        <v>1</v>
      </c>
      <c r="K107" s="20">
        <f t="shared" si="1"/>
        <v>3</v>
      </c>
      <c r="L107" s="19">
        <f t="shared" si="0"/>
        <v>0.36797678529459443</v>
      </c>
      <c r="M107" s="20">
        <v>0</v>
      </c>
      <c r="N107" s="20">
        <v>0</v>
      </c>
      <c r="O107" s="20">
        <v>0</v>
      </c>
      <c r="P107" s="20">
        <v>0.367977</v>
      </c>
      <c r="Q107" s="20">
        <v>0</v>
      </c>
      <c r="R107" s="20">
        <v>0</v>
      </c>
      <c r="S107" s="20">
        <v>0.367977</v>
      </c>
    </row>
    <row r="108" spans="1:19" x14ac:dyDescent="0.25">
      <c r="A108" s="10">
        <v>30</v>
      </c>
      <c r="B108" s="170" t="s">
        <v>104</v>
      </c>
      <c r="C108" s="170"/>
      <c r="D108" s="20">
        <v>0</v>
      </c>
      <c r="E108" s="20">
        <v>0</v>
      </c>
      <c r="F108" s="20">
        <v>0</v>
      </c>
      <c r="G108" s="20">
        <v>1</v>
      </c>
      <c r="H108" s="20">
        <v>0</v>
      </c>
      <c r="I108" s="20">
        <v>0</v>
      </c>
      <c r="J108" s="20">
        <v>0</v>
      </c>
      <c r="K108" s="20">
        <f t="shared" si="1"/>
        <v>1</v>
      </c>
      <c r="L108" s="19">
        <f t="shared" si="0"/>
        <v>0.84509804001425681</v>
      </c>
      <c r="M108" s="20">
        <v>0</v>
      </c>
      <c r="N108" s="20">
        <v>0</v>
      </c>
      <c r="O108" s="20">
        <v>0</v>
      </c>
      <c r="P108" s="20">
        <v>0.84509800000000002</v>
      </c>
      <c r="Q108" s="20">
        <v>0</v>
      </c>
      <c r="R108" s="20">
        <v>0</v>
      </c>
      <c r="S108" s="20">
        <v>0</v>
      </c>
    </row>
    <row r="109" spans="1:19" x14ac:dyDescent="0.25">
      <c r="A109" s="10">
        <v>31</v>
      </c>
      <c r="B109" s="170" t="s">
        <v>105</v>
      </c>
      <c r="C109" s="170"/>
      <c r="D109" s="20">
        <v>0</v>
      </c>
      <c r="E109" s="20">
        <v>0</v>
      </c>
      <c r="F109" s="20">
        <v>0</v>
      </c>
      <c r="G109" s="20">
        <v>1</v>
      </c>
      <c r="H109" s="20">
        <v>0</v>
      </c>
      <c r="I109" s="20">
        <v>0</v>
      </c>
      <c r="J109" s="20">
        <v>0</v>
      </c>
      <c r="K109" s="20">
        <f t="shared" si="1"/>
        <v>1</v>
      </c>
      <c r="L109" s="19">
        <f t="shared" si="0"/>
        <v>0.84509804001425681</v>
      </c>
      <c r="M109" s="20">
        <v>0</v>
      </c>
      <c r="N109" s="20">
        <v>0</v>
      </c>
      <c r="O109" s="20">
        <v>0</v>
      </c>
      <c r="P109" s="20">
        <v>0.84509800000000002</v>
      </c>
      <c r="Q109" s="20">
        <v>0</v>
      </c>
      <c r="R109" s="20">
        <v>0</v>
      </c>
      <c r="S109" s="20">
        <v>0</v>
      </c>
    </row>
    <row r="110" spans="1:19" x14ac:dyDescent="0.25">
      <c r="A110" s="10">
        <v>32</v>
      </c>
      <c r="B110" s="170" t="s">
        <v>106</v>
      </c>
      <c r="C110" s="170"/>
      <c r="D110" s="20">
        <v>0</v>
      </c>
      <c r="E110" s="20">
        <v>0</v>
      </c>
      <c r="F110" s="20">
        <v>0</v>
      </c>
      <c r="G110" s="20">
        <v>1</v>
      </c>
      <c r="H110" s="20">
        <v>0</v>
      </c>
      <c r="I110" s="20">
        <v>0</v>
      </c>
      <c r="J110" s="20">
        <v>0</v>
      </c>
      <c r="K110" s="20">
        <f t="shared" si="1"/>
        <v>1</v>
      </c>
      <c r="L110" s="19">
        <f t="shared" si="0"/>
        <v>0.84509804001425681</v>
      </c>
      <c r="M110" s="20">
        <v>0</v>
      </c>
      <c r="N110" s="20">
        <v>0</v>
      </c>
      <c r="O110" s="20">
        <v>0</v>
      </c>
      <c r="P110" s="20">
        <v>0.84509800000000002</v>
      </c>
      <c r="Q110" s="20">
        <v>0</v>
      </c>
      <c r="R110" s="20">
        <v>0</v>
      </c>
      <c r="S110" s="20">
        <v>0</v>
      </c>
    </row>
    <row r="111" spans="1:19" x14ac:dyDescent="0.25">
      <c r="A111" s="10">
        <v>33</v>
      </c>
      <c r="B111" s="170" t="s">
        <v>107</v>
      </c>
      <c r="C111" s="170"/>
      <c r="D111" s="20">
        <v>0</v>
      </c>
      <c r="E111" s="20">
        <v>0</v>
      </c>
      <c r="F111" s="20">
        <v>0</v>
      </c>
      <c r="G111" s="20">
        <v>1</v>
      </c>
      <c r="H111" s="20">
        <v>1</v>
      </c>
      <c r="I111" s="20">
        <v>0</v>
      </c>
      <c r="J111" s="20">
        <v>1</v>
      </c>
      <c r="K111" s="20">
        <f t="shared" si="1"/>
        <v>3</v>
      </c>
      <c r="L111" s="19">
        <f t="shared" si="0"/>
        <v>0.36797678529459443</v>
      </c>
      <c r="M111" s="20">
        <v>0</v>
      </c>
      <c r="N111" s="20">
        <v>0</v>
      </c>
      <c r="O111" s="20">
        <v>0</v>
      </c>
      <c r="P111" s="20">
        <v>0.367977</v>
      </c>
      <c r="Q111" s="20">
        <v>0.367977</v>
      </c>
      <c r="R111" s="20">
        <v>0</v>
      </c>
      <c r="S111" s="20">
        <v>0.367977</v>
      </c>
    </row>
    <row r="112" spans="1:19" x14ac:dyDescent="0.25">
      <c r="A112" s="10">
        <v>34</v>
      </c>
      <c r="B112" s="170" t="s">
        <v>108</v>
      </c>
      <c r="C112" s="170"/>
      <c r="D112" s="20">
        <v>0</v>
      </c>
      <c r="E112" s="20">
        <v>0</v>
      </c>
      <c r="F112" s="20">
        <v>0</v>
      </c>
      <c r="G112" s="20">
        <v>1</v>
      </c>
      <c r="H112" s="20">
        <v>0</v>
      </c>
      <c r="I112" s="20">
        <v>0</v>
      </c>
      <c r="J112" s="20">
        <v>0</v>
      </c>
      <c r="K112" s="20">
        <f t="shared" si="1"/>
        <v>1</v>
      </c>
      <c r="L112" s="19">
        <f t="shared" si="0"/>
        <v>0.84509804001425681</v>
      </c>
      <c r="M112" s="20">
        <v>0</v>
      </c>
      <c r="N112" s="20">
        <v>0</v>
      </c>
      <c r="O112" s="20">
        <v>0</v>
      </c>
      <c r="P112" s="20">
        <v>0.84509800000000002</v>
      </c>
      <c r="Q112" s="20">
        <v>0</v>
      </c>
      <c r="R112" s="20">
        <v>0</v>
      </c>
      <c r="S112" s="20">
        <v>0</v>
      </c>
    </row>
    <row r="113" spans="1:19" x14ac:dyDescent="0.25">
      <c r="A113" s="10">
        <v>35</v>
      </c>
      <c r="B113" s="170" t="s">
        <v>109</v>
      </c>
      <c r="C113" s="170"/>
      <c r="D113" s="20">
        <v>0</v>
      </c>
      <c r="E113" s="20">
        <v>0</v>
      </c>
      <c r="F113" s="20">
        <v>0</v>
      </c>
      <c r="G113" s="20">
        <v>1</v>
      </c>
      <c r="H113" s="20">
        <v>0</v>
      </c>
      <c r="I113" s="20">
        <v>0</v>
      </c>
      <c r="J113" s="20">
        <v>0</v>
      </c>
      <c r="K113" s="20">
        <f t="shared" si="1"/>
        <v>1</v>
      </c>
      <c r="L113" s="19">
        <f t="shared" si="0"/>
        <v>0.84509804001425681</v>
      </c>
      <c r="M113" s="20">
        <v>0</v>
      </c>
      <c r="N113" s="20">
        <v>0</v>
      </c>
      <c r="O113" s="20">
        <v>0</v>
      </c>
      <c r="P113" s="20">
        <v>0.84509800000000002</v>
      </c>
      <c r="Q113" s="20">
        <v>0</v>
      </c>
      <c r="R113" s="20">
        <v>0</v>
      </c>
      <c r="S113" s="20">
        <v>0</v>
      </c>
    </row>
    <row r="114" spans="1:19" x14ac:dyDescent="0.25">
      <c r="A114" s="10">
        <v>36</v>
      </c>
      <c r="B114" s="170" t="s">
        <v>110</v>
      </c>
      <c r="C114" s="170"/>
      <c r="D114" s="20">
        <v>0</v>
      </c>
      <c r="E114" s="20">
        <v>0</v>
      </c>
      <c r="F114" s="20">
        <v>0</v>
      </c>
      <c r="G114" s="20">
        <v>0</v>
      </c>
      <c r="H114" s="20">
        <v>1</v>
      </c>
      <c r="I114" s="20">
        <v>1</v>
      </c>
      <c r="J114" s="20">
        <v>0</v>
      </c>
      <c r="K114" s="20">
        <f t="shared" si="1"/>
        <v>2</v>
      </c>
      <c r="L114" s="19">
        <f t="shared" si="0"/>
        <v>0.54406804435027567</v>
      </c>
      <c r="M114" s="20">
        <v>0</v>
      </c>
      <c r="N114" s="20">
        <v>0</v>
      </c>
      <c r="O114" s="20">
        <v>0</v>
      </c>
      <c r="P114" s="20">
        <v>0</v>
      </c>
      <c r="Q114" s="20">
        <v>0.544068</v>
      </c>
      <c r="R114" s="20">
        <v>0.544068</v>
      </c>
      <c r="S114" s="20">
        <v>0</v>
      </c>
    </row>
    <row r="115" spans="1:19" x14ac:dyDescent="0.25">
      <c r="A115" s="10">
        <v>37</v>
      </c>
      <c r="B115" s="170" t="s">
        <v>111</v>
      </c>
      <c r="C115" s="170"/>
      <c r="D115" s="20">
        <v>0</v>
      </c>
      <c r="E115" s="20">
        <v>0</v>
      </c>
      <c r="F115" s="20">
        <v>0</v>
      </c>
      <c r="G115" s="20">
        <v>0</v>
      </c>
      <c r="H115" s="20">
        <v>1</v>
      </c>
      <c r="I115" s="20">
        <v>0</v>
      </c>
      <c r="J115" s="20">
        <v>0</v>
      </c>
      <c r="K115" s="20">
        <f t="shared" si="1"/>
        <v>1</v>
      </c>
      <c r="L115" s="19">
        <f t="shared" si="0"/>
        <v>0.84509804001425681</v>
      </c>
      <c r="M115" s="20">
        <v>0</v>
      </c>
      <c r="N115" s="20">
        <v>0</v>
      </c>
      <c r="O115" s="20">
        <v>0</v>
      </c>
      <c r="P115" s="20">
        <v>0</v>
      </c>
      <c r="Q115" s="20">
        <v>0.84509800000000002</v>
      </c>
      <c r="R115" s="20">
        <v>0</v>
      </c>
      <c r="S115" s="20">
        <v>0</v>
      </c>
    </row>
    <row r="116" spans="1:19" x14ac:dyDescent="0.25">
      <c r="A116" s="10">
        <v>38</v>
      </c>
      <c r="B116" s="170" t="s">
        <v>112</v>
      </c>
      <c r="C116" s="170"/>
      <c r="D116" s="20">
        <v>0</v>
      </c>
      <c r="E116" s="20">
        <v>0</v>
      </c>
      <c r="F116" s="20">
        <v>0</v>
      </c>
      <c r="G116" s="20">
        <v>0</v>
      </c>
      <c r="H116" s="20">
        <v>1</v>
      </c>
      <c r="I116" s="20">
        <v>0</v>
      </c>
      <c r="J116" s="20">
        <v>0</v>
      </c>
      <c r="K116" s="20">
        <f t="shared" si="1"/>
        <v>1</v>
      </c>
      <c r="L116" s="19">
        <f t="shared" si="0"/>
        <v>0.84509804001425681</v>
      </c>
      <c r="M116" s="20">
        <v>0</v>
      </c>
      <c r="N116" s="20">
        <v>0</v>
      </c>
      <c r="O116" s="20">
        <v>0</v>
      </c>
      <c r="P116" s="20">
        <v>0</v>
      </c>
      <c r="Q116" s="20">
        <v>0.84509800000000002</v>
      </c>
      <c r="R116" s="20">
        <v>0</v>
      </c>
      <c r="S116" s="20">
        <v>0</v>
      </c>
    </row>
    <row r="117" spans="1:19" x14ac:dyDescent="0.25">
      <c r="A117" s="10">
        <v>39</v>
      </c>
      <c r="B117" s="170" t="s">
        <v>113</v>
      </c>
      <c r="C117" s="170"/>
      <c r="D117" s="20">
        <v>0</v>
      </c>
      <c r="E117" s="20">
        <v>0</v>
      </c>
      <c r="F117" s="20">
        <v>0</v>
      </c>
      <c r="G117" s="20">
        <v>0</v>
      </c>
      <c r="H117" s="20">
        <v>1</v>
      </c>
      <c r="I117" s="20">
        <v>0</v>
      </c>
      <c r="J117" s="20">
        <v>0</v>
      </c>
      <c r="K117" s="20">
        <f t="shared" si="1"/>
        <v>1</v>
      </c>
      <c r="L117" s="19">
        <f t="shared" si="0"/>
        <v>0.84509804001425681</v>
      </c>
      <c r="M117" s="20">
        <v>0</v>
      </c>
      <c r="N117" s="20">
        <v>0</v>
      </c>
      <c r="O117" s="20">
        <v>0</v>
      </c>
      <c r="P117" s="20">
        <v>0</v>
      </c>
      <c r="Q117" s="20">
        <v>0.84509800000000002</v>
      </c>
      <c r="R117" s="20">
        <v>0</v>
      </c>
      <c r="S117" s="20">
        <v>0</v>
      </c>
    </row>
    <row r="118" spans="1:19" x14ac:dyDescent="0.25">
      <c r="A118" s="10">
        <v>40</v>
      </c>
      <c r="B118" s="170" t="s">
        <v>114</v>
      </c>
      <c r="C118" s="170"/>
      <c r="D118" s="20">
        <v>0</v>
      </c>
      <c r="E118" s="20">
        <v>0</v>
      </c>
      <c r="F118" s="20">
        <v>0</v>
      </c>
      <c r="G118" s="20">
        <v>0</v>
      </c>
      <c r="H118" s="20">
        <v>1</v>
      </c>
      <c r="I118" s="20">
        <v>0</v>
      </c>
      <c r="J118" s="20">
        <v>0</v>
      </c>
      <c r="K118" s="20">
        <f t="shared" si="1"/>
        <v>1</v>
      </c>
      <c r="L118" s="19">
        <f t="shared" si="0"/>
        <v>0.84509804001425681</v>
      </c>
      <c r="M118" s="20">
        <v>0</v>
      </c>
      <c r="N118" s="20">
        <v>0</v>
      </c>
      <c r="O118" s="20">
        <v>0</v>
      </c>
      <c r="P118" s="20">
        <v>0</v>
      </c>
      <c r="Q118" s="20">
        <v>0.84509800000000002</v>
      </c>
      <c r="R118" s="20">
        <v>0</v>
      </c>
      <c r="S118" s="20">
        <v>0</v>
      </c>
    </row>
    <row r="119" spans="1:19" x14ac:dyDescent="0.25">
      <c r="A119" s="10">
        <v>41</v>
      </c>
      <c r="B119" s="170" t="s">
        <v>115</v>
      </c>
      <c r="C119" s="170"/>
      <c r="D119" s="20">
        <v>0</v>
      </c>
      <c r="E119" s="20">
        <v>0</v>
      </c>
      <c r="F119" s="20">
        <v>0</v>
      </c>
      <c r="G119" s="20">
        <v>0</v>
      </c>
      <c r="H119" s="20">
        <v>1</v>
      </c>
      <c r="I119" s="20">
        <v>0</v>
      </c>
      <c r="J119" s="20">
        <v>0</v>
      </c>
      <c r="K119" s="20">
        <f t="shared" si="1"/>
        <v>1</v>
      </c>
      <c r="L119" s="19">
        <f t="shared" si="0"/>
        <v>0.84509804001425681</v>
      </c>
      <c r="M119" s="20">
        <v>0</v>
      </c>
      <c r="N119" s="20">
        <v>0</v>
      </c>
      <c r="O119" s="20">
        <v>0</v>
      </c>
      <c r="P119" s="20">
        <v>0</v>
      </c>
      <c r="Q119" s="20">
        <v>0.84509800000000002</v>
      </c>
      <c r="R119" s="20">
        <v>0</v>
      </c>
      <c r="S119" s="20">
        <v>0</v>
      </c>
    </row>
    <row r="120" spans="1:19" x14ac:dyDescent="0.25">
      <c r="A120" s="10">
        <v>42</v>
      </c>
      <c r="B120" s="170" t="s">
        <v>116</v>
      </c>
      <c r="C120" s="170"/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1</v>
      </c>
      <c r="J120" s="20">
        <v>0</v>
      </c>
      <c r="K120" s="20">
        <f t="shared" si="1"/>
        <v>1</v>
      </c>
      <c r="L120" s="19">
        <f t="shared" si="0"/>
        <v>0.84509804001425681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0.84509800000000002</v>
      </c>
      <c r="S120" s="20">
        <v>0</v>
      </c>
    </row>
    <row r="121" spans="1:19" x14ac:dyDescent="0.25">
      <c r="A121" s="10">
        <v>43</v>
      </c>
      <c r="B121" s="170" t="s">
        <v>117</v>
      </c>
      <c r="C121" s="170"/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1</v>
      </c>
      <c r="J121" s="20">
        <v>0</v>
      </c>
      <c r="K121" s="20">
        <f t="shared" si="1"/>
        <v>1</v>
      </c>
      <c r="L121" s="19">
        <f t="shared" si="0"/>
        <v>0.84509804001425681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0.84509800000000002</v>
      </c>
      <c r="S121" s="20">
        <v>0</v>
      </c>
    </row>
    <row r="122" spans="1:19" x14ac:dyDescent="0.25">
      <c r="A122" s="10">
        <v>44</v>
      </c>
      <c r="B122" s="170" t="s">
        <v>118</v>
      </c>
      <c r="C122" s="170"/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1</v>
      </c>
      <c r="J122" s="20">
        <v>0</v>
      </c>
      <c r="K122" s="20">
        <f t="shared" si="1"/>
        <v>1</v>
      </c>
      <c r="L122" s="19">
        <f t="shared" si="0"/>
        <v>0.84509804001425681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0.84509800000000002</v>
      </c>
      <c r="S122" s="20">
        <v>0</v>
      </c>
    </row>
    <row r="123" spans="1:19" x14ac:dyDescent="0.25">
      <c r="A123" s="10">
        <v>45</v>
      </c>
      <c r="B123" s="170" t="s">
        <v>119</v>
      </c>
      <c r="C123" s="170"/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1</v>
      </c>
      <c r="J123" s="20">
        <v>0</v>
      </c>
      <c r="K123" s="20">
        <f t="shared" si="1"/>
        <v>1</v>
      </c>
      <c r="L123" s="19">
        <f t="shared" si="0"/>
        <v>0.84509804001425681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0.84509800000000002</v>
      </c>
      <c r="S123" s="20">
        <v>0</v>
      </c>
    </row>
    <row r="124" spans="1:19" x14ac:dyDescent="0.25">
      <c r="A124" s="10">
        <v>46</v>
      </c>
      <c r="B124" s="170" t="s">
        <v>120</v>
      </c>
      <c r="C124" s="170"/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1</v>
      </c>
      <c r="J124" s="20">
        <v>0</v>
      </c>
      <c r="K124" s="20">
        <f t="shared" si="1"/>
        <v>1</v>
      </c>
      <c r="L124" s="19">
        <f t="shared" si="0"/>
        <v>0.84509804001425681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0.84509800000000002</v>
      </c>
      <c r="S124" s="20">
        <v>0</v>
      </c>
    </row>
    <row r="125" spans="1:19" x14ac:dyDescent="0.25">
      <c r="A125" s="10">
        <v>47</v>
      </c>
      <c r="B125" s="170" t="s">
        <v>121</v>
      </c>
      <c r="C125" s="170"/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1</v>
      </c>
      <c r="J125" s="20">
        <v>0</v>
      </c>
      <c r="K125" s="20">
        <f t="shared" si="1"/>
        <v>1</v>
      </c>
      <c r="L125" s="19">
        <f t="shared" si="0"/>
        <v>0.84509804001425681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0.84509800000000002</v>
      </c>
      <c r="S125" s="20">
        <v>0</v>
      </c>
    </row>
    <row r="126" spans="1:19" x14ac:dyDescent="0.25">
      <c r="A126" s="10">
        <v>48</v>
      </c>
      <c r="B126" s="170" t="s">
        <v>122</v>
      </c>
      <c r="C126" s="170"/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1</v>
      </c>
      <c r="J126" s="20">
        <v>0</v>
      </c>
      <c r="K126" s="20">
        <f t="shared" si="1"/>
        <v>1</v>
      </c>
      <c r="L126" s="19">
        <f t="shared" si="0"/>
        <v>0.84509804001425681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0.84509800000000002</v>
      </c>
      <c r="S126" s="20">
        <v>0</v>
      </c>
    </row>
    <row r="127" spans="1:19" x14ac:dyDescent="0.25">
      <c r="A127" s="10">
        <v>49</v>
      </c>
      <c r="B127" s="170" t="s">
        <v>123</v>
      </c>
      <c r="C127" s="170"/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1</v>
      </c>
      <c r="K127" s="20">
        <f t="shared" si="1"/>
        <v>1</v>
      </c>
      <c r="L127" s="19">
        <f t="shared" si="0"/>
        <v>0.84509804001425681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0.84509800000000002</v>
      </c>
    </row>
    <row r="128" spans="1:19" x14ac:dyDescent="0.25">
      <c r="A128" s="10">
        <v>50</v>
      </c>
      <c r="B128" s="170" t="s">
        <v>124</v>
      </c>
      <c r="C128" s="170"/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1</v>
      </c>
      <c r="K128" s="20">
        <f t="shared" si="1"/>
        <v>1</v>
      </c>
      <c r="L128" s="19">
        <f t="shared" si="0"/>
        <v>0.84509804001425681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0.84509800000000002</v>
      </c>
    </row>
    <row r="129" spans="1:19" x14ac:dyDescent="0.25">
      <c r="A129" s="10">
        <v>51</v>
      </c>
      <c r="B129" s="170" t="s">
        <v>125</v>
      </c>
      <c r="C129" s="170"/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1</v>
      </c>
      <c r="K129" s="20">
        <f t="shared" si="1"/>
        <v>1</v>
      </c>
      <c r="L129" s="19">
        <f t="shared" si="0"/>
        <v>0.84509804001425681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0.84509800000000002</v>
      </c>
    </row>
    <row r="130" spans="1:19" x14ac:dyDescent="0.25">
      <c r="A130" s="10">
        <v>52</v>
      </c>
      <c r="B130" s="170" t="s">
        <v>126</v>
      </c>
      <c r="C130" s="170"/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1</v>
      </c>
      <c r="K130" s="20">
        <f t="shared" si="1"/>
        <v>1</v>
      </c>
      <c r="L130" s="19">
        <f t="shared" si="0"/>
        <v>0.84509804001425681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0.84509800000000002</v>
      </c>
    </row>
    <row r="131" spans="1:19" x14ac:dyDescent="0.25">
      <c r="A131" s="10">
        <v>53</v>
      </c>
      <c r="B131" s="170" t="s">
        <v>127</v>
      </c>
      <c r="C131" s="170"/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1</v>
      </c>
      <c r="K131" s="20">
        <f t="shared" si="1"/>
        <v>1</v>
      </c>
      <c r="L131" s="19">
        <f t="shared" si="0"/>
        <v>0.84509804001425681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0.84509800000000002</v>
      </c>
    </row>
    <row r="132" spans="1:19" x14ac:dyDescent="0.25">
      <c r="A132" s="10">
        <v>54</v>
      </c>
      <c r="B132" s="170" t="s">
        <v>128</v>
      </c>
      <c r="C132" s="170"/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1</v>
      </c>
      <c r="K132" s="20">
        <f t="shared" si="1"/>
        <v>1</v>
      </c>
      <c r="L132" s="19">
        <f t="shared" si="0"/>
        <v>0.84509804001425681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0.84509800000000002</v>
      </c>
    </row>
    <row r="133" spans="1:19" x14ac:dyDescent="0.25">
      <c r="A133" s="10">
        <v>55</v>
      </c>
      <c r="B133" s="170" t="s">
        <v>129</v>
      </c>
      <c r="C133" s="170"/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1</v>
      </c>
      <c r="K133" s="20">
        <f t="shared" si="1"/>
        <v>1</v>
      </c>
      <c r="L133" s="19">
        <f t="shared" si="0"/>
        <v>0.84509804001425681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0.84509800000000002</v>
      </c>
    </row>
    <row r="134" spans="1:19" x14ac:dyDescent="0.25">
      <c r="A134" s="10">
        <v>56</v>
      </c>
      <c r="B134" s="170" t="s">
        <v>130</v>
      </c>
      <c r="C134" s="170"/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1</v>
      </c>
      <c r="K134" s="20">
        <f t="shared" si="1"/>
        <v>1</v>
      </c>
      <c r="L134" s="19">
        <f t="shared" si="0"/>
        <v>0.84509804001425681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0.84509800000000002</v>
      </c>
    </row>
    <row r="135" spans="1:19" x14ac:dyDescent="0.25">
      <c r="A135" s="10">
        <v>57</v>
      </c>
      <c r="B135" s="170" t="s">
        <v>131</v>
      </c>
      <c r="C135" s="170"/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1</v>
      </c>
      <c r="K135" s="20">
        <f t="shared" si="1"/>
        <v>1</v>
      </c>
      <c r="L135" s="19">
        <f t="shared" si="0"/>
        <v>0.84509804001425681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0.84509800000000002</v>
      </c>
    </row>
    <row r="136" spans="1:19" x14ac:dyDescent="0.25">
      <c r="A136" s="10">
        <v>58</v>
      </c>
      <c r="B136" s="170" t="s">
        <v>132</v>
      </c>
      <c r="C136" s="170"/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1</v>
      </c>
      <c r="K136" s="20">
        <f t="shared" si="1"/>
        <v>1</v>
      </c>
      <c r="L136" s="19">
        <f t="shared" si="0"/>
        <v>0.84509804001425681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0.84509800000000002</v>
      </c>
    </row>
    <row r="137" spans="1:19" x14ac:dyDescent="0.25">
      <c r="A137" s="10">
        <v>59</v>
      </c>
      <c r="B137" s="170" t="s">
        <v>133</v>
      </c>
      <c r="C137" s="170"/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1</v>
      </c>
      <c r="K137" s="20">
        <f t="shared" si="1"/>
        <v>1</v>
      </c>
      <c r="L137" s="19">
        <f t="shared" si="0"/>
        <v>0.84509804001425681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0.84509800000000002</v>
      </c>
    </row>
    <row r="138" spans="1:19" x14ac:dyDescent="0.25">
      <c r="A138" s="10">
        <v>60</v>
      </c>
      <c r="B138" s="170" t="s">
        <v>134</v>
      </c>
      <c r="C138" s="170"/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1</v>
      </c>
      <c r="K138" s="20">
        <f t="shared" si="1"/>
        <v>1</v>
      </c>
      <c r="L138" s="19">
        <f t="shared" si="0"/>
        <v>0.84509804001425681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0.84509800000000002</v>
      </c>
    </row>
    <row r="139" spans="1:19" x14ac:dyDescent="0.25">
      <c r="A139" s="10">
        <v>61</v>
      </c>
      <c r="B139" s="170" t="s">
        <v>135</v>
      </c>
      <c r="C139" s="170"/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1</v>
      </c>
      <c r="K139" s="20">
        <f t="shared" si="1"/>
        <v>1</v>
      </c>
      <c r="L139" s="19">
        <f t="shared" si="0"/>
        <v>0.84509804001425681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0.84509800000000002</v>
      </c>
    </row>
    <row r="140" spans="1:19" x14ac:dyDescent="0.25">
      <c r="B140" s="163"/>
      <c r="C140" s="163"/>
    </row>
    <row r="141" spans="1:19" s="1" customFormat="1" x14ac:dyDescent="0.25">
      <c r="A141" s="209" t="s">
        <v>136</v>
      </c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</row>
    <row r="142" spans="1:19" s="9" customFormat="1" x14ac:dyDescent="0.25">
      <c r="A142" s="200" t="s">
        <v>137</v>
      </c>
      <c r="B142" s="200"/>
      <c r="C142" s="200"/>
      <c r="D142" s="200"/>
      <c r="E142" s="200"/>
      <c r="F142" s="200"/>
      <c r="G142" s="200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0"/>
    </row>
    <row r="143" spans="1:19" x14ac:dyDescent="0.25">
      <c r="A143" s="2" t="s">
        <v>138</v>
      </c>
      <c r="B143" s="163"/>
      <c r="C143" s="163"/>
    </row>
    <row r="144" spans="1:19" x14ac:dyDescent="0.25">
      <c r="B144" s="163"/>
      <c r="C144" s="163"/>
    </row>
    <row r="145" spans="1:15" x14ac:dyDescent="0.25">
      <c r="B145" s="163"/>
      <c r="C145" s="163"/>
    </row>
    <row r="146" spans="1:15" x14ac:dyDescent="0.25">
      <c r="B146" s="163"/>
      <c r="C146" s="163"/>
    </row>
    <row r="147" spans="1:15" x14ac:dyDescent="0.25">
      <c r="B147" s="163"/>
      <c r="C147" s="163"/>
    </row>
    <row r="148" spans="1:15" x14ac:dyDescent="0.25">
      <c r="B148" s="163"/>
      <c r="C148" s="163"/>
    </row>
    <row r="149" spans="1:15" x14ac:dyDescent="0.25">
      <c r="B149" s="163"/>
      <c r="C149" s="163"/>
    </row>
    <row r="150" spans="1:15" x14ac:dyDescent="0.25">
      <c r="B150" s="163"/>
      <c r="C150" s="163"/>
    </row>
    <row r="151" spans="1:15" x14ac:dyDescent="0.25">
      <c r="B151" s="163"/>
      <c r="C151" s="163"/>
    </row>
    <row r="152" spans="1:15" x14ac:dyDescent="0.25">
      <c r="A152" s="2" t="s">
        <v>148</v>
      </c>
      <c r="B152" s="3">
        <v>7</v>
      </c>
      <c r="C152" s="3"/>
    </row>
    <row r="153" spans="1:15" x14ac:dyDescent="0.25">
      <c r="A153" s="181" t="s">
        <v>61</v>
      </c>
      <c r="B153" s="181" t="s">
        <v>62</v>
      </c>
      <c r="C153" s="181"/>
      <c r="D153" s="206" t="s">
        <v>139</v>
      </c>
      <c r="E153" s="208"/>
      <c r="F153" s="208"/>
      <c r="G153" s="207"/>
      <c r="H153" s="206" t="s">
        <v>144</v>
      </c>
      <c r="I153" s="208"/>
      <c r="J153" s="208"/>
      <c r="K153" s="207"/>
      <c r="L153" s="181" t="s">
        <v>147</v>
      </c>
      <c r="M153" s="181"/>
      <c r="N153" s="204" t="s">
        <v>149</v>
      </c>
      <c r="O153" s="204"/>
    </row>
    <row r="154" spans="1:15" x14ac:dyDescent="0.25">
      <c r="A154" s="181"/>
      <c r="B154" s="181"/>
      <c r="C154" s="181"/>
      <c r="D154" s="20" t="s">
        <v>140</v>
      </c>
      <c r="E154" s="20" t="s">
        <v>141</v>
      </c>
      <c r="F154" s="20" t="s">
        <v>142</v>
      </c>
      <c r="G154" s="20" t="s">
        <v>143</v>
      </c>
      <c r="H154" s="20" t="s">
        <v>140</v>
      </c>
      <c r="I154" s="20" t="s">
        <v>141</v>
      </c>
      <c r="J154" s="20" t="s">
        <v>142</v>
      </c>
      <c r="K154" s="20" t="s">
        <v>143</v>
      </c>
      <c r="L154" s="21" t="s">
        <v>145</v>
      </c>
      <c r="M154" s="21" t="s">
        <v>146</v>
      </c>
      <c r="N154" s="204"/>
      <c r="O154" s="204"/>
    </row>
    <row r="155" spans="1:15" x14ac:dyDescent="0.25">
      <c r="A155" s="10">
        <v>1</v>
      </c>
      <c r="B155" s="170" t="s">
        <v>74</v>
      </c>
      <c r="C155" s="170"/>
      <c r="D155" s="21">
        <v>1</v>
      </c>
      <c r="E155" s="21">
        <v>1</v>
      </c>
      <c r="F155" s="21">
        <v>3</v>
      </c>
      <c r="G155" s="21">
        <v>2</v>
      </c>
      <c r="H155" s="21">
        <v>1</v>
      </c>
      <c r="I155" s="21">
        <v>1</v>
      </c>
      <c r="J155" s="21">
        <v>2</v>
      </c>
      <c r="K155" s="21">
        <v>3</v>
      </c>
      <c r="L155" s="21">
        <f>(B152*((D155*G155-F155*E155)^2))/((D155+F155)*(E155+G155)*(D155+E155)*(F155+G155))</f>
        <v>5.8333333333333334E-2</v>
      </c>
      <c r="M155" s="21">
        <f>(B152*((H155*K155-J155*I155)^2))/((H155+J155)*(I155+K155)*(H155+I155)*(J155+K155))</f>
        <v>5.8333333333333334E-2</v>
      </c>
      <c r="N155" s="206">
        <f>MAX(L155,M155)</f>
        <v>5.8333333333333334E-2</v>
      </c>
      <c r="O155" s="207"/>
    </row>
    <row r="156" spans="1:15" x14ac:dyDescent="0.25">
      <c r="A156" s="10">
        <v>2</v>
      </c>
      <c r="B156" s="170" t="s">
        <v>75</v>
      </c>
      <c r="C156" s="170"/>
      <c r="D156" s="21">
        <v>0</v>
      </c>
      <c r="E156" s="21">
        <v>1</v>
      </c>
      <c r="F156" s="21">
        <v>4</v>
      </c>
      <c r="G156" s="21">
        <v>2</v>
      </c>
      <c r="H156" s="21">
        <v>1</v>
      </c>
      <c r="I156" s="21">
        <v>0</v>
      </c>
      <c r="J156" s="21">
        <v>2</v>
      </c>
      <c r="K156" s="21">
        <v>4</v>
      </c>
      <c r="L156" s="21">
        <f>(B152*((D156*G156-F156*E156)^2))/((D156+F156)*(E156+G156)*(D156+E156)*(F156+G156))</f>
        <v>1.5555555555555556</v>
      </c>
      <c r="M156" s="21">
        <f>(B152*((H156*K156-J156*I156)^2))/((H156+J156)*(I156+K156)*(H156+I156)*(J156+K156))</f>
        <v>1.5555555555555556</v>
      </c>
      <c r="N156" s="206">
        <f t="shared" ref="N156:N215" si="2">MAX(L156,M156)</f>
        <v>1.5555555555555556</v>
      </c>
      <c r="O156" s="207"/>
    </row>
    <row r="157" spans="1:15" x14ac:dyDescent="0.25">
      <c r="A157" s="10">
        <v>3</v>
      </c>
      <c r="B157" s="170" t="s">
        <v>76</v>
      </c>
      <c r="C157" s="170"/>
      <c r="D157" s="21">
        <v>1</v>
      </c>
      <c r="E157" s="21">
        <v>1</v>
      </c>
      <c r="F157" s="21">
        <v>3</v>
      </c>
      <c r="G157" s="21">
        <v>2</v>
      </c>
      <c r="H157" s="21">
        <v>1</v>
      </c>
      <c r="I157" s="21">
        <v>1</v>
      </c>
      <c r="J157" s="21">
        <v>2</v>
      </c>
      <c r="K157" s="21">
        <v>3</v>
      </c>
      <c r="L157" s="21">
        <f>(B152*((D157*G157-F157*E157)^2))/((D157+F157)*(E157+G157)*(D157+E157)*(F157+G157))</f>
        <v>5.8333333333333334E-2</v>
      </c>
      <c r="M157" s="21">
        <f>(B152*((H157*K157-J157*I157)^2))/((H157+J157)*(I157+K157)*(H157+I157)*(J157+K157))</f>
        <v>5.8333333333333334E-2</v>
      </c>
      <c r="N157" s="206">
        <f t="shared" si="2"/>
        <v>5.8333333333333334E-2</v>
      </c>
      <c r="O157" s="207"/>
    </row>
    <row r="158" spans="1:15" x14ac:dyDescent="0.25">
      <c r="A158" s="10">
        <v>4</v>
      </c>
      <c r="B158" s="170" t="s">
        <v>77</v>
      </c>
      <c r="C158" s="170"/>
      <c r="D158" s="21">
        <v>0</v>
      </c>
      <c r="E158" s="21">
        <v>3</v>
      </c>
      <c r="F158" s="21">
        <v>4</v>
      </c>
      <c r="G158" s="21">
        <v>0</v>
      </c>
      <c r="H158" s="21">
        <v>3</v>
      </c>
      <c r="I158" s="21">
        <v>0</v>
      </c>
      <c r="J158" s="21">
        <v>0</v>
      </c>
      <c r="K158" s="21">
        <v>4</v>
      </c>
      <c r="L158" s="21">
        <f>(B152*((D158*G158-F158*E158)^2))/((D158+F158)*(E158+G158)*(D158+E158)*(F158+G158))</f>
        <v>7</v>
      </c>
      <c r="M158" s="21">
        <f>(B152*((H158*K158-J158*I158)^2))/((H158+J158)*(I158+K158)*(H158+I158)*(J158+K158))</f>
        <v>7</v>
      </c>
      <c r="N158" s="206">
        <f t="shared" si="2"/>
        <v>7</v>
      </c>
      <c r="O158" s="207"/>
    </row>
    <row r="159" spans="1:15" x14ac:dyDescent="0.25">
      <c r="A159" s="10">
        <v>5</v>
      </c>
      <c r="B159" s="170" t="s">
        <v>78</v>
      </c>
      <c r="C159" s="170"/>
      <c r="D159" s="21">
        <v>0</v>
      </c>
      <c r="E159" s="21">
        <v>1</v>
      </c>
      <c r="F159" s="21">
        <v>4</v>
      </c>
      <c r="G159" s="21">
        <v>2</v>
      </c>
      <c r="H159" s="21">
        <v>1</v>
      </c>
      <c r="I159" s="21">
        <v>0</v>
      </c>
      <c r="J159" s="21">
        <v>2</v>
      </c>
      <c r="K159" s="21">
        <v>4</v>
      </c>
      <c r="L159" s="21">
        <f>(B152*((D159*G159-F159*E159)^2))/((D159+F159)*(E159+G159)*(D159+E159)*(F159+G159))</f>
        <v>1.5555555555555556</v>
      </c>
      <c r="M159" s="21">
        <f>(B152*((H159*K159-J159*I159)^2))/((H159+J159)*(I159+K159)*(H159+I159)*(J159+K159))</f>
        <v>1.5555555555555556</v>
      </c>
      <c r="N159" s="206">
        <f t="shared" si="2"/>
        <v>1.5555555555555556</v>
      </c>
      <c r="O159" s="207"/>
    </row>
    <row r="160" spans="1:15" x14ac:dyDescent="0.25">
      <c r="A160" s="10">
        <v>6</v>
      </c>
      <c r="B160" s="170" t="s">
        <v>79</v>
      </c>
      <c r="C160" s="170"/>
      <c r="D160" s="21">
        <v>0</v>
      </c>
      <c r="E160" s="21">
        <v>1</v>
      </c>
      <c r="F160" s="21">
        <v>4</v>
      </c>
      <c r="G160" s="21">
        <v>2</v>
      </c>
      <c r="H160" s="21">
        <v>1</v>
      </c>
      <c r="I160" s="21">
        <v>0</v>
      </c>
      <c r="J160" s="21">
        <v>2</v>
      </c>
      <c r="K160" s="21">
        <v>4</v>
      </c>
      <c r="L160" s="21">
        <f>(B152*((D160*G160-F160*E160)^2))/((D160+F160)*(E160+G160)*(D160+E160)*(F160+G160))</f>
        <v>1.5555555555555556</v>
      </c>
      <c r="M160" s="21">
        <f>(B152*((H160*K160-J160*I160)^2))/((H160+J160)*(I160+K160)*(H160+I160)*(J160+K160))</f>
        <v>1.5555555555555556</v>
      </c>
      <c r="N160" s="206">
        <f t="shared" si="2"/>
        <v>1.5555555555555556</v>
      </c>
      <c r="O160" s="207"/>
    </row>
    <row r="161" spans="1:15" x14ac:dyDescent="0.25">
      <c r="A161" s="10">
        <v>7</v>
      </c>
      <c r="B161" s="170" t="s">
        <v>81</v>
      </c>
      <c r="C161" s="170"/>
      <c r="D161" s="21">
        <v>0</v>
      </c>
      <c r="E161" s="21">
        <v>2</v>
      </c>
      <c r="F161" s="21">
        <v>4</v>
      </c>
      <c r="G161" s="21">
        <v>1</v>
      </c>
      <c r="H161" s="21">
        <v>2</v>
      </c>
      <c r="I161" s="21">
        <v>0</v>
      </c>
      <c r="J161" s="21">
        <v>1</v>
      </c>
      <c r="K161" s="21">
        <v>4</v>
      </c>
      <c r="L161" s="21">
        <f>(B152*((D161*G161-F161*E161)^2))/((D161+F161)*(E161+G161)*(D161+E161)*(F161+G161))</f>
        <v>3.7333333333333334</v>
      </c>
      <c r="M161" s="21">
        <f>(B152*((H161*K161-J161*I161)^2))/((H161+J161)*(I161+K161)*(H161+I161)*(J161+K161))</f>
        <v>3.7333333333333334</v>
      </c>
      <c r="N161" s="206">
        <f t="shared" si="2"/>
        <v>3.7333333333333334</v>
      </c>
      <c r="O161" s="207"/>
    </row>
    <row r="162" spans="1:15" x14ac:dyDescent="0.25">
      <c r="A162" s="10">
        <v>8</v>
      </c>
      <c r="B162" s="170" t="s">
        <v>82</v>
      </c>
      <c r="C162" s="170"/>
      <c r="D162" s="21">
        <v>0</v>
      </c>
      <c r="E162" s="21">
        <v>1</v>
      </c>
      <c r="F162" s="21">
        <v>4</v>
      </c>
      <c r="G162" s="21">
        <v>2</v>
      </c>
      <c r="H162" s="21">
        <v>1</v>
      </c>
      <c r="I162" s="21">
        <v>0</v>
      </c>
      <c r="J162" s="21">
        <v>2</v>
      </c>
      <c r="K162" s="21">
        <v>4</v>
      </c>
      <c r="L162" s="21">
        <f>(B152*((D162*G162-F162*E162)^2))/((D162+F162)*(E162+G162)*(D162+E162)*(F162+G162))</f>
        <v>1.5555555555555556</v>
      </c>
      <c r="M162" s="21">
        <f>(B152*((H162*K162-J162*I162)^2))/((H162+J162)*(I162+K162)*(H162+I162)*(J162+K162))</f>
        <v>1.5555555555555556</v>
      </c>
      <c r="N162" s="206">
        <f t="shared" si="2"/>
        <v>1.5555555555555556</v>
      </c>
      <c r="O162" s="207"/>
    </row>
    <row r="163" spans="1:15" x14ac:dyDescent="0.25">
      <c r="A163" s="10">
        <v>9</v>
      </c>
      <c r="B163" s="170" t="s">
        <v>83</v>
      </c>
      <c r="C163" s="170"/>
      <c r="D163" s="21">
        <v>4</v>
      </c>
      <c r="E163" s="21">
        <v>1</v>
      </c>
      <c r="F163" s="21">
        <v>0</v>
      </c>
      <c r="G163" s="21">
        <v>2</v>
      </c>
      <c r="H163" s="21">
        <v>1</v>
      </c>
      <c r="I163" s="21">
        <v>4</v>
      </c>
      <c r="J163" s="21">
        <v>2</v>
      </c>
      <c r="K163" s="21">
        <v>0</v>
      </c>
      <c r="L163" s="21">
        <f>(B152*((D163*G163-F163*E163)^2))/((D163+F163)*(E163+G163)*(D163+E163)*(F163+G163))</f>
        <v>3.7333333333333334</v>
      </c>
      <c r="M163" s="21">
        <f>(B152*((H163*K163-J163*I163)^2))/((H163+J163)*(I163+K163)*(H163+I163)*(J163+K163))</f>
        <v>3.7333333333333334</v>
      </c>
      <c r="N163" s="206">
        <f t="shared" si="2"/>
        <v>3.7333333333333334</v>
      </c>
      <c r="O163" s="207"/>
    </row>
    <row r="164" spans="1:15" x14ac:dyDescent="0.25">
      <c r="A164" s="10">
        <v>10</v>
      </c>
      <c r="B164" s="170" t="s">
        <v>84</v>
      </c>
      <c r="C164" s="170"/>
      <c r="D164" s="21">
        <v>0</v>
      </c>
      <c r="E164" s="21">
        <v>1</v>
      </c>
      <c r="F164" s="21">
        <v>4</v>
      </c>
      <c r="G164" s="21">
        <v>2</v>
      </c>
      <c r="H164" s="21">
        <v>1</v>
      </c>
      <c r="I164" s="21">
        <v>0</v>
      </c>
      <c r="J164" s="21">
        <v>2</v>
      </c>
      <c r="K164" s="21">
        <v>4</v>
      </c>
      <c r="L164" s="21">
        <f>(B152*((D164*G164-F164*E164)^2))/((D164+F164)*(E164+G164)*(D164+E164)*(F164+G164))</f>
        <v>1.5555555555555556</v>
      </c>
      <c r="M164" s="21">
        <f>(B152*((H164*K164-J164*I164)^2))/((H164+J164)*(I164+K164)*(H164+I164)*(J164+K164))</f>
        <v>1.5555555555555556</v>
      </c>
      <c r="N164" s="206">
        <f t="shared" si="2"/>
        <v>1.5555555555555556</v>
      </c>
      <c r="O164" s="207"/>
    </row>
    <row r="165" spans="1:15" x14ac:dyDescent="0.25">
      <c r="A165" s="10">
        <v>11</v>
      </c>
      <c r="B165" s="170" t="s">
        <v>85</v>
      </c>
      <c r="C165" s="170"/>
      <c r="D165" s="21">
        <v>0</v>
      </c>
      <c r="E165" s="21">
        <v>2</v>
      </c>
      <c r="F165" s="21">
        <v>4</v>
      </c>
      <c r="G165" s="21">
        <v>1</v>
      </c>
      <c r="H165" s="21">
        <v>2</v>
      </c>
      <c r="I165" s="21">
        <v>0</v>
      </c>
      <c r="J165" s="21">
        <v>1</v>
      </c>
      <c r="K165" s="21">
        <v>4</v>
      </c>
      <c r="L165" s="21">
        <f>(B152*((D165*G165-F165*E165)^2))/((D165+F165)*(E165+G165)*(D165+E165)*(F165+G165))</f>
        <v>3.7333333333333334</v>
      </c>
      <c r="M165" s="21">
        <f>(B152*((H165*K165-J165*I165)^2))/((H165+J165)*(I165+K165)*(H165+I165)*(J165+K165))</f>
        <v>3.7333333333333334</v>
      </c>
      <c r="N165" s="206">
        <f t="shared" si="2"/>
        <v>3.7333333333333334</v>
      </c>
      <c r="O165" s="207"/>
    </row>
    <row r="166" spans="1:15" x14ac:dyDescent="0.25">
      <c r="A166" s="10">
        <v>12</v>
      </c>
      <c r="B166" s="170" t="s">
        <v>86</v>
      </c>
      <c r="C166" s="170"/>
      <c r="D166" s="21">
        <v>0</v>
      </c>
      <c r="E166" s="21">
        <v>1</v>
      </c>
      <c r="F166" s="21">
        <v>4</v>
      </c>
      <c r="G166" s="21">
        <v>2</v>
      </c>
      <c r="H166" s="21">
        <v>1</v>
      </c>
      <c r="I166" s="21">
        <v>0</v>
      </c>
      <c r="J166" s="21">
        <v>2</v>
      </c>
      <c r="K166" s="21">
        <v>4</v>
      </c>
      <c r="L166" s="21">
        <f>(B152*((D166*G166-F166*E166)^2))/((D166+F166)*(E166+G166)*(D166+E166)*(F166+G166))</f>
        <v>1.5555555555555556</v>
      </c>
      <c r="M166" s="21">
        <f>(B152*((H166*K166-J166*I166)^2))/((H166+J166)*(I166+K166)*(H166+I166)*(J166+K166))</f>
        <v>1.5555555555555556</v>
      </c>
      <c r="N166" s="206">
        <f t="shared" si="2"/>
        <v>1.5555555555555556</v>
      </c>
      <c r="O166" s="207"/>
    </row>
    <row r="167" spans="1:15" x14ac:dyDescent="0.25">
      <c r="A167" s="10">
        <v>13</v>
      </c>
      <c r="B167" s="170" t="s">
        <v>87</v>
      </c>
      <c r="C167" s="170"/>
      <c r="D167" s="21">
        <v>0</v>
      </c>
      <c r="E167" s="21">
        <v>1</v>
      </c>
      <c r="F167" s="21">
        <v>4</v>
      </c>
      <c r="G167" s="21">
        <v>2</v>
      </c>
      <c r="H167" s="21">
        <v>1</v>
      </c>
      <c r="I167" s="21">
        <v>0</v>
      </c>
      <c r="J167" s="21">
        <v>2</v>
      </c>
      <c r="K167" s="21">
        <v>4</v>
      </c>
      <c r="L167" s="21">
        <f>(B152*((D167*G167-F167*E167)^2))/((D167+F167)*(E167+G167)*(D167+E167)*(F167+G167))</f>
        <v>1.5555555555555556</v>
      </c>
      <c r="M167" s="21">
        <f>(B152*((H167*K167-J167*I167)^2))/((H167+J167)*(I167+K167)*(H167+I167)*(J167+K167))</f>
        <v>1.5555555555555556</v>
      </c>
      <c r="N167" s="206">
        <f t="shared" si="2"/>
        <v>1.5555555555555556</v>
      </c>
      <c r="O167" s="207"/>
    </row>
    <row r="168" spans="1:15" x14ac:dyDescent="0.25">
      <c r="A168" s="10">
        <v>14</v>
      </c>
      <c r="B168" s="170" t="s">
        <v>88</v>
      </c>
      <c r="C168" s="170"/>
      <c r="D168" s="21">
        <v>0</v>
      </c>
      <c r="E168" s="21">
        <v>1</v>
      </c>
      <c r="F168" s="21">
        <v>4</v>
      </c>
      <c r="G168" s="21">
        <v>2</v>
      </c>
      <c r="H168" s="21">
        <v>1</v>
      </c>
      <c r="I168" s="21">
        <v>0</v>
      </c>
      <c r="J168" s="21">
        <v>2</v>
      </c>
      <c r="K168" s="21">
        <v>4</v>
      </c>
      <c r="L168" s="21">
        <f>(B152*((D168*G168-F168*E168)^2))/((D168+F168)*(E168+G168)*(D168+E168)*(F168+G168))</f>
        <v>1.5555555555555556</v>
      </c>
      <c r="M168" s="21">
        <f>(B152*((H168*K168-J168*I168)^2))/((H168+J168)*(I168+K168)*(H168+I168)*(J168+K168))</f>
        <v>1.5555555555555556</v>
      </c>
      <c r="N168" s="206">
        <f t="shared" si="2"/>
        <v>1.5555555555555556</v>
      </c>
      <c r="O168" s="207"/>
    </row>
    <row r="169" spans="1:15" x14ac:dyDescent="0.25">
      <c r="A169" s="10">
        <v>15</v>
      </c>
      <c r="B169" s="170" t="s">
        <v>89</v>
      </c>
      <c r="C169" s="170"/>
      <c r="D169" s="21">
        <v>0</v>
      </c>
      <c r="E169" s="21">
        <v>1</v>
      </c>
      <c r="F169" s="21">
        <v>4</v>
      </c>
      <c r="G169" s="21">
        <v>2</v>
      </c>
      <c r="H169" s="21">
        <v>1</v>
      </c>
      <c r="I169" s="21">
        <v>0</v>
      </c>
      <c r="J169" s="21">
        <v>2</v>
      </c>
      <c r="K169" s="21">
        <v>4</v>
      </c>
      <c r="L169" s="21">
        <f>(B152*((D169*G169-F169*E169)^2))/((D169+F169)*(E169+G169)*(D169+E169)*(F169+G169))</f>
        <v>1.5555555555555556</v>
      </c>
      <c r="M169" s="21">
        <f>(B152*((H169*K169-J169*I169)^2))/((H169+J169)*(I169+K169)*(H169+I169)*(J169+K169))</f>
        <v>1.5555555555555556</v>
      </c>
      <c r="N169" s="206">
        <f t="shared" si="2"/>
        <v>1.5555555555555556</v>
      </c>
      <c r="O169" s="207"/>
    </row>
    <row r="170" spans="1:15" x14ac:dyDescent="0.25">
      <c r="A170" s="10">
        <v>16</v>
      </c>
      <c r="B170" s="170" t="s">
        <v>90</v>
      </c>
      <c r="C170" s="170"/>
      <c r="D170" s="21">
        <v>0</v>
      </c>
      <c r="E170" s="21">
        <v>1</v>
      </c>
      <c r="F170" s="21">
        <v>4</v>
      </c>
      <c r="G170" s="21">
        <v>2</v>
      </c>
      <c r="H170" s="21">
        <v>1</v>
      </c>
      <c r="I170" s="21">
        <v>0</v>
      </c>
      <c r="J170" s="21">
        <v>2</v>
      </c>
      <c r="K170" s="21">
        <v>4</v>
      </c>
      <c r="L170" s="21">
        <f>(B152*((D170*G170-F170*E170)^2))/((D170+F170)*(E170+G170)*(D170+E170)*(F170+G170))</f>
        <v>1.5555555555555556</v>
      </c>
      <c r="M170" s="21">
        <f>(B152*((H170*K170-J170*I170)^2))/((H170+J170)*(I170+K170)*(H170+I170)*(J170+K170))</f>
        <v>1.5555555555555556</v>
      </c>
      <c r="N170" s="206">
        <f t="shared" si="2"/>
        <v>1.5555555555555556</v>
      </c>
      <c r="O170" s="207"/>
    </row>
    <row r="171" spans="1:15" x14ac:dyDescent="0.25">
      <c r="A171" s="10">
        <v>17</v>
      </c>
      <c r="B171" s="170" t="s">
        <v>91</v>
      </c>
      <c r="C171" s="170"/>
      <c r="D171" s="21">
        <v>0</v>
      </c>
      <c r="E171" s="21">
        <v>1</v>
      </c>
      <c r="F171" s="21">
        <v>4</v>
      </c>
      <c r="G171" s="21">
        <v>2</v>
      </c>
      <c r="H171" s="21">
        <v>1</v>
      </c>
      <c r="I171" s="21">
        <v>0</v>
      </c>
      <c r="J171" s="21">
        <v>2</v>
      </c>
      <c r="K171" s="21">
        <v>4</v>
      </c>
      <c r="L171" s="21">
        <f>(B152*((D171*G171-F171*E171)^2))/((D171+F171)*(E171+G171)*(D171+E171)*(F171+G171))</f>
        <v>1.5555555555555556</v>
      </c>
      <c r="M171" s="21">
        <f>(B152*((H171*K171-J171*I171)^2))/((H171+J171)*(I171+K171)*(H171+I171)*(J171+K171))</f>
        <v>1.5555555555555556</v>
      </c>
      <c r="N171" s="206">
        <f t="shared" si="2"/>
        <v>1.5555555555555556</v>
      </c>
      <c r="O171" s="207"/>
    </row>
    <row r="172" spans="1:15" x14ac:dyDescent="0.25">
      <c r="A172" s="10">
        <v>18</v>
      </c>
      <c r="B172" s="170" t="s">
        <v>92</v>
      </c>
      <c r="C172" s="170"/>
      <c r="D172" s="21">
        <v>0</v>
      </c>
      <c r="E172" s="21">
        <v>1</v>
      </c>
      <c r="F172" s="21">
        <v>4</v>
      </c>
      <c r="G172" s="21">
        <v>2</v>
      </c>
      <c r="H172" s="21">
        <v>1</v>
      </c>
      <c r="I172" s="21">
        <v>0</v>
      </c>
      <c r="J172" s="21">
        <v>2</v>
      </c>
      <c r="K172" s="21">
        <v>4</v>
      </c>
      <c r="L172" s="21">
        <f>(B152*((D172*G172-F172*E172)^2))/((D172+F172)*(E172+G172)*(D172+E172)*(F172+G172))</f>
        <v>1.5555555555555556</v>
      </c>
      <c r="M172" s="21">
        <f>(B152*((H172*K172-J172*I172)^2))/((H172+J172)*(I172+K172)*(H172+I172)*(J172+K172))</f>
        <v>1.5555555555555556</v>
      </c>
      <c r="N172" s="206">
        <f t="shared" si="2"/>
        <v>1.5555555555555556</v>
      </c>
      <c r="O172" s="207"/>
    </row>
    <row r="173" spans="1:15" x14ac:dyDescent="0.25">
      <c r="A173" s="10">
        <v>19</v>
      </c>
      <c r="B173" s="170" t="s">
        <v>93</v>
      </c>
      <c r="C173" s="170"/>
      <c r="D173" s="21">
        <v>0</v>
      </c>
      <c r="E173" s="21">
        <v>1</v>
      </c>
      <c r="F173" s="21">
        <v>4</v>
      </c>
      <c r="G173" s="21">
        <v>2</v>
      </c>
      <c r="H173" s="21">
        <v>1</v>
      </c>
      <c r="I173" s="21">
        <v>0</v>
      </c>
      <c r="J173" s="21">
        <v>2</v>
      </c>
      <c r="K173" s="21">
        <v>4</v>
      </c>
      <c r="L173" s="21">
        <f>(B152*((D173*G173-F173*E173)^2))/((D173+F173)*(E173+G173)*(D173+E173)*(F173+G173))</f>
        <v>1.5555555555555556</v>
      </c>
      <c r="M173" s="21">
        <f>(B152*((H173*K173-J173*I173)^2))/((H173+J173)*(I173+K173)*(H173+I173)*(J173+K173))</f>
        <v>1.5555555555555556</v>
      </c>
      <c r="N173" s="206">
        <f t="shared" si="2"/>
        <v>1.5555555555555556</v>
      </c>
      <c r="O173" s="207"/>
    </row>
    <row r="174" spans="1:15" x14ac:dyDescent="0.25">
      <c r="A174" s="10">
        <v>20</v>
      </c>
      <c r="B174" s="170" t="s">
        <v>94</v>
      </c>
      <c r="C174" s="170"/>
      <c r="D174" s="21">
        <v>0</v>
      </c>
      <c r="E174" s="21">
        <v>1</v>
      </c>
      <c r="F174" s="21">
        <v>4</v>
      </c>
      <c r="G174" s="21">
        <v>2</v>
      </c>
      <c r="H174" s="21">
        <v>1</v>
      </c>
      <c r="I174" s="21">
        <v>0</v>
      </c>
      <c r="J174" s="21">
        <v>2</v>
      </c>
      <c r="K174" s="21">
        <v>4</v>
      </c>
      <c r="L174" s="21">
        <f>(B152*((D174*G174-F174*E174)^2))/((D174+F174)*(E174+G174)*(D174+E174)*(F174+G174))</f>
        <v>1.5555555555555556</v>
      </c>
      <c r="M174" s="21">
        <f>(B152*((H174*K174-J174*I174)^2))/((H174+J174)*(I174+K174)*(H174+I174)*(J174+K174))</f>
        <v>1.5555555555555556</v>
      </c>
      <c r="N174" s="206">
        <f t="shared" si="2"/>
        <v>1.5555555555555556</v>
      </c>
      <c r="O174" s="207"/>
    </row>
    <row r="175" spans="1:15" x14ac:dyDescent="0.25">
      <c r="A175" s="10">
        <v>21</v>
      </c>
      <c r="B175" s="170" t="s">
        <v>95</v>
      </c>
      <c r="C175" s="170"/>
      <c r="D175" s="21">
        <v>0</v>
      </c>
      <c r="E175" s="21">
        <v>1</v>
      </c>
      <c r="F175" s="21">
        <v>4</v>
      </c>
      <c r="G175" s="21">
        <v>2</v>
      </c>
      <c r="H175" s="21">
        <v>1</v>
      </c>
      <c r="I175" s="21">
        <v>0</v>
      </c>
      <c r="J175" s="21">
        <v>2</v>
      </c>
      <c r="K175" s="21">
        <v>4</v>
      </c>
      <c r="L175" s="21">
        <f>(B152*((D175*G175-F175*E175)^2))/((D175+F175)*(E175+G175)*(D175+E175)*(F175+G175))</f>
        <v>1.5555555555555556</v>
      </c>
      <c r="M175" s="21">
        <f>(B152*((H175*K175-J175*I175)^2))/((H175+J175)*(I175+K175)*(H175+I175)*(J175+K175))</f>
        <v>1.5555555555555556</v>
      </c>
      <c r="N175" s="206">
        <f t="shared" si="2"/>
        <v>1.5555555555555556</v>
      </c>
      <c r="O175" s="207"/>
    </row>
    <row r="176" spans="1:15" x14ac:dyDescent="0.25">
      <c r="A176" s="10">
        <v>22</v>
      </c>
      <c r="B176" s="170" t="s">
        <v>96</v>
      </c>
      <c r="C176" s="170"/>
      <c r="D176" s="21">
        <v>0</v>
      </c>
      <c r="E176" s="21">
        <v>1</v>
      </c>
      <c r="F176" s="21">
        <v>4</v>
      </c>
      <c r="G176" s="21">
        <v>2</v>
      </c>
      <c r="H176" s="21">
        <v>1</v>
      </c>
      <c r="I176" s="21">
        <v>0</v>
      </c>
      <c r="J176" s="21">
        <v>2</v>
      </c>
      <c r="K176" s="21">
        <v>4</v>
      </c>
      <c r="L176" s="21">
        <f>(B152*((D176*G176-F176*E176)^2))/((D176+F176)*(E176+G176)*(D176+E176)*(F176+G176))</f>
        <v>1.5555555555555556</v>
      </c>
      <c r="M176" s="21">
        <f>(B152*((H176*K176-J176*I176)^2))/((H176+J176)*(I176+K176)*(H176+I176)*(J176+K176))</f>
        <v>1.5555555555555556</v>
      </c>
      <c r="N176" s="206">
        <f t="shared" si="2"/>
        <v>1.5555555555555556</v>
      </c>
      <c r="O176" s="207"/>
    </row>
    <row r="177" spans="1:15" x14ac:dyDescent="0.25">
      <c r="A177" s="10">
        <v>23</v>
      </c>
      <c r="B177" s="170" t="s">
        <v>97</v>
      </c>
      <c r="C177" s="170"/>
      <c r="D177" s="21">
        <v>0</v>
      </c>
      <c r="E177" s="21">
        <v>1</v>
      </c>
      <c r="F177" s="21">
        <v>4</v>
      </c>
      <c r="G177" s="21">
        <v>2</v>
      </c>
      <c r="H177" s="21">
        <v>1</v>
      </c>
      <c r="I177" s="21">
        <v>0</v>
      </c>
      <c r="J177" s="21">
        <v>2</v>
      </c>
      <c r="K177" s="21">
        <v>4</v>
      </c>
      <c r="L177" s="21">
        <f>(B152*((D177*G177-F177*E177)^2))/((D177+F177)*(E177+G177)*(D177+E177)*(F177+G177))</f>
        <v>1.5555555555555556</v>
      </c>
      <c r="M177" s="21">
        <f>(B152*((H177*K177-J177*I177)^2))/((H177+J177)*(I177+K177)*(H177+I177)*(J177+K177))</f>
        <v>1.5555555555555556</v>
      </c>
      <c r="N177" s="206">
        <f t="shared" si="2"/>
        <v>1.5555555555555556</v>
      </c>
      <c r="O177" s="207"/>
    </row>
    <row r="178" spans="1:15" x14ac:dyDescent="0.25">
      <c r="A178" s="10">
        <v>24</v>
      </c>
      <c r="B178" s="170" t="s">
        <v>98</v>
      </c>
      <c r="C178" s="170"/>
      <c r="D178" s="21">
        <v>0</v>
      </c>
      <c r="E178" s="21">
        <v>1</v>
      </c>
      <c r="F178" s="21">
        <v>4</v>
      </c>
      <c r="G178" s="21">
        <v>2</v>
      </c>
      <c r="H178" s="21">
        <v>1</v>
      </c>
      <c r="I178" s="21">
        <v>0</v>
      </c>
      <c r="J178" s="21">
        <v>2</v>
      </c>
      <c r="K178" s="21">
        <v>4</v>
      </c>
      <c r="L178" s="21">
        <f>(B152*((D178*G178-F178*E178)^2))/((D178+F178)*(E178+G178)*(D178+E178)*(F178+G178))</f>
        <v>1.5555555555555556</v>
      </c>
      <c r="M178" s="21">
        <f>(B152*((H178*K178-J178*I178)^2))/((H178+J178)*(I178+K178)*(H178+I178)*(J178+K178))</f>
        <v>1.5555555555555556</v>
      </c>
      <c r="N178" s="206">
        <f t="shared" si="2"/>
        <v>1.5555555555555556</v>
      </c>
      <c r="O178" s="207"/>
    </row>
    <row r="179" spans="1:15" x14ac:dyDescent="0.25">
      <c r="A179" s="10">
        <v>25</v>
      </c>
      <c r="B179" s="170" t="s">
        <v>99</v>
      </c>
      <c r="C179" s="170"/>
      <c r="D179" s="21">
        <v>0</v>
      </c>
      <c r="E179" s="21">
        <v>1</v>
      </c>
      <c r="F179" s="21">
        <v>4</v>
      </c>
      <c r="G179" s="21">
        <v>2</v>
      </c>
      <c r="H179" s="21">
        <v>1</v>
      </c>
      <c r="I179" s="21">
        <v>0</v>
      </c>
      <c r="J179" s="21">
        <v>2</v>
      </c>
      <c r="K179" s="21">
        <v>4</v>
      </c>
      <c r="L179" s="21">
        <f>(B152*((D179*G179-F179*E179)^2))/((D179+F179)*(E179+G179)*(D179+E179)*(F179+G179))</f>
        <v>1.5555555555555556</v>
      </c>
      <c r="M179" s="21">
        <f>(B152*((H179*K179-J179*I179)^2))/((H179+J179)*(I179+K179)*(H179+I179)*(J179+K179))</f>
        <v>1.5555555555555556</v>
      </c>
      <c r="N179" s="206">
        <f t="shared" si="2"/>
        <v>1.5555555555555556</v>
      </c>
      <c r="O179" s="207"/>
    </row>
    <row r="180" spans="1:15" x14ac:dyDescent="0.25">
      <c r="A180" s="10">
        <v>26</v>
      </c>
      <c r="B180" s="170" t="s">
        <v>100</v>
      </c>
      <c r="C180" s="170"/>
      <c r="D180" s="21">
        <v>1</v>
      </c>
      <c r="E180" s="21">
        <v>0</v>
      </c>
      <c r="F180" s="21">
        <v>3</v>
      </c>
      <c r="G180" s="21">
        <v>3</v>
      </c>
      <c r="H180" s="21">
        <v>0</v>
      </c>
      <c r="I180" s="21">
        <v>1</v>
      </c>
      <c r="J180" s="21">
        <v>3</v>
      </c>
      <c r="K180" s="21">
        <v>3</v>
      </c>
      <c r="L180" s="21">
        <f>(B152*((D180*G180-F180*E180)^2))/((D180+F180)*(E180+G180)*(D180+E180)*(F180+G180))</f>
        <v>0.875</v>
      </c>
      <c r="M180" s="21">
        <f>(B152*((H180*K180-J180*I180)^2))/((H180+J180)*(I180+K180)*(H180+I180)*(J180+K180))</f>
        <v>0.875</v>
      </c>
      <c r="N180" s="206">
        <f t="shared" si="2"/>
        <v>0.875</v>
      </c>
      <c r="O180" s="207"/>
    </row>
    <row r="181" spans="1:15" x14ac:dyDescent="0.25">
      <c r="A181" s="10">
        <v>27</v>
      </c>
      <c r="B181" s="170" t="s">
        <v>101</v>
      </c>
      <c r="C181" s="170"/>
      <c r="D181" s="21">
        <v>3</v>
      </c>
      <c r="E181" s="21">
        <v>0</v>
      </c>
      <c r="F181" s="21">
        <v>1</v>
      </c>
      <c r="G181" s="21">
        <v>3</v>
      </c>
      <c r="H181" s="21">
        <v>0</v>
      </c>
      <c r="I181" s="21">
        <v>3</v>
      </c>
      <c r="J181" s="21">
        <v>3</v>
      </c>
      <c r="K181" s="21">
        <v>1</v>
      </c>
      <c r="L181" s="21">
        <f>(B152*((D181*G181-F181*E181)^2))/((D181+F181)*(E181+G181)*(D181+E181)*(F181+G181))</f>
        <v>3.9375</v>
      </c>
      <c r="M181" s="21">
        <f>(B152*((H181*K181-J181*I181)^2))/((H181+J181)*(I181+K181)*(H181+I181)*(J181+K181))</f>
        <v>3.9375</v>
      </c>
      <c r="N181" s="206">
        <f t="shared" si="2"/>
        <v>3.9375</v>
      </c>
      <c r="O181" s="207"/>
    </row>
    <row r="182" spans="1:15" x14ac:dyDescent="0.25">
      <c r="A182" s="10">
        <v>28</v>
      </c>
      <c r="B182" s="170" t="s">
        <v>102</v>
      </c>
      <c r="C182" s="170"/>
      <c r="D182" s="21">
        <v>1</v>
      </c>
      <c r="E182" s="21">
        <v>0</v>
      </c>
      <c r="F182" s="21">
        <v>3</v>
      </c>
      <c r="G182" s="21">
        <v>3</v>
      </c>
      <c r="H182" s="21">
        <v>0</v>
      </c>
      <c r="I182" s="21">
        <v>1</v>
      </c>
      <c r="J182" s="21">
        <v>3</v>
      </c>
      <c r="K182" s="21">
        <v>3</v>
      </c>
      <c r="L182" s="21">
        <f>(B152*((D182*G182-F182*E182)^2))/((D182+F182)*(E182+G182)*(D182+E182)*(F182+G182))</f>
        <v>0.875</v>
      </c>
      <c r="M182" s="21">
        <f>(B152*((H182*K182-J182*I182)^2))/((H182+J182)*(I182+K182)*(H182+I182)*(J182+K182))</f>
        <v>0.875</v>
      </c>
      <c r="N182" s="206">
        <f t="shared" si="2"/>
        <v>0.875</v>
      </c>
      <c r="O182" s="207"/>
    </row>
    <row r="183" spans="1:15" x14ac:dyDescent="0.25">
      <c r="A183" s="10">
        <v>29</v>
      </c>
      <c r="B183" s="170" t="s">
        <v>103</v>
      </c>
      <c r="C183" s="170"/>
      <c r="D183" s="21">
        <v>2</v>
      </c>
      <c r="E183" s="21">
        <v>0</v>
      </c>
      <c r="F183" s="21">
        <v>2</v>
      </c>
      <c r="G183" s="21">
        <v>3</v>
      </c>
      <c r="H183" s="21">
        <v>0</v>
      </c>
      <c r="I183" s="21">
        <v>2</v>
      </c>
      <c r="J183" s="21">
        <v>3</v>
      </c>
      <c r="K183" s="21">
        <v>2</v>
      </c>
      <c r="L183" s="21">
        <f>(B152*((D183*G183-F183*E183)^2))/((D183+F183)*(E183+G183)*(D183+E183)*(F183+G183))</f>
        <v>2.1</v>
      </c>
      <c r="M183" s="21">
        <f>(B152*((H183*K183-J183*I183)^2))/((H183+J183)*(I183+K183)*(H183+I183)*(J183+K183))</f>
        <v>2.1</v>
      </c>
      <c r="N183" s="206">
        <f t="shared" si="2"/>
        <v>2.1</v>
      </c>
      <c r="O183" s="207"/>
    </row>
    <row r="184" spans="1:15" x14ac:dyDescent="0.25">
      <c r="A184" s="10">
        <v>30</v>
      </c>
      <c r="B184" s="170" t="s">
        <v>104</v>
      </c>
      <c r="C184" s="170"/>
      <c r="D184" s="21">
        <v>1</v>
      </c>
      <c r="E184" s="21">
        <v>0</v>
      </c>
      <c r="F184" s="21">
        <v>3</v>
      </c>
      <c r="G184" s="21">
        <v>3</v>
      </c>
      <c r="H184" s="21">
        <v>0</v>
      </c>
      <c r="I184" s="21">
        <v>1</v>
      </c>
      <c r="J184" s="21">
        <v>3</v>
      </c>
      <c r="K184" s="21">
        <v>3</v>
      </c>
      <c r="L184" s="21">
        <f>(B152*((D184*G184-F184*E184)^2))/((D184+F184)*(E184+G184)*(D184+E184)*(F184+G184))</f>
        <v>0.875</v>
      </c>
      <c r="M184" s="21">
        <f>(B152*((H184*K184-J184*I184)^2))/((H184+J184)*(I184+K184)*(H184+I184)*(J184+K184))</f>
        <v>0.875</v>
      </c>
      <c r="N184" s="206">
        <f t="shared" si="2"/>
        <v>0.875</v>
      </c>
      <c r="O184" s="207"/>
    </row>
    <row r="185" spans="1:15" x14ac:dyDescent="0.25">
      <c r="A185" s="10">
        <v>31</v>
      </c>
      <c r="B185" s="170" t="s">
        <v>105</v>
      </c>
      <c r="C185" s="170"/>
      <c r="D185" s="21">
        <v>1</v>
      </c>
      <c r="E185" s="21">
        <v>0</v>
      </c>
      <c r="F185" s="21">
        <v>3</v>
      </c>
      <c r="G185" s="21">
        <v>3</v>
      </c>
      <c r="H185" s="21">
        <v>0</v>
      </c>
      <c r="I185" s="21">
        <v>1</v>
      </c>
      <c r="J185" s="21">
        <v>3</v>
      </c>
      <c r="K185" s="21">
        <v>3</v>
      </c>
      <c r="L185" s="21">
        <f>(B152*((D185*G185-F185*E185)^2))/((D185+F185)*(E185+G185)*(D185+E185)*(F185+G185))</f>
        <v>0.875</v>
      </c>
      <c r="M185" s="21">
        <f>(B152*((H185*K185-J185*I185)^2))/((H185+J185)*(I185+K185)*(H185+I185)*(J185+K185))</f>
        <v>0.875</v>
      </c>
      <c r="N185" s="206">
        <f t="shared" si="2"/>
        <v>0.875</v>
      </c>
      <c r="O185" s="207"/>
    </row>
    <row r="186" spans="1:15" x14ac:dyDescent="0.25">
      <c r="A186" s="10">
        <v>32</v>
      </c>
      <c r="B186" s="170" t="s">
        <v>106</v>
      </c>
      <c r="C186" s="170"/>
      <c r="D186" s="21">
        <v>1</v>
      </c>
      <c r="E186" s="21">
        <v>0</v>
      </c>
      <c r="F186" s="21">
        <v>3</v>
      </c>
      <c r="G186" s="21">
        <v>3</v>
      </c>
      <c r="H186" s="21">
        <v>0</v>
      </c>
      <c r="I186" s="21">
        <v>1</v>
      </c>
      <c r="J186" s="21">
        <v>3</v>
      </c>
      <c r="K186" s="21">
        <v>3</v>
      </c>
      <c r="L186" s="21">
        <f>(B152*((D186*G186-F186*E186)^2))/((D186+F186)*(E186+G186)*(D186+E186)*(F186+G186))</f>
        <v>0.875</v>
      </c>
      <c r="M186" s="21">
        <f>(B152*((H186*K186-J186*I186)^2))/((H186+J186)*(I186+K186)*(H186+I186)*(J186+K186))</f>
        <v>0.875</v>
      </c>
      <c r="N186" s="206">
        <f t="shared" si="2"/>
        <v>0.875</v>
      </c>
      <c r="O186" s="207"/>
    </row>
    <row r="187" spans="1:15" x14ac:dyDescent="0.25">
      <c r="A187" s="10">
        <v>33</v>
      </c>
      <c r="B187" s="170" t="s">
        <v>107</v>
      </c>
      <c r="C187" s="170"/>
      <c r="D187" s="21">
        <v>3</v>
      </c>
      <c r="E187" s="21">
        <v>0</v>
      </c>
      <c r="F187" s="21">
        <v>1</v>
      </c>
      <c r="G187" s="21">
        <v>3</v>
      </c>
      <c r="H187" s="21">
        <v>0</v>
      </c>
      <c r="I187" s="21">
        <v>3</v>
      </c>
      <c r="J187" s="21">
        <v>3</v>
      </c>
      <c r="K187" s="21">
        <v>1</v>
      </c>
      <c r="L187" s="21">
        <f>(B152*((D187*G187-F187*E187)^2))/((D187+F187)*(E187+G187)*(D187+E187)*(F187+G187))</f>
        <v>3.9375</v>
      </c>
      <c r="M187" s="21">
        <f>(B152*((H187*K187-J187*I187)^2))/((H187+J187)*(I187+K187)*(H187+I187)*(J187+K187))</f>
        <v>3.9375</v>
      </c>
      <c r="N187" s="206">
        <f t="shared" si="2"/>
        <v>3.9375</v>
      </c>
      <c r="O187" s="207"/>
    </row>
    <row r="188" spans="1:15" x14ac:dyDescent="0.25">
      <c r="A188" s="10">
        <v>34</v>
      </c>
      <c r="B188" s="170" t="s">
        <v>108</v>
      </c>
      <c r="C188" s="170"/>
      <c r="D188" s="21">
        <v>1</v>
      </c>
      <c r="E188" s="21">
        <v>0</v>
      </c>
      <c r="F188" s="21">
        <v>3</v>
      </c>
      <c r="G188" s="21">
        <v>3</v>
      </c>
      <c r="H188" s="21">
        <v>0</v>
      </c>
      <c r="I188" s="21">
        <v>1</v>
      </c>
      <c r="J188" s="21">
        <v>3</v>
      </c>
      <c r="K188" s="21">
        <v>3</v>
      </c>
      <c r="L188" s="21">
        <f>(B152*((D188*G188-F188*E188)^2))/((D188+F188)*(E188+G188)*(D188+E188)*(F188+G188))</f>
        <v>0.875</v>
      </c>
      <c r="M188" s="21">
        <f>(B152*((H188*K188-J188*I188)^2))/((H188+J188)*(I188+K188)*(H188+I188)*(J188+K188))</f>
        <v>0.875</v>
      </c>
      <c r="N188" s="206">
        <f t="shared" si="2"/>
        <v>0.875</v>
      </c>
      <c r="O188" s="207"/>
    </row>
    <row r="189" spans="1:15" x14ac:dyDescent="0.25">
      <c r="A189" s="10">
        <v>35</v>
      </c>
      <c r="B189" s="170" t="s">
        <v>109</v>
      </c>
      <c r="C189" s="170"/>
      <c r="D189" s="21">
        <v>1</v>
      </c>
      <c r="E189" s="21">
        <v>0</v>
      </c>
      <c r="F189" s="21">
        <v>3</v>
      </c>
      <c r="G189" s="21">
        <v>3</v>
      </c>
      <c r="H189" s="21">
        <v>0</v>
      </c>
      <c r="I189" s="21">
        <v>1</v>
      </c>
      <c r="J189" s="21">
        <v>3</v>
      </c>
      <c r="K189" s="21">
        <v>3</v>
      </c>
      <c r="L189" s="21">
        <f>(B152*((D189*G189-F189*E189)^2))/((D189+F189)*(E189+G189)*(D189+E189)*(F189+G189))</f>
        <v>0.875</v>
      </c>
      <c r="M189" s="21">
        <f>(B152*((H189*K189-J189*I189)^2))/((H189+J189)*(I189+K189)*(H189+I189)*(J189+K189))</f>
        <v>0.875</v>
      </c>
      <c r="N189" s="206">
        <f t="shared" si="2"/>
        <v>0.875</v>
      </c>
      <c r="O189" s="207"/>
    </row>
    <row r="190" spans="1:15" x14ac:dyDescent="0.25">
      <c r="A190" s="10">
        <v>36</v>
      </c>
      <c r="B190" s="170" t="s">
        <v>110</v>
      </c>
      <c r="C190" s="170"/>
      <c r="D190" s="21">
        <v>2</v>
      </c>
      <c r="E190" s="21">
        <v>0</v>
      </c>
      <c r="F190" s="21">
        <v>2</v>
      </c>
      <c r="G190" s="21">
        <v>3</v>
      </c>
      <c r="H190" s="21">
        <v>0</v>
      </c>
      <c r="I190" s="21">
        <v>2</v>
      </c>
      <c r="J190" s="21">
        <v>3</v>
      </c>
      <c r="K190" s="21">
        <v>2</v>
      </c>
      <c r="L190" s="21">
        <f>(B152*((D190*G190-F190*E190)^2))/((D190+F190)*(E190+G190)*(D190+E190)*(F190+G190))</f>
        <v>2.1</v>
      </c>
      <c r="M190" s="21">
        <f>(B152*((H190*K190-J190*I190)^2))/((H190+J190)*(I190+K190)*(H190+I190)*(J190+K190))</f>
        <v>2.1</v>
      </c>
      <c r="N190" s="206">
        <f t="shared" si="2"/>
        <v>2.1</v>
      </c>
      <c r="O190" s="207"/>
    </row>
    <row r="191" spans="1:15" x14ac:dyDescent="0.25">
      <c r="A191" s="10">
        <v>37</v>
      </c>
      <c r="B191" s="170" t="s">
        <v>111</v>
      </c>
      <c r="C191" s="170"/>
      <c r="D191" s="21">
        <v>1</v>
      </c>
      <c r="E191" s="21">
        <v>0</v>
      </c>
      <c r="F191" s="21">
        <v>3</v>
      </c>
      <c r="G191" s="21">
        <v>3</v>
      </c>
      <c r="H191" s="21">
        <v>0</v>
      </c>
      <c r="I191" s="21">
        <v>1</v>
      </c>
      <c r="J191" s="21">
        <v>3</v>
      </c>
      <c r="K191" s="21">
        <v>3</v>
      </c>
      <c r="L191" s="21">
        <f>(B152*((D191*G191-F191*E191)^2))/((D191+F191)*(E191+G191)*(D191+E191)*(F191+G191))</f>
        <v>0.875</v>
      </c>
      <c r="M191" s="21">
        <f>(B152*((H191*K191-J191*I191)^2))/((H191+J191)*(I191+K191)*(H191+I191)*(J191+K191))</f>
        <v>0.875</v>
      </c>
      <c r="N191" s="206">
        <f t="shared" si="2"/>
        <v>0.875</v>
      </c>
      <c r="O191" s="207"/>
    </row>
    <row r="192" spans="1:15" x14ac:dyDescent="0.25">
      <c r="A192" s="10">
        <v>38</v>
      </c>
      <c r="B192" s="170" t="s">
        <v>112</v>
      </c>
      <c r="C192" s="170"/>
      <c r="D192" s="21">
        <v>1</v>
      </c>
      <c r="E192" s="21">
        <v>0</v>
      </c>
      <c r="F192" s="21">
        <v>3</v>
      </c>
      <c r="G192" s="21">
        <v>3</v>
      </c>
      <c r="H192" s="21">
        <v>0</v>
      </c>
      <c r="I192" s="21">
        <v>1</v>
      </c>
      <c r="J192" s="21">
        <v>3</v>
      </c>
      <c r="K192" s="21">
        <v>3</v>
      </c>
      <c r="L192" s="21">
        <f>(B152*((D192*G192-F192*E192)^2))/((D192+F192)*(E192+G192)*(D192+E192)*(F192+G192))</f>
        <v>0.875</v>
      </c>
      <c r="M192" s="21">
        <f>(B152*((H192*K192-J192*I192)^2))/((H192+J192)*(I192+K192)*(H192+I192)*(J192+K192))</f>
        <v>0.875</v>
      </c>
      <c r="N192" s="206">
        <f t="shared" si="2"/>
        <v>0.875</v>
      </c>
      <c r="O192" s="207"/>
    </row>
    <row r="193" spans="1:15" x14ac:dyDescent="0.25">
      <c r="A193" s="10">
        <v>39</v>
      </c>
      <c r="B193" s="170" t="s">
        <v>113</v>
      </c>
      <c r="C193" s="170"/>
      <c r="D193" s="21">
        <v>1</v>
      </c>
      <c r="E193" s="21">
        <v>0</v>
      </c>
      <c r="F193" s="21">
        <v>3</v>
      </c>
      <c r="G193" s="21">
        <v>3</v>
      </c>
      <c r="H193" s="21">
        <v>0</v>
      </c>
      <c r="I193" s="21">
        <v>1</v>
      </c>
      <c r="J193" s="21">
        <v>3</v>
      </c>
      <c r="K193" s="21">
        <v>3</v>
      </c>
      <c r="L193" s="21">
        <f>(B152*((D193*G193-F193*E193)^2))/((D193+F193)*(E193+G193)*(D193+E193)*(F193+G193))</f>
        <v>0.875</v>
      </c>
      <c r="M193" s="21">
        <f>(B152*((H193*K193-J193*I193)^2))/((H193+J193)*(I193+K193)*(H193+I193)*(J193+K193))</f>
        <v>0.875</v>
      </c>
      <c r="N193" s="206">
        <f t="shared" si="2"/>
        <v>0.875</v>
      </c>
      <c r="O193" s="207"/>
    </row>
    <row r="194" spans="1:15" x14ac:dyDescent="0.25">
      <c r="A194" s="10">
        <v>40</v>
      </c>
      <c r="B194" s="170" t="s">
        <v>114</v>
      </c>
      <c r="C194" s="170"/>
      <c r="D194" s="21">
        <v>1</v>
      </c>
      <c r="E194" s="21">
        <v>0</v>
      </c>
      <c r="F194" s="21">
        <v>3</v>
      </c>
      <c r="G194" s="21">
        <v>3</v>
      </c>
      <c r="H194" s="21">
        <v>0</v>
      </c>
      <c r="I194" s="21">
        <v>1</v>
      </c>
      <c r="J194" s="21">
        <v>3</v>
      </c>
      <c r="K194" s="21">
        <v>3</v>
      </c>
      <c r="L194" s="21">
        <f>(B152*((D194*G194-F194*E194)^2))/((D194+F194)*(E194+G194)*(D194+E194)*(F194+G194))</f>
        <v>0.875</v>
      </c>
      <c r="M194" s="21">
        <f>(B152*((H194*K194-J194*I194)^2))/((H194+J194)*(I194+K194)*(H194+I194)*(J194+K194))</f>
        <v>0.875</v>
      </c>
      <c r="N194" s="206">
        <f t="shared" si="2"/>
        <v>0.875</v>
      </c>
      <c r="O194" s="207"/>
    </row>
    <row r="195" spans="1:15" x14ac:dyDescent="0.25">
      <c r="A195" s="10">
        <v>41</v>
      </c>
      <c r="B195" s="170" t="s">
        <v>115</v>
      </c>
      <c r="C195" s="170"/>
      <c r="D195" s="21">
        <v>1</v>
      </c>
      <c r="E195" s="21">
        <v>0</v>
      </c>
      <c r="F195" s="21">
        <v>3</v>
      </c>
      <c r="G195" s="21">
        <v>3</v>
      </c>
      <c r="H195" s="21">
        <v>0</v>
      </c>
      <c r="I195" s="21">
        <v>1</v>
      </c>
      <c r="J195" s="21">
        <v>3</v>
      </c>
      <c r="K195" s="21">
        <v>3</v>
      </c>
      <c r="L195" s="21">
        <f>(B152*((D195*G195-F195*E195)^2))/((D195+F195)*(E195+G195)*(D195+E195)*(F195+G195))</f>
        <v>0.875</v>
      </c>
      <c r="M195" s="21">
        <f>(B152*((H195*K195-J195*I195)^2))/((H195+J195)*(I195+K195)*(H195+I195)*(J195+K195))</f>
        <v>0.875</v>
      </c>
      <c r="N195" s="206">
        <f t="shared" si="2"/>
        <v>0.875</v>
      </c>
      <c r="O195" s="207"/>
    </row>
    <row r="196" spans="1:15" x14ac:dyDescent="0.25">
      <c r="A196" s="10">
        <v>42</v>
      </c>
      <c r="B196" s="170" t="s">
        <v>116</v>
      </c>
      <c r="C196" s="170"/>
      <c r="D196" s="21">
        <v>1</v>
      </c>
      <c r="E196" s="21">
        <v>0</v>
      </c>
      <c r="F196" s="21">
        <v>3</v>
      </c>
      <c r="G196" s="21">
        <v>3</v>
      </c>
      <c r="H196" s="21">
        <v>0</v>
      </c>
      <c r="I196" s="21">
        <v>1</v>
      </c>
      <c r="J196" s="21">
        <v>3</v>
      </c>
      <c r="K196" s="21">
        <v>3</v>
      </c>
      <c r="L196" s="21">
        <f>(B152*((D196*G196-F196*E196)^2))/((D196+F196)*(E196+G196)*(D196+E196)*(F196+G196))</f>
        <v>0.875</v>
      </c>
      <c r="M196" s="21">
        <f>(B152*((H196*K196-J196*I196)^2))/((H196+J196)*(I196+K196)*(H196+I196)*(J196+K196))</f>
        <v>0.875</v>
      </c>
      <c r="N196" s="206">
        <f t="shared" si="2"/>
        <v>0.875</v>
      </c>
      <c r="O196" s="207"/>
    </row>
    <row r="197" spans="1:15" x14ac:dyDescent="0.25">
      <c r="A197" s="10">
        <v>43</v>
      </c>
      <c r="B197" s="170" t="s">
        <v>117</v>
      </c>
      <c r="C197" s="170"/>
      <c r="D197" s="21">
        <v>1</v>
      </c>
      <c r="E197" s="21">
        <v>0</v>
      </c>
      <c r="F197" s="21">
        <v>3</v>
      </c>
      <c r="G197" s="21">
        <v>3</v>
      </c>
      <c r="H197" s="21">
        <v>0</v>
      </c>
      <c r="I197" s="21">
        <v>1</v>
      </c>
      <c r="J197" s="21">
        <v>3</v>
      </c>
      <c r="K197" s="21">
        <v>3</v>
      </c>
      <c r="L197" s="21">
        <f>(B152*((D197*G197-F197*E197)^2))/((D197+F197)*(E197+G197)*(D197+E197)*(F197+G197))</f>
        <v>0.875</v>
      </c>
      <c r="M197" s="21">
        <f>(B152*((H197*K197-J197*I197)^2))/((H197+J197)*(I197+K197)*(H197+I197)*(J197+K197))</f>
        <v>0.875</v>
      </c>
      <c r="N197" s="206">
        <f t="shared" si="2"/>
        <v>0.875</v>
      </c>
      <c r="O197" s="207"/>
    </row>
    <row r="198" spans="1:15" x14ac:dyDescent="0.25">
      <c r="A198" s="10">
        <v>44</v>
      </c>
      <c r="B198" s="170" t="s">
        <v>118</v>
      </c>
      <c r="C198" s="170"/>
      <c r="D198" s="21">
        <v>1</v>
      </c>
      <c r="E198" s="21">
        <v>0</v>
      </c>
      <c r="F198" s="21">
        <v>3</v>
      </c>
      <c r="G198" s="21">
        <v>3</v>
      </c>
      <c r="H198" s="21">
        <v>0</v>
      </c>
      <c r="I198" s="21">
        <v>1</v>
      </c>
      <c r="J198" s="21">
        <v>3</v>
      </c>
      <c r="K198" s="21">
        <v>3</v>
      </c>
      <c r="L198" s="21">
        <f>(B152*((D198*G198-F198*E198)^2))/((D198+F198)*(E198+G198)*(D198+E198)*(F198+G198))</f>
        <v>0.875</v>
      </c>
      <c r="M198" s="21">
        <f>(B152*((H198*K198-J198*I198)^2))/((H198+J198)*(I198+K198)*(H198+I198)*(J198+K198))</f>
        <v>0.875</v>
      </c>
      <c r="N198" s="206">
        <f t="shared" si="2"/>
        <v>0.875</v>
      </c>
      <c r="O198" s="207"/>
    </row>
    <row r="199" spans="1:15" x14ac:dyDescent="0.25">
      <c r="A199" s="10">
        <v>45</v>
      </c>
      <c r="B199" s="170" t="s">
        <v>119</v>
      </c>
      <c r="C199" s="170"/>
      <c r="D199" s="21">
        <v>1</v>
      </c>
      <c r="E199" s="21">
        <v>0</v>
      </c>
      <c r="F199" s="21">
        <v>3</v>
      </c>
      <c r="G199" s="21">
        <v>3</v>
      </c>
      <c r="H199" s="21">
        <v>0</v>
      </c>
      <c r="I199" s="21">
        <v>1</v>
      </c>
      <c r="J199" s="21">
        <v>3</v>
      </c>
      <c r="K199" s="21">
        <v>3</v>
      </c>
      <c r="L199" s="21">
        <f>(B152*((D199*G199-F199*E199)^2))/((D199+F199)*(E199+G199)*(D199+E199)*(F199+G199))</f>
        <v>0.875</v>
      </c>
      <c r="M199" s="21">
        <f>(B152*((H199*K199-J199*I199)^2))/((H199+J199)*(I199+K199)*(H199+I199)*(J199+K199))</f>
        <v>0.875</v>
      </c>
      <c r="N199" s="206">
        <f t="shared" si="2"/>
        <v>0.875</v>
      </c>
      <c r="O199" s="207"/>
    </row>
    <row r="200" spans="1:15" x14ac:dyDescent="0.25">
      <c r="A200" s="10">
        <v>46</v>
      </c>
      <c r="B200" s="170" t="s">
        <v>120</v>
      </c>
      <c r="C200" s="170"/>
      <c r="D200" s="21">
        <v>1</v>
      </c>
      <c r="E200" s="21">
        <v>0</v>
      </c>
      <c r="F200" s="21">
        <v>3</v>
      </c>
      <c r="G200" s="21">
        <v>3</v>
      </c>
      <c r="H200" s="21">
        <v>0</v>
      </c>
      <c r="I200" s="21">
        <v>1</v>
      </c>
      <c r="J200" s="21">
        <v>3</v>
      </c>
      <c r="K200" s="21">
        <v>3</v>
      </c>
      <c r="L200" s="21">
        <f>(B152*((D200*G200-F200*E200)^2))/((D200+F200)*(E200+G200)*(D200+E200)*(F200+G200))</f>
        <v>0.875</v>
      </c>
      <c r="M200" s="21">
        <f>(B152*((H200*K200-J200*I200)^2))/((H200+J200)*(I200+K200)*(H200+I200)*(J200+K200))</f>
        <v>0.875</v>
      </c>
      <c r="N200" s="206">
        <f t="shared" si="2"/>
        <v>0.875</v>
      </c>
      <c r="O200" s="207"/>
    </row>
    <row r="201" spans="1:15" x14ac:dyDescent="0.25">
      <c r="A201" s="10">
        <v>47</v>
      </c>
      <c r="B201" s="170" t="s">
        <v>121</v>
      </c>
      <c r="C201" s="170"/>
      <c r="D201" s="21">
        <v>1</v>
      </c>
      <c r="E201" s="21">
        <v>0</v>
      </c>
      <c r="F201" s="21">
        <v>3</v>
      </c>
      <c r="G201" s="21">
        <v>3</v>
      </c>
      <c r="H201" s="21">
        <v>0</v>
      </c>
      <c r="I201" s="21">
        <v>1</v>
      </c>
      <c r="J201" s="21">
        <v>3</v>
      </c>
      <c r="K201" s="21">
        <v>3</v>
      </c>
      <c r="L201" s="21">
        <f>(B152*((D201*G201-F201*E201)^2))/((D201+F201)*(E201+G201)*(D201+E201)*(F201+G201))</f>
        <v>0.875</v>
      </c>
      <c r="M201" s="21">
        <f>(B152*((H201*K201-J201*I201)^2))/((H201+J201)*(I201+K201)*(H201+I201)*(J201+K201))</f>
        <v>0.875</v>
      </c>
      <c r="N201" s="206">
        <f t="shared" si="2"/>
        <v>0.875</v>
      </c>
      <c r="O201" s="207"/>
    </row>
    <row r="202" spans="1:15" x14ac:dyDescent="0.25">
      <c r="A202" s="10">
        <v>48</v>
      </c>
      <c r="B202" s="170" t="s">
        <v>122</v>
      </c>
      <c r="C202" s="170"/>
      <c r="D202" s="21">
        <v>1</v>
      </c>
      <c r="E202" s="21">
        <v>0</v>
      </c>
      <c r="F202" s="21">
        <v>3</v>
      </c>
      <c r="G202" s="21">
        <v>3</v>
      </c>
      <c r="H202" s="21">
        <v>0</v>
      </c>
      <c r="I202" s="21">
        <v>1</v>
      </c>
      <c r="J202" s="21">
        <v>3</v>
      </c>
      <c r="K202" s="21">
        <v>3</v>
      </c>
      <c r="L202" s="21">
        <f>(B152*((D202*G202-F202*E202)^2))/((D202+F202)*(E202+G202)*(D202+E202)*(F202+G202))</f>
        <v>0.875</v>
      </c>
      <c r="M202" s="21">
        <f>(B152*((H202*K202-J202*I202)^2))/((H202+J202)*(I202+K202)*(H202+I202)*(J202+K202))</f>
        <v>0.875</v>
      </c>
      <c r="N202" s="206">
        <f t="shared" si="2"/>
        <v>0.875</v>
      </c>
      <c r="O202" s="207"/>
    </row>
    <row r="203" spans="1:15" x14ac:dyDescent="0.25">
      <c r="A203" s="10">
        <v>49</v>
      </c>
      <c r="B203" s="170" t="s">
        <v>123</v>
      </c>
      <c r="C203" s="170"/>
      <c r="D203" s="21">
        <v>1</v>
      </c>
      <c r="E203" s="21">
        <v>0</v>
      </c>
      <c r="F203" s="21">
        <v>3</v>
      </c>
      <c r="G203" s="21">
        <v>3</v>
      </c>
      <c r="H203" s="21">
        <v>0</v>
      </c>
      <c r="I203" s="21">
        <v>1</v>
      </c>
      <c r="J203" s="21">
        <v>3</v>
      </c>
      <c r="K203" s="21">
        <v>3</v>
      </c>
      <c r="L203" s="21">
        <f>(B152*((D203*G203-F203*E203)^2))/((D203+F203)*(E203+G203)*(D203+E203)*(F203+G203))</f>
        <v>0.875</v>
      </c>
      <c r="M203" s="21">
        <f>(B152*((H203*K203-J203*I203)^2))/((H203+J203)*(I203+K203)*(H203+I203)*(J203+K203))</f>
        <v>0.875</v>
      </c>
      <c r="N203" s="206">
        <f t="shared" si="2"/>
        <v>0.875</v>
      </c>
      <c r="O203" s="207"/>
    </row>
    <row r="204" spans="1:15" x14ac:dyDescent="0.25">
      <c r="A204" s="10">
        <v>50</v>
      </c>
      <c r="B204" s="170" t="s">
        <v>124</v>
      </c>
      <c r="C204" s="170"/>
      <c r="D204" s="21">
        <v>1</v>
      </c>
      <c r="E204" s="21">
        <v>0</v>
      </c>
      <c r="F204" s="21">
        <v>3</v>
      </c>
      <c r="G204" s="21">
        <v>3</v>
      </c>
      <c r="H204" s="21">
        <v>0</v>
      </c>
      <c r="I204" s="21">
        <v>1</v>
      </c>
      <c r="J204" s="21">
        <v>3</v>
      </c>
      <c r="K204" s="21">
        <v>3</v>
      </c>
      <c r="L204" s="21">
        <f>(B152*((D204*G204-F204*E204)^2))/((D204+F204)*(E204+G204)*(D204+E204)*(F204+G204))</f>
        <v>0.875</v>
      </c>
      <c r="M204" s="21">
        <f>(B152*((H204*K204-J204*I204)^2))/((H204+J204)*(I204+K204)*(H204+I204)*(J204+K204))</f>
        <v>0.875</v>
      </c>
      <c r="N204" s="206">
        <f t="shared" si="2"/>
        <v>0.875</v>
      </c>
      <c r="O204" s="207"/>
    </row>
    <row r="205" spans="1:15" x14ac:dyDescent="0.25">
      <c r="A205" s="10">
        <v>51</v>
      </c>
      <c r="B205" s="170" t="s">
        <v>125</v>
      </c>
      <c r="C205" s="170"/>
      <c r="D205" s="21">
        <v>1</v>
      </c>
      <c r="E205" s="21">
        <v>0</v>
      </c>
      <c r="F205" s="21">
        <v>3</v>
      </c>
      <c r="G205" s="21">
        <v>3</v>
      </c>
      <c r="H205" s="21">
        <v>0</v>
      </c>
      <c r="I205" s="21">
        <v>1</v>
      </c>
      <c r="J205" s="21">
        <v>3</v>
      </c>
      <c r="K205" s="21">
        <v>3</v>
      </c>
      <c r="L205" s="21">
        <f>(B152*((D205*G205-F205*E205)^2))/((D205+F205)*(E205+G205)*(D205+E205)*(F205+G205))</f>
        <v>0.875</v>
      </c>
      <c r="M205" s="21">
        <f>(B152*((H205*K205-J205*I205)^2))/((H205+J205)*(I205+K205)*(H205+I205)*(J205+K205))</f>
        <v>0.875</v>
      </c>
      <c r="N205" s="206">
        <f t="shared" si="2"/>
        <v>0.875</v>
      </c>
      <c r="O205" s="207"/>
    </row>
    <row r="206" spans="1:15" x14ac:dyDescent="0.25">
      <c r="A206" s="10">
        <v>52</v>
      </c>
      <c r="B206" s="170" t="s">
        <v>126</v>
      </c>
      <c r="C206" s="170"/>
      <c r="D206" s="21">
        <v>1</v>
      </c>
      <c r="E206" s="21">
        <v>0</v>
      </c>
      <c r="F206" s="21">
        <v>3</v>
      </c>
      <c r="G206" s="21">
        <v>3</v>
      </c>
      <c r="H206" s="21">
        <v>0</v>
      </c>
      <c r="I206" s="21">
        <v>1</v>
      </c>
      <c r="J206" s="21">
        <v>3</v>
      </c>
      <c r="K206" s="21">
        <v>3</v>
      </c>
      <c r="L206" s="21">
        <f>(B152*((D206*G206-F206*E206)^2))/((D206+F206)*(E206+G206)*(D206+E206)*(F206+G206))</f>
        <v>0.875</v>
      </c>
      <c r="M206" s="21">
        <f>(B152*((H206*K206-J206*I206)^2))/((H206+J206)*(I206+K206)*(H206+I206)*(J206+K206))</f>
        <v>0.875</v>
      </c>
      <c r="N206" s="206">
        <f t="shared" si="2"/>
        <v>0.875</v>
      </c>
      <c r="O206" s="207"/>
    </row>
    <row r="207" spans="1:15" x14ac:dyDescent="0.25">
      <c r="A207" s="10">
        <v>53</v>
      </c>
      <c r="B207" s="170" t="s">
        <v>127</v>
      </c>
      <c r="C207" s="170"/>
      <c r="D207" s="21">
        <v>1</v>
      </c>
      <c r="E207" s="21">
        <v>0</v>
      </c>
      <c r="F207" s="21">
        <v>3</v>
      </c>
      <c r="G207" s="21">
        <v>3</v>
      </c>
      <c r="H207" s="21">
        <v>0</v>
      </c>
      <c r="I207" s="21">
        <v>1</v>
      </c>
      <c r="J207" s="21">
        <v>3</v>
      </c>
      <c r="K207" s="21">
        <v>3</v>
      </c>
      <c r="L207" s="21">
        <f>(B152*((D207*G207-F207*E207)^2))/((D207+F207)*(E207+G207)*(D207+E207)*(F207+G207))</f>
        <v>0.875</v>
      </c>
      <c r="M207" s="21">
        <f>(B152*((H207*K207-J207*I207)^2))/((H207+J207)*(I207+K207)*(H207+I207)*(J207+K207))</f>
        <v>0.875</v>
      </c>
      <c r="N207" s="206">
        <f t="shared" si="2"/>
        <v>0.875</v>
      </c>
      <c r="O207" s="207"/>
    </row>
    <row r="208" spans="1:15" x14ac:dyDescent="0.25">
      <c r="A208" s="10">
        <v>54</v>
      </c>
      <c r="B208" s="170" t="s">
        <v>128</v>
      </c>
      <c r="C208" s="170"/>
      <c r="D208" s="21">
        <v>1</v>
      </c>
      <c r="E208" s="21">
        <v>0</v>
      </c>
      <c r="F208" s="21">
        <v>3</v>
      </c>
      <c r="G208" s="21">
        <v>3</v>
      </c>
      <c r="H208" s="21">
        <v>0</v>
      </c>
      <c r="I208" s="21">
        <v>1</v>
      </c>
      <c r="J208" s="21">
        <v>3</v>
      </c>
      <c r="K208" s="21">
        <v>3</v>
      </c>
      <c r="L208" s="21">
        <f>(B152*((D208*G208-F208*E208)^2))/((D208+F208)*(E208+G208)*(D208+E208)*(F208+G208))</f>
        <v>0.875</v>
      </c>
      <c r="M208" s="21">
        <f>(B152*((H208*K208-J208*I208)^2))/((H208+J208)*(I208+K208)*(H208+I208)*(J208+K208))</f>
        <v>0.875</v>
      </c>
      <c r="N208" s="206">
        <f t="shared" si="2"/>
        <v>0.875</v>
      </c>
      <c r="O208" s="207"/>
    </row>
    <row r="209" spans="1:15" x14ac:dyDescent="0.25">
      <c r="A209" s="10">
        <v>55</v>
      </c>
      <c r="B209" s="170" t="s">
        <v>129</v>
      </c>
      <c r="C209" s="170"/>
      <c r="D209" s="21">
        <v>1</v>
      </c>
      <c r="E209" s="21">
        <v>0</v>
      </c>
      <c r="F209" s="21">
        <v>3</v>
      </c>
      <c r="G209" s="21">
        <v>3</v>
      </c>
      <c r="H209" s="21">
        <v>0</v>
      </c>
      <c r="I209" s="21">
        <v>1</v>
      </c>
      <c r="J209" s="21">
        <v>3</v>
      </c>
      <c r="K209" s="21">
        <v>3</v>
      </c>
      <c r="L209" s="21">
        <f>(B152*((D209*G209-F209*E209)^2))/((D209+F209)*(E209+G209)*(D209+E209)*(F209+G209))</f>
        <v>0.875</v>
      </c>
      <c r="M209" s="21">
        <f>(B152*((H209*K209-J209*I209)^2))/((H209+J209)*(I209+K209)*(H209+I209)*(J209+K209))</f>
        <v>0.875</v>
      </c>
      <c r="N209" s="206">
        <f t="shared" si="2"/>
        <v>0.875</v>
      </c>
      <c r="O209" s="207"/>
    </row>
    <row r="210" spans="1:15" x14ac:dyDescent="0.25">
      <c r="A210" s="10">
        <v>56</v>
      </c>
      <c r="B210" s="170" t="s">
        <v>130</v>
      </c>
      <c r="C210" s="170"/>
      <c r="D210" s="21">
        <v>1</v>
      </c>
      <c r="E210" s="21">
        <v>0</v>
      </c>
      <c r="F210" s="21">
        <v>3</v>
      </c>
      <c r="G210" s="21">
        <v>3</v>
      </c>
      <c r="H210" s="21">
        <v>0</v>
      </c>
      <c r="I210" s="21">
        <v>1</v>
      </c>
      <c r="J210" s="21">
        <v>3</v>
      </c>
      <c r="K210" s="21">
        <v>3</v>
      </c>
      <c r="L210" s="21">
        <f>(B152*((D210*G210-F210*E210)^2))/((D210+F210)*(E210+G210)*(D210+E210)*(F210+G210))</f>
        <v>0.875</v>
      </c>
      <c r="M210" s="21">
        <f>(B152*((H210*K210-J210*I210)^2))/((H210+J210)*(I210+K210)*(H210+I210)*(J210+K210))</f>
        <v>0.875</v>
      </c>
      <c r="N210" s="206">
        <f t="shared" si="2"/>
        <v>0.875</v>
      </c>
      <c r="O210" s="207"/>
    </row>
    <row r="211" spans="1:15" x14ac:dyDescent="0.25">
      <c r="A211" s="10">
        <v>57</v>
      </c>
      <c r="B211" s="170" t="s">
        <v>131</v>
      </c>
      <c r="C211" s="170"/>
      <c r="D211" s="21">
        <v>1</v>
      </c>
      <c r="E211" s="21">
        <v>0</v>
      </c>
      <c r="F211" s="21">
        <v>3</v>
      </c>
      <c r="G211" s="21">
        <v>3</v>
      </c>
      <c r="H211" s="21">
        <v>0</v>
      </c>
      <c r="I211" s="21">
        <v>1</v>
      </c>
      <c r="J211" s="21">
        <v>3</v>
      </c>
      <c r="K211" s="21">
        <v>3</v>
      </c>
      <c r="L211" s="21">
        <f>(B152*((D211*G211-F211*E211)^2))/((D211+F211)*(E211+G211)*(D211+E211)*(F211+G211))</f>
        <v>0.875</v>
      </c>
      <c r="M211" s="21">
        <f>(B152*((H211*K211-J211*I211)^2))/((H211+J211)*(I211+K211)*(H211+I211)*(J211+K211))</f>
        <v>0.875</v>
      </c>
      <c r="N211" s="206">
        <f t="shared" si="2"/>
        <v>0.875</v>
      </c>
      <c r="O211" s="207"/>
    </row>
    <row r="212" spans="1:15" x14ac:dyDescent="0.25">
      <c r="A212" s="10">
        <v>58</v>
      </c>
      <c r="B212" s="170" t="s">
        <v>132</v>
      </c>
      <c r="C212" s="170"/>
      <c r="D212" s="21">
        <v>1</v>
      </c>
      <c r="E212" s="21">
        <v>0</v>
      </c>
      <c r="F212" s="21">
        <v>3</v>
      </c>
      <c r="G212" s="21">
        <v>3</v>
      </c>
      <c r="H212" s="21">
        <v>0</v>
      </c>
      <c r="I212" s="21">
        <v>1</v>
      </c>
      <c r="J212" s="21">
        <v>3</v>
      </c>
      <c r="K212" s="21">
        <v>3</v>
      </c>
      <c r="L212" s="21">
        <f>(B152*((D212*G212-F212*E212)^2))/((D212+F212)*(E212+G212)*(D212+E212)*(F212+G212))</f>
        <v>0.875</v>
      </c>
      <c r="M212" s="21">
        <f>(B152*((H212*K212-J212*I212)^2))/((H212+J212)*(I212+K212)*(H212+I212)*(J212+K212))</f>
        <v>0.875</v>
      </c>
      <c r="N212" s="206">
        <f t="shared" si="2"/>
        <v>0.875</v>
      </c>
      <c r="O212" s="207"/>
    </row>
    <row r="213" spans="1:15" x14ac:dyDescent="0.25">
      <c r="A213" s="10">
        <v>59</v>
      </c>
      <c r="B213" s="170" t="s">
        <v>133</v>
      </c>
      <c r="C213" s="170"/>
      <c r="D213" s="21">
        <v>1</v>
      </c>
      <c r="E213" s="21">
        <v>0</v>
      </c>
      <c r="F213" s="21">
        <v>3</v>
      </c>
      <c r="G213" s="21">
        <v>3</v>
      </c>
      <c r="H213" s="21">
        <v>0</v>
      </c>
      <c r="I213" s="21">
        <v>1</v>
      </c>
      <c r="J213" s="21">
        <v>3</v>
      </c>
      <c r="K213" s="21">
        <v>3</v>
      </c>
      <c r="L213" s="21">
        <f>(B152*((D213*G213-F213*E213)^2))/((D213+F213)*(E213+G213)*(D213+E213)*(F213+G213))</f>
        <v>0.875</v>
      </c>
      <c r="M213" s="21">
        <f>(B152*((H213*K213-J213*I213)^2))/((H213+J213)*(I213+K213)*(H213+I213)*(J213+K213))</f>
        <v>0.875</v>
      </c>
      <c r="N213" s="206">
        <f t="shared" si="2"/>
        <v>0.875</v>
      </c>
      <c r="O213" s="207"/>
    </row>
    <row r="214" spans="1:15" x14ac:dyDescent="0.25">
      <c r="A214" s="10">
        <v>60</v>
      </c>
      <c r="B214" s="170" t="s">
        <v>134</v>
      </c>
      <c r="C214" s="170"/>
      <c r="D214" s="21">
        <v>1</v>
      </c>
      <c r="E214" s="21">
        <v>0</v>
      </c>
      <c r="F214" s="21">
        <v>3</v>
      </c>
      <c r="G214" s="21">
        <v>3</v>
      </c>
      <c r="H214" s="21">
        <v>0</v>
      </c>
      <c r="I214" s="21">
        <v>1</v>
      </c>
      <c r="J214" s="21">
        <v>3</v>
      </c>
      <c r="K214" s="21">
        <v>3</v>
      </c>
      <c r="L214" s="21">
        <f>(B152*((D214*G214-F214*E214)^2))/((D214+F214)*(E214+G214)*(D214+E214)*(F214+G214))</f>
        <v>0.875</v>
      </c>
      <c r="M214" s="21">
        <f>(B152*((H214*K214-J214*I214)^2))/((H214+J214)*(I214+K214)*(H214+I214)*(J214+K214))</f>
        <v>0.875</v>
      </c>
      <c r="N214" s="206">
        <f t="shared" si="2"/>
        <v>0.875</v>
      </c>
      <c r="O214" s="207"/>
    </row>
    <row r="215" spans="1:15" x14ac:dyDescent="0.25">
      <c r="A215" s="10">
        <v>61</v>
      </c>
      <c r="B215" s="170" t="s">
        <v>135</v>
      </c>
      <c r="C215" s="170"/>
      <c r="D215" s="21">
        <v>1</v>
      </c>
      <c r="E215" s="21">
        <v>0</v>
      </c>
      <c r="F215" s="21">
        <v>3</v>
      </c>
      <c r="G215" s="21">
        <v>3</v>
      </c>
      <c r="H215" s="21">
        <v>0</v>
      </c>
      <c r="I215" s="21">
        <v>1</v>
      </c>
      <c r="J215" s="21">
        <v>3</v>
      </c>
      <c r="K215" s="21">
        <v>3</v>
      </c>
      <c r="L215" s="21">
        <f>(B152*((D215*G215-F215*E215)^2))/((D215+F215)*(E215+G215)*(D215+E215)*(F215+G215))</f>
        <v>0.875</v>
      </c>
      <c r="M215" s="21">
        <f>(B152*((H215*K215-J215*I215)^2))/((H215+J215)*(I215+K215)*(H215+I215)*(J215+K215))</f>
        <v>0.875</v>
      </c>
      <c r="N215" s="206">
        <f t="shared" si="2"/>
        <v>0.875</v>
      </c>
      <c r="O215" s="207"/>
    </row>
    <row r="217" spans="1:15" x14ac:dyDescent="0.25">
      <c r="A217" s="6" t="s">
        <v>150</v>
      </c>
    </row>
    <row r="218" spans="1:15" x14ac:dyDescent="0.25">
      <c r="A218" s="181" t="s">
        <v>61</v>
      </c>
      <c r="B218" s="181" t="s">
        <v>62</v>
      </c>
      <c r="C218" s="181"/>
      <c r="D218" s="204" t="s">
        <v>149</v>
      </c>
      <c r="E218" s="204"/>
    </row>
    <row r="219" spans="1:15" x14ac:dyDescent="0.25">
      <c r="A219" s="181"/>
      <c r="B219" s="181"/>
      <c r="C219" s="181"/>
      <c r="D219" s="205"/>
      <c r="E219" s="205"/>
    </row>
    <row r="220" spans="1:15" x14ac:dyDescent="0.25">
      <c r="A220" s="10">
        <v>1</v>
      </c>
      <c r="B220" s="170" t="s">
        <v>77</v>
      </c>
      <c r="C220" s="182"/>
      <c r="D220" s="183">
        <v>7</v>
      </c>
      <c r="E220" s="203"/>
      <c r="F220" s="22"/>
    </row>
    <row r="221" spans="1:15" x14ac:dyDescent="0.25">
      <c r="A221" s="10">
        <v>2</v>
      </c>
      <c r="B221" s="170" t="s">
        <v>101</v>
      </c>
      <c r="C221" s="170"/>
      <c r="D221" s="183">
        <v>3.9375</v>
      </c>
      <c r="E221" s="203"/>
      <c r="F221" s="22"/>
    </row>
    <row r="222" spans="1:15" x14ac:dyDescent="0.25">
      <c r="A222" s="10">
        <v>3</v>
      </c>
      <c r="B222" s="170" t="s">
        <v>107</v>
      </c>
      <c r="C222" s="170"/>
      <c r="D222" s="183">
        <v>3.9375</v>
      </c>
      <c r="E222" s="203"/>
      <c r="F222" s="22"/>
    </row>
    <row r="223" spans="1:15" x14ac:dyDescent="0.25">
      <c r="A223" s="10">
        <v>4</v>
      </c>
      <c r="B223" s="170" t="s">
        <v>81</v>
      </c>
      <c r="C223" s="170"/>
      <c r="D223" s="183">
        <v>3.733333333</v>
      </c>
      <c r="E223" s="203"/>
      <c r="F223" s="22"/>
    </row>
    <row r="224" spans="1:15" x14ac:dyDescent="0.25">
      <c r="A224" s="10">
        <v>5</v>
      </c>
      <c r="B224" s="170" t="s">
        <v>83</v>
      </c>
      <c r="C224" s="170"/>
      <c r="D224" s="183">
        <v>3.733333333</v>
      </c>
      <c r="E224" s="203"/>
      <c r="F224" s="22"/>
    </row>
    <row r="225" spans="1:6" x14ac:dyDescent="0.25">
      <c r="A225" s="10">
        <v>6</v>
      </c>
      <c r="B225" s="170" t="s">
        <v>85</v>
      </c>
      <c r="C225" s="170"/>
      <c r="D225" s="183">
        <v>3.733333333</v>
      </c>
      <c r="E225" s="203"/>
      <c r="F225" s="22"/>
    </row>
    <row r="226" spans="1:6" x14ac:dyDescent="0.25">
      <c r="A226" s="10">
        <v>7</v>
      </c>
      <c r="B226" s="170" t="s">
        <v>103</v>
      </c>
      <c r="C226" s="170"/>
      <c r="D226" s="183">
        <v>2.1</v>
      </c>
      <c r="E226" s="203"/>
      <c r="F226" s="22"/>
    </row>
    <row r="227" spans="1:6" x14ac:dyDescent="0.25">
      <c r="A227" s="10">
        <v>8</v>
      </c>
      <c r="B227" s="170" t="s">
        <v>110</v>
      </c>
      <c r="C227" s="170"/>
      <c r="D227" s="183">
        <v>2.1</v>
      </c>
      <c r="E227" s="203"/>
      <c r="F227" s="22"/>
    </row>
    <row r="228" spans="1:6" x14ac:dyDescent="0.25">
      <c r="A228" s="10">
        <v>9</v>
      </c>
      <c r="B228" s="170" t="s">
        <v>75</v>
      </c>
      <c r="C228" s="170"/>
      <c r="D228" s="183">
        <v>1.5555555560000001</v>
      </c>
      <c r="E228" s="203"/>
      <c r="F228" s="22"/>
    </row>
    <row r="229" spans="1:6" x14ac:dyDescent="0.25">
      <c r="A229" s="10">
        <v>10</v>
      </c>
      <c r="B229" s="170" t="s">
        <v>78</v>
      </c>
      <c r="C229" s="170"/>
      <c r="D229" s="183">
        <v>1.5555555560000001</v>
      </c>
      <c r="E229" s="203"/>
      <c r="F229" s="22"/>
    </row>
    <row r="230" spans="1:6" x14ac:dyDescent="0.25">
      <c r="A230" s="10">
        <v>11</v>
      </c>
      <c r="B230" s="170" t="s">
        <v>79</v>
      </c>
      <c r="C230" s="170"/>
      <c r="D230" s="183">
        <v>1.5555555560000001</v>
      </c>
      <c r="E230" s="203"/>
      <c r="F230" s="22"/>
    </row>
    <row r="231" spans="1:6" x14ac:dyDescent="0.25">
      <c r="A231" s="10">
        <v>12</v>
      </c>
      <c r="B231" s="170" t="s">
        <v>82</v>
      </c>
      <c r="C231" s="170"/>
      <c r="D231" s="183">
        <v>1.5555555560000001</v>
      </c>
      <c r="E231" s="203"/>
      <c r="F231" s="22"/>
    </row>
    <row r="232" spans="1:6" x14ac:dyDescent="0.25">
      <c r="A232" s="10">
        <v>13</v>
      </c>
      <c r="B232" s="170" t="s">
        <v>84</v>
      </c>
      <c r="C232" s="170"/>
      <c r="D232" s="183">
        <v>1.5555555560000001</v>
      </c>
      <c r="E232" s="203"/>
      <c r="F232" s="22"/>
    </row>
    <row r="233" spans="1:6" x14ac:dyDescent="0.25">
      <c r="A233" s="10">
        <v>14</v>
      </c>
      <c r="B233" s="170" t="s">
        <v>86</v>
      </c>
      <c r="C233" s="170"/>
      <c r="D233" s="183">
        <v>1.5555555560000001</v>
      </c>
      <c r="E233" s="203"/>
      <c r="F233" s="22"/>
    </row>
    <row r="234" spans="1:6" x14ac:dyDescent="0.25">
      <c r="A234" s="10">
        <v>15</v>
      </c>
      <c r="B234" s="170" t="s">
        <v>87</v>
      </c>
      <c r="C234" s="170"/>
      <c r="D234" s="183">
        <v>1.5555555560000001</v>
      </c>
      <c r="E234" s="203"/>
      <c r="F234" s="22"/>
    </row>
    <row r="235" spans="1:6" x14ac:dyDescent="0.25">
      <c r="A235" s="10">
        <v>16</v>
      </c>
      <c r="B235" s="170" t="s">
        <v>88</v>
      </c>
      <c r="C235" s="170"/>
      <c r="D235" s="183">
        <v>1.5555555560000001</v>
      </c>
      <c r="E235" s="203"/>
      <c r="F235" s="22"/>
    </row>
    <row r="236" spans="1:6" x14ac:dyDescent="0.25">
      <c r="A236" s="10">
        <v>17</v>
      </c>
      <c r="B236" s="170" t="s">
        <v>89</v>
      </c>
      <c r="C236" s="170"/>
      <c r="D236" s="183">
        <v>1.5555555560000001</v>
      </c>
      <c r="E236" s="203"/>
      <c r="F236" s="22"/>
    </row>
    <row r="237" spans="1:6" x14ac:dyDescent="0.25">
      <c r="A237" s="10">
        <v>18</v>
      </c>
      <c r="B237" s="170" t="s">
        <v>90</v>
      </c>
      <c r="C237" s="170"/>
      <c r="D237" s="183">
        <v>1.5555555560000001</v>
      </c>
      <c r="E237" s="203"/>
      <c r="F237" s="22"/>
    </row>
    <row r="238" spans="1:6" x14ac:dyDescent="0.25">
      <c r="A238" s="10">
        <v>19</v>
      </c>
      <c r="B238" s="170" t="s">
        <v>91</v>
      </c>
      <c r="C238" s="170"/>
      <c r="D238" s="183">
        <v>1.5555555560000001</v>
      </c>
      <c r="E238" s="203"/>
      <c r="F238" s="22"/>
    </row>
    <row r="239" spans="1:6" x14ac:dyDescent="0.25">
      <c r="A239" s="10">
        <v>20</v>
      </c>
      <c r="B239" s="170" t="s">
        <v>92</v>
      </c>
      <c r="C239" s="170"/>
      <c r="D239" s="183">
        <v>1.5555555560000001</v>
      </c>
      <c r="E239" s="203"/>
      <c r="F239" s="22"/>
    </row>
    <row r="240" spans="1:6" x14ac:dyDescent="0.25">
      <c r="A240" s="10">
        <v>21</v>
      </c>
      <c r="B240" s="170" t="s">
        <v>93</v>
      </c>
      <c r="C240" s="170"/>
      <c r="D240" s="183">
        <v>1.5555555560000001</v>
      </c>
      <c r="E240" s="203"/>
      <c r="F240" s="22"/>
    </row>
    <row r="241" spans="1:6" x14ac:dyDescent="0.25">
      <c r="A241" s="10">
        <v>22</v>
      </c>
      <c r="B241" s="170" t="s">
        <v>94</v>
      </c>
      <c r="C241" s="170"/>
      <c r="D241" s="183">
        <v>1.5555555560000001</v>
      </c>
      <c r="E241" s="203"/>
      <c r="F241" s="22"/>
    </row>
    <row r="242" spans="1:6" x14ac:dyDescent="0.25">
      <c r="A242" s="10">
        <v>23</v>
      </c>
      <c r="B242" s="170" t="s">
        <v>95</v>
      </c>
      <c r="C242" s="170"/>
      <c r="D242" s="183">
        <v>1.5555555560000001</v>
      </c>
      <c r="E242" s="203"/>
      <c r="F242" s="22"/>
    </row>
    <row r="243" spans="1:6" x14ac:dyDescent="0.25">
      <c r="A243" s="10">
        <v>24</v>
      </c>
      <c r="B243" s="170" t="s">
        <v>96</v>
      </c>
      <c r="C243" s="170"/>
      <c r="D243" s="183">
        <v>1.5555555560000001</v>
      </c>
      <c r="E243" s="203"/>
      <c r="F243" s="22"/>
    </row>
    <row r="244" spans="1:6" x14ac:dyDescent="0.25">
      <c r="A244" s="10">
        <v>25</v>
      </c>
      <c r="B244" s="170" t="s">
        <v>97</v>
      </c>
      <c r="C244" s="170"/>
      <c r="D244" s="183">
        <v>1.5555555560000001</v>
      </c>
      <c r="E244" s="203"/>
      <c r="F244" s="22"/>
    </row>
    <row r="245" spans="1:6" x14ac:dyDescent="0.25">
      <c r="A245" s="10">
        <v>26</v>
      </c>
      <c r="B245" s="170" t="s">
        <v>98</v>
      </c>
      <c r="C245" s="170"/>
      <c r="D245" s="183">
        <v>1.5555555560000001</v>
      </c>
      <c r="E245" s="203"/>
      <c r="F245" s="22"/>
    </row>
    <row r="246" spans="1:6" x14ac:dyDescent="0.25">
      <c r="A246" s="10">
        <v>27</v>
      </c>
      <c r="B246" s="170" t="s">
        <v>99</v>
      </c>
      <c r="C246" s="170"/>
      <c r="D246" s="183">
        <v>1.5555555560000001</v>
      </c>
      <c r="E246" s="203"/>
      <c r="F246" s="22"/>
    </row>
    <row r="247" spans="1:6" x14ac:dyDescent="0.25">
      <c r="A247" s="10">
        <v>28</v>
      </c>
      <c r="B247" s="170" t="s">
        <v>100</v>
      </c>
      <c r="C247" s="170"/>
      <c r="D247" s="183">
        <v>0.875</v>
      </c>
      <c r="E247" s="203"/>
      <c r="F247" s="22"/>
    </row>
    <row r="248" spans="1:6" x14ac:dyDescent="0.25">
      <c r="A248" s="10">
        <v>29</v>
      </c>
      <c r="B248" s="170" t="s">
        <v>102</v>
      </c>
      <c r="C248" s="170"/>
      <c r="D248" s="183">
        <v>0.875</v>
      </c>
      <c r="E248" s="203"/>
      <c r="F248" s="22"/>
    </row>
    <row r="249" spans="1:6" x14ac:dyDescent="0.25">
      <c r="A249" s="10">
        <v>30</v>
      </c>
      <c r="B249" s="170" t="s">
        <v>104</v>
      </c>
      <c r="C249" s="170"/>
      <c r="D249" s="183">
        <v>0.875</v>
      </c>
      <c r="E249" s="203"/>
      <c r="F249" s="22"/>
    </row>
    <row r="250" spans="1:6" x14ac:dyDescent="0.25">
      <c r="A250" s="10">
        <v>31</v>
      </c>
      <c r="B250" s="170" t="s">
        <v>105</v>
      </c>
      <c r="C250" s="170"/>
      <c r="D250" s="183">
        <v>0.875</v>
      </c>
      <c r="E250" s="203"/>
      <c r="F250" s="22"/>
    </row>
    <row r="251" spans="1:6" x14ac:dyDescent="0.25">
      <c r="A251" s="10">
        <v>32</v>
      </c>
      <c r="B251" s="170" t="s">
        <v>106</v>
      </c>
      <c r="C251" s="170"/>
      <c r="D251" s="183">
        <v>0.875</v>
      </c>
      <c r="E251" s="203"/>
      <c r="F251" s="22"/>
    </row>
    <row r="252" spans="1:6" x14ac:dyDescent="0.25">
      <c r="A252" s="10">
        <v>33</v>
      </c>
      <c r="B252" s="170" t="s">
        <v>108</v>
      </c>
      <c r="C252" s="170"/>
      <c r="D252" s="183">
        <v>0.875</v>
      </c>
      <c r="E252" s="203"/>
      <c r="F252" s="22"/>
    </row>
    <row r="253" spans="1:6" x14ac:dyDescent="0.25">
      <c r="A253" s="10">
        <v>34</v>
      </c>
      <c r="B253" s="170" t="s">
        <v>109</v>
      </c>
      <c r="C253" s="170"/>
      <c r="D253" s="183">
        <v>0.875</v>
      </c>
      <c r="E253" s="203"/>
      <c r="F253" s="22"/>
    </row>
    <row r="254" spans="1:6" x14ac:dyDescent="0.25">
      <c r="A254" s="10">
        <v>35</v>
      </c>
      <c r="B254" s="170" t="s">
        <v>111</v>
      </c>
      <c r="C254" s="170"/>
      <c r="D254" s="183">
        <v>0.875</v>
      </c>
      <c r="E254" s="203"/>
      <c r="F254" s="22"/>
    </row>
    <row r="255" spans="1:6" x14ac:dyDescent="0.25">
      <c r="A255" s="10">
        <v>36</v>
      </c>
      <c r="B255" s="170" t="s">
        <v>112</v>
      </c>
      <c r="C255" s="170"/>
      <c r="D255" s="183">
        <v>0.875</v>
      </c>
      <c r="E255" s="203"/>
      <c r="F255" s="22"/>
    </row>
    <row r="256" spans="1:6" x14ac:dyDescent="0.25">
      <c r="A256" s="10">
        <v>37</v>
      </c>
      <c r="B256" s="170" t="s">
        <v>113</v>
      </c>
      <c r="C256" s="170"/>
      <c r="D256" s="183">
        <v>0.875</v>
      </c>
      <c r="E256" s="203"/>
      <c r="F256" s="22"/>
    </row>
    <row r="257" spans="1:6" x14ac:dyDescent="0.25">
      <c r="A257" s="10">
        <v>38</v>
      </c>
      <c r="B257" s="170" t="s">
        <v>114</v>
      </c>
      <c r="C257" s="170"/>
      <c r="D257" s="183">
        <v>0.875</v>
      </c>
      <c r="E257" s="203"/>
      <c r="F257" s="22"/>
    </row>
    <row r="258" spans="1:6" x14ac:dyDescent="0.25">
      <c r="A258" s="10">
        <v>39</v>
      </c>
      <c r="B258" s="170" t="s">
        <v>115</v>
      </c>
      <c r="C258" s="170"/>
      <c r="D258" s="183">
        <v>0.875</v>
      </c>
      <c r="E258" s="203"/>
      <c r="F258" s="22"/>
    </row>
    <row r="259" spans="1:6" x14ac:dyDescent="0.25">
      <c r="A259" s="10">
        <v>40</v>
      </c>
      <c r="B259" s="170" t="s">
        <v>116</v>
      </c>
      <c r="C259" s="170"/>
      <c r="D259" s="183">
        <v>0.875</v>
      </c>
      <c r="E259" s="203"/>
      <c r="F259" s="22"/>
    </row>
    <row r="260" spans="1:6" x14ac:dyDescent="0.25">
      <c r="A260" s="10">
        <v>41</v>
      </c>
      <c r="B260" s="170" t="s">
        <v>117</v>
      </c>
      <c r="C260" s="170"/>
      <c r="D260" s="183">
        <v>0.875</v>
      </c>
      <c r="E260" s="203"/>
      <c r="F260" s="22"/>
    </row>
    <row r="261" spans="1:6" x14ac:dyDescent="0.25">
      <c r="A261" s="10">
        <v>42</v>
      </c>
      <c r="B261" s="170" t="s">
        <v>118</v>
      </c>
      <c r="C261" s="170"/>
      <c r="D261" s="183">
        <v>0.875</v>
      </c>
      <c r="E261" s="203"/>
      <c r="F261" s="22"/>
    </row>
    <row r="262" spans="1:6" x14ac:dyDescent="0.25">
      <c r="A262" s="10">
        <v>43</v>
      </c>
      <c r="B262" s="170" t="s">
        <v>119</v>
      </c>
      <c r="C262" s="170"/>
      <c r="D262" s="183">
        <v>0.875</v>
      </c>
      <c r="E262" s="203"/>
      <c r="F262" s="22"/>
    </row>
    <row r="263" spans="1:6" x14ac:dyDescent="0.25">
      <c r="A263" s="10">
        <v>44</v>
      </c>
      <c r="B263" s="170" t="s">
        <v>120</v>
      </c>
      <c r="C263" s="170"/>
      <c r="D263" s="183">
        <v>0.875</v>
      </c>
      <c r="E263" s="203"/>
      <c r="F263" s="22"/>
    </row>
    <row r="264" spans="1:6" x14ac:dyDescent="0.25">
      <c r="A264" s="10">
        <v>45</v>
      </c>
      <c r="B264" s="170" t="s">
        <v>121</v>
      </c>
      <c r="C264" s="170"/>
      <c r="D264" s="183">
        <v>0.875</v>
      </c>
      <c r="E264" s="203"/>
      <c r="F264" s="22"/>
    </row>
    <row r="265" spans="1:6" x14ac:dyDescent="0.25">
      <c r="A265" s="10">
        <v>46</v>
      </c>
      <c r="B265" s="170" t="s">
        <v>122</v>
      </c>
      <c r="C265" s="170"/>
      <c r="D265" s="183">
        <v>0.875</v>
      </c>
      <c r="E265" s="203"/>
      <c r="F265" s="22"/>
    </row>
    <row r="266" spans="1:6" x14ac:dyDescent="0.25">
      <c r="A266" s="10">
        <v>47</v>
      </c>
      <c r="B266" s="170" t="s">
        <v>123</v>
      </c>
      <c r="C266" s="170"/>
      <c r="D266" s="183">
        <v>0.875</v>
      </c>
      <c r="E266" s="203"/>
      <c r="F266" s="22"/>
    </row>
    <row r="267" spans="1:6" x14ac:dyDescent="0.25">
      <c r="A267" s="10">
        <v>48</v>
      </c>
      <c r="B267" s="170" t="s">
        <v>124</v>
      </c>
      <c r="C267" s="170"/>
      <c r="D267" s="183">
        <v>0.875</v>
      </c>
      <c r="E267" s="203"/>
      <c r="F267" s="22"/>
    </row>
    <row r="268" spans="1:6" x14ac:dyDescent="0.25">
      <c r="A268" s="10">
        <v>49</v>
      </c>
      <c r="B268" s="170" t="s">
        <v>125</v>
      </c>
      <c r="C268" s="170"/>
      <c r="D268" s="183">
        <v>0.875</v>
      </c>
      <c r="E268" s="203"/>
      <c r="F268" s="22"/>
    </row>
    <row r="269" spans="1:6" x14ac:dyDescent="0.25">
      <c r="A269" s="10">
        <v>50</v>
      </c>
      <c r="B269" s="170" t="s">
        <v>126</v>
      </c>
      <c r="C269" s="170"/>
      <c r="D269" s="183">
        <v>0.875</v>
      </c>
      <c r="E269" s="203"/>
      <c r="F269" s="22"/>
    </row>
    <row r="270" spans="1:6" x14ac:dyDescent="0.25">
      <c r="A270" s="10">
        <v>51</v>
      </c>
      <c r="B270" s="170" t="s">
        <v>127</v>
      </c>
      <c r="C270" s="170"/>
      <c r="D270" s="183">
        <v>0.875</v>
      </c>
      <c r="E270" s="203"/>
      <c r="F270" s="22"/>
    </row>
    <row r="271" spans="1:6" x14ac:dyDescent="0.25">
      <c r="A271" s="10">
        <v>52</v>
      </c>
      <c r="B271" s="170" t="s">
        <v>128</v>
      </c>
      <c r="C271" s="170"/>
      <c r="D271" s="183">
        <v>0.875</v>
      </c>
      <c r="E271" s="203"/>
      <c r="F271" s="22"/>
    </row>
    <row r="272" spans="1:6" x14ac:dyDescent="0.25">
      <c r="A272" s="10">
        <v>53</v>
      </c>
      <c r="B272" s="170" t="s">
        <v>129</v>
      </c>
      <c r="C272" s="170"/>
      <c r="D272" s="183">
        <v>0.875</v>
      </c>
      <c r="E272" s="203"/>
      <c r="F272" s="22"/>
    </row>
    <row r="273" spans="1:6" x14ac:dyDescent="0.25">
      <c r="A273" s="10">
        <v>54</v>
      </c>
      <c r="B273" s="170" t="s">
        <v>130</v>
      </c>
      <c r="C273" s="170"/>
      <c r="D273" s="183">
        <v>0.875</v>
      </c>
      <c r="E273" s="203"/>
      <c r="F273" s="22"/>
    </row>
    <row r="274" spans="1:6" x14ac:dyDescent="0.25">
      <c r="A274" s="10">
        <v>55</v>
      </c>
      <c r="B274" s="170" t="s">
        <v>131</v>
      </c>
      <c r="C274" s="170"/>
      <c r="D274" s="183">
        <v>0.875</v>
      </c>
      <c r="E274" s="203"/>
      <c r="F274" s="22"/>
    </row>
    <row r="275" spans="1:6" x14ac:dyDescent="0.25">
      <c r="A275" s="10">
        <v>56</v>
      </c>
      <c r="B275" s="170" t="s">
        <v>132</v>
      </c>
      <c r="C275" s="170"/>
      <c r="D275" s="183">
        <v>0.875</v>
      </c>
      <c r="E275" s="203"/>
      <c r="F275" s="22"/>
    </row>
    <row r="276" spans="1:6" x14ac:dyDescent="0.25">
      <c r="A276" s="10">
        <v>57</v>
      </c>
      <c r="B276" s="170" t="s">
        <v>133</v>
      </c>
      <c r="C276" s="170"/>
      <c r="D276" s="183">
        <v>0.875</v>
      </c>
      <c r="E276" s="203"/>
      <c r="F276" s="22"/>
    </row>
    <row r="277" spans="1:6" x14ac:dyDescent="0.25">
      <c r="A277" s="10">
        <v>58</v>
      </c>
      <c r="B277" s="170" t="s">
        <v>134</v>
      </c>
      <c r="C277" s="170"/>
      <c r="D277" s="183">
        <v>0.875</v>
      </c>
      <c r="E277" s="203"/>
      <c r="F277" s="22"/>
    </row>
    <row r="278" spans="1:6" x14ac:dyDescent="0.25">
      <c r="A278" s="10">
        <v>59</v>
      </c>
      <c r="B278" s="170" t="s">
        <v>135</v>
      </c>
      <c r="C278" s="170"/>
      <c r="D278" s="183">
        <v>0.875</v>
      </c>
      <c r="E278" s="203"/>
      <c r="F278" s="22"/>
    </row>
    <row r="279" spans="1:6" x14ac:dyDescent="0.25">
      <c r="A279" s="10">
        <v>60</v>
      </c>
      <c r="B279" s="170" t="s">
        <v>74</v>
      </c>
      <c r="C279" s="170"/>
      <c r="D279" s="202">
        <v>5.8333333000000001E-2</v>
      </c>
      <c r="E279" s="203"/>
      <c r="F279" s="22"/>
    </row>
    <row r="280" spans="1:6" x14ac:dyDescent="0.25">
      <c r="A280" s="10">
        <v>61</v>
      </c>
      <c r="B280" s="170" t="s">
        <v>76</v>
      </c>
      <c r="C280" s="170"/>
      <c r="D280" s="183">
        <v>5.8333333000000001E-2</v>
      </c>
      <c r="E280" s="203"/>
      <c r="F280" s="22"/>
    </row>
    <row r="282" spans="1:6" x14ac:dyDescent="0.25">
      <c r="A282" s="6" t="s">
        <v>151</v>
      </c>
    </row>
    <row r="283" spans="1:6" x14ac:dyDescent="0.25">
      <c r="A283" s="23" t="s">
        <v>152</v>
      </c>
    </row>
    <row r="284" spans="1:6" x14ac:dyDescent="0.25">
      <c r="A284" s="181" t="s">
        <v>61</v>
      </c>
      <c r="B284" s="181" t="s">
        <v>62</v>
      </c>
      <c r="C284" s="181"/>
      <c r="D284" s="204" t="s">
        <v>149</v>
      </c>
      <c r="E284" s="204"/>
    </row>
    <row r="285" spans="1:6" x14ac:dyDescent="0.25">
      <c r="A285" s="181"/>
      <c r="B285" s="181"/>
      <c r="C285" s="181"/>
      <c r="D285" s="205"/>
      <c r="E285" s="205"/>
    </row>
    <row r="286" spans="1:6" x14ac:dyDescent="0.25">
      <c r="A286" s="10">
        <v>1</v>
      </c>
      <c r="B286" s="170" t="s">
        <v>77</v>
      </c>
      <c r="C286" s="182"/>
      <c r="D286" s="183">
        <v>7</v>
      </c>
      <c r="E286" s="183"/>
    </row>
    <row r="287" spans="1:6" x14ac:dyDescent="0.25">
      <c r="A287" s="10">
        <v>2</v>
      </c>
      <c r="B287" s="170" t="s">
        <v>101</v>
      </c>
      <c r="C287" s="170"/>
      <c r="D287" s="183">
        <v>3.9375</v>
      </c>
      <c r="E287" s="183"/>
    </row>
    <row r="288" spans="1:6" x14ac:dyDescent="0.25">
      <c r="A288" s="10">
        <v>3</v>
      </c>
      <c r="B288" s="170" t="s">
        <v>107</v>
      </c>
      <c r="C288" s="170"/>
      <c r="D288" s="183">
        <v>3.9375</v>
      </c>
      <c r="E288" s="183"/>
    </row>
    <row r="289" spans="1:5" x14ac:dyDescent="0.25">
      <c r="A289" s="10">
        <v>4</v>
      </c>
      <c r="B289" s="170" t="s">
        <v>81</v>
      </c>
      <c r="C289" s="170"/>
      <c r="D289" s="183">
        <v>3.733333333</v>
      </c>
      <c r="E289" s="183"/>
    </row>
    <row r="290" spans="1:5" x14ac:dyDescent="0.25">
      <c r="A290" s="10">
        <v>5</v>
      </c>
      <c r="B290" s="170" t="s">
        <v>83</v>
      </c>
      <c r="C290" s="170"/>
      <c r="D290" s="183">
        <v>3.733333333</v>
      </c>
      <c r="E290" s="183"/>
    </row>
    <row r="291" spans="1:5" x14ac:dyDescent="0.25">
      <c r="A291" s="10">
        <v>6</v>
      </c>
      <c r="B291" s="170" t="s">
        <v>85</v>
      </c>
      <c r="C291" s="170"/>
      <c r="D291" s="183">
        <v>3.733333333</v>
      </c>
      <c r="E291" s="183"/>
    </row>
    <row r="292" spans="1:5" x14ac:dyDescent="0.25">
      <c r="A292" s="10">
        <v>7</v>
      </c>
      <c r="B292" s="170" t="s">
        <v>103</v>
      </c>
      <c r="C292" s="170"/>
      <c r="D292" s="183">
        <v>2.1</v>
      </c>
      <c r="E292" s="183"/>
    </row>
    <row r="293" spans="1:5" x14ac:dyDescent="0.25">
      <c r="A293" s="10">
        <v>8</v>
      </c>
      <c r="B293" s="170" t="s">
        <v>110</v>
      </c>
      <c r="C293" s="170"/>
      <c r="D293" s="183">
        <v>2.1</v>
      </c>
      <c r="E293" s="183"/>
    </row>
    <row r="294" spans="1:5" x14ac:dyDescent="0.25">
      <c r="A294" s="10">
        <v>9</v>
      </c>
      <c r="B294" s="170" t="s">
        <v>75</v>
      </c>
      <c r="C294" s="170"/>
      <c r="D294" s="183">
        <v>1.5555555560000001</v>
      </c>
      <c r="E294" s="183"/>
    </row>
    <row r="295" spans="1:5" x14ac:dyDescent="0.25">
      <c r="A295" s="10">
        <v>10</v>
      </c>
      <c r="B295" s="170" t="s">
        <v>78</v>
      </c>
      <c r="C295" s="170"/>
      <c r="D295" s="183">
        <v>1.5555555560000001</v>
      </c>
      <c r="E295" s="183"/>
    </row>
    <row r="296" spans="1:5" x14ac:dyDescent="0.25">
      <c r="A296" s="10">
        <v>11</v>
      </c>
      <c r="B296" s="170" t="s">
        <v>79</v>
      </c>
      <c r="C296" s="170"/>
      <c r="D296" s="183">
        <v>1.5555555560000001</v>
      </c>
      <c r="E296" s="183"/>
    </row>
    <row r="297" spans="1:5" x14ac:dyDescent="0.25">
      <c r="A297" s="10">
        <v>12</v>
      </c>
      <c r="B297" s="170" t="s">
        <v>82</v>
      </c>
      <c r="C297" s="170"/>
      <c r="D297" s="183">
        <v>1.5555555560000001</v>
      </c>
      <c r="E297" s="183"/>
    </row>
    <row r="298" spans="1:5" x14ac:dyDescent="0.25">
      <c r="A298" s="10">
        <v>13</v>
      </c>
      <c r="B298" s="170" t="s">
        <v>84</v>
      </c>
      <c r="C298" s="170"/>
      <c r="D298" s="183">
        <v>1.5555555560000001</v>
      </c>
      <c r="E298" s="183"/>
    </row>
    <row r="299" spans="1:5" x14ac:dyDescent="0.25">
      <c r="A299" s="10">
        <v>14</v>
      </c>
      <c r="B299" s="170" t="s">
        <v>86</v>
      </c>
      <c r="C299" s="170"/>
      <c r="D299" s="183">
        <v>1.5555555560000001</v>
      </c>
      <c r="E299" s="183"/>
    </row>
    <row r="300" spans="1:5" x14ac:dyDescent="0.25">
      <c r="A300" s="10">
        <v>15</v>
      </c>
      <c r="B300" s="170" t="s">
        <v>87</v>
      </c>
      <c r="C300" s="170"/>
      <c r="D300" s="183">
        <v>1.5555555560000001</v>
      </c>
      <c r="E300" s="183"/>
    </row>
    <row r="301" spans="1:5" x14ac:dyDescent="0.25">
      <c r="A301" s="10">
        <v>16</v>
      </c>
      <c r="B301" s="170" t="s">
        <v>88</v>
      </c>
      <c r="C301" s="170"/>
      <c r="D301" s="183">
        <v>1.5555555560000001</v>
      </c>
      <c r="E301" s="183"/>
    </row>
    <row r="302" spans="1:5" x14ac:dyDescent="0.25">
      <c r="A302" s="10">
        <v>17</v>
      </c>
      <c r="B302" s="170" t="s">
        <v>89</v>
      </c>
      <c r="C302" s="170"/>
      <c r="D302" s="183">
        <v>1.5555555560000001</v>
      </c>
      <c r="E302" s="183"/>
    </row>
    <row r="303" spans="1:5" x14ac:dyDescent="0.25">
      <c r="A303" s="10">
        <v>18</v>
      </c>
      <c r="B303" s="170" t="s">
        <v>90</v>
      </c>
      <c r="C303" s="170"/>
      <c r="D303" s="183">
        <v>1.5555555560000001</v>
      </c>
      <c r="E303" s="183"/>
    </row>
    <row r="304" spans="1:5" x14ac:dyDescent="0.25">
      <c r="A304" s="10">
        <v>19</v>
      </c>
      <c r="B304" s="170" t="s">
        <v>91</v>
      </c>
      <c r="C304" s="170"/>
      <c r="D304" s="183">
        <v>1.5555555560000001</v>
      </c>
      <c r="E304" s="183"/>
    </row>
    <row r="305" spans="1:5" x14ac:dyDescent="0.25">
      <c r="A305" s="10">
        <v>20</v>
      </c>
      <c r="B305" s="170" t="s">
        <v>92</v>
      </c>
      <c r="C305" s="170"/>
      <c r="D305" s="183">
        <v>1.5555555560000001</v>
      </c>
      <c r="E305" s="183"/>
    </row>
    <row r="306" spans="1:5" x14ac:dyDescent="0.25">
      <c r="A306" s="10">
        <v>21</v>
      </c>
      <c r="B306" s="170" t="s">
        <v>93</v>
      </c>
      <c r="C306" s="170"/>
      <c r="D306" s="183">
        <v>1.5555555560000001</v>
      </c>
      <c r="E306" s="183"/>
    </row>
    <row r="307" spans="1:5" x14ac:dyDescent="0.25">
      <c r="A307" s="10">
        <v>22</v>
      </c>
      <c r="B307" s="170" t="s">
        <v>94</v>
      </c>
      <c r="C307" s="170"/>
      <c r="D307" s="183">
        <v>1.5555555560000001</v>
      </c>
      <c r="E307" s="183"/>
    </row>
    <row r="308" spans="1:5" x14ac:dyDescent="0.25">
      <c r="A308" s="10">
        <v>23</v>
      </c>
      <c r="B308" s="170" t="s">
        <v>95</v>
      </c>
      <c r="C308" s="170"/>
      <c r="D308" s="183">
        <v>1.5555555560000001</v>
      </c>
      <c r="E308" s="183"/>
    </row>
    <row r="309" spans="1:5" x14ac:dyDescent="0.25">
      <c r="A309" s="10">
        <v>24</v>
      </c>
      <c r="B309" s="170" t="s">
        <v>96</v>
      </c>
      <c r="C309" s="170"/>
      <c r="D309" s="183">
        <v>1.5555555560000001</v>
      </c>
      <c r="E309" s="183"/>
    </row>
    <row r="310" spans="1:5" x14ac:dyDescent="0.25">
      <c r="A310" s="10">
        <v>25</v>
      </c>
      <c r="B310" s="170" t="s">
        <v>97</v>
      </c>
      <c r="C310" s="170"/>
      <c r="D310" s="183">
        <v>1.5555555560000001</v>
      </c>
      <c r="E310" s="183"/>
    </row>
    <row r="311" spans="1:5" x14ac:dyDescent="0.25">
      <c r="A311" s="10">
        <v>26</v>
      </c>
      <c r="B311" s="170" t="s">
        <v>98</v>
      </c>
      <c r="C311" s="170"/>
      <c r="D311" s="183">
        <v>1.5555555560000001</v>
      </c>
      <c r="E311" s="183"/>
    </row>
    <row r="312" spans="1:5" x14ac:dyDescent="0.25">
      <c r="A312" s="10">
        <v>27</v>
      </c>
      <c r="B312" s="170" t="s">
        <v>99</v>
      </c>
      <c r="C312" s="170"/>
      <c r="D312" s="183">
        <v>1.5555555560000001</v>
      </c>
      <c r="E312" s="183"/>
    </row>
    <row r="313" spans="1:5" x14ac:dyDescent="0.25">
      <c r="A313" s="10">
        <v>28</v>
      </c>
      <c r="B313" s="170" t="s">
        <v>100</v>
      </c>
      <c r="C313" s="170"/>
      <c r="D313" s="183">
        <v>0.875</v>
      </c>
      <c r="E313" s="183"/>
    </row>
    <row r="314" spans="1:5" x14ac:dyDescent="0.25">
      <c r="A314" s="10">
        <v>29</v>
      </c>
      <c r="B314" s="170" t="s">
        <v>102</v>
      </c>
      <c r="C314" s="170"/>
      <c r="D314" s="183">
        <v>0.875</v>
      </c>
      <c r="E314" s="183"/>
    </row>
    <row r="315" spans="1:5" x14ac:dyDescent="0.25">
      <c r="A315" s="10">
        <v>30</v>
      </c>
      <c r="B315" s="170" t="s">
        <v>104</v>
      </c>
      <c r="C315" s="170"/>
      <c r="D315" s="183">
        <v>0.875</v>
      </c>
      <c r="E315" s="183"/>
    </row>
    <row r="316" spans="1:5" x14ac:dyDescent="0.25">
      <c r="A316" s="10">
        <v>31</v>
      </c>
      <c r="B316" s="170" t="s">
        <v>105</v>
      </c>
      <c r="C316" s="170"/>
      <c r="D316" s="183">
        <v>0.875</v>
      </c>
      <c r="E316" s="183"/>
    </row>
    <row r="317" spans="1:5" x14ac:dyDescent="0.25">
      <c r="A317" s="10">
        <v>32</v>
      </c>
      <c r="B317" s="170" t="s">
        <v>106</v>
      </c>
      <c r="C317" s="170"/>
      <c r="D317" s="183">
        <v>0.875</v>
      </c>
      <c r="E317" s="183"/>
    </row>
    <row r="318" spans="1:5" x14ac:dyDescent="0.25">
      <c r="A318" s="10">
        <v>33</v>
      </c>
      <c r="B318" s="170" t="s">
        <v>108</v>
      </c>
      <c r="C318" s="170"/>
      <c r="D318" s="183">
        <v>0.875</v>
      </c>
      <c r="E318" s="183"/>
    </row>
    <row r="319" spans="1:5" x14ac:dyDescent="0.25">
      <c r="A319" s="10">
        <v>34</v>
      </c>
      <c r="B319" s="170" t="s">
        <v>109</v>
      </c>
      <c r="C319" s="170"/>
      <c r="D319" s="183">
        <v>0.875</v>
      </c>
      <c r="E319" s="183"/>
    </row>
    <row r="320" spans="1:5" x14ac:dyDescent="0.25">
      <c r="A320" s="10">
        <v>35</v>
      </c>
      <c r="B320" s="170" t="s">
        <v>111</v>
      </c>
      <c r="C320" s="170"/>
      <c r="D320" s="183">
        <v>0.875</v>
      </c>
      <c r="E320" s="183"/>
    </row>
    <row r="321" spans="1:10" x14ac:dyDescent="0.25">
      <c r="A321" s="10">
        <v>36</v>
      </c>
      <c r="B321" s="170" t="s">
        <v>112</v>
      </c>
      <c r="C321" s="170"/>
      <c r="D321" s="183">
        <v>0.875</v>
      </c>
      <c r="E321" s="183"/>
    </row>
    <row r="322" spans="1:10" x14ac:dyDescent="0.25">
      <c r="A322" s="10">
        <v>37</v>
      </c>
      <c r="B322" s="170" t="s">
        <v>113</v>
      </c>
      <c r="C322" s="170"/>
      <c r="D322" s="183">
        <v>0.875</v>
      </c>
      <c r="E322" s="183"/>
    </row>
    <row r="323" spans="1:10" x14ac:dyDescent="0.25">
      <c r="A323" s="10">
        <v>38</v>
      </c>
      <c r="B323" s="170" t="s">
        <v>114</v>
      </c>
      <c r="C323" s="170"/>
      <c r="D323" s="183">
        <v>0.875</v>
      </c>
      <c r="E323" s="183"/>
    </row>
    <row r="324" spans="1:10" x14ac:dyDescent="0.25">
      <c r="A324" s="10">
        <v>39</v>
      </c>
      <c r="B324" s="170" t="s">
        <v>115</v>
      </c>
      <c r="C324" s="170"/>
      <c r="D324" s="183">
        <v>0.875</v>
      </c>
      <c r="E324" s="183"/>
    </row>
    <row r="325" spans="1:10" x14ac:dyDescent="0.25">
      <c r="A325" s="10">
        <v>40</v>
      </c>
      <c r="B325" s="170" t="s">
        <v>116</v>
      </c>
      <c r="C325" s="170"/>
      <c r="D325" s="183">
        <v>0.875</v>
      </c>
      <c r="E325" s="183"/>
    </row>
    <row r="327" spans="1:10" x14ac:dyDescent="0.25">
      <c r="A327" s="6" t="s">
        <v>153</v>
      </c>
    </row>
    <row r="328" spans="1:10" x14ac:dyDescent="0.25">
      <c r="A328" s="181" t="s">
        <v>61</v>
      </c>
      <c r="B328" s="181" t="s">
        <v>62</v>
      </c>
      <c r="C328" s="181"/>
      <c r="D328" s="181" t="s">
        <v>73</v>
      </c>
      <c r="E328" s="181"/>
      <c r="F328" s="181"/>
      <c r="G328" s="181"/>
      <c r="H328" s="181"/>
      <c r="I328" s="181"/>
      <c r="J328" s="181"/>
    </row>
    <row r="329" spans="1:10" x14ac:dyDescent="0.25">
      <c r="A329" s="181"/>
      <c r="B329" s="181"/>
      <c r="C329" s="181"/>
      <c r="D329" s="20" t="s">
        <v>63</v>
      </c>
      <c r="E329" s="20" t="s">
        <v>64</v>
      </c>
      <c r="F329" s="20" t="s">
        <v>65</v>
      </c>
      <c r="G329" s="20" t="s">
        <v>66</v>
      </c>
      <c r="H329" s="20" t="s">
        <v>67</v>
      </c>
      <c r="I329" s="20" t="s">
        <v>68</v>
      </c>
      <c r="J329" s="20" t="s">
        <v>69</v>
      </c>
    </row>
    <row r="330" spans="1:10" x14ac:dyDescent="0.25">
      <c r="A330" s="10">
        <v>1</v>
      </c>
      <c r="B330" s="170" t="s">
        <v>77</v>
      </c>
      <c r="C330" s="170"/>
      <c r="D330" s="20">
        <v>0.367977</v>
      </c>
      <c r="E330" s="20">
        <v>0.367977</v>
      </c>
      <c r="F330" s="20">
        <v>0.367977</v>
      </c>
      <c r="G330" s="20">
        <v>0</v>
      </c>
      <c r="H330" s="20">
        <v>0</v>
      </c>
      <c r="I330" s="20">
        <v>0</v>
      </c>
      <c r="J330" s="20">
        <v>0</v>
      </c>
    </row>
    <row r="331" spans="1:10" x14ac:dyDescent="0.25">
      <c r="A331" s="10">
        <v>2</v>
      </c>
      <c r="B331" s="170" t="s">
        <v>101</v>
      </c>
      <c r="C331" s="170"/>
      <c r="D331" s="20">
        <v>0</v>
      </c>
      <c r="E331" s="20">
        <v>0</v>
      </c>
      <c r="F331" s="20">
        <v>0</v>
      </c>
      <c r="G331" s="20">
        <v>0.243038</v>
      </c>
      <c r="H331" s="20">
        <v>0.243038</v>
      </c>
      <c r="I331" s="20">
        <v>0</v>
      </c>
      <c r="J331" s="20">
        <v>0.243038</v>
      </c>
    </row>
    <row r="332" spans="1:10" x14ac:dyDescent="0.25">
      <c r="A332" s="10">
        <v>3</v>
      </c>
      <c r="B332" s="170" t="s">
        <v>107</v>
      </c>
      <c r="C332" s="170"/>
      <c r="D332" s="20">
        <v>0</v>
      </c>
      <c r="E332" s="20">
        <v>0</v>
      </c>
      <c r="F332" s="20">
        <v>0</v>
      </c>
      <c r="G332" s="20">
        <v>0.367977</v>
      </c>
      <c r="H332" s="20">
        <v>0.367977</v>
      </c>
      <c r="I332" s="20">
        <v>0</v>
      </c>
      <c r="J332" s="20">
        <v>0.367977</v>
      </c>
    </row>
    <row r="333" spans="1:10" x14ac:dyDescent="0.25">
      <c r="A333" s="10">
        <v>4</v>
      </c>
      <c r="B333" s="170" t="s">
        <v>81</v>
      </c>
      <c r="C333" s="170"/>
      <c r="D333" s="20">
        <v>0.544068</v>
      </c>
      <c r="E333" s="20">
        <v>0</v>
      </c>
      <c r="F333" s="20">
        <v>0.544068</v>
      </c>
      <c r="G333" s="20">
        <v>0</v>
      </c>
      <c r="H333" s="20">
        <v>0</v>
      </c>
      <c r="I333" s="20">
        <v>0</v>
      </c>
      <c r="J333" s="20">
        <v>0</v>
      </c>
    </row>
    <row r="334" spans="1:10" x14ac:dyDescent="0.25">
      <c r="A334" s="10">
        <v>5</v>
      </c>
      <c r="B334" s="170" t="s">
        <v>83</v>
      </c>
      <c r="C334" s="170"/>
      <c r="D334" s="20">
        <v>0.14612800000000001</v>
      </c>
      <c r="E334" s="20">
        <v>0</v>
      </c>
      <c r="F334" s="20">
        <v>0</v>
      </c>
      <c r="G334" s="20">
        <v>0.14612800000000001</v>
      </c>
      <c r="H334" s="20">
        <v>0.14612800000000001</v>
      </c>
      <c r="I334" s="20">
        <v>0.14612800000000001</v>
      </c>
      <c r="J334" s="20">
        <v>0.14612800000000001</v>
      </c>
    </row>
    <row r="335" spans="1:10" x14ac:dyDescent="0.25">
      <c r="A335" s="10">
        <v>6</v>
      </c>
      <c r="B335" s="170" t="s">
        <v>85</v>
      </c>
      <c r="C335" s="170"/>
      <c r="D335" s="20">
        <v>0</v>
      </c>
      <c r="E335" s="20">
        <v>0.544068</v>
      </c>
      <c r="F335" s="20">
        <v>0.544068</v>
      </c>
      <c r="G335" s="20">
        <v>0</v>
      </c>
      <c r="H335" s="20">
        <v>0</v>
      </c>
      <c r="I335" s="20">
        <v>0</v>
      </c>
      <c r="J335" s="20">
        <v>0</v>
      </c>
    </row>
    <row r="336" spans="1:10" x14ac:dyDescent="0.25">
      <c r="A336" s="10">
        <v>7</v>
      </c>
      <c r="B336" s="170" t="s">
        <v>103</v>
      </c>
      <c r="C336" s="170"/>
      <c r="D336" s="20">
        <v>0</v>
      </c>
      <c r="E336" s="20">
        <v>0</v>
      </c>
      <c r="F336" s="20">
        <v>0</v>
      </c>
      <c r="G336" s="20">
        <v>0.367977</v>
      </c>
      <c r="H336" s="20">
        <v>0</v>
      </c>
      <c r="I336" s="20">
        <v>0</v>
      </c>
      <c r="J336" s="20">
        <v>0.367977</v>
      </c>
    </row>
    <row r="337" spans="1:10" x14ac:dyDescent="0.25">
      <c r="A337" s="10">
        <v>8</v>
      </c>
      <c r="B337" s="170" t="s">
        <v>110</v>
      </c>
      <c r="C337" s="170"/>
      <c r="D337" s="20">
        <v>0</v>
      </c>
      <c r="E337" s="20">
        <v>0</v>
      </c>
      <c r="F337" s="20">
        <v>0</v>
      </c>
      <c r="G337" s="20">
        <v>0</v>
      </c>
      <c r="H337" s="20">
        <v>0.544068</v>
      </c>
      <c r="I337" s="20">
        <v>0.544068</v>
      </c>
      <c r="J337" s="20">
        <v>0</v>
      </c>
    </row>
    <row r="338" spans="1:10" x14ac:dyDescent="0.25">
      <c r="A338" s="10">
        <v>9</v>
      </c>
      <c r="B338" s="170" t="s">
        <v>75</v>
      </c>
      <c r="C338" s="170"/>
      <c r="D338" s="20">
        <v>0.544068</v>
      </c>
      <c r="E338" s="20">
        <v>0</v>
      </c>
      <c r="F338" s="20">
        <v>0</v>
      </c>
      <c r="G338" s="20">
        <v>0</v>
      </c>
      <c r="H338" s="20">
        <v>0</v>
      </c>
      <c r="I338" s="20">
        <v>0</v>
      </c>
      <c r="J338" s="20">
        <v>0</v>
      </c>
    </row>
    <row r="339" spans="1:10" x14ac:dyDescent="0.25">
      <c r="A339" s="10">
        <v>10</v>
      </c>
      <c r="B339" s="170" t="s">
        <v>78</v>
      </c>
      <c r="C339" s="170"/>
      <c r="D339" s="20">
        <v>0.84509800000000002</v>
      </c>
      <c r="E339" s="20">
        <v>0</v>
      </c>
      <c r="F339" s="20">
        <v>0</v>
      </c>
      <c r="G339" s="20">
        <v>0</v>
      </c>
      <c r="H339" s="20">
        <v>0</v>
      </c>
      <c r="I339" s="20">
        <v>0</v>
      </c>
      <c r="J339" s="20">
        <v>0</v>
      </c>
    </row>
    <row r="340" spans="1:10" x14ac:dyDescent="0.25">
      <c r="A340" s="10">
        <v>11</v>
      </c>
      <c r="B340" s="170" t="s">
        <v>79</v>
      </c>
      <c r="C340" s="170"/>
      <c r="D340" s="20">
        <v>0.84509800000000002</v>
      </c>
      <c r="E340" s="20">
        <v>0</v>
      </c>
      <c r="F340" s="20">
        <v>0</v>
      </c>
      <c r="G340" s="20">
        <v>0</v>
      </c>
      <c r="H340" s="20">
        <v>0</v>
      </c>
      <c r="I340" s="20">
        <v>0</v>
      </c>
      <c r="J340" s="20">
        <v>0</v>
      </c>
    </row>
    <row r="341" spans="1:10" x14ac:dyDescent="0.25">
      <c r="A341" s="10">
        <v>12</v>
      </c>
      <c r="B341" s="170" t="s">
        <v>82</v>
      </c>
      <c r="C341" s="170"/>
      <c r="D341" s="20">
        <v>0.84509800000000002</v>
      </c>
      <c r="E341" s="20">
        <v>0</v>
      </c>
      <c r="F341" s="20">
        <v>0</v>
      </c>
      <c r="G341" s="20">
        <v>0</v>
      </c>
      <c r="H341" s="20">
        <v>0</v>
      </c>
      <c r="I341" s="20">
        <v>0</v>
      </c>
      <c r="J341" s="20">
        <v>0</v>
      </c>
    </row>
    <row r="342" spans="1:10" x14ac:dyDescent="0.25">
      <c r="A342" s="10">
        <v>13</v>
      </c>
      <c r="B342" s="170" t="s">
        <v>84</v>
      </c>
      <c r="C342" s="170"/>
      <c r="D342" s="20">
        <v>0.84509800000000002</v>
      </c>
      <c r="E342" s="20">
        <v>0</v>
      </c>
      <c r="F342" s="20">
        <v>0</v>
      </c>
      <c r="G342" s="20">
        <v>0</v>
      </c>
      <c r="H342" s="20">
        <v>0</v>
      </c>
      <c r="I342" s="20">
        <v>0</v>
      </c>
      <c r="J342" s="20">
        <v>0</v>
      </c>
    </row>
    <row r="343" spans="1:10" x14ac:dyDescent="0.25">
      <c r="A343" s="10">
        <v>14</v>
      </c>
      <c r="B343" s="170" t="s">
        <v>86</v>
      </c>
      <c r="C343" s="170"/>
      <c r="D343" s="20">
        <v>0</v>
      </c>
      <c r="E343" s="20">
        <v>0.84509800000000002</v>
      </c>
      <c r="F343" s="20">
        <v>0</v>
      </c>
      <c r="G343" s="20">
        <v>0</v>
      </c>
      <c r="H343" s="20">
        <v>0</v>
      </c>
      <c r="I343" s="20">
        <v>0</v>
      </c>
      <c r="J343" s="20">
        <v>0</v>
      </c>
    </row>
    <row r="344" spans="1:10" x14ac:dyDescent="0.25">
      <c r="A344" s="10">
        <v>15</v>
      </c>
      <c r="B344" s="170" t="s">
        <v>87</v>
      </c>
      <c r="C344" s="170"/>
      <c r="D344" s="20">
        <v>0</v>
      </c>
      <c r="E344" s="20">
        <v>0.84509800000000002</v>
      </c>
      <c r="F344" s="20">
        <v>0</v>
      </c>
      <c r="G344" s="20">
        <v>0</v>
      </c>
      <c r="H344" s="20">
        <v>0</v>
      </c>
      <c r="I344" s="20">
        <v>0</v>
      </c>
      <c r="J344" s="20">
        <v>0</v>
      </c>
    </row>
    <row r="345" spans="1:10" x14ac:dyDescent="0.25">
      <c r="A345" s="10">
        <v>16</v>
      </c>
      <c r="B345" s="170" t="s">
        <v>88</v>
      </c>
      <c r="C345" s="170"/>
      <c r="D345" s="20">
        <v>0</v>
      </c>
      <c r="E345" s="20">
        <v>0.84509800000000002</v>
      </c>
      <c r="F345" s="20">
        <v>0</v>
      </c>
      <c r="G345" s="20">
        <v>0</v>
      </c>
      <c r="H345" s="20">
        <v>0</v>
      </c>
      <c r="I345" s="20">
        <v>0</v>
      </c>
      <c r="J345" s="20">
        <v>0</v>
      </c>
    </row>
    <row r="346" spans="1:10" x14ac:dyDescent="0.25">
      <c r="A346" s="10">
        <v>17</v>
      </c>
      <c r="B346" s="170" t="s">
        <v>89</v>
      </c>
      <c r="C346" s="170"/>
      <c r="D346" s="20">
        <v>0</v>
      </c>
      <c r="E346" s="20">
        <v>0.84509800000000002</v>
      </c>
      <c r="F346" s="20">
        <v>0</v>
      </c>
      <c r="G346" s="20">
        <v>0</v>
      </c>
      <c r="H346" s="20">
        <v>0</v>
      </c>
      <c r="I346" s="20">
        <v>0</v>
      </c>
      <c r="J346" s="20">
        <v>0</v>
      </c>
    </row>
    <row r="347" spans="1:10" x14ac:dyDescent="0.25">
      <c r="A347" s="10">
        <v>18</v>
      </c>
      <c r="B347" s="170" t="s">
        <v>90</v>
      </c>
      <c r="C347" s="170"/>
      <c r="D347" s="20">
        <v>0</v>
      </c>
      <c r="E347" s="20">
        <v>0.84509800000000002</v>
      </c>
      <c r="F347" s="20">
        <v>0</v>
      </c>
      <c r="G347" s="20">
        <v>0</v>
      </c>
      <c r="H347" s="20">
        <v>0</v>
      </c>
      <c r="I347" s="20">
        <v>0</v>
      </c>
      <c r="J347" s="20">
        <v>0</v>
      </c>
    </row>
    <row r="348" spans="1:10" x14ac:dyDescent="0.25">
      <c r="A348" s="10">
        <v>19</v>
      </c>
      <c r="B348" s="170" t="s">
        <v>91</v>
      </c>
      <c r="C348" s="170"/>
      <c r="D348" s="20">
        <v>0</v>
      </c>
      <c r="E348" s="20">
        <v>0</v>
      </c>
      <c r="F348" s="20">
        <v>0.84509800000000002</v>
      </c>
      <c r="G348" s="20">
        <v>0</v>
      </c>
      <c r="H348" s="20">
        <v>0</v>
      </c>
      <c r="I348" s="20">
        <v>0</v>
      </c>
      <c r="J348" s="20">
        <v>0</v>
      </c>
    </row>
    <row r="349" spans="1:10" x14ac:dyDescent="0.25">
      <c r="A349" s="10">
        <v>20</v>
      </c>
      <c r="B349" s="170" t="s">
        <v>92</v>
      </c>
      <c r="C349" s="170"/>
      <c r="D349" s="20">
        <v>0</v>
      </c>
      <c r="E349" s="20">
        <v>0</v>
      </c>
      <c r="F349" s="20">
        <v>0.84509800000000002</v>
      </c>
      <c r="G349" s="20">
        <v>0</v>
      </c>
      <c r="H349" s="20">
        <v>0</v>
      </c>
      <c r="I349" s="20">
        <v>0</v>
      </c>
      <c r="J349" s="20">
        <v>0</v>
      </c>
    </row>
    <row r="350" spans="1:10" x14ac:dyDescent="0.25">
      <c r="A350" s="10">
        <v>21</v>
      </c>
      <c r="B350" s="170" t="s">
        <v>93</v>
      </c>
      <c r="C350" s="170"/>
      <c r="D350" s="20">
        <v>0</v>
      </c>
      <c r="E350" s="20">
        <v>0</v>
      </c>
      <c r="F350" s="20">
        <v>0.84509800000000002</v>
      </c>
      <c r="G350" s="20">
        <v>0</v>
      </c>
      <c r="H350" s="20">
        <v>0</v>
      </c>
      <c r="I350" s="20">
        <v>0</v>
      </c>
      <c r="J350" s="20">
        <v>0</v>
      </c>
    </row>
    <row r="351" spans="1:10" x14ac:dyDescent="0.25">
      <c r="A351" s="10">
        <v>22</v>
      </c>
      <c r="B351" s="170" t="s">
        <v>94</v>
      </c>
      <c r="C351" s="170"/>
      <c r="D351" s="20">
        <v>0</v>
      </c>
      <c r="E351" s="20">
        <v>0</v>
      </c>
      <c r="F351" s="20">
        <v>0.84509800000000002</v>
      </c>
      <c r="G351" s="20">
        <v>0</v>
      </c>
      <c r="H351" s="20">
        <v>0</v>
      </c>
      <c r="I351" s="20">
        <v>0</v>
      </c>
      <c r="J351" s="20">
        <v>0</v>
      </c>
    </row>
    <row r="352" spans="1:10" x14ac:dyDescent="0.25">
      <c r="A352" s="10">
        <v>23</v>
      </c>
      <c r="B352" s="170" t="s">
        <v>95</v>
      </c>
      <c r="C352" s="170"/>
      <c r="D352" s="20">
        <v>0</v>
      </c>
      <c r="E352" s="20">
        <v>0</v>
      </c>
      <c r="F352" s="20">
        <v>0.84509800000000002</v>
      </c>
      <c r="G352" s="20">
        <v>0</v>
      </c>
      <c r="H352" s="20">
        <v>0</v>
      </c>
      <c r="I352" s="20">
        <v>0</v>
      </c>
      <c r="J352" s="20">
        <v>0</v>
      </c>
    </row>
    <row r="353" spans="1:10" x14ac:dyDescent="0.25">
      <c r="A353" s="10">
        <v>24</v>
      </c>
      <c r="B353" s="170" t="s">
        <v>96</v>
      </c>
      <c r="C353" s="170"/>
      <c r="D353" s="20">
        <v>0</v>
      </c>
      <c r="E353" s="20">
        <v>0</v>
      </c>
      <c r="F353" s="20">
        <v>0.84509800000000002</v>
      </c>
      <c r="G353" s="20">
        <v>0</v>
      </c>
      <c r="H353" s="20">
        <v>0</v>
      </c>
      <c r="I353" s="20">
        <v>0</v>
      </c>
      <c r="J353" s="20">
        <v>0</v>
      </c>
    </row>
    <row r="354" spans="1:10" x14ac:dyDescent="0.25">
      <c r="A354" s="10">
        <v>25</v>
      </c>
      <c r="B354" s="170" t="s">
        <v>97</v>
      </c>
      <c r="C354" s="170"/>
      <c r="D354" s="20">
        <v>0</v>
      </c>
      <c r="E354" s="20">
        <v>0</v>
      </c>
      <c r="F354" s="20">
        <v>0.84509800000000002</v>
      </c>
      <c r="G354" s="20">
        <v>0</v>
      </c>
      <c r="H354" s="20">
        <v>0</v>
      </c>
      <c r="I354" s="20">
        <v>0</v>
      </c>
      <c r="J354" s="20">
        <v>0</v>
      </c>
    </row>
    <row r="355" spans="1:10" x14ac:dyDescent="0.25">
      <c r="A355" s="10">
        <v>26</v>
      </c>
      <c r="B355" s="170" t="s">
        <v>98</v>
      </c>
      <c r="C355" s="170"/>
      <c r="D355" s="20">
        <v>0</v>
      </c>
      <c r="E355" s="20">
        <v>0</v>
      </c>
      <c r="F355" s="20">
        <v>0.84509800000000002</v>
      </c>
      <c r="G355" s="20">
        <v>0</v>
      </c>
      <c r="H355" s="20">
        <v>0</v>
      </c>
      <c r="I355" s="20">
        <v>0</v>
      </c>
      <c r="J355" s="20">
        <v>0</v>
      </c>
    </row>
    <row r="356" spans="1:10" x14ac:dyDescent="0.25">
      <c r="A356" s="10">
        <v>27</v>
      </c>
      <c r="B356" s="170" t="s">
        <v>99</v>
      </c>
      <c r="C356" s="170"/>
      <c r="D356" s="20">
        <v>0</v>
      </c>
      <c r="E356" s="20">
        <v>0</v>
      </c>
      <c r="F356" s="20">
        <v>0.84509800000000002</v>
      </c>
      <c r="G356" s="20">
        <v>0</v>
      </c>
      <c r="H356" s="20">
        <v>0</v>
      </c>
      <c r="I356" s="20">
        <v>0</v>
      </c>
      <c r="J356" s="20">
        <v>0</v>
      </c>
    </row>
    <row r="357" spans="1:10" x14ac:dyDescent="0.25">
      <c r="A357" s="10">
        <v>28</v>
      </c>
      <c r="B357" s="170" t="s">
        <v>100</v>
      </c>
      <c r="C357" s="170"/>
      <c r="D357" s="20">
        <v>0</v>
      </c>
      <c r="E357" s="20">
        <v>0</v>
      </c>
      <c r="F357" s="20">
        <v>0</v>
      </c>
      <c r="G357" s="20">
        <v>0.84509800000000002</v>
      </c>
      <c r="H357" s="20">
        <v>0</v>
      </c>
      <c r="I357" s="20">
        <v>0</v>
      </c>
      <c r="J357" s="20">
        <v>0</v>
      </c>
    </row>
    <row r="358" spans="1:10" x14ac:dyDescent="0.25">
      <c r="A358" s="10">
        <v>29</v>
      </c>
      <c r="B358" s="170" t="s">
        <v>102</v>
      </c>
      <c r="C358" s="170"/>
      <c r="D358" s="20">
        <v>0</v>
      </c>
      <c r="E358" s="20">
        <v>0</v>
      </c>
      <c r="F358" s="20">
        <v>0</v>
      </c>
      <c r="G358" s="20">
        <v>0.84509800000000002</v>
      </c>
      <c r="H358" s="20">
        <v>0</v>
      </c>
      <c r="I358" s="20">
        <v>0</v>
      </c>
      <c r="J358" s="20">
        <v>0</v>
      </c>
    </row>
    <row r="359" spans="1:10" x14ac:dyDescent="0.25">
      <c r="A359" s="10">
        <v>30</v>
      </c>
      <c r="B359" s="170" t="s">
        <v>104</v>
      </c>
      <c r="C359" s="170"/>
      <c r="D359" s="20">
        <v>0</v>
      </c>
      <c r="E359" s="20">
        <v>0</v>
      </c>
      <c r="F359" s="20">
        <v>0</v>
      </c>
      <c r="G359" s="20">
        <v>0.84509800000000002</v>
      </c>
      <c r="H359" s="20">
        <v>0</v>
      </c>
      <c r="I359" s="20">
        <v>0</v>
      </c>
      <c r="J359" s="20">
        <v>0</v>
      </c>
    </row>
    <row r="360" spans="1:10" x14ac:dyDescent="0.25">
      <c r="A360" s="10">
        <v>31</v>
      </c>
      <c r="B360" s="170" t="s">
        <v>105</v>
      </c>
      <c r="C360" s="170"/>
      <c r="D360" s="20">
        <v>0</v>
      </c>
      <c r="E360" s="20">
        <v>0</v>
      </c>
      <c r="F360" s="20">
        <v>0</v>
      </c>
      <c r="G360" s="20">
        <v>0.84509800000000002</v>
      </c>
      <c r="H360" s="20">
        <v>0</v>
      </c>
      <c r="I360" s="20">
        <v>0</v>
      </c>
      <c r="J360" s="20">
        <v>0</v>
      </c>
    </row>
    <row r="361" spans="1:10" x14ac:dyDescent="0.25">
      <c r="A361" s="10">
        <v>32</v>
      </c>
      <c r="B361" s="170" t="s">
        <v>106</v>
      </c>
      <c r="C361" s="170"/>
      <c r="D361" s="20">
        <v>0</v>
      </c>
      <c r="E361" s="20">
        <v>0</v>
      </c>
      <c r="F361" s="20">
        <v>0</v>
      </c>
      <c r="G361" s="20">
        <v>0.84509800000000002</v>
      </c>
      <c r="H361" s="20">
        <v>0</v>
      </c>
      <c r="I361" s="20">
        <v>0</v>
      </c>
      <c r="J361" s="20">
        <v>0</v>
      </c>
    </row>
    <row r="362" spans="1:10" x14ac:dyDescent="0.25">
      <c r="A362" s="10">
        <v>33</v>
      </c>
      <c r="B362" s="170" t="s">
        <v>108</v>
      </c>
      <c r="C362" s="170"/>
      <c r="D362" s="20">
        <v>0</v>
      </c>
      <c r="E362" s="20">
        <v>0</v>
      </c>
      <c r="F362" s="20">
        <v>0</v>
      </c>
      <c r="G362" s="20">
        <v>0.84509800000000002</v>
      </c>
      <c r="H362" s="20">
        <v>0</v>
      </c>
      <c r="I362" s="20">
        <v>0</v>
      </c>
      <c r="J362" s="20">
        <v>0</v>
      </c>
    </row>
    <row r="363" spans="1:10" x14ac:dyDescent="0.25">
      <c r="A363" s="10">
        <v>34</v>
      </c>
      <c r="B363" s="170" t="s">
        <v>109</v>
      </c>
      <c r="C363" s="170"/>
      <c r="D363" s="20">
        <v>0</v>
      </c>
      <c r="E363" s="20">
        <v>0</v>
      </c>
      <c r="F363" s="20">
        <v>0</v>
      </c>
      <c r="G363" s="20">
        <v>0.84509800000000002</v>
      </c>
      <c r="H363" s="20">
        <v>0</v>
      </c>
      <c r="I363" s="20">
        <v>0</v>
      </c>
      <c r="J363" s="20">
        <v>0</v>
      </c>
    </row>
    <row r="364" spans="1:10" x14ac:dyDescent="0.25">
      <c r="A364" s="10">
        <v>35</v>
      </c>
      <c r="B364" s="170" t="s">
        <v>111</v>
      </c>
      <c r="C364" s="170"/>
      <c r="D364" s="20">
        <v>0</v>
      </c>
      <c r="E364" s="20">
        <v>0</v>
      </c>
      <c r="F364" s="20">
        <v>0</v>
      </c>
      <c r="G364" s="20">
        <v>0</v>
      </c>
      <c r="H364" s="20">
        <v>0.84509800000000002</v>
      </c>
      <c r="I364" s="20">
        <v>0</v>
      </c>
      <c r="J364" s="20">
        <v>0</v>
      </c>
    </row>
    <row r="365" spans="1:10" x14ac:dyDescent="0.25">
      <c r="A365" s="10">
        <v>36</v>
      </c>
      <c r="B365" s="170" t="s">
        <v>112</v>
      </c>
      <c r="C365" s="170"/>
      <c r="D365" s="20">
        <v>0</v>
      </c>
      <c r="E365" s="20">
        <v>0</v>
      </c>
      <c r="F365" s="20">
        <v>0</v>
      </c>
      <c r="G365" s="20">
        <v>0</v>
      </c>
      <c r="H365" s="20">
        <v>0.84509800000000002</v>
      </c>
      <c r="I365" s="20">
        <v>0</v>
      </c>
      <c r="J365" s="20">
        <v>0</v>
      </c>
    </row>
    <row r="366" spans="1:10" x14ac:dyDescent="0.25">
      <c r="A366" s="10">
        <v>37</v>
      </c>
      <c r="B366" s="170" t="s">
        <v>113</v>
      </c>
      <c r="C366" s="170"/>
      <c r="D366" s="20">
        <v>0</v>
      </c>
      <c r="E366" s="20">
        <v>0</v>
      </c>
      <c r="F366" s="20">
        <v>0</v>
      </c>
      <c r="G366" s="20">
        <v>0</v>
      </c>
      <c r="H366" s="20">
        <v>0.84509800000000002</v>
      </c>
      <c r="I366" s="20">
        <v>0</v>
      </c>
      <c r="J366" s="20">
        <v>0</v>
      </c>
    </row>
    <row r="367" spans="1:10" x14ac:dyDescent="0.25">
      <c r="A367" s="10">
        <v>38</v>
      </c>
      <c r="B367" s="170" t="s">
        <v>114</v>
      </c>
      <c r="C367" s="170"/>
      <c r="D367" s="20">
        <v>0</v>
      </c>
      <c r="E367" s="20">
        <v>0</v>
      </c>
      <c r="F367" s="20">
        <v>0</v>
      </c>
      <c r="G367" s="20">
        <v>0</v>
      </c>
      <c r="H367" s="20">
        <v>0.84509800000000002</v>
      </c>
      <c r="I367" s="20">
        <v>0</v>
      </c>
      <c r="J367" s="20">
        <v>0</v>
      </c>
    </row>
    <row r="368" spans="1:10" x14ac:dyDescent="0.25">
      <c r="A368" s="10">
        <v>39</v>
      </c>
      <c r="B368" s="170" t="s">
        <v>115</v>
      </c>
      <c r="C368" s="170"/>
      <c r="D368" s="20">
        <v>0</v>
      </c>
      <c r="E368" s="20">
        <v>0</v>
      </c>
      <c r="F368" s="20">
        <v>0</v>
      </c>
      <c r="G368" s="20">
        <v>0</v>
      </c>
      <c r="H368" s="20">
        <v>0.84509800000000002</v>
      </c>
      <c r="I368" s="20">
        <v>0</v>
      </c>
      <c r="J368" s="20">
        <v>0</v>
      </c>
    </row>
    <row r="369" spans="1:19" x14ac:dyDescent="0.25">
      <c r="A369" s="10">
        <v>40</v>
      </c>
      <c r="B369" s="170" t="s">
        <v>116</v>
      </c>
      <c r="C369" s="170"/>
      <c r="D369" s="20">
        <v>0</v>
      </c>
      <c r="E369" s="20">
        <v>0</v>
      </c>
      <c r="F369" s="20">
        <v>0</v>
      </c>
      <c r="G369" s="20">
        <v>0</v>
      </c>
      <c r="H369" s="20">
        <v>0</v>
      </c>
      <c r="I369" s="20">
        <v>0.84509800000000002</v>
      </c>
      <c r="J369" s="20">
        <v>0</v>
      </c>
    </row>
    <row r="371" spans="1:19" x14ac:dyDescent="0.25">
      <c r="A371" s="200" t="s">
        <v>154</v>
      </c>
      <c r="B371" s="200"/>
      <c r="C371" s="200"/>
      <c r="D371" s="200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</row>
    <row r="372" spans="1:19" x14ac:dyDescent="0.25">
      <c r="A372" s="2" t="s">
        <v>138</v>
      </c>
      <c r="B372" s="1"/>
    </row>
    <row r="391" spans="1:39" ht="15.75" thickBot="1" x14ac:dyDescent="0.3">
      <c r="A391" s="2" t="s">
        <v>155</v>
      </c>
      <c r="B391" s="1">
        <v>7</v>
      </c>
    </row>
    <row r="392" spans="1:39" x14ac:dyDescent="0.25">
      <c r="A392" s="175" t="s">
        <v>61</v>
      </c>
      <c r="B392" s="177" t="s">
        <v>62</v>
      </c>
      <c r="C392" s="178"/>
      <c r="D392" s="190" t="s">
        <v>156</v>
      </c>
      <c r="E392" s="191"/>
      <c r="F392" s="191"/>
      <c r="G392" s="191"/>
      <c r="H392" s="191" t="s">
        <v>157</v>
      </c>
      <c r="I392" s="191"/>
      <c r="J392" s="191"/>
      <c r="K392" s="194"/>
      <c r="L392" s="190" t="s">
        <v>156</v>
      </c>
      <c r="M392" s="191"/>
      <c r="N392" s="191"/>
      <c r="O392" s="191"/>
      <c r="P392" s="191" t="s">
        <v>157</v>
      </c>
      <c r="Q392" s="191"/>
      <c r="R392" s="191"/>
      <c r="S392" s="194"/>
      <c r="T392" s="190" t="s">
        <v>156</v>
      </c>
      <c r="U392" s="191"/>
      <c r="V392" s="191"/>
      <c r="W392" s="191"/>
      <c r="X392" s="192" t="s">
        <v>157</v>
      </c>
      <c r="Y392" s="191"/>
      <c r="Z392" s="191"/>
      <c r="AA392" s="193"/>
      <c r="AB392" s="190" t="s">
        <v>156</v>
      </c>
      <c r="AC392" s="191"/>
      <c r="AD392" s="191"/>
      <c r="AE392" s="191"/>
      <c r="AF392" s="191" t="s">
        <v>157</v>
      </c>
      <c r="AG392" s="191"/>
      <c r="AH392" s="191"/>
      <c r="AI392" s="194"/>
      <c r="AJ392" s="178" t="s">
        <v>163</v>
      </c>
      <c r="AK392" s="187"/>
      <c r="AL392" s="177" t="s">
        <v>164</v>
      </c>
      <c r="AM392" s="187"/>
    </row>
    <row r="393" spans="1:39" x14ac:dyDescent="0.25">
      <c r="A393" s="184"/>
      <c r="B393" s="185"/>
      <c r="C393" s="186"/>
      <c r="D393" s="199" t="s">
        <v>159</v>
      </c>
      <c r="E393" s="181" t="s">
        <v>160</v>
      </c>
      <c r="F393" s="181" t="s">
        <v>161</v>
      </c>
      <c r="G393" s="181" t="s">
        <v>162</v>
      </c>
      <c r="H393" s="181" t="s">
        <v>159</v>
      </c>
      <c r="I393" s="181" t="s">
        <v>160</v>
      </c>
      <c r="J393" s="181" t="s">
        <v>173</v>
      </c>
      <c r="K393" s="201" t="s">
        <v>162</v>
      </c>
      <c r="L393" s="195" t="s">
        <v>174</v>
      </c>
      <c r="M393" s="177" t="s">
        <v>175</v>
      </c>
      <c r="N393" s="177" t="s">
        <v>176</v>
      </c>
      <c r="O393" s="177" t="s">
        <v>177</v>
      </c>
      <c r="P393" s="177" t="s">
        <v>174</v>
      </c>
      <c r="Q393" s="177" t="s">
        <v>175</v>
      </c>
      <c r="R393" s="177" t="s">
        <v>176</v>
      </c>
      <c r="S393" s="197" t="s">
        <v>177</v>
      </c>
      <c r="T393" s="27" t="s">
        <v>165</v>
      </c>
      <c r="U393" s="24" t="s">
        <v>167</v>
      </c>
      <c r="V393" s="24" t="s">
        <v>169</v>
      </c>
      <c r="W393" s="24" t="s">
        <v>171</v>
      </c>
      <c r="X393" s="24" t="s">
        <v>165</v>
      </c>
      <c r="Y393" s="24" t="s">
        <v>167</v>
      </c>
      <c r="Z393" s="24" t="s">
        <v>169</v>
      </c>
      <c r="AA393" s="29" t="s">
        <v>171</v>
      </c>
      <c r="AB393" s="33" t="s">
        <v>178</v>
      </c>
      <c r="AC393" s="31" t="s">
        <v>179</v>
      </c>
      <c r="AD393" s="31" t="s">
        <v>180</v>
      </c>
      <c r="AE393" s="31" t="s">
        <v>181</v>
      </c>
      <c r="AF393" s="31" t="s">
        <v>178</v>
      </c>
      <c r="AG393" s="31" t="s">
        <v>179</v>
      </c>
      <c r="AH393" s="31" t="s">
        <v>180</v>
      </c>
      <c r="AI393" s="34" t="s">
        <v>181</v>
      </c>
      <c r="AJ393" s="180"/>
      <c r="AK393" s="189"/>
      <c r="AL393" s="185"/>
      <c r="AM393" s="188"/>
    </row>
    <row r="394" spans="1:39" x14ac:dyDescent="0.25">
      <c r="A394" s="176"/>
      <c r="B394" s="179"/>
      <c r="C394" s="180"/>
      <c r="D394" s="199"/>
      <c r="E394" s="181"/>
      <c r="F394" s="181"/>
      <c r="G394" s="181"/>
      <c r="H394" s="181"/>
      <c r="I394" s="181"/>
      <c r="J394" s="181"/>
      <c r="K394" s="201"/>
      <c r="L394" s="196"/>
      <c r="M394" s="185"/>
      <c r="N394" s="185"/>
      <c r="O394" s="185"/>
      <c r="P394" s="185"/>
      <c r="Q394" s="185"/>
      <c r="R394" s="185"/>
      <c r="S394" s="198"/>
      <c r="T394" s="28" t="s">
        <v>166</v>
      </c>
      <c r="U394" s="26" t="s">
        <v>168</v>
      </c>
      <c r="V394" s="26" t="s">
        <v>170</v>
      </c>
      <c r="W394" s="26" t="s">
        <v>172</v>
      </c>
      <c r="X394" s="26" t="s">
        <v>166</v>
      </c>
      <c r="Y394" s="26" t="s">
        <v>168</v>
      </c>
      <c r="Z394" s="26" t="s">
        <v>170</v>
      </c>
      <c r="AA394" s="30" t="s">
        <v>172</v>
      </c>
      <c r="AB394" s="35" t="s">
        <v>158</v>
      </c>
      <c r="AC394" s="32" t="s">
        <v>158</v>
      </c>
      <c r="AD394" s="32" t="s">
        <v>158</v>
      </c>
      <c r="AE394" s="32" t="s">
        <v>158</v>
      </c>
      <c r="AF394" s="32" t="s">
        <v>158</v>
      </c>
      <c r="AG394" s="32" t="s">
        <v>158</v>
      </c>
      <c r="AH394" s="32" t="s">
        <v>158</v>
      </c>
      <c r="AI394" s="36" t="s">
        <v>158</v>
      </c>
      <c r="AJ394" s="25" t="s">
        <v>1</v>
      </c>
      <c r="AK394" s="21" t="s">
        <v>0</v>
      </c>
      <c r="AL394" s="179"/>
      <c r="AM394" s="189"/>
    </row>
    <row r="395" spans="1:39" x14ac:dyDescent="0.25">
      <c r="A395" s="10">
        <v>1</v>
      </c>
      <c r="B395" s="170" t="s">
        <v>74</v>
      </c>
      <c r="C395" s="182"/>
      <c r="D395" s="37">
        <v>1</v>
      </c>
      <c r="E395" s="21">
        <v>1</v>
      </c>
      <c r="F395" s="21">
        <v>3</v>
      </c>
      <c r="G395" s="21">
        <v>2</v>
      </c>
      <c r="H395" s="21">
        <v>1</v>
      </c>
      <c r="I395" s="21">
        <v>1</v>
      </c>
      <c r="J395" s="21">
        <v>2</v>
      </c>
      <c r="K395" s="38">
        <v>3</v>
      </c>
      <c r="L395" s="37">
        <f>E395+D395</f>
        <v>2</v>
      </c>
      <c r="M395" s="21">
        <f>F395+D395</f>
        <v>4</v>
      </c>
      <c r="N395" s="21">
        <f>F395+G395</f>
        <v>5</v>
      </c>
      <c r="O395" s="21">
        <f>E395+G395</f>
        <v>3</v>
      </c>
      <c r="P395" s="21">
        <f>I395+H395</f>
        <v>2</v>
      </c>
      <c r="Q395" s="21">
        <f>J395+H395</f>
        <v>3</v>
      </c>
      <c r="R395" s="21">
        <f>J395+K395</f>
        <v>5</v>
      </c>
      <c r="S395" s="38">
        <f>I395+K395</f>
        <v>4</v>
      </c>
      <c r="T395" s="39">
        <f>(B391*D395)/(L395*M395)</f>
        <v>0.875</v>
      </c>
      <c r="U395" s="21">
        <f>(B391*F395)/(N395*M395)</f>
        <v>1.05</v>
      </c>
      <c r="V395" s="21">
        <f>(B391*E395)/(L395*O395)</f>
        <v>1.1666666666666667</v>
      </c>
      <c r="W395" s="21">
        <f>(B391*G395)/(N395*O395)</f>
        <v>0.93333333333333335</v>
      </c>
      <c r="X395" s="21">
        <f>(B391*H395)/(P395*Q395)</f>
        <v>1.1666666666666667</v>
      </c>
      <c r="Y395" s="21">
        <f>(B391*J395)/(R395*Q395)</f>
        <v>0.93333333333333335</v>
      </c>
      <c r="Z395" s="21">
        <f>(B391*I395)/(P395*S395)</f>
        <v>0.875</v>
      </c>
      <c r="AA395" s="40">
        <f>(B391*K395)/(R395*S395)</f>
        <v>1.05</v>
      </c>
      <c r="AB395" s="37">
        <f>D395/B391</f>
        <v>0.14285714285714285</v>
      </c>
      <c r="AC395" s="21">
        <f>F395/B391</f>
        <v>0.42857142857142855</v>
      </c>
      <c r="AD395" s="21">
        <f>E395/B391</f>
        <v>0.14285714285714285</v>
      </c>
      <c r="AE395" s="21">
        <f>G395/B391</f>
        <v>0.2857142857142857</v>
      </c>
      <c r="AF395" s="21">
        <f>H395/$B$391</f>
        <v>0.14285714285714285</v>
      </c>
      <c r="AG395" s="21">
        <f>J395/$B$391</f>
        <v>0.2857142857142857</v>
      </c>
      <c r="AH395" s="21">
        <f>I395/$B$391</f>
        <v>0.14285714285714285</v>
      </c>
      <c r="AI395" s="38">
        <f>K395/$B$391</f>
        <v>0.42857142857142855</v>
      </c>
      <c r="AJ395" s="25">
        <f>(AB395*(LOG(T395,2)))+(AC395*(LOG(U395,2)))+(AD395*(LOG(V395,2)))+(AE395*(LOG(W395,2)))</f>
        <v>5.9777114237739119E-3</v>
      </c>
      <c r="AK395" s="40">
        <f>(AF395*(LOG(X395,2)))+(AG395*(LOG(Y395,2)))+(AH395*(LOG(Z395,2)))+(AI395*(LOG(AA395,2)))</f>
        <v>5.9777114237739085E-3</v>
      </c>
      <c r="AL395" s="183">
        <v>5.9779999999999998E-3</v>
      </c>
      <c r="AM395" s="183"/>
    </row>
    <row r="396" spans="1:39" x14ac:dyDescent="0.25">
      <c r="A396" s="10">
        <v>2</v>
      </c>
      <c r="B396" s="170" t="s">
        <v>75</v>
      </c>
      <c r="C396" s="182"/>
      <c r="D396" s="37">
        <v>0</v>
      </c>
      <c r="E396" s="21">
        <v>1</v>
      </c>
      <c r="F396" s="21">
        <v>4</v>
      </c>
      <c r="G396" s="21">
        <v>2</v>
      </c>
      <c r="H396" s="21">
        <v>1</v>
      </c>
      <c r="I396" s="21">
        <v>0</v>
      </c>
      <c r="J396" s="21">
        <v>2</v>
      </c>
      <c r="K396" s="38">
        <v>4</v>
      </c>
      <c r="L396" s="37">
        <f>E396+D396</f>
        <v>1</v>
      </c>
      <c r="M396" s="21">
        <f t="shared" ref="M396:M455" si="3">F396+D396</f>
        <v>4</v>
      </c>
      <c r="N396" s="21">
        <f t="shared" ref="N396:N455" si="4">F396+G396</f>
        <v>6</v>
      </c>
      <c r="O396" s="21">
        <f t="shared" ref="O396:O455" si="5">E396+G396</f>
        <v>3</v>
      </c>
      <c r="P396" s="21">
        <f t="shared" ref="P396:P455" si="6">I396+H396</f>
        <v>1</v>
      </c>
      <c r="Q396" s="21">
        <f t="shared" ref="Q396:Q455" si="7">J396+H396</f>
        <v>3</v>
      </c>
      <c r="R396" s="21">
        <f t="shared" ref="R396:R455" si="8">J396+K396</f>
        <v>6</v>
      </c>
      <c r="S396" s="38">
        <f t="shared" ref="S396:S455" si="9">I396+K396</f>
        <v>4</v>
      </c>
      <c r="T396" s="39">
        <f>(B391*D396)/(L396*M396)</f>
        <v>0</v>
      </c>
      <c r="U396" s="21">
        <f>(B391*F396)/(N396*M396)</f>
        <v>1.1666666666666667</v>
      </c>
      <c r="V396" s="21">
        <f>(B391*E396)/(L396*O396)</f>
        <v>2.3333333333333335</v>
      </c>
      <c r="W396" s="21">
        <f>(B391*G396)/(N396*O396)</f>
        <v>0.77777777777777779</v>
      </c>
      <c r="X396" s="21">
        <f>(B391*H396)/(P396*Q396)</f>
        <v>2.3333333333333335</v>
      </c>
      <c r="Y396" s="21">
        <f>(B391*J396)/(R396*Q396)</f>
        <v>0.77777777777777779</v>
      </c>
      <c r="Z396" s="21">
        <f>(B391*I396)/(P396*S396)</f>
        <v>0</v>
      </c>
      <c r="AA396" s="40">
        <f>(B391*K396)/(R396*S396)</f>
        <v>1.1666666666666667</v>
      </c>
      <c r="AB396" s="37">
        <f>D396/B391</f>
        <v>0</v>
      </c>
      <c r="AC396" s="21">
        <f>F396/B391</f>
        <v>0.5714285714285714</v>
      </c>
      <c r="AD396" s="21">
        <f>E396/B391</f>
        <v>0.14285714285714285</v>
      </c>
      <c r="AE396" s="21">
        <f>G396/B391</f>
        <v>0.2857142857142857</v>
      </c>
      <c r="AF396" s="21">
        <f t="shared" ref="AF396:AF455" si="10">H396/$B$391</f>
        <v>0.14285714285714285</v>
      </c>
      <c r="AG396" s="21">
        <f t="shared" ref="AG396:AG455" si="11">J396/$B$391</f>
        <v>0.2857142857142857</v>
      </c>
      <c r="AH396" s="21">
        <f t="shared" ref="AH396:AH455" si="12">I396/$B$391</f>
        <v>0</v>
      </c>
      <c r="AI396" s="38">
        <f t="shared" ref="AI396:AI455" si="13">K396/$B$391</f>
        <v>0.5714285714285714</v>
      </c>
      <c r="AJ396" s="25">
        <f>(AC396*(LOG(U396,2)))+(AD396*(LOG(V396,2)))+(AE396*(LOG(W396,2)))</f>
        <v>0.19811742113040334</v>
      </c>
      <c r="AK396" s="21">
        <f>(AF396*(LOG(X396,2)))+(AG396*(LOG(Y396,2)))+(AI396*(LOG(AA396,2)))</f>
        <v>0.19811742113040337</v>
      </c>
      <c r="AL396" s="183">
        <v>0.19811699999999999</v>
      </c>
      <c r="AM396" s="183"/>
    </row>
    <row r="397" spans="1:39" x14ac:dyDescent="0.25">
      <c r="A397" s="10">
        <v>3</v>
      </c>
      <c r="B397" s="170" t="s">
        <v>76</v>
      </c>
      <c r="C397" s="182"/>
      <c r="D397" s="37">
        <v>1</v>
      </c>
      <c r="E397" s="21">
        <v>1</v>
      </c>
      <c r="F397" s="21">
        <v>3</v>
      </c>
      <c r="G397" s="21">
        <v>2</v>
      </c>
      <c r="H397" s="21">
        <v>1</v>
      </c>
      <c r="I397" s="21">
        <v>1</v>
      </c>
      <c r="J397" s="21">
        <v>2</v>
      </c>
      <c r="K397" s="38">
        <v>3</v>
      </c>
      <c r="L397" s="37">
        <f t="shared" ref="L397:L455" si="14">E397+D397</f>
        <v>2</v>
      </c>
      <c r="M397" s="21">
        <f t="shared" si="3"/>
        <v>4</v>
      </c>
      <c r="N397" s="21">
        <f t="shared" si="4"/>
        <v>5</v>
      </c>
      <c r="O397" s="21">
        <f t="shared" si="5"/>
        <v>3</v>
      </c>
      <c r="P397" s="21">
        <f t="shared" si="6"/>
        <v>2</v>
      </c>
      <c r="Q397" s="21">
        <f t="shared" si="7"/>
        <v>3</v>
      </c>
      <c r="R397" s="21">
        <f t="shared" si="8"/>
        <v>5</v>
      </c>
      <c r="S397" s="38">
        <f t="shared" si="9"/>
        <v>4</v>
      </c>
      <c r="T397" s="39">
        <f>(B391*D397)/(L397*M397)</f>
        <v>0.875</v>
      </c>
      <c r="U397" s="21">
        <f>(B391*F397)/(N397*M397)</f>
        <v>1.05</v>
      </c>
      <c r="V397" s="21">
        <f>(B391*E397)/(L397*O397)</f>
        <v>1.1666666666666667</v>
      </c>
      <c r="W397" s="21">
        <f>(B391*G397)/(N397*O397)</f>
        <v>0.93333333333333335</v>
      </c>
      <c r="X397" s="21">
        <f>(B391*H397)/(P397*Q397)</f>
        <v>1.1666666666666667</v>
      </c>
      <c r="Y397" s="21">
        <f>(B391*J397)/(R397*Q397)</f>
        <v>0.93333333333333335</v>
      </c>
      <c r="Z397" s="21">
        <f>(B391*I397)/(P397*S397)</f>
        <v>0.875</v>
      </c>
      <c r="AA397" s="40">
        <f>(B391*K397)/(R397*S397)</f>
        <v>1.05</v>
      </c>
      <c r="AB397" s="37">
        <f>D397/B391</f>
        <v>0.14285714285714285</v>
      </c>
      <c r="AC397" s="21">
        <f>F397/B391</f>
        <v>0.42857142857142855</v>
      </c>
      <c r="AD397" s="21">
        <f>E397/B391</f>
        <v>0.14285714285714285</v>
      </c>
      <c r="AE397" s="21">
        <f>G397/B391</f>
        <v>0.2857142857142857</v>
      </c>
      <c r="AF397" s="21">
        <f t="shared" si="10"/>
        <v>0.14285714285714285</v>
      </c>
      <c r="AG397" s="21">
        <f t="shared" si="11"/>
        <v>0.2857142857142857</v>
      </c>
      <c r="AH397" s="21">
        <f t="shared" si="12"/>
        <v>0.14285714285714285</v>
      </c>
      <c r="AI397" s="38">
        <f t="shared" si="13"/>
        <v>0.42857142857142855</v>
      </c>
      <c r="AJ397" s="25">
        <f t="shared" ref="AJ397" si="15">(AB397*(LOG(T397,2)))+(AC397*(LOG(U397,2)))+(AD397*(LOG(V397,2)))+(AE397*(LOG(W397,2)))</f>
        <v>5.9777114237739119E-3</v>
      </c>
      <c r="AK397" s="21">
        <f t="shared" ref="AK397" si="16">(AF397*(LOG(X397,2)))+(AG397*(LOG(Y397,2)))+(AH397*(LOG(Z397,2)))+(AI397*(LOG(AA397,2)))</f>
        <v>5.9777114237739085E-3</v>
      </c>
      <c r="AL397" s="183">
        <v>5.9779999999999998E-3</v>
      </c>
      <c r="AM397" s="183"/>
    </row>
    <row r="398" spans="1:39" x14ac:dyDescent="0.25">
      <c r="A398" s="10">
        <v>4</v>
      </c>
      <c r="B398" s="170" t="s">
        <v>77</v>
      </c>
      <c r="C398" s="182"/>
      <c r="D398" s="37">
        <v>0</v>
      </c>
      <c r="E398" s="21">
        <v>3</v>
      </c>
      <c r="F398" s="21">
        <v>4</v>
      </c>
      <c r="G398" s="21">
        <v>0</v>
      </c>
      <c r="H398" s="21">
        <v>3</v>
      </c>
      <c r="I398" s="21">
        <v>0</v>
      </c>
      <c r="J398" s="21">
        <v>0</v>
      </c>
      <c r="K398" s="38">
        <v>4</v>
      </c>
      <c r="L398" s="37">
        <f t="shared" si="14"/>
        <v>3</v>
      </c>
      <c r="M398" s="21">
        <f t="shared" si="3"/>
        <v>4</v>
      </c>
      <c r="N398" s="21">
        <f t="shared" si="4"/>
        <v>4</v>
      </c>
      <c r="O398" s="21">
        <f t="shared" si="5"/>
        <v>3</v>
      </c>
      <c r="P398" s="21">
        <f t="shared" si="6"/>
        <v>3</v>
      </c>
      <c r="Q398" s="21">
        <f t="shared" si="7"/>
        <v>3</v>
      </c>
      <c r="R398" s="21">
        <f t="shared" si="8"/>
        <v>4</v>
      </c>
      <c r="S398" s="38">
        <f t="shared" si="9"/>
        <v>4</v>
      </c>
      <c r="T398" s="39">
        <f>(B391*D398)/(L398*M398)</f>
        <v>0</v>
      </c>
      <c r="U398" s="21">
        <f>(B391*F398)/(N398*M398)</f>
        <v>1.75</v>
      </c>
      <c r="V398" s="21">
        <f>(B391*E398)/(L398*O398)</f>
        <v>2.3333333333333335</v>
      </c>
      <c r="W398" s="21">
        <f>(B391*G398)/(N398*O398)</f>
        <v>0</v>
      </c>
      <c r="X398" s="21">
        <f>(B391*H398)/(P398*Q398)</f>
        <v>2.3333333333333335</v>
      </c>
      <c r="Y398" s="21">
        <f>(B391*J398)/(R398*Q398)</f>
        <v>0</v>
      </c>
      <c r="Z398" s="21">
        <f>(B391*I398)/(P398*S398)</f>
        <v>0</v>
      </c>
      <c r="AA398" s="40">
        <f>(B391*K398)/(R398*S398)</f>
        <v>1.75</v>
      </c>
      <c r="AB398" s="37">
        <f>D398/B391</f>
        <v>0</v>
      </c>
      <c r="AC398" s="21">
        <f>F398/B391</f>
        <v>0.5714285714285714</v>
      </c>
      <c r="AD398" s="21">
        <f>E398/B391</f>
        <v>0.42857142857142855</v>
      </c>
      <c r="AE398" s="21">
        <f>G398/B391</f>
        <v>0</v>
      </c>
      <c r="AF398" s="21">
        <f t="shared" si="10"/>
        <v>0.42857142857142855</v>
      </c>
      <c r="AG398" s="21">
        <f t="shared" si="11"/>
        <v>0</v>
      </c>
      <c r="AH398" s="21">
        <f t="shared" si="12"/>
        <v>0</v>
      </c>
      <c r="AI398" s="38">
        <f t="shared" si="13"/>
        <v>0.5714285714285714</v>
      </c>
      <c r="AJ398" s="25">
        <f>(AC398*(LOG(U398,2)))+(AD398*(LOG(V398,2)))</f>
        <v>0.98522813603425141</v>
      </c>
      <c r="AK398" s="21">
        <f>(AF398*(LOG(X398,2)))+(AI398*(LOG(AA398,2)))</f>
        <v>0.98522813603425141</v>
      </c>
      <c r="AL398" s="183">
        <v>0.98522799999999999</v>
      </c>
      <c r="AM398" s="183"/>
    </row>
    <row r="399" spans="1:39" x14ac:dyDescent="0.25">
      <c r="A399" s="10">
        <v>5</v>
      </c>
      <c r="B399" s="170" t="s">
        <v>78</v>
      </c>
      <c r="C399" s="182"/>
      <c r="D399" s="37">
        <v>0</v>
      </c>
      <c r="E399" s="21">
        <v>1</v>
      </c>
      <c r="F399" s="21">
        <v>4</v>
      </c>
      <c r="G399" s="21">
        <v>2</v>
      </c>
      <c r="H399" s="21">
        <v>1</v>
      </c>
      <c r="I399" s="21">
        <v>0</v>
      </c>
      <c r="J399" s="21">
        <v>2</v>
      </c>
      <c r="K399" s="38">
        <v>4</v>
      </c>
      <c r="L399" s="37">
        <f t="shared" si="14"/>
        <v>1</v>
      </c>
      <c r="M399" s="21">
        <f t="shared" si="3"/>
        <v>4</v>
      </c>
      <c r="N399" s="21">
        <f t="shared" si="4"/>
        <v>6</v>
      </c>
      <c r="O399" s="21">
        <f t="shared" si="5"/>
        <v>3</v>
      </c>
      <c r="P399" s="21">
        <f t="shared" si="6"/>
        <v>1</v>
      </c>
      <c r="Q399" s="21">
        <f t="shared" si="7"/>
        <v>3</v>
      </c>
      <c r="R399" s="21">
        <f t="shared" si="8"/>
        <v>6</v>
      </c>
      <c r="S399" s="38">
        <f t="shared" si="9"/>
        <v>4</v>
      </c>
      <c r="T399" s="39">
        <f>(B391*D399)/(L399*M399)</f>
        <v>0</v>
      </c>
      <c r="U399" s="21">
        <f>(B391*F399)/(N399*M399)</f>
        <v>1.1666666666666667</v>
      </c>
      <c r="V399" s="21">
        <f>(B391*E399)/(L399*O399)</f>
        <v>2.3333333333333335</v>
      </c>
      <c r="W399" s="21">
        <f>(B391*G399)/(N399*O399)</f>
        <v>0.77777777777777779</v>
      </c>
      <c r="X399" s="21">
        <f>(B391*H399)/(P399*Q399)</f>
        <v>2.3333333333333335</v>
      </c>
      <c r="Y399" s="21">
        <f>(B391*J399)/(R399*Q399)</f>
        <v>0.77777777777777779</v>
      </c>
      <c r="Z399" s="21">
        <f>(B391*I399)/(P399*S399)</f>
        <v>0</v>
      </c>
      <c r="AA399" s="40">
        <f>(B391*K399)/(R399*S399)</f>
        <v>1.1666666666666667</v>
      </c>
      <c r="AB399" s="37">
        <f>D399/B391</f>
        <v>0</v>
      </c>
      <c r="AC399" s="21">
        <f>F399/B391</f>
        <v>0.5714285714285714</v>
      </c>
      <c r="AD399" s="21">
        <f>E399/B391</f>
        <v>0.14285714285714285</v>
      </c>
      <c r="AE399" s="21">
        <f>G399/B391</f>
        <v>0.2857142857142857</v>
      </c>
      <c r="AF399" s="21">
        <f t="shared" si="10"/>
        <v>0.14285714285714285</v>
      </c>
      <c r="AG399" s="21">
        <f t="shared" si="11"/>
        <v>0.2857142857142857</v>
      </c>
      <c r="AH399" s="21">
        <f t="shared" si="12"/>
        <v>0</v>
      </c>
      <c r="AI399" s="38">
        <f t="shared" si="13"/>
        <v>0.5714285714285714</v>
      </c>
      <c r="AJ399" s="25">
        <f>(AC399*(LOG(U399,2)))+(AD399*(LOG(V399,2)))+(AE399*(LOG(W399,2)))</f>
        <v>0.19811742113040334</v>
      </c>
      <c r="AK399" s="21">
        <f>(AF399*(LOG(X399,2)))+(AG399*(LOG(Y399,2)))+(AI399*(LOG(AA399,2)))</f>
        <v>0.19811742113040337</v>
      </c>
      <c r="AL399" s="183">
        <v>0.19811699999999999</v>
      </c>
      <c r="AM399" s="183"/>
    </row>
    <row r="400" spans="1:39" x14ac:dyDescent="0.25">
      <c r="A400" s="10">
        <v>6</v>
      </c>
      <c r="B400" s="170" t="s">
        <v>79</v>
      </c>
      <c r="C400" s="182"/>
      <c r="D400" s="37">
        <v>0</v>
      </c>
      <c r="E400" s="21">
        <v>1</v>
      </c>
      <c r="F400" s="21">
        <v>4</v>
      </c>
      <c r="G400" s="21">
        <v>2</v>
      </c>
      <c r="H400" s="21">
        <v>1</v>
      </c>
      <c r="I400" s="21">
        <v>0</v>
      </c>
      <c r="J400" s="21">
        <v>2</v>
      </c>
      <c r="K400" s="38">
        <v>4</v>
      </c>
      <c r="L400" s="37">
        <f t="shared" si="14"/>
        <v>1</v>
      </c>
      <c r="M400" s="21">
        <f t="shared" si="3"/>
        <v>4</v>
      </c>
      <c r="N400" s="21">
        <f t="shared" si="4"/>
        <v>6</v>
      </c>
      <c r="O400" s="21">
        <f t="shared" si="5"/>
        <v>3</v>
      </c>
      <c r="P400" s="21">
        <f t="shared" si="6"/>
        <v>1</v>
      </c>
      <c r="Q400" s="21">
        <f t="shared" si="7"/>
        <v>3</v>
      </c>
      <c r="R400" s="21">
        <f t="shared" si="8"/>
        <v>6</v>
      </c>
      <c r="S400" s="38">
        <f t="shared" si="9"/>
        <v>4</v>
      </c>
      <c r="T400" s="39">
        <f>(B391*D400)/(L400*M400)</f>
        <v>0</v>
      </c>
      <c r="U400" s="21">
        <f>(B391*F400)/(N400*M400)</f>
        <v>1.1666666666666667</v>
      </c>
      <c r="V400" s="21">
        <f>(B391*E400)/(L400*O400)</f>
        <v>2.3333333333333335</v>
      </c>
      <c r="W400" s="21">
        <f>(B391*G400)/(N400*O400)</f>
        <v>0.77777777777777779</v>
      </c>
      <c r="X400" s="21">
        <f>(B391*H400)/(P400*Q400)</f>
        <v>2.3333333333333335</v>
      </c>
      <c r="Y400" s="21">
        <f>(B391*J400)/(R400*Q400)</f>
        <v>0.77777777777777779</v>
      </c>
      <c r="Z400" s="21">
        <f>(B391*I400)/(P400*S400)</f>
        <v>0</v>
      </c>
      <c r="AA400" s="40">
        <f>(B391*K400)/(R400*S400)</f>
        <v>1.1666666666666667</v>
      </c>
      <c r="AB400" s="37">
        <f>D400/B391</f>
        <v>0</v>
      </c>
      <c r="AC400" s="21">
        <f>F400/B391</f>
        <v>0.5714285714285714</v>
      </c>
      <c r="AD400" s="21">
        <f>E400/B391</f>
        <v>0.14285714285714285</v>
      </c>
      <c r="AE400" s="21">
        <f>G400/B391</f>
        <v>0.2857142857142857</v>
      </c>
      <c r="AF400" s="21">
        <f t="shared" si="10"/>
        <v>0.14285714285714285</v>
      </c>
      <c r="AG400" s="21">
        <f t="shared" si="11"/>
        <v>0.2857142857142857</v>
      </c>
      <c r="AH400" s="21">
        <f t="shared" si="12"/>
        <v>0</v>
      </c>
      <c r="AI400" s="38">
        <f t="shared" si="13"/>
        <v>0.5714285714285714</v>
      </c>
      <c r="AJ400" s="25">
        <f>(AC400*(LOG(U400,2)))+(AD400*(LOG(V400,2)))+(AE400*(LOG(W400,2)))</f>
        <v>0.19811742113040334</v>
      </c>
      <c r="AK400" s="21">
        <f>(AF400*(LOG(X400,2)))+(AG400*(LOG(Y400,2)))+(AI400*(LOG(AA400,2)))</f>
        <v>0.19811742113040337</v>
      </c>
      <c r="AL400" s="183">
        <v>0.19811699999999999</v>
      </c>
      <c r="AM400" s="183"/>
    </row>
    <row r="401" spans="1:39" x14ac:dyDescent="0.25">
      <c r="A401" s="10">
        <v>7</v>
      </c>
      <c r="B401" s="170" t="s">
        <v>81</v>
      </c>
      <c r="C401" s="182"/>
      <c r="D401" s="37">
        <v>0</v>
      </c>
      <c r="E401" s="21">
        <v>2</v>
      </c>
      <c r="F401" s="21">
        <v>4</v>
      </c>
      <c r="G401" s="21">
        <v>1</v>
      </c>
      <c r="H401" s="21">
        <v>2</v>
      </c>
      <c r="I401" s="21">
        <v>0</v>
      </c>
      <c r="J401" s="21">
        <v>1</v>
      </c>
      <c r="K401" s="38">
        <v>4</v>
      </c>
      <c r="L401" s="37">
        <f t="shared" si="14"/>
        <v>2</v>
      </c>
      <c r="M401" s="21">
        <f t="shared" si="3"/>
        <v>4</v>
      </c>
      <c r="N401" s="21">
        <f t="shared" si="4"/>
        <v>5</v>
      </c>
      <c r="O401" s="21">
        <f t="shared" si="5"/>
        <v>3</v>
      </c>
      <c r="P401" s="21">
        <f t="shared" si="6"/>
        <v>2</v>
      </c>
      <c r="Q401" s="21">
        <f t="shared" si="7"/>
        <v>3</v>
      </c>
      <c r="R401" s="21">
        <f t="shared" si="8"/>
        <v>5</v>
      </c>
      <c r="S401" s="38">
        <f t="shared" si="9"/>
        <v>4</v>
      </c>
      <c r="T401" s="39">
        <f>(B391*D401)/(L401*M401)</f>
        <v>0</v>
      </c>
      <c r="U401" s="21">
        <f>(B391*F401)/(N401*M401)</f>
        <v>1.4</v>
      </c>
      <c r="V401" s="21">
        <f>(B391*E401)/(L401*O401)</f>
        <v>2.3333333333333335</v>
      </c>
      <c r="W401" s="21">
        <f>(B391*G401)/(N401*O401)</f>
        <v>0.46666666666666667</v>
      </c>
      <c r="X401" s="21">
        <f>(B391*H401)/(P401*Q401)</f>
        <v>2.3333333333333335</v>
      </c>
      <c r="Y401" s="21">
        <f>(B391*J401)/(R401*Q401)</f>
        <v>0.46666666666666667</v>
      </c>
      <c r="Z401" s="21">
        <f>(B391*I401)/(P401*S401)</f>
        <v>0</v>
      </c>
      <c r="AA401" s="40">
        <f>(B391*K401)/(R401*S401)</f>
        <v>1.4</v>
      </c>
      <c r="AB401" s="37">
        <f>D401/B391</f>
        <v>0</v>
      </c>
      <c r="AC401" s="21">
        <f>F401/B391</f>
        <v>0.5714285714285714</v>
      </c>
      <c r="AD401" s="21">
        <f>E401/B391</f>
        <v>0.2857142857142857</v>
      </c>
      <c r="AE401" s="21">
        <f>G401/B391</f>
        <v>0.14285714285714285</v>
      </c>
      <c r="AF401" s="21">
        <f t="shared" si="10"/>
        <v>0.2857142857142857</v>
      </c>
      <c r="AG401" s="21">
        <f t="shared" si="11"/>
        <v>0.14285714285714285</v>
      </c>
      <c r="AH401" s="21">
        <f t="shared" si="12"/>
        <v>0</v>
      </c>
      <c r="AI401" s="38">
        <f t="shared" si="13"/>
        <v>0.5714285714285714</v>
      </c>
      <c r="AJ401" s="25">
        <f>(AC401*(LOG(U401,2)))+(AD401*(LOG(V401,2)))+(AE401*(LOG(W401,2)))</f>
        <v>0.46956521111470695</v>
      </c>
      <c r="AK401" s="21">
        <f>(AF401*(LOG(X401,2)))+(AG401*(LOG(Y401,2)))+(AI401*(LOG(AA401,2)))</f>
        <v>0.46956521111470695</v>
      </c>
      <c r="AL401" s="183">
        <v>0.46956500000000001</v>
      </c>
      <c r="AM401" s="183"/>
    </row>
    <row r="402" spans="1:39" x14ac:dyDescent="0.25">
      <c r="A402" s="10">
        <v>8</v>
      </c>
      <c r="B402" s="170" t="s">
        <v>82</v>
      </c>
      <c r="C402" s="182"/>
      <c r="D402" s="37">
        <v>0</v>
      </c>
      <c r="E402" s="21">
        <v>1</v>
      </c>
      <c r="F402" s="21">
        <v>4</v>
      </c>
      <c r="G402" s="21">
        <v>2</v>
      </c>
      <c r="H402" s="21">
        <v>1</v>
      </c>
      <c r="I402" s="21">
        <v>0</v>
      </c>
      <c r="J402" s="21">
        <v>2</v>
      </c>
      <c r="K402" s="38">
        <v>4</v>
      </c>
      <c r="L402" s="37">
        <f t="shared" si="14"/>
        <v>1</v>
      </c>
      <c r="M402" s="21">
        <f t="shared" si="3"/>
        <v>4</v>
      </c>
      <c r="N402" s="21">
        <f t="shared" si="4"/>
        <v>6</v>
      </c>
      <c r="O402" s="21">
        <f t="shared" si="5"/>
        <v>3</v>
      </c>
      <c r="P402" s="21">
        <f t="shared" si="6"/>
        <v>1</v>
      </c>
      <c r="Q402" s="21">
        <f t="shared" si="7"/>
        <v>3</v>
      </c>
      <c r="R402" s="21">
        <f t="shared" si="8"/>
        <v>6</v>
      </c>
      <c r="S402" s="38">
        <f t="shared" si="9"/>
        <v>4</v>
      </c>
      <c r="T402" s="39">
        <f>(B391*D402)/(L402*M402)</f>
        <v>0</v>
      </c>
      <c r="U402" s="21">
        <f>(B391*F402)/(N402*M402)</f>
        <v>1.1666666666666667</v>
      </c>
      <c r="V402" s="21">
        <f>(B391*E402)/(L402*O402)</f>
        <v>2.3333333333333335</v>
      </c>
      <c r="W402" s="21">
        <f>(B391*G402)/(N402*O402)</f>
        <v>0.77777777777777779</v>
      </c>
      <c r="X402" s="21">
        <f>(B391*H402)/(P402*Q402)</f>
        <v>2.3333333333333335</v>
      </c>
      <c r="Y402" s="21">
        <f>(B391*J402)/(R402*Q402)</f>
        <v>0.77777777777777779</v>
      </c>
      <c r="Z402" s="21">
        <f>(B391*I402)/(P402*S402)</f>
        <v>0</v>
      </c>
      <c r="AA402" s="40">
        <f>(B391*K402)/(R402*S402)</f>
        <v>1.1666666666666667</v>
      </c>
      <c r="AB402" s="37">
        <f>D402/B391</f>
        <v>0</v>
      </c>
      <c r="AC402" s="21">
        <f>F402/B391</f>
        <v>0.5714285714285714</v>
      </c>
      <c r="AD402" s="21">
        <f>E402/B391</f>
        <v>0.14285714285714285</v>
      </c>
      <c r="AE402" s="21">
        <f>G402/B391</f>
        <v>0.2857142857142857</v>
      </c>
      <c r="AF402" s="21">
        <f t="shared" si="10"/>
        <v>0.14285714285714285</v>
      </c>
      <c r="AG402" s="21">
        <f t="shared" si="11"/>
        <v>0.2857142857142857</v>
      </c>
      <c r="AH402" s="21">
        <f t="shared" si="12"/>
        <v>0</v>
      </c>
      <c r="AI402" s="38">
        <f t="shared" si="13"/>
        <v>0.5714285714285714</v>
      </c>
      <c r="AJ402" s="25">
        <f>(AC402*(LOG(U402,2)))+(AD402*(LOG(V402,2)))+(AE402*(LOG(W402,2)))</f>
        <v>0.19811742113040334</v>
      </c>
      <c r="AK402" s="21">
        <f>(AF402*(LOG(X402,2)))+(AG402*(LOG(Y402,2)))+(AI402*(LOG(AA402,2)))</f>
        <v>0.19811742113040337</v>
      </c>
      <c r="AL402" s="183">
        <v>0.19811699999999999</v>
      </c>
      <c r="AM402" s="183"/>
    </row>
    <row r="403" spans="1:39" x14ac:dyDescent="0.25">
      <c r="A403" s="10">
        <v>9</v>
      </c>
      <c r="B403" s="170" t="s">
        <v>83</v>
      </c>
      <c r="C403" s="182"/>
      <c r="D403" s="37">
        <v>4</v>
      </c>
      <c r="E403" s="21">
        <v>1</v>
      </c>
      <c r="F403" s="21">
        <v>0</v>
      </c>
      <c r="G403" s="21">
        <v>2</v>
      </c>
      <c r="H403" s="21">
        <v>1</v>
      </c>
      <c r="I403" s="21">
        <v>4</v>
      </c>
      <c r="J403" s="21">
        <v>2</v>
      </c>
      <c r="K403" s="38">
        <v>0</v>
      </c>
      <c r="L403" s="37">
        <f t="shared" si="14"/>
        <v>5</v>
      </c>
      <c r="M403" s="21">
        <f t="shared" si="3"/>
        <v>4</v>
      </c>
      <c r="N403" s="21">
        <f t="shared" si="4"/>
        <v>2</v>
      </c>
      <c r="O403" s="21">
        <f t="shared" si="5"/>
        <v>3</v>
      </c>
      <c r="P403" s="21">
        <f t="shared" si="6"/>
        <v>5</v>
      </c>
      <c r="Q403" s="21">
        <f t="shared" si="7"/>
        <v>3</v>
      </c>
      <c r="R403" s="21">
        <f t="shared" si="8"/>
        <v>2</v>
      </c>
      <c r="S403" s="38">
        <f t="shared" si="9"/>
        <v>4</v>
      </c>
      <c r="T403" s="39">
        <f>(B391*D403)/(L403*M403)</f>
        <v>1.4</v>
      </c>
      <c r="U403" s="21">
        <f>(B391*F403)/(N403*M403)</f>
        <v>0</v>
      </c>
      <c r="V403" s="21">
        <f>(B391*E403)/(L403*O403)</f>
        <v>0.46666666666666667</v>
      </c>
      <c r="W403" s="21">
        <f>(B391*G403)/(N403*O403)</f>
        <v>2.3333333333333335</v>
      </c>
      <c r="X403" s="21">
        <f>(B391*H403)/(P403*Q403)</f>
        <v>0.46666666666666667</v>
      </c>
      <c r="Y403" s="21">
        <f>(B391*J403)/(R403*Q403)</f>
        <v>2.3333333333333335</v>
      </c>
      <c r="Z403" s="21">
        <f>(B391*I403)/(P403*S403)</f>
        <v>1.4</v>
      </c>
      <c r="AA403" s="40">
        <f>(B391*K403)/(R403*S403)</f>
        <v>0</v>
      </c>
      <c r="AB403" s="37">
        <f>D403/B391</f>
        <v>0.5714285714285714</v>
      </c>
      <c r="AC403" s="21">
        <f>F403/B391</f>
        <v>0</v>
      </c>
      <c r="AD403" s="21">
        <f>E403/B391</f>
        <v>0.14285714285714285</v>
      </c>
      <c r="AE403" s="21">
        <f>G403/B391</f>
        <v>0.2857142857142857</v>
      </c>
      <c r="AF403" s="21">
        <f t="shared" si="10"/>
        <v>0.14285714285714285</v>
      </c>
      <c r="AG403" s="21">
        <f t="shared" si="11"/>
        <v>0.2857142857142857</v>
      </c>
      <c r="AH403" s="21">
        <f t="shared" si="12"/>
        <v>0.5714285714285714</v>
      </c>
      <c r="AI403" s="38">
        <f t="shared" si="13"/>
        <v>0</v>
      </c>
      <c r="AJ403" s="25">
        <f>(AB403*(LOG(T403,2)))+(AD403*(LOG(V403,2)))+(AE403*(LOG(W403,2)))</f>
        <v>0.46956521111470695</v>
      </c>
      <c r="AK403" s="21">
        <f>(AF403*(LOG(X403,2)))+(AG403*(LOG(Y403,2)))+(AH403*(LOG(Z403,2)))</f>
        <v>0.46956521111470695</v>
      </c>
      <c r="AL403" s="183">
        <v>0.46956500000000001</v>
      </c>
      <c r="AM403" s="183"/>
    </row>
    <row r="404" spans="1:39" x14ac:dyDescent="0.25">
      <c r="A404" s="10">
        <v>10</v>
      </c>
      <c r="B404" s="170" t="s">
        <v>84</v>
      </c>
      <c r="C404" s="182"/>
      <c r="D404" s="37">
        <v>0</v>
      </c>
      <c r="E404" s="21">
        <v>1</v>
      </c>
      <c r="F404" s="21">
        <v>4</v>
      </c>
      <c r="G404" s="21">
        <v>2</v>
      </c>
      <c r="H404" s="21">
        <v>1</v>
      </c>
      <c r="I404" s="21">
        <v>0</v>
      </c>
      <c r="J404" s="21">
        <v>2</v>
      </c>
      <c r="K404" s="38">
        <v>4</v>
      </c>
      <c r="L404" s="37">
        <f t="shared" si="14"/>
        <v>1</v>
      </c>
      <c r="M404" s="21">
        <f t="shared" si="3"/>
        <v>4</v>
      </c>
      <c r="N404" s="21">
        <f t="shared" si="4"/>
        <v>6</v>
      </c>
      <c r="O404" s="21">
        <f t="shared" si="5"/>
        <v>3</v>
      </c>
      <c r="P404" s="21">
        <f t="shared" si="6"/>
        <v>1</v>
      </c>
      <c r="Q404" s="21">
        <f t="shared" si="7"/>
        <v>3</v>
      </c>
      <c r="R404" s="21">
        <f t="shared" si="8"/>
        <v>6</v>
      </c>
      <c r="S404" s="38">
        <f t="shared" si="9"/>
        <v>4</v>
      </c>
      <c r="T404" s="39">
        <f>(B391*D404)/(L404*M404)</f>
        <v>0</v>
      </c>
      <c r="U404" s="21">
        <f>(B391*F404)/(N404*M404)</f>
        <v>1.1666666666666667</v>
      </c>
      <c r="V404" s="21">
        <f>(B391*E404)/(L404*O404)</f>
        <v>2.3333333333333335</v>
      </c>
      <c r="W404" s="21">
        <f>(B391*G404)/(N404*O404)</f>
        <v>0.77777777777777779</v>
      </c>
      <c r="X404" s="21">
        <f>(B391*H404)/(P404*Q404)</f>
        <v>2.3333333333333335</v>
      </c>
      <c r="Y404" s="21">
        <f>(B391*J404)/(R404*Q404)</f>
        <v>0.77777777777777779</v>
      </c>
      <c r="Z404" s="21">
        <f>(B391*I404)/(P404*S404)</f>
        <v>0</v>
      </c>
      <c r="AA404" s="40">
        <f>(B391*K404)/(R404*S404)</f>
        <v>1.1666666666666667</v>
      </c>
      <c r="AB404" s="37">
        <f>D404/B391</f>
        <v>0</v>
      </c>
      <c r="AC404" s="21">
        <f>F404/B391</f>
        <v>0.5714285714285714</v>
      </c>
      <c r="AD404" s="21">
        <f>E404/B391</f>
        <v>0.14285714285714285</v>
      </c>
      <c r="AE404" s="21">
        <f>G404/B391</f>
        <v>0.2857142857142857</v>
      </c>
      <c r="AF404" s="21">
        <f t="shared" si="10"/>
        <v>0.14285714285714285</v>
      </c>
      <c r="AG404" s="21">
        <f t="shared" si="11"/>
        <v>0.2857142857142857</v>
      </c>
      <c r="AH404" s="21">
        <f t="shared" si="12"/>
        <v>0</v>
      </c>
      <c r="AI404" s="38">
        <f t="shared" si="13"/>
        <v>0.5714285714285714</v>
      </c>
      <c r="AJ404" s="25">
        <f t="shared" ref="AJ404:AJ419" si="17">(AC404*(LOG(U404,2)))+(AD404*(LOG(V404,2)))+(AE404*(LOG(W404,2)))</f>
        <v>0.19811742113040334</v>
      </c>
      <c r="AK404" s="21">
        <f t="shared" ref="AK404:AK419" si="18">(AF404*(LOG(X404,2)))+(AG404*(LOG(Y404,2)))+(AI404*(LOG(AA404,2)))</f>
        <v>0.19811742113040337</v>
      </c>
      <c r="AL404" s="183">
        <v>0.19811699999999999</v>
      </c>
      <c r="AM404" s="183"/>
    </row>
    <row r="405" spans="1:39" x14ac:dyDescent="0.25">
      <c r="A405" s="10">
        <v>11</v>
      </c>
      <c r="B405" s="170" t="s">
        <v>85</v>
      </c>
      <c r="C405" s="182"/>
      <c r="D405" s="37">
        <v>0</v>
      </c>
      <c r="E405" s="21">
        <v>2</v>
      </c>
      <c r="F405" s="21">
        <v>4</v>
      </c>
      <c r="G405" s="21">
        <v>1</v>
      </c>
      <c r="H405" s="21">
        <v>2</v>
      </c>
      <c r="I405" s="21">
        <v>0</v>
      </c>
      <c r="J405" s="21">
        <v>1</v>
      </c>
      <c r="K405" s="38">
        <v>4</v>
      </c>
      <c r="L405" s="37">
        <f t="shared" si="14"/>
        <v>2</v>
      </c>
      <c r="M405" s="21">
        <f t="shared" si="3"/>
        <v>4</v>
      </c>
      <c r="N405" s="21">
        <f t="shared" si="4"/>
        <v>5</v>
      </c>
      <c r="O405" s="21">
        <f t="shared" si="5"/>
        <v>3</v>
      </c>
      <c r="P405" s="21">
        <f t="shared" si="6"/>
        <v>2</v>
      </c>
      <c r="Q405" s="21">
        <f t="shared" si="7"/>
        <v>3</v>
      </c>
      <c r="R405" s="21">
        <f t="shared" si="8"/>
        <v>5</v>
      </c>
      <c r="S405" s="38">
        <f t="shared" si="9"/>
        <v>4</v>
      </c>
      <c r="T405" s="39">
        <f>(B391*D405)/(L405*M405)</f>
        <v>0</v>
      </c>
      <c r="U405" s="21">
        <f>(B391*F405)/(N405*M405)</f>
        <v>1.4</v>
      </c>
      <c r="V405" s="21">
        <f>(B391*E405)/(L405*O405)</f>
        <v>2.3333333333333335</v>
      </c>
      <c r="W405" s="21">
        <f>(B391*G405)/(N405*O405)</f>
        <v>0.46666666666666667</v>
      </c>
      <c r="X405" s="21">
        <f>(B391*H405)/(P405*Q405)</f>
        <v>2.3333333333333335</v>
      </c>
      <c r="Y405" s="21">
        <f>(B391*J405)/(R405*Q405)</f>
        <v>0.46666666666666667</v>
      </c>
      <c r="Z405" s="21">
        <f>(B391*I405)/(P405*S405)</f>
        <v>0</v>
      </c>
      <c r="AA405" s="40">
        <f>(B391*K405)/(R405*S405)</f>
        <v>1.4</v>
      </c>
      <c r="AB405" s="37">
        <f>D405/B391</f>
        <v>0</v>
      </c>
      <c r="AC405" s="21">
        <f>F405/B391</f>
        <v>0.5714285714285714</v>
      </c>
      <c r="AD405" s="21">
        <f>E405/B391</f>
        <v>0.2857142857142857</v>
      </c>
      <c r="AE405" s="21">
        <f>G405/B391</f>
        <v>0.14285714285714285</v>
      </c>
      <c r="AF405" s="21">
        <f t="shared" si="10"/>
        <v>0.2857142857142857</v>
      </c>
      <c r="AG405" s="21">
        <f t="shared" si="11"/>
        <v>0.14285714285714285</v>
      </c>
      <c r="AH405" s="21">
        <f t="shared" si="12"/>
        <v>0</v>
      </c>
      <c r="AI405" s="38">
        <f t="shared" si="13"/>
        <v>0.5714285714285714</v>
      </c>
      <c r="AJ405" s="25">
        <f t="shared" si="17"/>
        <v>0.46956521111470695</v>
      </c>
      <c r="AK405" s="21">
        <f t="shared" si="18"/>
        <v>0.46956521111470695</v>
      </c>
      <c r="AL405" s="183">
        <v>0.46956500000000001</v>
      </c>
      <c r="AM405" s="183"/>
    </row>
    <row r="406" spans="1:39" x14ac:dyDescent="0.25">
      <c r="A406" s="10">
        <v>12</v>
      </c>
      <c r="B406" s="170" t="s">
        <v>86</v>
      </c>
      <c r="C406" s="182"/>
      <c r="D406" s="37">
        <v>0</v>
      </c>
      <c r="E406" s="21">
        <v>1</v>
      </c>
      <c r="F406" s="21">
        <v>4</v>
      </c>
      <c r="G406" s="21">
        <v>2</v>
      </c>
      <c r="H406" s="21">
        <v>1</v>
      </c>
      <c r="I406" s="25">
        <v>0</v>
      </c>
      <c r="J406" s="21">
        <v>2</v>
      </c>
      <c r="K406" s="38">
        <v>4</v>
      </c>
      <c r="L406" s="37">
        <f t="shared" si="14"/>
        <v>1</v>
      </c>
      <c r="M406" s="21">
        <f t="shared" si="3"/>
        <v>4</v>
      </c>
      <c r="N406" s="21">
        <f t="shared" si="4"/>
        <v>6</v>
      </c>
      <c r="O406" s="21">
        <f t="shared" si="5"/>
        <v>3</v>
      </c>
      <c r="P406" s="21">
        <f t="shared" si="6"/>
        <v>1</v>
      </c>
      <c r="Q406" s="21">
        <f t="shared" si="7"/>
        <v>3</v>
      </c>
      <c r="R406" s="21">
        <f t="shared" si="8"/>
        <v>6</v>
      </c>
      <c r="S406" s="38">
        <f t="shared" si="9"/>
        <v>4</v>
      </c>
      <c r="T406" s="39">
        <f>(B391*D406)/(L406*M406)</f>
        <v>0</v>
      </c>
      <c r="U406" s="21">
        <f>(B391*F406)/(N406*M406)</f>
        <v>1.1666666666666667</v>
      </c>
      <c r="V406" s="21">
        <f>(B391*E406)/(L406*O406)</f>
        <v>2.3333333333333335</v>
      </c>
      <c r="W406" s="21">
        <f>(B391*G406)/(N406*O406)</f>
        <v>0.77777777777777779</v>
      </c>
      <c r="X406" s="21">
        <f>(B391*H406)/(P406*Q406)</f>
        <v>2.3333333333333335</v>
      </c>
      <c r="Y406" s="21">
        <f>(B391*J406)/(R406*Q406)</f>
        <v>0.77777777777777779</v>
      </c>
      <c r="Z406" s="21">
        <f>(B391*I406)/(P406*S406)</f>
        <v>0</v>
      </c>
      <c r="AA406" s="40">
        <f>(B391*K406)/(R406*S406)</f>
        <v>1.1666666666666667</v>
      </c>
      <c r="AB406" s="37">
        <f>D406/B391</f>
        <v>0</v>
      </c>
      <c r="AC406" s="21">
        <f>F406/B391</f>
        <v>0.5714285714285714</v>
      </c>
      <c r="AD406" s="21">
        <f>E406/B391</f>
        <v>0.14285714285714285</v>
      </c>
      <c r="AE406" s="21">
        <f>G406/B391</f>
        <v>0.2857142857142857</v>
      </c>
      <c r="AF406" s="21">
        <f t="shared" si="10"/>
        <v>0.14285714285714285</v>
      </c>
      <c r="AG406" s="21">
        <f t="shared" si="11"/>
        <v>0.2857142857142857</v>
      </c>
      <c r="AH406" s="21">
        <f t="shared" si="12"/>
        <v>0</v>
      </c>
      <c r="AI406" s="38">
        <f t="shared" si="13"/>
        <v>0.5714285714285714</v>
      </c>
      <c r="AJ406" s="25">
        <f t="shared" si="17"/>
        <v>0.19811742113040334</v>
      </c>
      <c r="AK406" s="21">
        <f t="shared" si="18"/>
        <v>0.19811742113040337</v>
      </c>
      <c r="AL406" s="183">
        <v>0.19811699999999999</v>
      </c>
      <c r="AM406" s="183"/>
    </row>
    <row r="407" spans="1:39" x14ac:dyDescent="0.25">
      <c r="A407" s="10">
        <v>13</v>
      </c>
      <c r="B407" s="170" t="s">
        <v>87</v>
      </c>
      <c r="C407" s="182"/>
      <c r="D407" s="37">
        <v>0</v>
      </c>
      <c r="E407" s="21">
        <v>1</v>
      </c>
      <c r="F407" s="21">
        <v>4</v>
      </c>
      <c r="G407" s="21">
        <v>2</v>
      </c>
      <c r="H407" s="21">
        <v>1</v>
      </c>
      <c r="I407" s="25">
        <v>0</v>
      </c>
      <c r="J407" s="21">
        <v>2</v>
      </c>
      <c r="K407" s="38">
        <v>4</v>
      </c>
      <c r="L407" s="37">
        <f t="shared" si="14"/>
        <v>1</v>
      </c>
      <c r="M407" s="21">
        <f t="shared" si="3"/>
        <v>4</v>
      </c>
      <c r="N407" s="21">
        <f t="shared" si="4"/>
        <v>6</v>
      </c>
      <c r="O407" s="21">
        <f t="shared" si="5"/>
        <v>3</v>
      </c>
      <c r="P407" s="21">
        <f t="shared" si="6"/>
        <v>1</v>
      </c>
      <c r="Q407" s="21">
        <f t="shared" si="7"/>
        <v>3</v>
      </c>
      <c r="R407" s="21">
        <f t="shared" si="8"/>
        <v>6</v>
      </c>
      <c r="S407" s="38">
        <f t="shared" si="9"/>
        <v>4</v>
      </c>
      <c r="T407" s="39">
        <f>(B391*D407)/(L407*M407)</f>
        <v>0</v>
      </c>
      <c r="U407" s="21">
        <f>(B391*F407)/(N407*M407)</f>
        <v>1.1666666666666667</v>
      </c>
      <c r="V407" s="21">
        <f>(B391*E407)/(L407*O407)</f>
        <v>2.3333333333333335</v>
      </c>
      <c r="W407" s="21">
        <f>(B391*G407)/(N407*O407)</f>
        <v>0.77777777777777779</v>
      </c>
      <c r="X407" s="21">
        <f>(B391*H407)/(P407*Q407)</f>
        <v>2.3333333333333335</v>
      </c>
      <c r="Y407" s="21">
        <f>(B391*J407)/(R407*Q407)</f>
        <v>0.77777777777777779</v>
      </c>
      <c r="Z407" s="21">
        <f>(B391*I407)/(P407*S407)</f>
        <v>0</v>
      </c>
      <c r="AA407" s="40">
        <f>(B391*K407)/(R407*S407)</f>
        <v>1.1666666666666667</v>
      </c>
      <c r="AB407" s="37">
        <f>D407/B391</f>
        <v>0</v>
      </c>
      <c r="AC407" s="21">
        <f>F407/B391</f>
        <v>0.5714285714285714</v>
      </c>
      <c r="AD407" s="21">
        <f>E407/B391</f>
        <v>0.14285714285714285</v>
      </c>
      <c r="AE407" s="21">
        <f>G407/B391</f>
        <v>0.2857142857142857</v>
      </c>
      <c r="AF407" s="21">
        <f t="shared" si="10"/>
        <v>0.14285714285714285</v>
      </c>
      <c r="AG407" s="21">
        <f t="shared" si="11"/>
        <v>0.2857142857142857</v>
      </c>
      <c r="AH407" s="21">
        <f t="shared" si="12"/>
        <v>0</v>
      </c>
      <c r="AI407" s="38">
        <f t="shared" si="13"/>
        <v>0.5714285714285714</v>
      </c>
      <c r="AJ407" s="25">
        <f t="shared" si="17"/>
        <v>0.19811742113040334</v>
      </c>
      <c r="AK407" s="21">
        <f t="shared" si="18"/>
        <v>0.19811742113040337</v>
      </c>
      <c r="AL407" s="183">
        <v>0.19811699999999999</v>
      </c>
      <c r="AM407" s="183"/>
    </row>
    <row r="408" spans="1:39" x14ac:dyDescent="0.25">
      <c r="A408" s="10">
        <v>14</v>
      </c>
      <c r="B408" s="170" t="s">
        <v>88</v>
      </c>
      <c r="C408" s="182"/>
      <c r="D408" s="37">
        <v>0</v>
      </c>
      <c r="E408" s="21">
        <v>1</v>
      </c>
      <c r="F408" s="21">
        <v>4</v>
      </c>
      <c r="G408" s="21">
        <v>2</v>
      </c>
      <c r="H408" s="21">
        <v>1</v>
      </c>
      <c r="I408" s="25">
        <v>0</v>
      </c>
      <c r="J408" s="21">
        <v>2</v>
      </c>
      <c r="K408" s="38">
        <v>4</v>
      </c>
      <c r="L408" s="37">
        <f t="shared" si="14"/>
        <v>1</v>
      </c>
      <c r="M408" s="21">
        <f t="shared" si="3"/>
        <v>4</v>
      </c>
      <c r="N408" s="21">
        <f t="shared" si="4"/>
        <v>6</v>
      </c>
      <c r="O408" s="21">
        <f t="shared" si="5"/>
        <v>3</v>
      </c>
      <c r="P408" s="21">
        <f t="shared" si="6"/>
        <v>1</v>
      </c>
      <c r="Q408" s="21">
        <f t="shared" si="7"/>
        <v>3</v>
      </c>
      <c r="R408" s="21">
        <f t="shared" si="8"/>
        <v>6</v>
      </c>
      <c r="S408" s="38">
        <f t="shared" si="9"/>
        <v>4</v>
      </c>
      <c r="T408" s="39">
        <f>(B391*D408)/(L408*M408)</f>
        <v>0</v>
      </c>
      <c r="U408" s="21">
        <f>(B391*F408)/(N408*M408)</f>
        <v>1.1666666666666667</v>
      </c>
      <c r="V408" s="21">
        <f>(B391*E408)/(L408*O408)</f>
        <v>2.3333333333333335</v>
      </c>
      <c r="W408" s="21">
        <f>(B391*G408)/(N408*O408)</f>
        <v>0.77777777777777779</v>
      </c>
      <c r="X408" s="21">
        <f>(B391*H408)/(P408*Q408)</f>
        <v>2.3333333333333335</v>
      </c>
      <c r="Y408" s="21">
        <f>(B391*J408)/(R408*Q408)</f>
        <v>0.77777777777777779</v>
      </c>
      <c r="Z408" s="21">
        <f>(B391*I408)/(P408*S408)</f>
        <v>0</v>
      </c>
      <c r="AA408" s="40">
        <f>(B391*K408)/(R408*S408)</f>
        <v>1.1666666666666667</v>
      </c>
      <c r="AB408" s="37">
        <f>D408/B391</f>
        <v>0</v>
      </c>
      <c r="AC408" s="21">
        <f>F408/B391</f>
        <v>0.5714285714285714</v>
      </c>
      <c r="AD408" s="21">
        <f>E408/B391</f>
        <v>0.14285714285714285</v>
      </c>
      <c r="AE408" s="21">
        <f>G408/B391</f>
        <v>0.2857142857142857</v>
      </c>
      <c r="AF408" s="21">
        <f t="shared" si="10"/>
        <v>0.14285714285714285</v>
      </c>
      <c r="AG408" s="21">
        <f t="shared" si="11"/>
        <v>0.2857142857142857</v>
      </c>
      <c r="AH408" s="21">
        <f t="shared" si="12"/>
        <v>0</v>
      </c>
      <c r="AI408" s="38">
        <f t="shared" si="13"/>
        <v>0.5714285714285714</v>
      </c>
      <c r="AJ408" s="25">
        <f t="shared" si="17"/>
        <v>0.19811742113040334</v>
      </c>
      <c r="AK408" s="21">
        <f t="shared" si="18"/>
        <v>0.19811742113040337</v>
      </c>
      <c r="AL408" s="183">
        <v>0.19811699999999999</v>
      </c>
      <c r="AM408" s="183"/>
    </row>
    <row r="409" spans="1:39" x14ac:dyDescent="0.25">
      <c r="A409" s="10">
        <v>15</v>
      </c>
      <c r="B409" s="170" t="s">
        <v>89</v>
      </c>
      <c r="C409" s="182"/>
      <c r="D409" s="37">
        <v>0</v>
      </c>
      <c r="E409" s="21">
        <v>1</v>
      </c>
      <c r="F409" s="21">
        <v>4</v>
      </c>
      <c r="G409" s="21">
        <v>2</v>
      </c>
      <c r="H409" s="21">
        <v>1</v>
      </c>
      <c r="I409" s="25">
        <v>0</v>
      </c>
      <c r="J409" s="21">
        <v>2</v>
      </c>
      <c r="K409" s="38">
        <v>4</v>
      </c>
      <c r="L409" s="37">
        <f t="shared" si="14"/>
        <v>1</v>
      </c>
      <c r="M409" s="21">
        <f t="shared" si="3"/>
        <v>4</v>
      </c>
      <c r="N409" s="21">
        <f t="shared" si="4"/>
        <v>6</v>
      </c>
      <c r="O409" s="21">
        <f t="shared" si="5"/>
        <v>3</v>
      </c>
      <c r="P409" s="21">
        <f t="shared" si="6"/>
        <v>1</v>
      </c>
      <c r="Q409" s="21">
        <f t="shared" si="7"/>
        <v>3</v>
      </c>
      <c r="R409" s="21">
        <f t="shared" si="8"/>
        <v>6</v>
      </c>
      <c r="S409" s="38">
        <f t="shared" si="9"/>
        <v>4</v>
      </c>
      <c r="T409" s="39">
        <f>(B391*D409)/(L409*M409)</f>
        <v>0</v>
      </c>
      <c r="U409" s="21">
        <f>(B391*F409)/(N409*M409)</f>
        <v>1.1666666666666667</v>
      </c>
      <c r="V409" s="21">
        <f>(B391*E409)/(L409*O409)</f>
        <v>2.3333333333333335</v>
      </c>
      <c r="W409" s="21">
        <f>(B391*G409)/(N409*O409)</f>
        <v>0.77777777777777779</v>
      </c>
      <c r="X409" s="21">
        <f>(B391*H409)/(P409*Q409)</f>
        <v>2.3333333333333335</v>
      </c>
      <c r="Y409" s="21">
        <f>(B391*J409)/(R409*Q409)</f>
        <v>0.77777777777777779</v>
      </c>
      <c r="Z409" s="21">
        <f>(B391*I409)/(P409*S409)</f>
        <v>0</v>
      </c>
      <c r="AA409" s="40">
        <f>(B391*K409)/(R409*S409)</f>
        <v>1.1666666666666667</v>
      </c>
      <c r="AB409" s="37">
        <f>D409/B391</f>
        <v>0</v>
      </c>
      <c r="AC409" s="21">
        <f>F409/B391</f>
        <v>0.5714285714285714</v>
      </c>
      <c r="AD409" s="21">
        <f>E409/B391</f>
        <v>0.14285714285714285</v>
      </c>
      <c r="AE409" s="21">
        <f>G409/B391</f>
        <v>0.2857142857142857</v>
      </c>
      <c r="AF409" s="21">
        <f t="shared" si="10"/>
        <v>0.14285714285714285</v>
      </c>
      <c r="AG409" s="21">
        <f t="shared" si="11"/>
        <v>0.2857142857142857</v>
      </c>
      <c r="AH409" s="21">
        <f t="shared" si="12"/>
        <v>0</v>
      </c>
      <c r="AI409" s="38">
        <f t="shared" si="13"/>
        <v>0.5714285714285714</v>
      </c>
      <c r="AJ409" s="25">
        <f t="shared" si="17"/>
        <v>0.19811742113040334</v>
      </c>
      <c r="AK409" s="21">
        <f t="shared" si="18"/>
        <v>0.19811742113040337</v>
      </c>
      <c r="AL409" s="183">
        <v>0.19811699999999999</v>
      </c>
      <c r="AM409" s="183"/>
    </row>
    <row r="410" spans="1:39" x14ac:dyDescent="0.25">
      <c r="A410" s="10">
        <v>16</v>
      </c>
      <c r="B410" s="170" t="s">
        <v>90</v>
      </c>
      <c r="C410" s="182"/>
      <c r="D410" s="37">
        <v>0</v>
      </c>
      <c r="E410" s="21">
        <v>1</v>
      </c>
      <c r="F410" s="21">
        <v>4</v>
      </c>
      <c r="G410" s="21">
        <v>2</v>
      </c>
      <c r="H410" s="21">
        <v>1</v>
      </c>
      <c r="I410" s="25">
        <v>0</v>
      </c>
      <c r="J410" s="21">
        <v>2</v>
      </c>
      <c r="K410" s="38">
        <v>4</v>
      </c>
      <c r="L410" s="37">
        <f t="shared" si="14"/>
        <v>1</v>
      </c>
      <c r="M410" s="21">
        <f t="shared" si="3"/>
        <v>4</v>
      </c>
      <c r="N410" s="21">
        <f t="shared" si="4"/>
        <v>6</v>
      </c>
      <c r="O410" s="21">
        <f t="shared" si="5"/>
        <v>3</v>
      </c>
      <c r="P410" s="21">
        <f t="shared" si="6"/>
        <v>1</v>
      </c>
      <c r="Q410" s="21">
        <f t="shared" si="7"/>
        <v>3</v>
      </c>
      <c r="R410" s="21">
        <f t="shared" si="8"/>
        <v>6</v>
      </c>
      <c r="S410" s="38">
        <f t="shared" si="9"/>
        <v>4</v>
      </c>
      <c r="T410" s="39">
        <f>(B391*D410)/(L410*M410)</f>
        <v>0</v>
      </c>
      <c r="U410" s="21">
        <f>(B391*F410)/(N410*M410)</f>
        <v>1.1666666666666667</v>
      </c>
      <c r="V410" s="21">
        <f>(B391*E410)/(L410*O410)</f>
        <v>2.3333333333333335</v>
      </c>
      <c r="W410" s="21">
        <f>(B391*G410)/(N410*O410)</f>
        <v>0.77777777777777779</v>
      </c>
      <c r="X410" s="21">
        <f>(B391*H410)/(P410*Q410)</f>
        <v>2.3333333333333335</v>
      </c>
      <c r="Y410" s="21">
        <f>(B391*J410)/(R410*Q410)</f>
        <v>0.77777777777777779</v>
      </c>
      <c r="Z410" s="21">
        <f>(B391*I410)/(P410*S410)</f>
        <v>0</v>
      </c>
      <c r="AA410" s="40">
        <f>(B391*K410)/(R410*S410)</f>
        <v>1.1666666666666667</v>
      </c>
      <c r="AB410" s="37">
        <f>D410/B391</f>
        <v>0</v>
      </c>
      <c r="AC410" s="21">
        <f>F410/B391</f>
        <v>0.5714285714285714</v>
      </c>
      <c r="AD410" s="21">
        <f>E410/B391</f>
        <v>0.14285714285714285</v>
      </c>
      <c r="AE410" s="21">
        <f>G410/B391</f>
        <v>0.2857142857142857</v>
      </c>
      <c r="AF410" s="21">
        <f t="shared" si="10"/>
        <v>0.14285714285714285</v>
      </c>
      <c r="AG410" s="21">
        <f t="shared" si="11"/>
        <v>0.2857142857142857</v>
      </c>
      <c r="AH410" s="21">
        <f t="shared" si="12"/>
        <v>0</v>
      </c>
      <c r="AI410" s="38">
        <f t="shared" si="13"/>
        <v>0.5714285714285714</v>
      </c>
      <c r="AJ410" s="25">
        <f t="shared" si="17"/>
        <v>0.19811742113040334</v>
      </c>
      <c r="AK410" s="21">
        <f t="shared" si="18"/>
        <v>0.19811742113040337</v>
      </c>
      <c r="AL410" s="183">
        <v>0.19811699999999999</v>
      </c>
      <c r="AM410" s="183"/>
    </row>
    <row r="411" spans="1:39" x14ac:dyDescent="0.25">
      <c r="A411" s="10">
        <v>17</v>
      </c>
      <c r="B411" s="170" t="s">
        <v>91</v>
      </c>
      <c r="C411" s="182"/>
      <c r="D411" s="37">
        <v>0</v>
      </c>
      <c r="E411" s="21">
        <v>1</v>
      </c>
      <c r="F411" s="21">
        <v>4</v>
      </c>
      <c r="G411" s="21">
        <v>2</v>
      </c>
      <c r="H411" s="21">
        <v>1</v>
      </c>
      <c r="I411" s="25">
        <v>0</v>
      </c>
      <c r="J411" s="21">
        <v>2</v>
      </c>
      <c r="K411" s="38">
        <v>4</v>
      </c>
      <c r="L411" s="37">
        <f t="shared" si="14"/>
        <v>1</v>
      </c>
      <c r="M411" s="21">
        <f t="shared" si="3"/>
        <v>4</v>
      </c>
      <c r="N411" s="21">
        <f t="shared" si="4"/>
        <v>6</v>
      </c>
      <c r="O411" s="21">
        <f t="shared" si="5"/>
        <v>3</v>
      </c>
      <c r="P411" s="21">
        <f t="shared" si="6"/>
        <v>1</v>
      </c>
      <c r="Q411" s="21">
        <f t="shared" si="7"/>
        <v>3</v>
      </c>
      <c r="R411" s="21">
        <f t="shared" si="8"/>
        <v>6</v>
      </c>
      <c r="S411" s="38">
        <f t="shared" si="9"/>
        <v>4</v>
      </c>
      <c r="T411" s="39">
        <f>(B391*D411)/(L411*M411)</f>
        <v>0</v>
      </c>
      <c r="U411" s="21">
        <f>(B391*F411)/(N411*M411)</f>
        <v>1.1666666666666667</v>
      </c>
      <c r="V411" s="21">
        <f>(B391*E411)/(L411*O411)</f>
        <v>2.3333333333333335</v>
      </c>
      <c r="W411" s="21">
        <f>(B391*G411)/(N411*O411)</f>
        <v>0.77777777777777779</v>
      </c>
      <c r="X411" s="21">
        <f>(B391*H411)/(P411*Q411)</f>
        <v>2.3333333333333335</v>
      </c>
      <c r="Y411" s="21">
        <f>(B391*J411)/(R411*Q411)</f>
        <v>0.77777777777777779</v>
      </c>
      <c r="Z411" s="21">
        <f>(B391*I411)/(P411*S411)</f>
        <v>0</v>
      </c>
      <c r="AA411" s="40">
        <f>(B391*K411)/(R411*S411)</f>
        <v>1.1666666666666667</v>
      </c>
      <c r="AB411" s="37">
        <f>D411/B391</f>
        <v>0</v>
      </c>
      <c r="AC411" s="21">
        <f>F411/B391</f>
        <v>0.5714285714285714</v>
      </c>
      <c r="AD411" s="21">
        <f>E411/B391</f>
        <v>0.14285714285714285</v>
      </c>
      <c r="AE411" s="21">
        <f>G411/B391</f>
        <v>0.2857142857142857</v>
      </c>
      <c r="AF411" s="21">
        <f t="shared" si="10"/>
        <v>0.14285714285714285</v>
      </c>
      <c r="AG411" s="21">
        <f t="shared" si="11"/>
        <v>0.2857142857142857</v>
      </c>
      <c r="AH411" s="21">
        <f t="shared" si="12"/>
        <v>0</v>
      </c>
      <c r="AI411" s="38">
        <f t="shared" si="13"/>
        <v>0.5714285714285714</v>
      </c>
      <c r="AJ411" s="25">
        <f t="shared" si="17"/>
        <v>0.19811742113040334</v>
      </c>
      <c r="AK411" s="21">
        <f t="shared" si="18"/>
        <v>0.19811742113040337</v>
      </c>
      <c r="AL411" s="183">
        <v>0.19811699999999999</v>
      </c>
      <c r="AM411" s="183"/>
    </row>
    <row r="412" spans="1:39" x14ac:dyDescent="0.25">
      <c r="A412" s="10">
        <v>18</v>
      </c>
      <c r="B412" s="170" t="s">
        <v>92</v>
      </c>
      <c r="C412" s="182"/>
      <c r="D412" s="37">
        <v>0</v>
      </c>
      <c r="E412" s="21">
        <v>1</v>
      </c>
      <c r="F412" s="21">
        <v>4</v>
      </c>
      <c r="G412" s="21">
        <v>2</v>
      </c>
      <c r="H412" s="21">
        <v>1</v>
      </c>
      <c r="I412" s="25">
        <v>0</v>
      </c>
      <c r="J412" s="21">
        <v>2</v>
      </c>
      <c r="K412" s="38">
        <v>4</v>
      </c>
      <c r="L412" s="37">
        <f t="shared" si="14"/>
        <v>1</v>
      </c>
      <c r="M412" s="21">
        <f t="shared" si="3"/>
        <v>4</v>
      </c>
      <c r="N412" s="21">
        <f t="shared" si="4"/>
        <v>6</v>
      </c>
      <c r="O412" s="21">
        <f t="shared" si="5"/>
        <v>3</v>
      </c>
      <c r="P412" s="21">
        <f t="shared" si="6"/>
        <v>1</v>
      </c>
      <c r="Q412" s="21">
        <f t="shared" si="7"/>
        <v>3</v>
      </c>
      <c r="R412" s="21">
        <f t="shared" si="8"/>
        <v>6</v>
      </c>
      <c r="S412" s="38">
        <f t="shared" si="9"/>
        <v>4</v>
      </c>
      <c r="T412" s="39">
        <f>(B391*D412)/(L412*M412)</f>
        <v>0</v>
      </c>
      <c r="U412" s="21">
        <f>(B391*F412)/(N412*M412)</f>
        <v>1.1666666666666667</v>
      </c>
      <c r="V412" s="21">
        <f>(B391*E412)/(L412*O412)</f>
        <v>2.3333333333333335</v>
      </c>
      <c r="W412" s="21">
        <f>(B391*G412)/(N412*O412)</f>
        <v>0.77777777777777779</v>
      </c>
      <c r="X412" s="21">
        <f>(B391*H412)/(P412*Q412)</f>
        <v>2.3333333333333335</v>
      </c>
      <c r="Y412" s="21">
        <f>(B391*J412)/(R412*Q412)</f>
        <v>0.77777777777777779</v>
      </c>
      <c r="Z412" s="21">
        <f>(B391*I412)/(P412*S412)</f>
        <v>0</v>
      </c>
      <c r="AA412" s="40">
        <f>(B391*K412)/(R412*S412)</f>
        <v>1.1666666666666667</v>
      </c>
      <c r="AB412" s="37">
        <f>D412/B391</f>
        <v>0</v>
      </c>
      <c r="AC412" s="21">
        <f>F412/B391</f>
        <v>0.5714285714285714</v>
      </c>
      <c r="AD412" s="21">
        <f>E412/B391</f>
        <v>0.14285714285714285</v>
      </c>
      <c r="AE412" s="21">
        <f>G412/B391</f>
        <v>0.2857142857142857</v>
      </c>
      <c r="AF412" s="21">
        <f t="shared" si="10"/>
        <v>0.14285714285714285</v>
      </c>
      <c r="AG412" s="21">
        <f t="shared" si="11"/>
        <v>0.2857142857142857</v>
      </c>
      <c r="AH412" s="21">
        <f t="shared" si="12"/>
        <v>0</v>
      </c>
      <c r="AI412" s="38">
        <f t="shared" si="13"/>
        <v>0.5714285714285714</v>
      </c>
      <c r="AJ412" s="25">
        <f t="shared" si="17"/>
        <v>0.19811742113040334</v>
      </c>
      <c r="AK412" s="21">
        <f t="shared" si="18"/>
        <v>0.19811742113040337</v>
      </c>
      <c r="AL412" s="183">
        <v>0.19811699999999999</v>
      </c>
      <c r="AM412" s="183"/>
    </row>
    <row r="413" spans="1:39" x14ac:dyDescent="0.25">
      <c r="A413" s="10">
        <v>19</v>
      </c>
      <c r="B413" s="170" t="s">
        <v>93</v>
      </c>
      <c r="C413" s="182"/>
      <c r="D413" s="37">
        <v>0</v>
      </c>
      <c r="E413" s="21">
        <v>1</v>
      </c>
      <c r="F413" s="21">
        <v>4</v>
      </c>
      <c r="G413" s="21">
        <v>2</v>
      </c>
      <c r="H413" s="21">
        <v>1</v>
      </c>
      <c r="I413" s="25">
        <v>0</v>
      </c>
      <c r="J413" s="21">
        <v>2</v>
      </c>
      <c r="K413" s="38">
        <v>4</v>
      </c>
      <c r="L413" s="37">
        <f t="shared" si="14"/>
        <v>1</v>
      </c>
      <c r="M413" s="21">
        <f t="shared" si="3"/>
        <v>4</v>
      </c>
      <c r="N413" s="21">
        <f t="shared" si="4"/>
        <v>6</v>
      </c>
      <c r="O413" s="21">
        <f t="shared" si="5"/>
        <v>3</v>
      </c>
      <c r="P413" s="21">
        <f t="shared" si="6"/>
        <v>1</v>
      </c>
      <c r="Q413" s="21">
        <f t="shared" si="7"/>
        <v>3</v>
      </c>
      <c r="R413" s="21">
        <f t="shared" si="8"/>
        <v>6</v>
      </c>
      <c r="S413" s="38">
        <f t="shared" si="9"/>
        <v>4</v>
      </c>
      <c r="T413" s="39">
        <f>(B391*D413)/(L413*M413)</f>
        <v>0</v>
      </c>
      <c r="U413" s="21">
        <f>(B391*F413)/(N413*M413)</f>
        <v>1.1666666666666667</v>
      </c>
      <c r="V413" s="21">
        <f>(B391*E413)/(L413*O413)</f>
        <v>2.3333333333333335</v>
      </c>
      <c r="W413" s="21">
        <f>(B391*G413)/(N413*O413)</f>
        <v>0.77777777777777779</v>
      </c>
      <c r="X413" s="21">
        <f>(B391*H413)/(P413*Q413)</f>
        <v>2.3333333333333335</v>
      </c>
      <c r="Y413" s="21">
        <f>(B391*J413)/(R413*Q413)</f>
        <v>0.77777777777777779</v>
      </c>
      <c r="Z413" s="21">
        <f>(B391*I413)/(P413*S413)</f>
        <v>0</v>
      </c>
      <c r="AA413" s="40">
        <f>(B391*K413)/(R413*S413)</f>
        <v>1.1666666666666667</v>
      </c>
      <c r="AB413" s="37">
        <f>D413/B391</f>
        <v>0</v>
      </c>
      <c r="AC413" s="21">
        <f>F413/B391</f>
        <v>0.5714285714285714</v>
      </c>
      <c r="AD413" s="21">
        <f>E413/B391</f>
        <v>0.14285714285714285</v>
      </c>
      <c r="AE413" s="21">
        <f>G413/B391</f>
        <v>0.2857142857142857</v>
      </c>
      <c r="AF413" s="21">
        <f t="shared" si="10"/>
        <v>0.14285714285714285</v>
      </c>
      <c r="AG413" s="21">
        <f t="shared" si="11"/>
        <v>0.2857142857142857</v>
      </c>
      <c r="AH413" s="21">
        <f t="shared" si="12"/>
        <v>0</v>
      </c>
      <c r="AI413" s="38">
        <f t="shared" si="13"/>
        <v>0.5714285714285714</v>
      </c>
      <c r="AJ413" s="25">
        <f t="shared" si="17"/>
        <v>0.19811742113040334</v>
      </c>
      <c r="AK413" s="21">
        <f t="shared" si="18"/>
        <v>0.19811742113040337</v>
      </c>
      <c r="AL413" s="183">
        <v>0.19811699999999999</v>
      </c>
      <c r="AM413" s="183"/>
    </row>
    <row r="414" spans="1:39" x14ac:dyDescent="0.25">
      <c r="A414" s="10">
        <v>20</v>
      </c>
      <c r="B414" s="170" t="s">
        <v>94</v>
      </c>
      <c r="C414" s="182"/>
      <c r="D414" s="37">
        <v>0</v>
      </c>
      <c r="E414" s="21">
        <v>1</v>
      </c>
      <c r="F414" s="21">
        <v>4</v>
      </c>
      <c r="G414" s="21">
        <v>2</v>
      </c>
      <c r="H414" s="21">
        <v>1</v>
      </c>
      <c r="I414" s="25">
        <v>0</v>
      </c>
      <c r="J414" s="21">
        <v>2</v>
      </c>
      <c r="K414" s="38">
        <v>4</v>
      </c>
      <c r="L414" s="37">
        <f t="shared" si="14"/>
        <v>1</v>
      </c>
      <c r="M414" s="21">
        <f t="shared" si="3"/>
        <v>4</v>
      </c>
      <c r="N414" s="21">
        <f t="shared" si="4"/>
        <v>6</v>
      </c>
      <c r="O414" s="21">
        <f t="shared" si="5"/>
        <v>3</v>
      </c>
      <c r="P414" s="21">
        <f t="shared" si="6"/>
        <v>1</v>
      </c>
      <c r="Q414" s="21">
        <f t="shared" si="7"/>
        <v>3</v>
      </c>
      <c r="R414" s="21">
        <f t="shared" si="8"/>
        <v>6</v>
      </c>
      <c r="S414" s="38">
        <f t="shared" si="9"/>
        <v>4</v>
      </c>
      <c r="T414" s="39">
        <f>(B391*D414)/(L414*M414)</f>
        <v>0</v>
      </c>
      <c r="U414" s="21">
        <f>(B391*F414)/(N414*M414)</f>
        <v>1.1666666666666667</v>
      </c>
      <c r="V414" s="21">
        <f>(B391*E414)/(L414*O414)</f>
        <v>2.3333333333333335</v>
      </c>
      <c r="W414" s="21">
        <f>(B391*G414)/(N414*O414)</f>
        <v>0.77777777777777779</v>
      </c>
      <c r="X414" s="21">
        <f>(B391*H414)/(P414*Q414)</f>
        <v>2.3333333333333335</v>
      </c>
      <c r="Y414" s="21">
        <f>(B391*J414)/(R414*Q414)</f>
        <v>0.77777777777777779</v>
      </c>
      <c r="Z414" s="21">
        <f>(B391*I414)/(P414*S414)</f>
        <v>0</v>
      </c>
      <c r="AA414" s="40">
        <f>(B391*K414)/(R414*S414)</f>
        <v>1.1666666666666667</v>
      </c>
      <c r="AB414" s="37">
        <f>D414/B391</f>
        <v>0</v>
      </c>
      <c r="AC414" s="21">
        <f>F414/B391</f>
        <v>0.5714285714285714</v>
      </c>
      <c r="AD414" s="21">
        <f>E414/B391</f>
        <v>0.14285714285714285</v>
      </c>
      <c r="AE414" s="21">
        <f>G414/B391</f>
        <v>0.2857142857142857</v>
      </c>
      <c r="AF414" s="21">
        <f t="shared" si="10"/>
        <v>0.14285714285714285</v>
      </c>
      <c r="AG414" s="21">
        <f t="shared" si="11"/>
        <v>0.2857142857142857</v>
      </c>
      <c r="AH414" s="21">
        <f t="shared" si="12"/>
        <v>0</v>
      </c>
      <c r="AI414" s="38">
        <f t="shared" si="13"/>
        <v>0.5714285714285714</v>
      </c>
      <c r="AJ414" s="25">
        <f t="shared" si="17"/>
        <v>0.19811742113040334</v>
      </c>
      <c r="AK414" s="21">
        <f t="shared" si="18"/>
        <v>0.19811742113040337</v>
      </c>
      <c r="AL414" s="183">
        <v>0.19811699999999999</v>
      </c>
      <c r="AM414" s="183"/>
    </row>
    <row r="415" spans="1:39" x14ac:dyDescent="0.25">
      <c r="A415" s="10">
        <v>21</v>
      </c>
      <c r="B415" s="170" t="s">
        <v>95</v>
      </c>
      <c r="C415" s="182"/>
      <c r="D415" s="37">
        <v>0</v>
      </c>
      <c r="E415" s="21">
        <v>1</v>
      </c>
      <c r="F415" s="21">
        <v>4</v>
      </c>
      <c r="G415" s="21">
        <v>2</v>
      </c>
      <c r="H415" s="21">
        <v>1</v>
      </c>
      <c r="I415" s="25">
        <v>0</v>
      </c>
      <c r="J415" s="21">
        <v>2</v>
      </c>
      <c r="K415" s="38">
        <v>4</v>
      </c>
      <c r="L415" s="37">
        <f t="shared" si="14"/>
        <v>1</v>
      </c>
      <c r="M415" s="21">
        <f t="shared" si="3"/>
        <v>4</v>
      </c>
      <c r="N415" s="21">
        <f t="shared" si="4"/>
        <v>6</v>
      </c>
      <c r="O415" s="21">
        <f t="shared" si="5"/>
        <v>3</v>
      </c>
      <c r="P415" s="21">
        <f t="shared" si="6"/>
        <v>1</v>
      </c>
      <c r="Q415" s="21">
        <f t="shared" si="7"/>
        <v>3</v>
      </c>
      <c r="R415" s="21">
        <f t="shared" si="8"/>
        <v>6</v>
      </c>
      <c r="S415" s="38">
        <f t="shared" si="9"/>
        <v>4</v>
      </c>
      <c r="T415" s="39">
        <f>(B391*D415)/(L415*M415)</f>
        <v>0</v>
      </c>
      <c r="U415" s="21">
        <f>(B391*F415)/(N415*M415)</f>
        <v>1.1666666666666667</v>
      </c>
      <c r="V415" s="21">
        <f>(B391*E415)/(L415*O415)</f>
        <v>2.3333333333333335</v>
      </c>
      <c r="W415" s="21">
        <f>(B391*G415)/(N415*O415)</f>
        <v>0.77777777777777779</v>
      </c>
      <c r="X415" s="21">
        <f>(B391*H415)/(P415*Q415)</f>
        <v>2.3333333333333335</v>
      </c>
      <c r="Y415" s="21">
        <f>(B391*J415)/(R415*Q415)</f>
        <v>0.77777777777777779</v>
      </c>
      <c r="Z415" s="21">
        <f>(B391*I415)/(P415*S415)</f>
        <v>0</v>
      </c>
      <c r="AA415" s="40">
        <f>(B391*K415)/(R415*S415)</f>
        <v>1.1666666666666667</v>
      </c>
      <c r="AB415" s="37">
        <f>D415/B391</f>
        <v>0</v>
      </c>
      <c r="AC415" s="21">
        <f>F415/B391</f>
        <v>0.5714285714285714</v>
      </c>
      <c r="AD415" s="21">
        <f>E415/B391</f>
        <v>0.14285714285714285</v>
      </c>
      <c r="AE415" s="21">
        <f>G415/B391</f>
        <v>0.2857142857142857</v>
      </c>
      <c r="AF415" s="21">
        <f t="shared" si="10"/>
        <v>0.14285714285714285</v>
      </c>
      <c r="AG415" s="21">
        <f t="shared" si="11"/>
        <v>0.2857142857142857</v>
      </c>
      <c r="AH415" s="21">
        <f t="shared" si="12"/>
        <v>0</v>
      </c>
      <c r="AI415" s="38">
        <f t="shared" si="13"/>
        <v>0.5714285714285714</v>
      </c>
      <c r="AJ415" s="25">
        <f t="shared" si="17"/>
        <v>0.19811742113040334</v>
      </c>
      <c r="AK415" s="21">
        <f t="shared" si="18"/>
        <v>0.19811742113040337</v>
      </c>
      <c r="AL415" s="183">
        <v>0.19811699999999999</v>
      </c>
      <c r="AM415" s="183"/>
    </row>
    <row r="416" spans="1:39" x14ac:dyDescent="0.25">
      <c r="A416" s="10">
        <v>22</v>
      </c>
      <c r="B416" s="170" t="s">
        <v>96</v>
      </c>
      <c r="C416" s="182"/>
      <c r="D416" s="37">
        <v>0</v>
      </c>
      <c r="E416" s="21">
        <v>1</v>
      </c>
      <c r="F416" s="21">
        <v>4</v>
      </c>
      <c r="G416" s="21">
        <v>2</v>
      </c>
      <c r="H416" s="21">
        <v>1</v>
      </c>
      <c r="I416" s="25">
        <v>0</v>
      </c>
      <c r="J416" s="21">
        <v>2</v>
      </c>
      <c r="K416" s="38">
        <v>4</v>
      </c>
      <c r="L416" s="37">
        <f t="shared" si="14"/>
        <v>1</v>
      </c>
      <c r="M416" s="21">
        <f t="shared" si="3"/>
        <v>4</v>
      </c>
      <c r="N416" s="21">
        <f t="shared" si="4"/>
        <v>6</v>
      </c>
      <c r="O416" s="21">
        <f t="shared" si="5"/>
        <v>3</v>
      </c>
      <c r="P416" s="21">
        <f t="shared" si="6"/>
        <v>1</v>
      </c>
      <c r="Q416" s="21">
        <f t="shared" si="7"/>
        <v>3</v>
      </c>
      <c r="R416" s="21">
        <f t="shared" si="8"/>
        <v>6</v>
      </c>
      <c r="S416" s="38">
        <f t="shared" si="9"/>
        <v>4</v>
      </c>
      <c r="T416" s="39">
        <f>(B391*D416)/(L416*M416)</f>
        <v>0</v>
      </c>
      <c r="U416" s="21">
        <f>(B391*F416)/(N416*M416)</f>
        <v>1.1666666666666667</v>
      </c>
      <c r="V416" s="21">
        <f>(B391*E416)/(L416*O416)</f>
        <v>2.3333333333333335</v>
      </c>
      <c r="W416" s="21">
        <f>(B391*G416)/(N416*O416)</f>
        <v>0.77777777777777779</v>
      </c>
      <c r="X416" s="21">
        <f>(B391*H416)/(P416*Q416)</f>
        <v>2.3333333333333335</v>
      </c>
      <c r="Y416" s="21">
        <f>(B391*J416)/(R416*Q416)</f>
        <v>0.77777777777777779</v>
      </c>
      <c r="Z416" s="21">
        <f>(B391*I416)/(P416*S416)</f>
        <v>0</v>
      </c>
      <c r="AA416" s="40">
        <f>(B391*K416)/(R416*S416)</f>
        <v>1.1666666666666667</v>
      </c>
      <c r="AB416" s="37">
        <f>D416/B391</f>
        <v>0</v>
      </c>
      <c r="AC416" s="21">
        <f>F416/B391</f>
        <v>0.5714285714285714</v>
      </c>
      <c r="AD416" s="21">
        <f>E416/B391</f>
        <v>0.14285714285714285</v>
      </c>
      <c r="AE416" s="21">
        <f>G416/B391</f>
        <v>0.2857142857142857</v>
      </c>
      <c r="AF416" s="21">
        <f t="shared" si="10"/>
        <v>0.14285714285714285</v>
      </c>
      <c r="AG416" s="21">
        <f t="shared" si="11"/>
        <v>0.2857142857142857</v>
      </c>
      <c r="AH416" s="21">
        <f t="shared" si="12"/>
        <v>0</v>
      </c>
      <c r="AI416" s="38">
        <f t="shared" si="13"/>
        <v>0.5714285714285714</v>
      </c>
      <c r="AJ416" s="25">
        <f t="shared" si="17"/>
        <v>0.19811742113040334</v>
      </c>
      <c r="AK416" s="21">
        <f t="shared" si="18"/>
        <v>0.19811742113040337</v>
      </c>
      <c r="AL416" s="183">
        <v>0.19811699999999999</v>
      </c>
      <c r="AM416" s="183"/>
    </row>
    <row r="417" spans="1:39" x14ac:dyDescent="0.25">
      <c r="A417" s="10">
        <v>23</v>
      </c>
      <c r="B417" s="170" t="s">
        <v>97</v>
      </c>
      <c r="C417" s="182"/>
      <c r="D417" s="37">
        <v>0</v>
      </c>
      <c r="E417" s="21">
        <v>1</v>
      </c>
      <c r="F417" s="21">
        <v>4</v>
      </c>
      <c r="G417" s="21">
        <v>2</v>
      </c>
      <c r="H417" s="21">
        <v>1</v>
      </c>
      <c r="I417" s="25">
        <v>0</v>
      </c>
      <c r="J417" s="21">
        <v>2</v>
      </c>
      <c r="K417" s="38">
        <v>4</v>
      </c>
      <c r="L417" s="37">
        <f t="shared" si="14"/>
        <v>1</v>
      </c>
      <c r="M417" s="21">
        <f t="shared" si="3"/>
        <v>4</v>
      </c>
      <c r="N417" s="21">
        <f t="shared" si="4"/>
        <v>6</v>
      </c>
      <c r="O417" s="21">
        <f t="shared" si="5"/>
        <v>3</v>
      </c>
      <c r="P417" s="21">
        <f t="shared" si="6"/>
        <v>1</v>
      </c>
      <c r="Q417" s="21">
        <f t="shared" si="7"/>
        <v>3</v>
      </c>
      <c r="R417" s="21">
        <f t="shared" si="8"/>
        <v>6</v>
      </c>
      <c r="S417" s="38">
        <f t="shared" si="9"/>
        <v>4</v>
      </c>
      <c r="T417" s="39">
        <f>(B391*D417)/(L417*M417)</f>
        <v>0</v>
      </c>
      <c r="U417" s="21">
        <f>(B391*F417)/(N417*M417)</f>
        <v>1.1666666666666667</v>
      </c>
      <c r="V417" s="21">
        <f>(B391*E417)/(L417*O417)</f>
        <v>2.3333333333333335</v>
      </c>
      <c r="W417" s="21">
        <f>(B391*G417)/(N417*O417)</f>
        <v>0.77777777777777779</v>
      </c>
      <c r="X417" s="21">
        <f>(B391*H417)/(P417*Q417)</f>
        <v>2.3333333333333335</v>
      </c>
      <c r="Y417" s="21">
        <f>(B391*J417)/(R417*Q417)</f>
        <v>0.77777777777777779</v>
      </c>
      <c r="Z417" s="21">
        <f>(B391*I417)/(P417*S417)</f>
        <v>0</v>
      </c>
      <c r="AA417" s="40">
        <f>(B391*K417)/(R417*S417)</f>
        <v>1.1666666666666667</v>
      </c>
      <c r="AB417" s="37">
        <f>D417/B391</f>
        <v>0</v>
      </c>
      <c r="AC417" s="21">
        <f>F417/B391</f>
        <v>0.5714285714285714</v>
      </c>
      <c r="AD417" s="21">
        <f>E417/B391</f>
        <v>0.14285714285714285</v>
      </c>
      <c r="AE417" s="21">
        <f>G417/B391</f>
        <v>0.2857142857142857</v>
      </c>
      <c r="AF417" s="21">
        <f t="shared" si="10"/>
        <v>0.14285714285714285</v>
      </c>
      <c r="AG417" s="21">
        <f t="shared" si="11"/>
        <v>0.2857142857142857</v>
      </c>
      <c r="AH417" s="21">
        <f t="shared" si="12"/>
        <v>0</v>
      </c>
      <c r="AI417" s="38">
        <f t="shared" si="13"/>
        <v>0.5714285714285714</v>
      </c>
      <c r="AJ417" s="25">
        <f t="shared" si="17"/>
        <v>0.19811742113040334</v>
      </c>
      <c r="AK417" s="21">
        <f t="shared" si="18"/>
        <v>0.19811742113040337</v>
      </c>
      <c r="AL417" s="183">
        <v>0.19811699999999999</v>
      </c>
      <c r="AM417" s="183"/>
    </row>
    <row r="418" spans="1:39" x14ac:dyDescent="0.25">
      <c r="A418" s="10">
        <v>24</v>
      </c>
      <c r="B418" s="170" t="s">
        <v>98</v>
      </c>
      <c r="C418" s="182"/>
      <c r="D418" s="37">
        <v>0</v>
      </c>
      <c r="E418" s="21">
        <v>1</v>
      </c>
      <c r="F418" s="21">
        <v>4</v>
      </c>
      <c r="G418" s="21">
        <v>2</v>
      </c>
      <c r="H418" s="21">
        <v>1</v>
      </c>
      <c r="I418" s="25">
        <v>0</v>
      </c>
      <c r="J418" s="21">
        <v>2</v>
      </c>
      <c r="K418" s="38">
        <v>4</v>
      </c>
      <c r="L418" s="37">
        <f t="shared" si="14"/>
        <v>1</v>
      </c>
      <c r="M418" s="21">
        <f t="shared" si="3"/>
        <v>4</v>
      </c>
      <c r="N418" s="21">
        <f t="shared" si="4"/>
        <v>6</v>
      </c>
      <c r="O418" s="21">
        <f t="shared" si="5"/>
        <v>3</v>
      </c>
      <c r="P418" s="21">
        <f t="shared" si="6"/>
        <v>1</v>
      </c>
      <c r="Q418" s="21">
        <f t="shared" si="7"/>
        <v>3</v>
      </c>
      <c r="R418" s="21">
        <f t="shared" si="8"/>
        <v>6</v>
      </c>
      <c r="S418" s="38">
        <f t="shared" si="9"/>
        <v>4</v>
      </c>
      <c r="T418" s="39">
        <f>(B391*D418)/(L418*M418)</f>
        <v>0</v>
      </c>
      <c r="U418" s="21">
        <f>(B391*F418)/(N418*M418)</f>
        <v>1.1666666666666667</v>
      </c>
      <c r="V418" s="21">
        <f>(B391*E418)/(L418*O418)</f>
        <v>2.3333333333333335</v>
      </c>
      <c r="W418" s="21">
        <f>(B391*G418)/(N418*O418)</f>
        <v>0.77777777777777779</v>
      </c>
      <c r="X418" s="21">
        <f>(B391*H418)/(P418*Q418)</f>
        <v>2.3333333333333335</v>
      </c>
      <c r="Y418" s="21">
        <f>(B391*J418)/(R418*Q418)</f>
        <v>0.77777777777777779</v>
      </c>
      <c r="Z418" s="21">
        <f>(B391*I418)/(P418*S418)</f>
        <v>0</v>
      </c>
      <c r="AA418" s="40">
        <f>(B391*K418)/(R418*S418)</f>
        <v>1.1666666666666667</v>
      </c>
      <c r="AB418" s="37">
        <f>D418/B391</f>
        <v>0</v>
      </c>
      <c r="AC418" s="21">
        <f>F418/B391</f>
        <v>0.5714285714285714</v>
      </c>
      <c r="AD418" s="21">
        <f>E418/B391</f>
        <v>0.14285714285714285</v>
      </c>
      <c r="AE418" s="21">
        <f>G418/B391</f>
        <v>0.2857142857142857</v>
      </c>
      <c r="AF418" s="21">
        <f t="shared" si="10"/>
        <v>0.14285714285714285</v>
      </c>
      <c r="AG418" s="21">
        <f t="shared" si="11"/>
        <v>0.2857142857142857</v>
      </c>
      <c r="AH418" s="21">
        <f t="shared" si="12"/>
        <v>0</v>
      </c>
      <c r="AI418" s="38">
        <f t="shared" si="13"/>
        <v>0.5714285714285714</v>
      </c>
      <c r="AJ418" s="25">
        <f t="shared" si="17"/>
        <v>0.19811742113040334</v>
      </c>
      <c r="AK418" s="21">
        <f t="shared" si="18"/>
        <v>0.19811742113040337</v>
      </c>
      <c r="AL418" s="183">
        <v>0.19811699999999999</v>
      </c>
      <c r="AM418" s="183"/>
    </row>
    <row r="419" spans="1:39" x14ac:dyDescent="0.25">
      <c r="A419" s="10">
        <v>25</v>
      </c>
      <c r="B419" s="170" t="s">
        <v>99</v>
      </c>
      <c r="C419" s="182"/>
      <c r="D419" s="37">
        <v>0</v>
      </c>
      <c r="E419" s="21">
        <v>1</v>
      </c>
      <c r="F419" s="21">
        <v>4</v>
      </c>
      <c r="G419" s="21">
        <v>2</v>
      </c>
      <c r="H419" s="21">
        <v>1</v>
      </c>
      <c r="I419" s="25">
        <v>0</v>
      </c>
      <c r="J419" s="21">
        <v>2</v>
      </c>
      <c r="K419" s="38">
        <v>4</v>
      </c>
      <c r="L419" s="37">
        <f t="shared" si="14"/>
        <v>1</v>
      </c>
      <c r="M419" s="21">
        <f t="shared" si="3"/>
        <v>4</v>
      </c>
      <c r="N419" s="21">
        <f t="shared" si="4"/>
        <v>6</v>
      </c>
      <c r="O419" s="21">
        <f t="shared" si="5"/>
        <v>3</v>
      </c>
      <c r="P419" s="21">
        <f t="shared" si="6"/>
        <v>1</v>
      </c>
      <c r="Q419" s="21">
        <f t="shared" si="7"/>
        <v>3</v>
      </c>
      <c r="R419" s="21">
        <f t="shared" si="8"/>
        <v>6</v>
      </c>
      <c r="S419" s="38">
        <f t="shared" si="9"/>
        <v>4</v>
      </c>
      <c r="T419" s="39">
        <f>(B391*D419)/(L419*M419)</f>
        <v>0</v>
      </c>
      <c r="U419" s="21">
        <f>(B391*F419)/(N419*M419)</f>
        <v>1.1666666666666667</v>
      </c>
      <c r="V419" s="21">
        <f>(B391*E419)/(L419*O419)</f>
        <v>2.3333333333333335</v>
      </c>
      <c r="W419" s="21">
        <f>(B391*G419)/(N419*O419)</f>
        <v>0.77777777777777779</v>
      </c>
      <c r="X419" s="21">
        <f>(B391*H419)/(P419*Q419)</f>
        <v>2.3333333333333335</v>
      </c>
      <c r="Y419" s="21">
        <f>(B391*J419)/(R419*Q419)</f>
        <v>0.77777777777777779</v>
      </c>
      <c r="Z419" s="21">
        <f>(B391*I419)/(P419*S419)</f>
        <v>0</v>
      </c>
      <c r="AA419" s="40">
        <f>(B391*K419)/(R419*S419)</f>
        <v>1.1666666666666667</v>
      </c>
      <c r="AB419" s="37">
        <f>D419/B391</f>
        <v>0</v>
      </c>
      <c r="AC419" s="21">
        <f>F419/B391</f>
        <v>0.5714285714285714</v>
      </c>
      <c r="AD419" s="21">
        <f>E419/B391</f>
        <v>0.14285714285714285</v>
      </c>
      <c r="AE419" s="21">
        <f>G419/B391</f>
        <v>0.2857142857142857</v>
      </c>
      <c r="AF419" s="21">
        <f t="shared" si="10"/>
        <v>0.14285714285714285</v>
      </c>
      <c r="AG419" s="21">
        <f t="shared" si="11"/>
        <v>0.2857142857142857</v>
      </c>
      <c r="AH419" s="21">
        <f t="shared" si="12"/>
        <v>0</v>
      </c>
      <c r="AI419" s="38">
        <f t="shared" si="13"/>
        <v>0.5714285714285714</v>
      </c>
      <c r="AJ419" s="25">
        <f t="shared" si="17"/>
        <v>0.19811742113040334</v>
      </c>
      <c r="AK419" s="21">
        <f t="shared" si="18"/>
        <v>0.19811742113040337</v>
      </c>
      <c r="AL419" s="183">
        <v>0.19811699999999999</v>
      </c>
      <c r="AM419" s="183"/>
    </row>
    <row r="420" spans="1:39" x14ac:dyDescent="0.25">
      <c r="A420" s="10">
        <v>26</v>
      </c>
      <c r="B420" s="170" t="s">
        <v>100</v>
      </c>
      <c r="C420" s="182"/>
      <c r="D420" s="37">
        <v>1</v>
      </c>
      <c r="E420" s="21">
        <v>0</v>
      </c>
      <c r="F420" s="21">
        <v>3</v>
      </c>
      <c r="G420" s="21">
        <v>3</v>
      </c>
      <c r="H420" s="21">
        <v>0</v>
      </c>
      <c r="I420" s="21">
        <v>1</v>
      </c>
      <c r="J420" s="21">
        <v>3</v>
      </c>
      <c r="K420" s="38">
        <v>3</v>
      </c>
      <c r="L420" s="37">
        <f t="shared" si="14"/>
        <v>1</v>
      </c>
      <c r="M420" s="21">
        <f t="shared" si="3"/>
        <v>4</v>
      </c>
      <c r="N420" s="21">
        <f t="shared" si="4"/>
        <v>6</v>
      </c>
      <c r="O420" s="21">
        <f t="shared" si="5"/>
        <v>3</v>
      </c>
      <c r="P420" s="21">
        <f t="shared" si="6"/>
        <v>1</v>
      </c>
      <c r="Q420" s="21">
        <f t="shared" si="7"/>
        <v>3</v>
      </c>
      <c r="R420" s="21">
        <f t="shared" si="8"/>
        <v>6</v>
      </c>
      <c r="S420" s="38">
        <f t="shared" si="9"/>
        <v>4</v>
      </c>
      <c r="T420" s="39">
        <f>(B391*D420)/(L420*M420)</f>
        <v>1.75</v>
      </c>
      <c r="U420" s="21">
        <f>(B391*F420)/(N420*M420)</f>
        <v>0.875</v>
      </c>
      <c r="V420" s="21">
        <f>(B391*E420)/(L420*O420)</f>
        <v>0</v>
      </c>
      <c r="W420" s="21">
        <f>(B391*G420)/(N420*O420)</f>
        <v>1.1666666666666667</v>
      </c>
      <c r="X420" s="21">
        <f>(B391*H420)/(P420*Q420)</f>
        <v>0</v>
      </c>
      <c r="Y420" s="21">
        <f>(B391*J420)/(R420*Q420)</f>
        <v>1.1666666666666667</v>
      </c>
      <c r="Z420" s="21">
        <f>(B391*I420)/(P420*S420)</f>
        <v>1.75</v>
      </c>
      <c r="AA420" s="40">
        <f>(B391*K420)/(R420*S420)</f>
        <v>0.875</v>
      </c>
      <c r="AB420" s="37">
        <f>D420/B391</f>
        <v>0.14285714285714285</v>
      </c>
      <c r="AC420" s="21">
        <f>F420/B391</f>
        <v>0.42857142857142855</v>
      </c>
      <c r="AD420" s="21">
        <f>E420/B391</f>
        <v>0</v>
      </c>
      <c r="AE420" s="21">
        <f>G420/B391</f>
        <v>0.42857142857142855</v>
      </c>
      <c r="AF420" s="21">
        <f t="shared" si="10"/>
        <v>0</v>
      </c>
      <c r="AG420" s="21">
        <f t="shared" si="11"/>
        <v>0.42857142857142855</v>
      </c>
      <c r="AH420" s="21">
        <f t="shared" si="12"/>
        <v>0.14285714285714285</v>
      </c>
      <c r="AI420" s="38">
        <f t="shared" si="13"/>
        <v>0.42857142857142855</v>
      </c>
      <c r="AJ420" s="25">
        <f t="shared" ref="AJ420:AJ455" si="19">(AB420*(LOG(T420,2)))+(AC420*(LOG(U420,2)))+(AE420*(LOG(W420,2)))</f>
        <v>0.12808527889139434</v>
      </c>
      <c r="AK420" s="21">
        <f>(AG420*(LOG(Y420,2)))+(AH420*(LOG(Z420,2)))+(AI420*(LOG(AA420,2)))</f>
        <v>0.12808527889139437</v>
      </c>
      <c r="AL420" s="183">
        <v>0.128085</v>
      </c>
      <c r="AM420" s="183"/>
    </row>
    <row r="421" spans="1:39" x14ac:dyDescent="0.25">
      <c r="A421" s="10">
        <v>27</v>
      </c>
      <c r="B421" s="170" t="s">
        <v>101</v>
      </c>
      <c r="C421" s="182"/>
      <c r="D421" s="37">
        <v>3</v>
      </c>
      <c r="E421" s="21">
        <v>0</v>
      </c>
      <c r="F421" s="21">
        <v>1</v>
      </c>
      <c r="G421" s="21">
        <v>3</v>
      </c>
      <c r="H421" s="21">
        <v>0</v>
      </c>
      <c r="I421" s="21">
        <v>3</v>
      </c>
      <c r="J421" s="21">
        <v>3</v>
      </c>
      <c r="K421" s="38">
        <v>1</v>
      </c>
      <c r="L421" s="37">
        <f t="shared" si="14"/>
        <v>3</v>
      </c>
      <c r="M421" s="21">
        <f t="shared" si="3"/>
        <v>4</v>
      </c>
      <c r="N421" s="21">
        <f t="shared" si="4"/>
        <v>4</v>
      </c>
      <c r="O421" s="21">
        <f t="shared" si="5"/>
        <v>3</v>
      </c>
      <c r="P421" s="21">
        <f t="shared" si="6"/>
        <v>3</v>
      </c>
      <c r="Q421" s="21">
        <f t="shared" si="7"/>
        <v>3</v>
      </c>
      <c r="R421" s="21">
        <f t="shared" si="8"/>
        <v>4</v>
      </c>
      <c r="S421" s="38">
        <f t="shared" si="9"/>
        <v>4</v>
      </c>
      <c r="T421" s="39">
        <f>(B391*D421)/(L421*M421)</f>
        <v>1.75</v>
      </c>
      <c r="U421" s="21">
        <f>(B391*F421)/(N421*M421)</f>
        <v>0.4375</v>
      </c>
      <c r="V421" s="21">
        <f>(B391*E421)/(L421*O421)</f>
        <v>0</v>
      </c>
      <c r="W421" s="21">
        <f>(B391*G421)/(N421*O421)</f>
        <v>1.75</v>
      </c>
      <c r="X421" s="21">
        <f>(B391*H421)/(P421*Q421)</f>
        <v>0</v>
      </c>
      <c r="Y421" s="21">
        <f>(B391*J421)/(R421*Q421)</f>
        <v>1.75</v>
      </c>
      <c r="Z421" s="21">
        <f>(B391*I421)/(P421*S421)</f>
        <v>1.75</v>
      </c>
      <c r="AA421" s="40">
        <f>(B391*K421)/(R421*S421)</f>
        <v>0.4375</v>
      </c>
      <c r="AB421" s="37">
        <f>D421/B391</f>
        <v>0.42857142857142855</v>
      </c>
      <c r="AC421" s="21">
        <f>F421/B391</f>
        <v>0.14285714285714285</v>
      </c>
      <c r="AD421" s="21">
        <f>E421/B391</f>
        <v>0</v>
      </c>
      <c r="AE421" s="21">
        <f>G421/B391</f>
        <v>0.42857142857142855</v>
      </c>
      <c r="AF421" s="21">
        <f t="shared" si="10"/>
        <v>0</v>
      </c>
      <c r="AG421" s="21">
        <f t="shared" si="11"/>
        <v>0.42857142857142855</v>
      </c>
      <c r="AH421" s="21">
        <f t="shared" si="12"/>
        <v>0.42857142857142855</v>
      </c>
      <c r="AI421" s="38">
        <f t="shared" si="13"/>
        <v>0.14285714285714285</v>
      </c>
      <c r="AJ421" s="25">
        <f t="shared" si="19"/>
        <v>0.52164063634331836</v>
      </c>
      <c r="AK421" s="21">
        <f>(AG421*(LOG(Y421,2)))+(AH421*(LOG(Z421,2)))+(AI421*(LOG(AA421,2)))</f>
        <v>0.52164063634331836</v>
      </c>
      <c r="AL421" s="183">
        <v>0.52164100000000002</v>
      </c>
      <c r="AM421" s="183"/>
    </row>
    <row r="422" spans="1:39" x14ac:dyDescent="0.25">
      <c r="A422" s="10">
        <v>28</v>
      </c>
      <c r="B422" s="170" t="s">
        <v>102</v>
      </c>
      <c r="C422" s="182"/>
      <c r="D422" s="37">
        <v>1</v>
      </c>
      <c r="E422" s="21">
        <v>0</v>
      </c>
      <c r="F422" s="21">
        <v>3</v>
      </c>
      <c r="G422" s="21">
        <v>3</v>
      </c>
      <c r="H422" s="21">
        <v>0</v>
      </c>
      <c r="I422" s="21">
        <v>1</v>
      </c>
      <c r="J422" s="21">
        <v>3</v>
      </c>
      <c r="K422" s="38">
        <v>3</v>
      </c>
      <c r="L422" s="37">
        <f t="shared" si="14"/>
        <v>1</v>
      </c>
      <c r="M422" s="21">
        <f t="shared" si="3"/>
        <v>4</v>
      </c>
      <c r="N422" s="21">
        <f t="shared" si="4"/>
        <v>6</v>
      </c>
      <c r="O422" s="21">
        <f t="shared" si="5"/>
        <v>3</v>
      </c>
      <c r="P422" s="21">
        <f t="shared" si="6"/>
        <v>1</v>
      </c>
      <c r="Q422" s="21">
        <f t="shared" si="7"/>
        <v>3</v>
      </c>
      <c r="R422" s="21">
        <f t="shared" si="8"/>
        <v>6</v>
      </c>
      <c r="S422" s="38">
        <f t="shared" si="9"/>
        <v>4</v>
      </c>
      <c r="T422" s="39">
        <f>(B391*D422)/(L422*M422)</f>
        <v>1.75</v>
      </c>
      <c r="U422" s="21">
        <f>(B391*F422)/(N422*M422)</f>
        <v>0.875</v>
      </c>
      <c r="V422" s="21">
        <f>(B391*E422)/(L422*O422)</f>
        <v>0</v>
      </c>
      <c r="W422" s="21">
        <f>(B391*G422)/(N422*O422)</f>
        <v>1.1666666666666667</v>
      </c>
      <c r="X422" s="21">
        <f>(B391*H422)/(P422*Q422)</f>
        <v>0</v>
      </c>
      <c r="Y422" s="21">
        <f>(B391*J422)/(R422*Q422)</f>
        <v>1.1666666666666667</v>
      </c>
      <c r="Z422" s="21">
        <f>(B391*I422)/(P422*S422)</f>
        <v>1.75</v>
      </c>
      <c r="AA422" s="40">
        <f>(B391*K422)/(R422*S422)</f>
        <v>0.875</v>
      </c>
      <c r="AB422" s="37">
        <f>D422/B391</f>
        <v>0.14285714285714285</v>
      </c>
      <c r="AC422" s="21">
        <f>F422/B391</f>
        <v>0.42857142857142855</v>
      </c>
      <c r="AD422" s="21">
        <f>E422/B391</f>
        <v>0</v>
      </c>
      <c r="AE422" s="21">
        <f>G422/B391</f>
        <v>0.42857142857142855</v>
      </c>
      <c r="AF422" s="21">
        <f t="shared" si="10"/>
        <v>0</v>
      </c>
      <c r="AG422" s="21">
        <f t="shared" si="11"/>
        <v>0.42857142857142855</v>
      </c>
      <c r="AH422" s="21">
        <f t="shared" si="12"/>
        <v>0.14285714285714285</v>
      </c>
      <c r="AI422" s="38">
        <f t="shared" si="13"/>
        <v>0.42857142857142855</v>
      </c>
      <c r="AJ422" s="25">
        <f t="shared" si="19"/>
        <v>0.12808527889139434</v>
      </c>
      <c r="AK422" s="21">
        <f>(AG422*(LOG(Y422,2)))+(AH422*(LOG(Z422,2)))+(AI422*(LOG(AA422,2)))</f>
        <v>0.12808527889139437</v>
      </c>
      <c r="AL422" s="183">
        <v>0.128085</v>
      </c>
      <c r="AM422" s="183"/>
    </row>
    <row r="423" spans="1:39" x14ac:dyDescent="0.25">
      <c r="A423" s="10">
        <v>29</v>
      </c>
      <c r="B423" s="170" t="s">
        <v>103</v>
      </c>
      <c r="C423" s="182"/>
      <c r="D423" s="37">
        <v>2</v>
      </c>
      <c r="E423" s="21">
        <v>0</v>
      </c>
      <c r="F423" s="21">
        <v>2</v>
      </c>
      <c r="G423" s="21">
        <v>3</v>
      </c>
      <c r="H423" s="21">
        <v>0</v>
      </c>
      <c r="I423" s="21">
        <v>2</v>
      </c>
      <c r="J423" s="21">
        <v>3</v>
      </c>
      <c r="K423" s="38">
        <v>2</v>
      </c>
      <c r="L423" s="37">
        <f t="shared" si="14"/>
        <v>2</v>
      </c>
      <c r="M423" s="21">
        <f t="shared" si="3"/>
        <v>4</v>
      </c>
      <c r="N423" s="21">
        <f t="shared" si="4"/>
        <v>5</v>
      </c>
      <c r="O423" s="21">
        <f t="shared" si="5"/>
        <v>3</v>
      </c>
      <c r="P423" s="21">
        <f t="shared" si="6"/>
        <v>2</v>
      </c>
      <c r="Q423" s="21">
        <f t="shared" si="7"/>
        <v>3</v>
      </c>
      <c r="R423" s="21">
        <f t="shared" si="8"/>
        <v>5</v>
      </c>
      <c r="S423" s="38">
        <f t="shared" si="9"/>
        <v>4</v>
      </c>
      <c r="T423" s="39">
        <f>(B391*D423)/(L423*M423)</f>
        <v>1.75</v>
      </c>
      <c r="U423" s="21">
        <f>(B391*F423)/(N423*M423)</f>
        <v>0.7</v>
      </c>
      <c r="V423" s="21">
        <f>(B391*E423)/(L423*O423)</f>
        <v>0</v>
      </c>
      <c r="W423" s="21">
        <f>(B391*G423)/(N423*O423)</f>
        <v>1.4</v>
      </c>
      <c r="X423" s="21">
        <f>(B391*H423)/(P423*Q423)</f>
        <v>0</v>
      </c>
      <c r="Y423" s="21">
        <f>(B391*J423)/(R423*Q423)</f>
        <v>1.4</v>
      </c>
      <c r="Z423" s="21">
        <f>(B391*I423)/(P423*S423)</f>
        <v>1.75</v>
      </c>
      <c r="AA423" s="40">
        <f>(B391*K423)/(R423*S423)</f>
        <v>0.7</v>
      </c>
      <c r="AB423" s="37">
        <f>D423/B391</f>
        <v>0.2857142857142857</v>
      </c>
      <c r="AC423" s="21">
        <f>F423/B391</f>
        <v>0.2857142857142857</v>
      </c>
      <c r="AD423" s="21">
        <f>E423/B391</f>
        <v>0</v>
      </c>
      <c r="AE423" s="21">
        <f>G423/B391</f>
        <v>0.42857142857142855</v>
      </c>
      <c r="AF423" s="21">
        <f t="shared" si="10"/>
        <v>0</v>
      </c>
      <c r="AG423" s="21">
        <f t="shared" si="11"/>
        <v>0.42857142857142855</v>
      </c>
      <c r="AH423" s="21">
        <f t="shared" si="12"/>
        <v>0.2857142857142857</v>
      </c>
      <c r="AI423" s="38">
        <f t="shared" si="13"/>
        <v>0.2857142857142857</v>
      </c>
      <c r="AJ423" s="25">
        <f t="shared" si="19"/>
        <v>0.29169199713805949</v>
      </c>
      <c r="AK423" s="21">
        <f t="shared" ref="AK423:AK455" si="20">(AG423*(LOG(Y423,2)))+(AH423*(LOG(Z423,2)))+(AI423*(LOG(AA423,2)))</f>
        <v>0.29169199713805949</v>
      </c>
      <c r="AL423" s="183">
        <v>0.29169200000000001</v>
      </c>
      <c r="AM423" s="183"/>
    </row>
    <row r="424" spans="1:39" x14ac:dyDescent="0.25">
      <c r="A424" s="10">
        <v>30</v>
      </c>
      <c r="B424" s="170" t="s">
        <v>104</v>
      </c>
      <c r="C424" s="182"/>
      <c r="D424" s="37">
        <v>1</v>
      </c>
      <c r="E424" s="21">
        <v>0</v>
      </c>
      <c r="F424" s="21">
        <v>3</v>
      </c>
      <c r="G424" s="21">
        <v>3</v>
      </c>
      <c r="H424" s="21">
        <v>0</v>
      </c>
      <c r="I424" s="21">
        <v>1</v>
      </c>
      <c r="J424" s="21">
        <v>3</v>
      </c>
      <c r="K424" s="38">
        <v>3</v>
      </c>
      <c r="L424" s="37">
        <f t="shared" si="14"/>
        <v>1</v>
      </c>
      <c r="M424" s="21">
        <f t="shared" si="3"/>
        <v>4</v>
      </c>
      <c r="N424" s="21">
        <f t="shared" si="4"/>
        <v>6</v>
      </c>
      <c r="O424" s="21">
        <f t="shared" si="5"/>
        <v>3</v>
      </c>
      <c r="P424" s="21">
        <f t="shared" si="6"/>
        <v>1</v>
      </c>
      <c r="Q424" s="21">
        <f t="shared" si="7"/>
        <v>3</v>
      </c>
      <c r="R424" s="21">
        <f t="shared" si="8"/>
        <v>6</v>
      </c>
      <c r="S424" s="38">
        <f t="shared" si="9"/>
        <v>4</v>
      </c>
      <c r="T424" s="39">
        <f>(B391*D424)/(L424*M424)</f>
        <v>1.75</v>
      </c>
      <c r="U424" s="21">
        <f>(B391*F424)/(N424*M424)</f>
        <v>0.875</v>
      </c>
      <c r="V424" s="21">
        <f>(B391*E424)/(L424*O424)</f>
        <v>0</v>
      </c>
      <c r="W424" s="21">
        <f>(B391*G424)/(N424*O424)</f>
        <v>1.1666666666666667</v>
      </c>
      <c r="X424" s="21">
        <f>(B391*H424)/(P424*Q424)</f>
        <v>0</v>
      </c>
      <c r="Y424" s="21">
        <f>(B391*J424)/(R424*Q424)</f>
        <v>1.1666666666666667</v>
      </c>
      <c r="Z424" s="21">
        <f>(B391*I424)/(P424*S424)</f>
        <v>1.75</v>
      </c>
      <c r="AA424" s="40">
        <f>(B391*K424)/(R424*S424)</f>
        <v>0.875</v>
      </c>
      <c r="AB424" s="37">
        <f>D424/B391</f>
        <v>0.14285714285714285</v>
      </c>
      <c r="AC424" s="21">
        <f>F424/B391</f>
        <v>0.42857142857142855</v>
      </c>
      <c r="AD424" s="21">
        <f>E424/B391</f>
        <v>0</v>
      </c>
      <c r="AE424" s="21">
        <f>G424/B391</f>
        <v>0.42857142857142855</v>
      </c>
      <c r="AF424" s="21">
        <f t="shared" si="10"/>
        <v>0</v>
      </c>
      <c r="AG424" s="21">
        <f t="shared" si="11"/>
        <v>0.42857142857142855</v>
      </c>
      <c r="AH424" s="21">
        <f t="shared" si="12"/>
        <v>0.14285714285714285</v>
      </c>
      <c r="AI424" s="38">
        <f t="shared" si="13"/>
        <v>0.42857142857142855</v>
      </c>
      <c r="AJ424" s="25">
        <f t="shared" si="19"/>
        <v>0.12808527889139434</v>
      </c>
      <c r="AK424" s="21">
        <f t="shared" si="20"/>
        <v>0.12808527889139437</v>
      </c>
      <c r="AL424" s="183">
        <v>0.128085</v>
      </c>
      <c r="AM424" s="183"/>
    </row>
    <row r="425" spans="1:39" x14ac:dyDescent="0.25">
      <c r="A425" s="10">
        <v>31</v>
      </c>
      <c r="B425" s="170" t="s">
        <v>105</v>
      </c>
      <c r="C425" s="182"/>
      <c r="D425" s="37">
        <v>1</v>
      </c>
      <c r="E425" s="21">
        <v>0</v>
      </c>
      <c r="F425" s="21">
        <v>3</v>
      </c>
      <c r="G425" s="21">
        <v>3</v>
      </c>
      <c r="H425" s="21">
        <v>0</v>
      </c>
      <c r="I425" s="21">
        <v>1</v>
      </c>
      <c r="J425" s="21">
        <v>3</v>
      </c>
      <c r="K425" s="38">
        <v>3</v>
      </c>
      <c r="L425" s="37">
        <f t="shared" si="14"/>
        <v>1</v>
      </c>
      <c r="M425" s="21">
        <f t="shared" si="3"/>
        <v>4</v>
      </c>
      <c r="N425" s="21">
        <f t="shared" si="4"/>
        <v>6</v>
      </c>
      <c r="O425" s="21">
        <f t="shared" si="5"/>
        <v>3</v>
      </c>
      <c r="P425" s="21">
        <f t="shared" si="6"/>
        <v>1</v>
      </c>
      <c r="Q425" s="21">
        <f t="shared" si="7"/>
        <v>3</v>
      </c>
      <c r="R425" s="21">
        <f t="shared" si="8"/>
        <v>6</v>
      </c>
      <c r="S425" s="38">
        <f t="shared" si="9"/>
        <v>4</v>
      </c>
      <c r="T425" s="39">
        <f>(B391*D425)/(L425*M425)</f>
        <v>1.75</v>
      </c>
      <c r="U425" s="21">
        <f>(B391*F425)/(N425*M425)</f>
        <v>0.875</v>
      </c>
      <c r="V425" s="21">
        <f>(B391*E425)/(L425*O425)</f>
        <v>0</v>
      </c>
      <c r="W425" s="21">
        <f>(B391*G425)/(N425*O425)</f>
        <v>1.1666666666666667</v>
      </c>
      <c r="X425" s="21">
        <f>(B391*H425)/(P425*Q425)</f>
        <v>0</v>
      </c>
      <c r="Y425" s="21">
        <f>(B391*J425)/(R425*Q425)</f>
        <v>1.1666666666666667</v>
      </c>
      <c r="Z425" s="21">
        <f>(B391*I425)/(P425*S425)</f>
        <v>1.75</v>
      </c>
      <c r="AA425" s="40">
        <f>(B391*K425)/(R425*S425)</f>
        <v>0.875</v>
      </c>
      <c r="AB425" s="37">
        <f>D425/B391</f>
        <v>0.14285714285714285</v>
      </c>
      <c r="AC425" s="21">
        <f>F425/B391</f>
        <v>0.42857142857142855</v>
      </c>
      <c r="AD425" s="21">
        <f>E425/B391</f>
        <v>0</v>
      </c>
      <c r="AE425" s="21">
        <f>G425/B391</f>
        <v>0.42857142857142855</v>
      </c>
      <c r="AF425" s="21">
        <f t="shared" si="10"/>
        <v>0</v>
      </c>
      <c r="AG425" s="21">
        <f t="shared" si="11"/>
        <v>0.42857142857142855</v>
      </c>
      <c r="AH425" s="21">
        <f t="shared" si="12"/>
        <v>0.14285714285714285</v>
      </c>
      <c r="AI425" s="38">
        <f t="shared" si="13"/>
        <v>0.42857142857142855</v>
      </c>
      <c r="AJ425" s="25">
        <f t="shared" si="19"/>
        <v>0.12808527889139434</v>
      </c>
      <c r="AK425" s="21">
        <f t="shared" si="20"/>
        <v>0.12808527889139437</v>
      </c>
      <c r="AL425" s="183">
        <v>0.128085</v>
      </c>
      <c r="AM425" s="183"/>
    </row>
    <row r="426" spans="1:39" x14ac:dyDescent="0.25">
      <c r="A426" s="10">
        <v>32</v>
      </c>
      <c r="B426" s="170" t="s">
        <v>106</v>
      </c>
      <c r="C426" s="182"/>
      <c r="D426" s="37">
        <v>1</v>
      </c>
      <c r="E426" s="21">
        <v>0</v>
      </c>
      <c r="F426" s="21">
        <v>3</v>
      </c>
      <c r="G426" s="21">
        <v>3</v>
      </c>
      <c r="H426" s="21">
        <v>0</v>
      </c>
      <c r="I426" s="21">
        <v>1</v>
      </c>
      <c r="J426" s="21">
        <v>3</v>
      </c>
      <c r="K426" s="38">
        <v>3</v>
      </c>
      <c r="L426" s="37">
        <f t="shared" si="14"/>
        <v>1</v>
      </c>
      <c r="M426" s="21">
        <f t="shared" si="3"/>
        <v>4</v>
      </c>
      <c r="N426" s="21">
        <f t="shared" si="4"/>
        <v>6</v>
      </c>
      <c r="O426" s="21">
        <f t="shared" si="5"/>
        <v>3</v>
      </c>
      <c r="P426" s="21">
        <f t="shared" si="6"/>
        <v>1</v>
      </c>
      <c r="Q426" s="21">
        <f t="shared" si="7"/>
        <v>3</v>
      </c>
      <c r="R426" s="21">
        <f t="shared" si="8"/>
        <v>6</v>
      </c>
      <c r="S426" s="38">
        <f t="shared" si="9"/>
        <v>4</v>
      </c>
      <c r="T426" s="39">
        <f>(B391*D426)/(L426*M426)</f>
        <v>1.75</v>
      </c>
      <c r="U426" s="21">
        <f>(B391*F426)/(N426*M426)</f>
        <v>0.875</v>
      </c>
      <c r="V426" s="21">
        <f>(B391*E426)/(L426*O426)</f>
        <v>0</v>
      </c>
      <c r="W426" s="21">
        <f>(B391*G426)/(N426*O426)</f>
        <v>1.1666666666666667</v>
      </c>
      <c r="X426" s="21">
        <f>(B391*H426)/(P426*Q426)</f>
        <v>0</v>
      </c>
      <c r="Y426" s="21">
        <f>(B391*J426)/(R426*Q426)</f>
        <v>1.1666666666666667</v>
      </c>
      <c r="Z426" s="21">
        <f>(B391*I426)/(P426*S426)</f>
        <v>1.75</v>
      </c>
      <c r="AA426" s="40">
        <f>(B391*K426)/(R426*S426)</f>
        <v>0.875</v>
      </c>
      <c r="AB426" s="37">
        <f>D426/B391</f>
        <v>0.14285714285714285</v>
      </c>
      <c r="AC426" s="21">
        <f>F426/B391</f>
        <v>0.42857142857142855</v>
      </c>
      <c r="AD426" s="21">
        <f>E426/B391</f>
        <v>0</v>
      </c>
      <c r="AE426" s="21">
        <f>G426/B391</f>
        <v>0.42857142857142855</v>
      </c>
      <c r="AF426" s="21">
        <f t="shared" si="10"/>
        <v>0</v>
      </c>
      <c r="AG426" s="21">
        <f t="shared" si="11"/>
        <v>0.42857142857142855</v>
      </c>
      <c r="AH426" s="21">
        <f t="shared" si="12"/>
        <v>0.14285714285714285</v>
      </c>
      <c r="AI426" s="38">
        <f t="shared" si="13"/>
        <v>0.42857142857142855</v>
      </c>
      <c r="AJ426" s="25">
        <f t="shared" si="19"/>
        <v>0.12808527889139434</v>
      </c>
      <c r="AK426" s="21">
        <f t="shared" si="20"/>
        <v>0.12808527889139437</v>
      </c>
      <c r="AL426" s="183">
        <v>0.128085</v>
      </c>
      <c r="AM426" s="183"/>
    </row>
    <row r="427" spans="1:39" x14ac:dyDescent="0.25">
      <c r="A427" s="10">
        <v>33</v>
      </c>
      <c r="B427" s="170" t="s">
        <v>107</v>
      </c>
      <c r="C427" s="182"/>
      <c r="D427" s="37">
        <v>3</v>
      </c>
      <c r="E427" s="21">
        <v>0</v>
      </c>
      <c r="F427" s="21">
        <v>1</v>
      </c>
      <c r="G427" s="21">
        <v>3</v>
      </c>
      <c r="H427" s="21">
        <v>0</v>
      </c>
      <c r="I427" s="21">
        <v>3</v>
      </c>
      <c r="J427" s="21">
        <v>3</v>
      </c>
      <c r="K427" s="38">
        <v>1</v>
      </c>
      <c r="L427" s="37">
        <f t="shared" si="14"/>
        <v>3</v>
      </c>
      <c r="M427" s="21">
        <f t="shared" si="3"/>
        <v>4</v>
      </c>
      <c r="N427" s="21">
        <f t="shared" si="4"/>
        <v>4</v>
      </c>
      <c r="O427" s="21">
        <f t="shared" si="5"/>
        <v>3</v>
      </c>
      <c r="P427" s="21">
        <f t="shared" si="6"/>
        <v>3</v>
      </c>
      <c r="Q427" s="21">
        <f t="shared" si="7"/>
        <v>3</v>
      </c>
      <c r="R427" s="21">
        <f t="shared" si="8"/>
        <v>4</v>
      </c>
      <c r="S427" s="38">
        <f t="shared" si="9"/>
        <v>4</v>
      </c>
      <c r="T427" s="39">
        <f>(B391*D427)/(L427*M427)</f>
        <v>1.75</v>
      </c>
      <c r="U427" s="21">
        <f>(B391*F427)/(N427*M427)</f>
        <v>0.4375</v>
      </c>
      <c r="V427" s="21">
        <f>(B391*E427)/(L427*O427)</f>
        <v>0</v>
      </c>
      <c r="W427" s="21">
        <f>(B391*G427)/(N427*O427)</f>
        <v>1.75</v>
      </c>
      <c r="X427" s="21">
        <f>(B391*H427)/(P427*Q427)</f>
        <v>0</v>
      </c>
      <c r="Y427" s="21">
        <f>(B391*J427)/(R427*Q427)</f>
        <v>1.75</v>
      </c>
      <c r="Z427" s="21">
        <f>(B391*I427)/(P427*S427)</f>
        <v>1.75</v>
      </c>
      <c r="AA427" s="40">
        <f>(B391*K427)/(R427*S427)</f>
        <v>0.4375</v>
      </c>
      <c r="AB427" s="37">
        <f>D427/B391</f>
        <v>0.42857142857142855</v>
      </c>
      <c r="AC427" s="21">
        <f>F427/B391</f>
        <v>0.14285714285714285</v>
      </c>
      <c r="AD427" s="21">
        <f>E427/B391</f>
        <v>0</v>
      </c>
      <c r="AE427" s="21">
        <f>G427/B391</f>
        <v>0.42857142857142855</v>
      </c>
      <c r="AF427" s="21">
        <f t="shared" si="10"/>
        <v>0</v>
      </c>
      <c r="AG427" s="21">
        <f t="shared" si="11"/>
        <v>0.42857142857142855</v>
      </c>
      <c r="AH427" s="21">
        <f t="shared" si="12"/>
        <v>0.42857142857142855</v>
      </c>
      <c r="AI427" s="38">
        <f t="shared" si="13"/>
        <v>0.14285714285714285</v>
      </c>
      <c r="AJ427" s="25">
        <f t="shared" si="19"/>
        <v>0.52164063634331836</v>
      </c>
      <c r="AK427" s="21">
        <f t="shared" si="20"/>
        <v>0.52164063634331836</v>
      </c>
      <c r="AL427" s="183">
        <v>0.52164100000000002</v>
      </c>
      <c r="AM427" s="183"/>
    </row>
    <row r="428" spans="1:39" x14ac:dyDescent="0.25">
      <c r="A428" s="10">
        <v>34</v>
      </c>
      <c r="B428" s="170" t="s">
        <v>108</v>
      </c>
      <c r="C428" s="182"/>
      <c r="D428" s="37">
        <v>1</v>
      </c>
      <c r="E428" s="21">
        <v>0</v>
      </c>
      <c r="F428" s="21">
        <v>3</v>
      </c>
      <c r="G428" s="21">
        <v>3</v>
      </c>
      <c r="H428" s="21">
        <v>0</v>
      </c>
      <c r="I428" s="21">
        <v>1</v>
      </c>
      <c r="J428" s="21">
        <v>3</v>
      </c>
      <c r="K428" s="38">
        <v>3</v>
      </c>
      <c r="L428" s="37">
        <f t="shared" si="14"/>
        <v>1</v>
      </c>
      <c r="M428" s="21">
        <f t="shared" si="3"/>
        <v>4</v>
      </c>
      <c r="N428" s="21">
        <f t="shared" si="4"/>
        <v>6</v>
      </c>
      <c r="O428" s="21">
        <f t="shared" si="5"/>
        <v>3</v>
      </c>
      <c r="P428" s="21">
        <f t="shared" si="6"/>
        <v>1</v>
      </c>
      <c r="Q428" s="21">
        <f t="shared" si="7"/>
        <v>3</v>
      </c>
      <c r="R428" s="21">
        <f t="shared" si="8"/>
        <v>6</v>
      </c>
      <c r="S428" s="38">
        <f t="shared" si="9"/>
        <v>4</v>
      </c>
      <c r="T428" s="39">
        <f>(B391*D428)/(L428*M428)</f>
        <v>1.75</v>
      </c>
      <c r="U428" s="21">
        <f>(B391*F428)/(N428*M428)</f>
        <v>0.875</v>
      </c>
      <c r="V428" s="21">
        <f>(B391*E428)/(L428*O428)</f>
        <v>0</v>
      </c>
      <c r="W428" s="21">
        <f>(B391*G428)/(N428*O428)</f>
        <v>1.1666666666666667</v>
      </c>
      <c r="X428" s="21">
        <f>(B391*H428)/(P428*Q428)</f>
        <v>0</v>
      </c>
      <c r="Y428" s="21">
        <f>(B391*J428)/(R428*Q428)</f>
        <v>1.1666666666666667</v>
      </c>
      <c r="Z428" s="21">
        <f>(B391*I428)/(P428*S428)</f>
        <v>1.75</v>
      </c>
      <c r="AA428" s="40">
        <f>(B391*K428)/(R428*S428)</f>
        <v>0.875</v>
      </c>
      <c r="AB428" s="37">
        <f>D428/B391</f>
        <v>0.14285714285714285</v>
      </c>
      <c r="AC428" s="21">
        <f>F428/B391</f>
        <v>0.42857142857142855</v>
      </c>
      <c r="AD428" s="21">
        <f>E428/B391</f>
        <v>0</v>
      </c>
      <c r="AE428" s="21">
        <f>G428/B391</f>
        <v>0.42857142857142855</v>
      </c>
      <c r="AF428" s="21">
        <f t="shared" si="10"/>
        <v>0</v>
      </c>
      <c r="AG428" s="21">
        <f t="shared" si="11"/>
        <v>0.42857142857142855</v>
      </c>
      <c r="AH428" s="21">
        <f t="shared" si="12"/>
        <v>0.14285714285714285</v>
      </c>
      <c r="AI428" s="38">
        <f t="shared" si="13"/>
        <v>0.42857142857142855</v>
      </c>
      <c r="AJ428" s="25">
        <f t="shared" si="19"/>
        <v>0.12808527889139434</v>
      </c>
      <c r="AK428" s="21">
        <f t="shared" si="20"/>
        <v>0.12808527889139437</v>
      </c>
      <c r="AL428" s="183">
        <v>0.128085</v>
      </c>
      <c r="AM428" s="183"/>
    </row>
    <row r="429" spans="1:39" x14ac:dyDescent="0.25">
      <c r="A429" s="10">
        <v>35</v>
      </c>
      <c r="B429" s="170" t="s">
        <v>109</v>
      </c>
      <c r="C429" s="182"/>
      <c r="D429" s="37">
        <v>1</v>
      </c>
      <c r="E429" s="21">
        <v>0</v>
      </c>
      <c r="F429" s="21">
        <v>3</v>
      </c>
      <c r="G429" s="21">
        <v>3</v>
      </c>
      <c r="H429" s="21">
        <v>0</v>
      </c>
      <c r="I429" s="21">
        <v>1</v>
      </c>
      <c r="J429" s="21">
        <v>3</v>
      </c>
      <c r="K429" s="38">
        <v>3</v>
      </c>
      <c r="L429" s="37">
        <f t="shared" si="14"/>
        <v>1</v>
      </c>
      <c r="M429" s="21">
        <f t="shared" si="3"/>
        <v>4</v>
      </c>
      <c r="N429" s="21">
        <f t="shared" si="4"/>
        <v>6</v>
      </c>
      <c r="O429" s="21">
        <f t="shared" si="5"/>
        <v>3</v>
      </c>
      <c r="P429" s="21">
        <f t="shared" si="6"/>
        <v>1</v>
      </c>
      <c r="Q429" s="21">
        <f t="shared" si="7"/>
        <v>3</v>
      </c>
      <c r="R429" s="21">
        <f t="shared" si="8"/>
        <v>6</v>
      </c>
      <c r="S429" s="38">
        <f t="shared" si="9"/>
        <v>4</v>
      </c>
      <c r="T429" s="39">
        <f>(B391*D429)/(L429*M429)</f>
        <v>1.75</v>
      </c>
      <c r="U429" s="21">
        <f>(B391*F429)/(N429*M429)</f>
        <v>0.875</v>
      </c>
      <c r="V429" s="21">
        <f>(B391*E429)/(L429*O429)</f>
        <v>0</v>
      </c>
      <c r="W429" s="21">
        <f>(B391*G429)/(N429*O429)</f>
        <v>1.1666666666666667</v>
      </c>
      <c r="X429" s="21">
        <f>(B391*H429)/(P429*Q429)</f>
        <v>0</v>
      </c>
      <c r="Y429" s="21">
        <f>(B391*J429)/(R429*Q429)</f>
        <v>1.1666666666666667</v>
      </c>
      <c r="Z429" s="21">
        <f>(B391*I429)/(P429*S429)</f>
        <v>1.75</v>
      </c>
      <c r="AA429" s="40">
        <f>(B391*K429)/(R429*S429)</f>
        <v>0.875</v>
      </c>
      <c r="AB429" s="37">
        <f>D429/B391</f>
        <v>0.14285714285714285</v>
      </c>
      <c r="AC429" s="21">
        <f>F429/B391</f>
        <v>0.42857142857142855</v>
      </c>
      <c r="AD429" s="21">
        <f>E429/B391</f>
        <v>0</v>
      </c>
      <c r="AE429" s="21">
        <f>G429/B391</f>
        <v>0.42857142857142855</v>
      </c>
      <c r="AF429" s="21">
        <f t="shared" si="10"/>
        <v>0</v>
      </c>
      <c r="AG429" s="21">
        <f t="shared" si="11"/>
        <v>0.42857142857142855</v>
      </c>
      <c r="AH429" s="21">
        <f t="shared" si="12"/>
        <v>0.14285714285714285</v>
      </c>
      <c r="AI429" s="38">
        <f t="shared" si="13"/>
        <v>0.42857142857142855</v>
      </c>
      <c r="AJ429" s="25">
        <f t="shared" si="19"/>
        <v>0.12808527889139434</v>
      </c>
      <c r="AK429" s="21">
        <f t="shared" si="20"/>
        <v>0.12808527889139437</v>
      </c>
      <c r="AL429" s="183">
        <v>0.128085</v>
      </c>
      <c r="AM429" s="183"/>
    </row>
    <row r="430" spans="1:39" x14ac:dyDescent="0.25">
      <c r="A430" s="10">
        <v>36</v>
      </c>
      <c r="B430" s="170" t="s">
        <v>110</v>
      </c>
      <c r="C430" s="182"/>
      <c r="D430" s="37">
        <v>3</v>
      </c>
      <c r="E430" s="21">
        <v>0</v>
      </c>
      <c r="F430" s="21">
        <v>1</v>
      </c>
      <c r="G430" s="21">
        <v>3</v>
      </c>
      <c r="H430" s="21">
        <v>0</v>
      </c>
      <c r="I430" s="21">
        <v>3</v>
      </c>
      <c r="J430" s="21">
        <v>3</v>
      </c>
      <c r="K430" s="38">
        <v>1</v>
      </c>
      <c r="L430" s="37">
        <f t="shared" si="14"/>
        <v>3</v>
      </c>
      <c r="M430" s="21">
        <f t="shared" si="3"/>
        <v>4</v>
      </c>
      <c r="N430" s="21">
        <f t="shared" si="4"/>
        <v>4</v>
      </c>
      <c r="O430" s="21">
        <f t="shared" si="5"/>
        <v>3</v>
      </c>
      <c r="P430" s="21">
        <f t="shared" si="6"/>
        <v>3</v>
      </c>
      <c r="Q430" s="21">
        <f t="shared" si="7"/>
        <v>3</v>
      </c>
      <c r="R430" s="21">
        <f t="shared" si="8"/>
        <v>4</v>
      </c>
      <c r="S430" s="38">
        <f t="shared" si="9"/>
        <v>4</v>
      </c>
      <c r="T430" s="39">
        <f>(B391*D430)/(L430*M430)</f>
        <v>1.75</v>
      </c>
      <c r="U430" s="21">
        <f>(B391*F430)/(N430*M430)</f>
        <v>0.4375</v>
      </c>
      <c r="V430" s="21">
        <f>(B391*E430)/(L430*O430)</f>
        <v>0</v>
      </c>
      <c r="W430" s="21">
        <f>(B391*G430)/(N430*O430)</f>
        <v>1.75</v>
      </c>
      <c r="X430" s="21">
        <f>(B391*H430)/(P430*Q430)</f>
        <v>0</v>
      </c>
      <c r="Y430" s="21">
        <f>(B391*J430)/(R430*Q430)</f>
        <v>1.75</v>
      </c>
      <c r="Z430" s="21">
        <f>(B391*I430)/(P430*S430)</f>
        <v>1.75</v>
      </c>
      <c r="AA430" s="40">
        <f>(B391*K430)/(R430*S430)</f>
        <v>0.4375</v>
      </c>
      <c r="AB430" s="37">
        <f>D430/B391</f>
        <v>0.42857142857142855</v>
      </c>
      <c r="AC430" s="21">
        <f>F430/B391</f>
        <v>0.14285714285714285</v>
      </c>
      <c r="AD430" s="21">
        <f>E430/B391</f>
        <v>0</v>
      </c>
      <c r="AE430" s="21">
        <f>G430/B391</f>
        <v>0.42857142857142855</v>
      </c>
      <c r="AF430" s="21">
        <f t="shared" si="10"/>
        <v>0</v>
      </c>
      <c r="AG430" s="21">
        <f t="shared" si="11"/>
        <v>0.42857142857142855</v>
      </c>
      <c r="AH430" s="21">
        <f t="shared" si="12"/>
        <v>0.42857142857142855</v>
      </c>
      <c r="AI430" s="38">
        <f t="shared" si="13"/>
        <v>0.14285714285714285</v>
      </c>
      <c r="AJ430" s="25">
        <f t="shared" si="19"/>
        <v>0.52164063634331836</v>
      </c>
      <c r="AK430" s="21">
        <f t="shared" si="20"/>
        <v>0.52164063634331836</v>
      </c>
      <c r="AL430" s="183">
        <v>0.52164100000000002</v>
      </c>
      <c r="AM430" s="183"/>
    </row>
    <row r="431" spans="1:39" x14ac:dyDescent="0.25">
      <c r="A431" s="10">
        <v>37</v>
      </c>
      <c r="B431" s="170" t="s">
        <v>111</v>
      </c>
      <c r="C431" s="182"/>
      <c r="D431" s="37">
        <v>1</v>
      </c>
      <c r="E431" s="21">
        <v>0</v>
      </c>
      <c r="F431" s="21">
        <v>3</v>
      </c>
      <c r="G431" s="21">
        <v>3</v>
      </c>
      <c r="H431" s="21">
        <v>0</v>
      </c>
      <c r="I431" s="21">
        <v>1</v>
      </c>
      <c r="J431" s="21">
        <v>3</v>
      </c>
      <c r="K431" s="38">
        <v>3</v>
      </c>
      <c r="L431" s="37">
        <f t="shared" si="14"/>
        <v>1</v>
      </c>
      <c r="M431" s="21">
        <f t="shared" si="3"/>
        <v>4</v>
      </c>
      <c r="N431" s="21">
        <f t="shared" si="4"/>
        <v>6</v>
      </c>
      <c r="O431" s="21">
        <f t="shared" si="5"/>
        <v>3</v>
      </c>
      <c r="P431" s="21">
        <f t="shared" si="6"/>
        <v>1</v>
      </c>
      <c r="Q431" s="21">
        <f t="shared" si="7"/>
        <v>3</v>
      </c>
      <c r="R431" s="21">
        <f>J431+K431</f>
        <v>6</v>
      </c>
      <c r="S431" s="38">
        <f>I431+K431</f>
        <v>4</v>
      </c>
      <c r="T431" s="39">
        <f>(B391*D431)/(L431*M431)</f>
        <v>1.75</v>
      </c>
      <c r="U431" s="21">
        <f>(B391*F431)/(N431*M431)</f>
        <v>0.875</v>
      </c>
      <c r="V431" s="21">
        <f>(B391*E431)/(L431*O431)</f>
        <v>0</v>
      </c>
      <c r="W431" s="21">
        <f>(B391*G431)/(N431*O431)</f>
        <v>1.1666666666666667</v>
      </c>
      <c r="X431" s="21">
        <f>(B391*H431)/(P431*Q431)</f>
        <v>0</v>
      </c>
      <c r="Y431" s="21">
        <f>(B391*J431)/(R431*Q431)</f>
        <v>1.1666666666666667</v>
      </c>
      <c r="Z431" s="21">
        <f>(B391*I431)/(P431*S431)</f>
        <v>1.75</v>
      </c>
      <c r="AA431" s="40">
        <f>(B391*K431)/(R431*S431)</f>
        <v>0.875</v>
      </c>
      <c r="AB431" s="37">
        <f>D431/B391</f>
        <v>0.14285714285714285</v>
      </c>
      <c r="AC431" s="21">
        <f>F431/B391</f>
        <v>0.42857142857142855</v>
      </c>
      <c r="AD431" s="21">
        <f>E431/B391</f>
        <v>0</v>
      </c>
      <c r="AE431" s="21">
        <f>G431/B391</f>
        <v>0.42857142857142855</v>
      </c>
      <c r="AF431" s="21">
        <f t="shared" si="10"/>
        <v>0</v>
      </c>
      <c r="AG431" s="21">
        <f t="shared" si="11"/>
        <v>0.42857142857142855</v>
      </c>
      <c r="AH431" s="21">
        <f t="shared" si="12"/>
        <v>0.14285714285714285</v>
      </c>
      <c r="AI431" s="38">
        <f t="shared" si="13"/>
        <v>0.42857142857142855</v>
      </c>
      <c r="AJ431" s="25">
        <f t="shared" si="19"/>
        <v>0.12808527889139434</v>
      </c>
      <c r="AK431" s="21">
        <f t="shared" si="20"/>
        <v>0.12808527889139437</v>
      </c>
      <c r="AL431" s="183">
        <v>0.128085</v>
      </c>
      <c r="AM431" s="183"/>
    </row>
    <row r="432" spans="1:39" x14ac:dyDescent="0.25">
      <c r="A432" s="10">
        <v>38</v>
      </c>
      <c r="B432" s="170" t="s">
        <v>112</v>
      </c>
      <c r="C432" s="182"/>
      <c r="D432" s="37">
        <v>1</v>
      </c>
      <c r="E432" s="21">
        <v>0</v>
      </c>
      <c r="F432" s="21">
        <v>3</v>
      </c>
      <c r="G432" s="21">
        <v>3</v>
      </c>
      <c r="H432" s="21">
        <v>0</v>
      </c>
      <c r="I432" s="21">
        <v>1</v>
      </c>
      <c r="J432" s="21">
        <v>3</v>
      </c>
      <c r="K432" s="38">
        <v>3</v>
      </c>
      <c r="L432" s="37">
        <f t="shared" si="14"/>
        <v>1</v>
      </c>
      <c r="M432" s="21">
        <f t="shared" si="3"/>
        <v>4</v>
      </c>
      <c r="N432" s="21">
        <f t="shared" si="4"/>
        <v>6</v>
      </c>
      <c r="O432" s="21">
        <f t="shared" si="5"/>
        <v>3</v>
      </c>
      <c r="P432" s="21">
        <f t="shared" si="6"/>
        <v>1</v>
      </c>
      <c r="Q432" s="21">
        <f t="shared" si="7"/>
        <v>3</v>
      </c>
      <c r="R432" s="21">
        <f t="shared" si="8"/>
        <v>6</v>
      </c>
      <c r="S432" s="38">
        <f t="shared" si="9"/>
        <v>4</v>
      </c>
      <c r="T432" s="39">
        <f>(B391*D432)/(L432*M432)</f>
        <v>1.75</v>
      </c>
      <c r="U432" s="21">
        <f>(B391*F432)/(N432*M432)</f>
        <v>0.875</v>
      </c>
      <c r="V432" s="21">
        <f>(B391*E432)/(L432*O432)</f>
        <v>0</v>
      </c>
      <c r="W432" s="21">
        <f>(B391*G432)/(N432*O432)</f>
        <v>1.1666666666666667</v>
      </c>
      <c r="X432" s="21">
        <f>(B391*H432)/(P432*Q432)</f>
        <v>0</v>
      </c>
      <c r="Y432" s="21">
        <f>(B391*J432)/(R432*Q432)</f>
        <v>1.1666666666666667</v>
      </c>
      <c r="Z432" s="21">
        <f>(B391*I432)/(P432*S432)</f>
        <v>1.75</v>
      </c>
      <c r="AA432" s="40">
        <f>(B391*K432)/(R432*S432)</f>
        <v>0.875</v>
      </c>
      <c r="AB432" s="37">
        <f>D432/B391</f>
        <v>0.14285714285714285</v>
      </c>
      <c r="AC432" s="21">
        <f>F432/B391</f>
        <v>0.42857142857142855</v>
      </c>
      <c r="AD432" s="21">
        <f>E432/B391</f>
        <v>0</v>
      </c>
      <c r="AE432" s="21">
        <f>G432/B391</f>
        <v>0.42857142857142855</v>
      </c>
      <c r="AF432" s="21">
        <f t="shared" si="10"/>
        <v>0</v>
      </c>
      <c r="AG432" s="21">
        <f t="shared" si="11"/>
        <v>0.42857142857142855</v>
      </c>
      <c r="AH432" s="21">
        <f t="shared" si="12"/>
        <v>0.14285714285714285</v>
      </c>
      <c r="AI432" s="38">
        <f t="shared" si="13"/>
        <v>0.42857142857142855</v>
      </c>
      <c r="AJ432" s="25">
        <f t="shared" si="19"/>
        <v>0.12808527889139434</v>
      </c>
      <c r="AK432" s="21">
        <f t="shared" si="20"/>
        <v>0.12808527889139437</v>
      </c>
      <c r="AL432" s="183">
        <v>0.128085</v>
      </c>
      <c r="AM432" s="183"/>
    </row>
    <row r="433" spans="1:39" x14ac:dyDescent="0.25">
      <c r="A433" s="10">
        <v>39</v>
      </c>
      <c r="B433" s="170" t="s">
        <v>113</v>
      </c>
      <c r="C433" s="182"/>
      <c r="D433" s="37">
        <v>1</v>
      </c>
      <c r="E433" s="21">
        <v>0</v>
      </c>
      <c r="F433" s="21">
        <v>3</v>
      </c>
      <c r="G433" s="21">
        <v>3</v>
      </c>
      <c r="H433" s="21">
        <v>0</v>
      </c>
      <c r="I433" s="21">
        <v>1</v>
      </c>
      <c r="J433" s="21">
        <v>3</v>
      </c>
      <c r="K433" s="38">
        <v>3</v>
      </c>
      <c r="L433" s="37">
        <f t="shared" si="14"/>
        <v>1</v>
      </c>
      <c r="M433" s="21">
        <f t="shared" si="3"/>
        <v>4</v>
      </c>
      <c r="N433" s="21">
        <f t="shared" si="4"/>
        <v>6</v>
      </c>
      <c r="O433" s="21">
        <f t="shared" si="5"/>
        <v>3</v>
      </c>
      <c r="P433" s="21">
        <f t="shared" si="6"/>
        <v>1</v>
      </c>
      <c r="Q433" s="21">
        <f t="shared" si="7"/>
        <v>3</v>
      </c>
      <c r="R433" s="21">
        <f t="shared" si="8"/>
        <v>6</v>
      </c>
      <c r="S433" s="38">
        <f t="shared" si="9"/>
        <v>4</v>
      </c>
      <c r="T433" s="39">
        <f>(B391*D433)/(L433*M433)</f>
        <v>1.75</v>
      </c>
      <c r="U433" s="21">
        <f>(B391*F433)/(N433*M433)</f>
        <v>0.875</v>
      </c>
      <c r="V433" s="21">
        <f>(B391*E433)/(L433*O433)</f>
        <v>0</v>
      </c>
      <c r="W433" s="21">
        <f>(B391*G433)/(N433*O433)</f>
        <v>1.1666666666666667</v>
      </c>
      <c r="X433" s="21">
        <f>(B391*H433)/(P433*Q433)</f>
        <v>0</v>
      </c>
      <c r="Y433" s="21">
        <f>(B391*J433)/(R433*Q433)</f>
        <v>1.1666666666666667</v>
      </c>
      <c r="Z433" s="21">
        <f>(B391*I433)/(P433*S433)</f>
        <v>1.75</v>
      </c>
      <c r="AA433" s="40">
        <f>(B391*K433)/(R433*S433)</f>
        <v>0.875</v>
      </c>
      <c r="AB433" s="37">
        <f>D433/B391</f>
        <v>0.14285714285714285</v>
      </c>
      <c r="AC433" s="21">
        <f>F433/B391</f>
        <v>0.42857142857142855</v>
      </c>
      <c r="AD433" s="21">
        <f>E433/B391</f>
        <v>0</v>
      </c>
      <c r="AE433" s="21">
        <f>G433/B391</f>
        <v>0.42857142857142855</v>
      </c>
      <c r="AF433" s="21">
        <f t="shared" si="10"/>
        <v>0</v>
      </c>
      <c r="AG433" s="21">
        <f t="shared" si="11"/>
        <v>0.42857142857142855</v>
      </c>
      <c r="AH433" s="21">
        <f t="shared" si="12"/>
        <v>0.14285714285714285</v>
      </c>
      <c r="AI433" s="38">
        <f t="shared" si="13"/>
        <v>0.42857142857142855</v>
      </c>
      <c r="AJ433" s="25">
        <f t="shared" si="19"/>
        <v>0.12808527889139434</v>
      </c>
      <c r="AK433" s="21">
        <f t="shared" si="20"/>
        <v>0.12808527889139437</v>
      </c>
      <c r="AL433" s="183">
        <v>0.128085</v>
      </c>
      <c r="AM433" s="183"/>
    </row>
    <row r="434" spans="1:39" x14ac:dyDescent="0.25">
      <c r="A434" s="10">
        <v>40</v>
      </c>
      <c r="B434" s="170" t="s">
        <v>114</v>
      </c>
      <c r="C434" s="182"/>
      <c r="D434" s="37">
        <v>1</v>
      </c>
      <c r="E434" s="21">
        <v>0</v>
      </c>
      <c r="F434" s="21">
        <v>3</v>
      </c>
      <c r="G434" s="21">
        <v>3</v>
      </c>
      <c r="H434" s="21">
        <v>0</v>
      </c>
      <c r="I434" s="21">
        <v>1</v>
      </c>
      <c r="J434" s="21">
        <v>3</v>
      </c>
      <c r="K434" s="38">
        <v>3</v>
      </c>
      <c r="L434" s="37">
        <f t="shared" si="14"/>
        <v>1</v>
      </c>
      <c r="M434" s="21">
        <f t="shared" si="3"/>
        <v>4</v>
      </c>
      <c r="N434" s="21">
        <f t="shared" si="4"/>
        <v>6</v>
      </c>
      <c r="O434" s="21">
        <f t="shared" si="5"/>
        <v>3</v>
      </c>
      <c r="P434" s="21">
        <f t="shared" si="6"/>
        <v>1</v>
      </c>
      <c r="Q434" s="21">
        <f t="shared" si="7"/>
        <v>3</v>
      </c>
      <c r="R434" s="21">
        <f t="shared" si="8"/>
        <v>6</v>
      </c>
      <c r="S434" s="38">
        <f t="shared" si="9"/>
        <v>4</v>
      </c>
      <c r="T434" s="39">
        <f>(B391*D434)/(L434*M434)</f>
        <v>1.75</v>
      </c>
      <c r="U434" s="21">
        <f>(B391*F434)/(N434*M434)</f>
        <v>0.875</v>
      </c>
      <c r="V434" s="21">
        <f>(B391*E434)/(L434*O434)</f>
        <v>0</v>
      </c>
      <c r="W434" s="21">
        <f>(B391*G434)/(N434*O434)</f>
        <v>1.1666666666666667</v>
      </c>
      <c r="X434" s="21">
        <f>(B391*H434)/(P434*Q434)</f>
        <v>0</v>
      </c>
      <c r="Y434" s="21">
        <f>(B391*J434)/(R434*Q434)</f>
        <v>1.1666666666666667</v>
      </c>
      <c r="Z434" s="21">
        <f>(B391*I434)/(P434*S434)</f>
        <v>1.75</v>
      </c>
      <c r="AA434" s="40">
        <f>(B391*K434)/(R434*S434)</f>
        <v>0.875</v>
      </c>
      <c r="AB434" s="37">
        <f>D434/B391</f>
        <v>0.14285714285714285</v>
      </c>
      <c r="AC434" s="21">
        <f>F434/B391</f>
        <v>0.42857142857142855</v>
      </c>
      <c r="AD434" s="21">
        <f>E434/B391</f>
        <v>0</v>
      </c>
      <c r="AE434" s="21">
        <f>G434/B391</f>
        <v>0.42857142857142855</v>
      </c>
      <c r="AF434" s="21">
        <f t="shared" si="10"/>
        <v>0</v>
      </c>
      <c r="AG434" s="21">
        <f t="shared" si="11"/>
        <v>0.42857142857142855</v>
      </c>
      <c r="AH434" s="21">
        <f t="shared" si="12"/>
        <v>0.14285714285714285</v>
      </c>
      <c r="AI434" s="38">
        <f t="shared" si="13"/>
        <v>0.42857142857142855</v>
      </c>
      <c r="AJ434" s="25">
        <f t="shared" si="19"/>
        <v>0.12808527889139434</v>
      </c>
      <c r="AK434" s="21">
        <f t="shared" si="20"/>
        <v>0.12808527889139437</v>
      </c>
      <c r="AL434" s="183">
        <v>0.128085</v>
      </c>
      <c r="AM434" s="183"/>
    </row>
    <row r="435" spans="1:39" x14ac:dyDescent="0.25">
      <c r="A435" s="10">
        <v>41</v>
      </c>
      <c r="B435" s="170" t="s">
        <v>115</v>
      </c>
      <c r="C435" s="182"/>
      <c r="D435" s="37">
        <v>1</v>
      </c>
      <c r="E435" s="21">
        <v>0</v>
      </c>
      <c r="F435" s="21">
        <v>3</v>
      </c>
      <c r="G435" s="21">
        <v>3</v>
      </c>
      <c r="H435" s="21">
        <v>0</v>
      </c>
      <c r="I435" s="21">
        <v>1</v>
      </c>
      <c r="J435" s="21">
        <v>3</v>
      </c>
      <c r="K435" s="38">
        <v>3</v>
      </c>
      <c r="L435" s="37">
        <f t="shared" si="14"/>
        <v>1</v>
      </c>
      <c r="M435" s="21">
        <f t="shared" si="3"/>
        <v>4</v>
      </c>
      <c r="N435" s="21">
        <f t="shared" si="4"/>
        <v>6</v>
      </c>
      <c r="O435" s="21">
        <f t="shared" si="5"/>
        <v>3</v>
      </c>
      <c r="P435" s="21">
        <f t="shared" si="6"/>
        <v>1</v>
      </c>
      <c r="Q435" s="21">
        <f t="shared" si="7"/>
        <v>3</v>
      </c>
      <c r="R435" s="21">
        <f t="shared" si="8"/>
        <v>6</v>
      </c>
      <c r="S435" s="38">
        <f t="shared" si="9"/>
        <v>4</v>
      </c>
      <c r="T435" s="39">
        <f>(B391*D435)/(L435*M435)</f>
        <v>1.75</v>
      </c>
      <c r="U435" s="21">
        <f>(B391*F435)/(N435*M435)</f>
        <v>0.875</v>
      </c>
      <c r="V435" s="21">
        <f>(B391*E435)/(L435*O435)</f>
        <v>0</v>
      </c>
      <c r="W435" s="21">
        <f>(B391*G435)/(N435*O435)</f>
        <v>1.1666666666666667</v>
      </c>
      <c r="X435" s="21">
        <f>(B391*H435)/(P435*Q435)</f>
        <v>0</v>
      </c>
      <c r="Y435" s="21">
        <f>(B391*J435)/(R435*Q435)</f>
        <v>1.1666666666666667</v>
      </c>
      <c r="Z435" s="21">
        <f>(B391*I435)/(P435*S435)</f>
        <v>1.75</v>
      </c>
      <c r="AA435" s="40">
        <f>(B391*K435)/(R435*S435)</f>
        <v>0.875</v>
      </c>
      <c r="AB435" s="37">
        <f>D435/B391</f>
        <v>0.14285714285714285</v>
      </c>
      <c r="AC435" s="21">
        <f>F435/B391</f>
        <v>0.42857142857142855</v>
      </c>
      <c r="AD435" s="21">
        <f>E435/B391</f>
        <v>0</v>
      </c>
      <c r="AE435" s="21">
        <f>G435/B391</f>
        <v>0.42857142857142855</v>
      </c>
      <c r="AF435" s="21">
        <f t="shared" si="10"/>
        <v>0</v>
      </c>
      <c r="AG435" s="21">
        <f t="shared" si="11"/>
        <v>0.42857142857142855</v>
      </c>
      <c r="AH435" s="21">
        <f t="shared" si="12"/>
        <v>0.14285714285714285</v>
      </c>
      <c r="AI435" s="38">
        <f t="shared" si="13"/>
        <v>0.42857142857142855</v>
      </c>
      <c r="AJ435" s="25">
        <f t="shared" si="19"/>
        <v>0.12808527889139434</v>
      </c>
      <c r="AK435" s="21">
        <f t="shared" si="20"/>
        <v>0.12808527889139437</v>
      </c>
      <c r="AL435" s="183">
        <v>0.128085</v>
      </c>
      <c r="AM435" s="183"/>
    </row>
    <row r="436" spans="1:39" x14ac:dyDescent="0.25">
      <c r="A436" s="10">
        <v>42</v>
      </c>
      <c r="B436" s="170" t="s">
        <v>116</v>
      </c>
      <c r="C436" s="182"/>
      <c r="D436" s="37">
        <v>1</v>
      </c>
      <c r="E436" s="21">
        <v>0</v>
      </c>
      <c r="F436" s="21">
        <v>3</v>
      </c>
      <c r="G436" s="21">
        <v>3</v>
      </c>
      <c r="H436" s="21">
        <v>0</v>
      </c>
      <c r="I436" s="21">
        <v>1</v>
      </c>
      <c r="J436" s="21">
        <v>3</v>
      </c>
      <c r="K436" s="38">
        <v>3</v>
      </c>
      <c r="L436" s="37">
        <f t="shared" si="14"/>
        <v>1</v>
      </c>
      <c r="M436" s="21">
        <f t="shared" si="3"/>
        <v>4</v>
      </c>
      <c r="N436" s="21">
        <f t="shared" si="4"/>
        <v>6</v>
      </c>
      <c r="O436" s="21">
        <f t="shared" si="5"/>
        <v>3</v>
      </c>
      <c r="P436" s="21">
        <f t="shared" si="6"/>
        <v>1</v>
      </c>
      <c r="Q436" s="21">
        <f t="shared" si="7"/>
        <v>3</v>
      </c>
      <c r="R436" s="21">
        <f t="shared" si="8"/>
        <v>6</v>
      </c>
      <c r="S436" s="38">
        <f t="shared" si="9"/>
        <v>4</v>
      </c>
      <c r="T436" s="39">
        <f>(B391*D436)/(L436*M436)</f>
        <v>1.75</v>
      </c>
      <c r="U436" s="21">
        <f>(B391*F436)/(N436*M436)</f>
        <v>0.875</v>
      </c>
      <c r="V436" s="21">
        <f>(B391*E436)/(L436*O436)</f>
        <v>0</v>
      </c>
      <c r="W436" s="21">
        <f>(B391*G436)/(N436*O436)</f>
        <v>1.1666666666666667</v>
      </c>
      <c r="X436" s="21">
        <f>(B391*H436)/(P436*Q436)</f>
        <v>0</v>
      </c>
      <c r="Y436" s="21">
        <f>(B391*J436)/(R436*Q436)</f>
        <v>1.1666666666666667</v>
      </c>
      <c r="Z436" s="21">
        <f>(B391*I436)/(P436*S436)</f>
        <v>1.75</v>
      </c>
      <c r="AA436" s="40">
        <f>(B391*K436)/(R436*S436)</f>
        <v>0.875</v>
      </c>
      <c r="AB436" s="37">
        <f>D436/B391</f>
        <v>0.14285714285714285</v>
      </c>
      <c r="AC436" s="21">
        <f>F436/B391</f>
        <v>0.42857142857142855</v>
      </c>
      <c r="AD436" s="21">
        <f>E436/B391</f>
        <v>0</v>
      </c>
      <c r="AE436" s="21">
        <f>G436/B391</f>
        <v>0.42857142857142855</v>
      </c>
      <c r="AF436" s="21">
        <f t="shared" si="10"/>
        <v>0</v>
      </c>
      <c r="AG436" s="21">
        <f t="shared" si="11"/>
        <v>0.42857142857142855</v>
      </c>
      <c r="AH436" s="21">
        <f t="shared" si="12"/>
        <v>0.14285714285714285</v>
      </c>
      <c r="AI436" s="38">
        <f t="shared" si="13"/>
        <v>0.42857142857142855</v>
      </c>
      <c r="AJ436" s="25">
        <f t="shared" si="19"/>
        <v>0.12808527889139434</v>
      </c>
      <c r="AK436" s="21">
        <f t="shared" si="20"/>
        <v>0.12808527889139437</v>
      </c>
      <c r="AL436" s="183">
        <v>0.128085</v>
      </c>
      <c r="AM436" s="183"/>
    </row>
    <row r="437" spans="1:39" x14ac:dyDescent="0.25">
      <c r="A437" s="10">
        <v>43</v>
      </c>
      <c r="B437" s="170" t="s">
        <v>117</v>
      </c>
      <c r="C437" s="182"/>
      <c r="D437" s="37">
        <v>1</v>
      </c>
      <c r="E437" s="21">
        <v>0</v>
      </c>
      <c r="F437" s="21">
        <v>3</v>
      </c>
      <c r="G437" s="21">
        <v>3</v>
      </c>
      <c r="H437" s="21">
        <v>0</v>
      </c>
      <c r="I437" s="21">
        <v>1</v>
      </c>
      <c r="J437" s="21">
        <v>3</v>
      </c>
      <c r="K437" s="38">
        <v>3</v>
      </c>
      <c r="L437" s="37">
        <f t="shared" si="14"/>
        <v>1</v>
      </c>
      <c r="M437" s="21">
        <f t="shared" si="3"/>
        <v>4</v>
      </c>
      <c r="N437" s="21">
        <f t="shared" si="4"/>
        <v>6</v>
      </c>
      <c r="O437" s="21">
        <f t="shared" si="5"/>
        <v>3</v>
      </c>
      <c r="P437" s="21">
        <f t="shared" si="6"/>
        <v>1</v>
      </c>
      <c r="Q437" s="21">
        <f t="shared" si="7"/>
        <v>3</v>
      </c>
      <c r="R437" s="21">
        <f t="shared" si="8"/>
        <v>6</v>
      </c>
      <c r="S437" s="38">
        <f t="shared" si="9"/>
        <v>4</v>
      </c>
      <c r="T437" s="39">
        <f>(B391*D437)/(L437*M437)</f>
        <v>1.75</v>
      </c>
      <c r="U437" s="21">
        <f>(B391*F437)/(N437*M437)</f>
        <v>0.875</v>
      </c>
      <c r="V437" s="21">
        <f>(B391*E437)/(L437*O437)</f>
        <v>0</v>
      </c>
      <c r="W437" s="21">
        <f>(B391*G437)/(N437*O437)</f>
        <v>1.1666666666666667</v>
      </c>
      <c r="X437" s="21">
        <f>(B391*H437)/(P437*Q437)</f>
        <v>0</v>
      </c>
      <c r="Y437" s="21">
        <f>(B391*J437)/(R437*Q437)</f>
        <v>1.1666666666666667</v>
      </c>
      <c r="Z437" s="21">
        <f>(B391*I437)/(P437*S437)</f>
        <v>1.75</v>
      </c>
      <c r="AA437" s="40">
        <f>(B391*K437)/(R437*S437)</f>
        <v>0.875</v>
      </c>
      <c r="AB437" s="37">
        <f>D437/B391</f>
        <v>0.14285714285714285</v>
      </c>
      <c r="AC437" s="21">
        <f>F437/B391</f>
        <v>0.42857142857142855</v>
      </c>
      <c r="AD437" s="21">
        <f>E437/B391</f>
        <v>0</v>
      </c>
      <c r="AE437" s="21">
        <f>G437/B391</f>
        <v>0.42857142857142855</v>
      </c>
      <c r="AF437" s="21">
        <f t="shared" si="10"/>
        <v>0</v>
      </c>
      <c r="AG437" s="21">
        <f t="shared" si="11"/>
        <v>0.42857142857142855</v>
      </c>
      <c r="AH437" s="21">
        <f t="shared" si="12"/>
        <v>0.14285714285714285</v>
      </c>
      <c r="AI437" s="38">
        <f t="shared" si="13"/>
        <v>0.42857142857142855</v>
      </c>
      <c r="AJ437" s="25">
        <f t="shared" si="19"/>
        <v>0.12808527889139434</v>
      </c>
      <c r="AK437" s="21">
        <f t="shared" si="20"/>
        <v>0.12808527889139437</v>
      </c>
      <c r="AL437" s="183">
        <v>0.128085</v>
      </c>
      <c r="AM437" s="183"/>
    </row>
    <row r="438" spans="1:39" x14ac:dyDescent="0.25">
      <c r="A438" s="10">
        <v>44</v>
      </c>
      <c r="B438" s="170" t="s">
        <v>118</v>
      </c>
      <c r="C438" s="182"/>
      <c r="D438" s="37">
        <v>1</v>
      </c>
      <c r="E438" s="21">
        <v>0</v>
      </c>
      <c r="F438" s="21">
        <v>3</v>
      </c>
      <c r="G438" s="21">
        <v>3</v>
      </c>
      <c r="H438" s="21">
        <v>0</v>
      </c>
      <c r="I438" s="21">
        <v>1</v>
      </c>
      <c r="J438" s="21">
        <v>3</v>
      </c>
      <c r="K438" s="38">
        <v>3</v>
      </c>
      <c r="L438" s="37">
        <f t="shared" si="14"/>
        <v>1</v>
      </c>
      <c r="M438" s="21">
        <f t="shared" si="3"/>
        <v>4</v>
      </c>
      <c r="N438" s="21">
        <f t="shared" si="4"/>
        <v>6</v>
      </c>
      <c r="O438" s="21">
        <f t="shared" si="5"/>
        <v>3</v>
      </c>
      <c r="P438" s="21">
        <f t="shared" si="6"/>
        <v>1</v>
      </c>
      <c r="Q438" s="21">
        <f t="shared" si="7"/>
        <v>3</v>
      </c>
      <c r="R438" s="21">
        <f t="shared" si="8"/>
        <v>6</v>
      </c>
      <c r="S438" s="38">
        <f t="shared" si="9"/>
        <v>4</v>
      </c>
      <c r="T438" s="39">
        <f>(B391*D438)/(L438*M438)</f>
        <v>1.75</v>
      </c>
      <c r="U438" s="21">
        <f>(B391*F438)/(N438*M438)</f>
        <v>0.875</v>
      </c>
      <c r="V438" s="21">
        <f>(B391*E438)/(L438*O438)</f>
        <v>0</v>
      </c>
      <c r="W438" s="21">
        <f>(B391*G438)/(N438*O438)</f>
        <v>1.1666666666666667</v>
      </c>
      <c r="X438" s="21">
        <f>(B391*H438)/(P438*Q438)</f>
        <v>0</v>
      </c>
      <c r="Y438" s="21">
        <f>(B391*J438)/(R438*Q438)</f>
        <v>1.1666666666666667</v>
      </c>
      <c r="Z438" s="21">
        <f>(B391*I438)/(P438*S438)</f>
        <v>1.75</v>
      </c>
      <c r="AA438" s="40">
        <f>(B391*K438)/(R438*S438)</f>
        <v>0.875</v>
      </c>
      <c r="AB438" s="37">
        <f>D438/B391</f>
        <v>0.14285714285714285</v>
      </c>
      <c r="AC438" s="21">
        <f>F438/B391</f>
        <v>0.42857142857142855</v>
      </c>
      <c r="AD438" s="21">
        <f>E438/B391</f>
        <v>0</v>
      </c>
      <c r="AE438" s="21">
        <f>G438/B391</f>
        <v>0.42857142857142855</v>
      </c>
      <c r="AF438" s="21">
        <f t="shared" si="10"/>
        <v>0</v>
      </c>
      <c r="AG438" s="21">
        <f t="shared" si="11"/>
        <v>0.42857142857142855</v>
      </c>
      <c r="AH438" s="21">
        <f t="shared" si="12"/>
        <v>0.14285714285714285</v>
      </c>
      <c r="AI438" s="38">
        <f t="shared" si="13"/>
        <v>0.42857142857142855</v>
      </c>
      <c r="AJ438" s="25">
        <f t="shared" si="19"/>
        <v>0.12808527889139434</v>
      </c>
      <c r="AK438" s="21">
        <f t="shared" si="20"/>
        <v>0.12808527889139437</v>
      </c>
      <c r="AL438" s="183">
        <v>0.128085</v>
      </c>
      <c r="AM438" s="183"/>
    </row>
    <row r="439" spans="1:39" x14ac:dyDescent="0.25">
      <c r="A439" s="10">
        <v>45</v>
      </c>
      <c r="B439" s="170" t="s">
        <v>119</v>
      </c>
      <c r="C439" s="182"/>
      <c r="D439" s="37">
        <v>1</v>
      </c>
      <c r="E439" s="21">
        <v>0</v>
      </c>
      <c r="F439" s="21">
        <v>3</v>
      </c>
      <c r="G439" s="21">
        <v>3</v>
      </c>
      <c r="H439" s="21">
        <v>0</v>
      </c>
      <c r="I439" s="21">
        <v>1</v>
      </c>
      <c r="J439" s="21">
        <v>3</v>
      </c>
      <c r="K439" s="38">
        <v>3</v>
      </c>
      <c r="L439" s="37">
        <f t="shared" si="14"/>
        <v>1</v>
      </c>
      <c r="M439" s="21">
        <f t="shared" si="3"/>
        <v>4</v>
      </c>
      <c r="N439" s="21">
        <f t="shared" si="4"/>
        <v>6</v>
      </c>
      <c r="O439" s="21">
        <f t="shared" si="5"/>
        <v>3</v>
      </c>
      <c r="P439" s="21">
        <f t="shared" si="6"/>
        <v>1</v>
      </c>
      <c r="Q439" s="21">
        <f t="shared" si="7"/>
        <v>3</v>
      </c>
      <c r="R439" s="21">
        <f t="shared" si="8"/>
        <v>6</v>
      </c>
      <c r="S439" s="38">
        <f t="shared" si="9"/>
        <v>4</v>
      </c>
      <c r="T439" s="39">
        <f>(B391*D439)/(L439*M439)</f>
        <v>1.75</v>
      </c>
      <c r="U439" s="21">
        <f>(B391*F439)/(N439*M439)</f>
        <v>0.875</v>
      </c>
      <c r="V439" s="21">
        <f>(B391*E439)/(L439*O439)</f>
        <v>0</v>
      </c>
      <c r="W439" s="21">
        <f>(B391*G439)/(N439*O439)</f>
        <v>1.1666666666666667</v>
      </c>
      <c r="X439" s="21">
        <f>(B391*H439)/(P439*Q439)</f>
        <v>0</v>
      </c>
      <c r="Y439" s="21">
        <f>(B391*J439)/(R439*Q439)</f>
        <v>1.1666666666666667</v>
      </c>
      <c r="Z439" s="21">
        <f>(B391*I439)/(P439*S439)</f>
        <v>1.75</v>
      </c>
      <c r="AA439" s="40">
        <f>(B391*K439)/(R439*S439)</f>
        <v>0.875</v>
      </c>
      <c r="AB439" s="37">
        <f>D439/B391</f>
        <v>0.14285714285714285</v>
      </c>
      <c r="AC439" s="21">
        <f>F439/B391</f>
        <v>0.42857142857142855</v>
      </c>
      <c r="AD439" s="21">
        <f>E439/B391</f>
        <v>0</v>
      </c>
      <c r="AE439" s="21">
        <f>G439/B391</f>
        <v>0.42857142857142855</v>
      </c>
      <c r="AF439" s="21">
        <f t="shared" si="10"/>
        <v>0</v>
      </c>
      <c r="AG439" s="21">
        <f t="shared" si="11"/>
        <v>0.42857142857142855</v>
      </c>
      <c r="AH439" s="21">
        <f t="shared" si="12"/>
        <v>0.14285714285714285</v>
      </c>
      <c r="AI439" s="38">
        <f t="shared" si="13"/>
        <v>0.42857142857142855</v>
      </c>
      <c r="AJ439" s="25">
        <f t="shared" si="19"/>
        <v>0.12808527889139434</v>
      </c>
      <c r="AK439" s="21">
        <f t="shared" si="20"/>
        <v>0.12808527889139437</v>
      </c>
      <c r="AL439" s="183">
        <v>0.128085</v>
      </c>
      <c r="AM439" s="183"/>
    </row>
    <row r="440" spans="1:39" x14ac:dyDescent="0.25">
      <c r="A440" s="10">
        <v>46</v>
      </c>
      <c r="B440" s="170" t="s">
        <v>120</v>
      </c>
      <c r="C440" s="182"/>
      <c r="D440" s="37">
        <v>1</v>
      </c>
      <c r="E440" s="21">
        <v>0</v>
      </c>
      <c r="F440" s="21">
        <v>3</v>
      </c>
      <c r="G440" s="21">
        <v>3</v>
      </c>
      <c r="H440" s="21">
        <v>0</v>
      </c>
      <c r="I440" s="21">
        <v>1</v>
      </c>
      <c r="J440" s="21">
        <v>3</v>
      </c>
      <c r="K440" s="38">
        <v>3</v>
      </c>
      <c r="L440" s="37">
        <f t="shared" si="14"/>
        <v>1</v>
      </c>
      <c r="M440" s="21">
        <f t="shared" si="3"/>
        <v>4</v>
      </c>
      <c r="N440" s="21">
        <f t="shared" si="4"/>
        <v>6</v>
      </c>
      <c r="O440" s="21">
        <f t="shared" si="5"/>
        <v>3</v>
      </c>
      <c r="P440" s="21">
        <f t="shared" si="6"/>
        <v>1</v>
      </c>
      <c r="Q440" s="21">
        <f t="shared" si="7"/>
        <v>3</v>
      </c>
      <c r="R440" s="21">
        <f>J440+K440</f>
        <v>6</v>
      </c>
      <c r="S440" s="38">
        <f>I440+K440</f>
        <v>4</v>
      </c>
      <c r="T440" s="39">
        <f>(B391*D440)/(L440*M440)</f>
        <v>1.75</v>
      </c>
      <c r="U440" s="21">
        <f>(B391*F440)/(N440*M440)</f>
        <v>0.875</v>
      </c>
      <c r="V440" s="21">
        <f>(B391*E440)/(L440*O440)</f>
        <v>0</v>
      </c>
      <c r="W440" s="21">
        <f>(B391*G440)/(N440*O440)</f>
        <v>1.1666666666666667</v>
      </c>
      <c r="X440" s="21">
        <f>(B391*H440)/(P440*Q440)</f>
        <v>0</v>
      </c>
      <c r="Y440" s="21">
        <f>(B391*J440)/(R440*Q440)</f>
        <v>1.1666666666666667</v>
      </c>
      <c r="Z440" s="21">
        <f>(B391*I440)/(P440*S440)</f>
        <v>1.75</v>
      </c>
      <c r="AA440" s="40">
        <f>(B391*K440)/(R440*S440)</f>
        <v>0.875</v>
      </c>
      <c r="AB440" s="37">
        <f>D440/B391</f>
        <v>0.14285714285714285</v>
      </c>
      <c r="AC440" s="21">
        <f>F440/B391</f>
        <v>0.42857142857142855</v>
      </c>
      <c r="AD440" s="21">
        <f>E440/B391</f>
        <v>0</v>
      </c>
      <c r="AE440" s="21">
        <f>G440/B391</f>
        <v>0.42857142857142855</v>
      </c>
      <c r="AF440" s="21">
        <f t="shared" si="10"/>
        <v>0</v>
      </c>
      <c r="AG440" s="21">
        <f t="shared" si="11"/>
        <v>0.42857142857142855</v>
      </c>
      <c r="AH440" s="21">
        <f t="shared" si="12"/>
        <v>0.14285714285714285</v>
      </c>
      <c r="AI440" s="38">
        <f t="shared" si="13"/>
        <v>0.42857142857142855</v>
      </c>
      <c r="AJ440" s="25">
        <f t="shared" si="19"/>
        <v>0.12808527889139434</v>
      </c>
      <c r="AK440" s="21">
        <f t="shared" si="20"/>
        <v>0.12808527889139437</v>
      </c>
      <c r="AL440" s="183">
        <v>0.128085</v>
      </c>
      <c r="AM440" s="183"/>
    </row>
    <row r="441" spans="1:39" x14ac:dyDescent="0.25">
      <c r="A441" s="10">
        <v>47</v>
      </c>
      <c r="B441" s="170" t="s">
        <v>121</v>
      </c>
      <c r="C441" s="182"/>
      <c r="D441" s="37">
        <v>1</v>
      </c>
      <c r="E441" s="21">
        <v>0</v>
      </c>
      <c r="F441" s="21">
        <v>3</v>
      </c>
      <c r="G441" s="21">
        <v>3</v>
      </c>
      <c r="H441" s="21">
        <v>0</v>
      </c>
      <c r="I441" s="21">
        <v>1</v>
      </c>
      <c r="J441" s="21">
        <v>3</v>
      </c>
      <c r="K441" s="38">
        <v>3</v>
      </c>
      <c r="L441" s="37">
        <f t="shared" si="14"/>
        <v>1</v>
      </c>
      <c r="M441" s="21">
        <f t="shared" si="3"/>
        <v>4</v>
      </c>
      <c r="N441" s="21">
        <f t="shared" si="4"/>
        <v>6</v>
      </c>
      <c r="O441" s="21">
        <f t="shared" si="5"/>
        <v>3</v>
      </c>
      <c r="P441" s="21">
        <f t="shared" si="6"/>
        <v>1</v>
      </c>
      <c r="Q441" s="21">
        <f t="shared" si="7"/>
        <v>3</v>
      </c>
      <c r="R441" s="21">
        <f t="shared" si="8"/>
        <v>6</v>
      </c>
      <c r="S441" s="38">
        <f t="shared" si="9"/>
        <v>4</v>
      </c>
      <c r="T441" s="39">
        <f>(B391*D441)/(L441*M441)</f>
        <v>1.75</v>
      </c>
      <c r="U441" s="21">
        <f>(B391*F441)/(N441*M441)</f>
        <v>0.875</v>
      </c>
      <c r="V441" s="21">
        <f>(B391*E441)/(L441*O441)</f>
        <v>0</v>
      </c>
      <c r="W441" s="21">
        <f>(B391*G441)/(N441*O441)</f>
        <v>1.1666666666666667</v>
      </c>
      <c r="X441" s="21">
        <f>(B391*H441)/(P441*Q441)</f>
        <v>0</v>
      </c>
      <c r="Y441" s="21">
        <f>(B391*J441)/(R441*Q441)</f>
        <v>1.1666666666666667</v>
      </c>
      <c r="Z441" s="21">
        <f>(B391*I441)/(P441*S441)</f>
        <v>1.75</v>
      </c>
      <c r="AA441" s="40">
        <f>(B391*K441)/(R441*S441)</f>
        <v>0.875</v>
      </c>
      <c r="AB441" s="37">
        <f>D441/B391</f>
        <v>0.14285714285714285</v>
      </c>
      <c r="AC441" s="21">
        <f>F441/B391</f>
        <v>0.42857142857142855</v>
      </c>
      <c r="AD441" s="21">
        <f>E441/B391</f>
        <v>0</v>
      </c>
      <c r="AE441" s="21">
        <f>G441/B391</f>
        <v>0.42857142857142855</v>
      </c>
      <c r="AF441" s="21">
        <f t="shared" si="10"/>
        <v>0</v>
      </c>
      <c r="AG441" s="21">
        <f t="shared" si="11"/>
        <v>0.42857142857142855</v>
      </c>
      <c r="AH441" s="21">
        <f t="shared" si="12"/>
        <v>0.14285714285714285</v>
      </c>
      <c r="AI441" s="38">
        <f t="shared" si="13"/>
        <v>0.42857142857142855</v>
      </c>
      <c r="AJ441" s="25">
        <f t="shared" si="19"/>
        <v>0.12808527889139434</v>
      </c>
      <c r="AK441" s="21">
        <f t="shared" si="20"/>
        <v>0.12808527889139437</v>
      </c>
      <c r="AL441" s="183">
        <v>0.128085</v>
      </c>
      <c r="AM441" s="183"/>
    </row>
    <row r="442" spans="1:39" x14ac:dyDescent="0.25">
      <c r="A442" s="10">
        <v>48</v>
      </c>
      <c r="B442" s="170" t="s">
        <v>122</v>
      </c>
      <c r="C442" s="182"/>
      <c r="D442" s="37">
        <v>1</v>
      </c>
      <c r="E442" s="21">
        <v>0</v>
      </c>
      <c r="F442" s="21">
        <v>3</v>
      </c>
      <c r="G442" s="21">
        <v>3</v>
      </c>
      <c r="H442" s="21">
        <v>0</v>
      </c>
      <c r="I442" s="21">
        <v>1</v>
      </c>
      <c r="J442" s="21">
        <v>3</v>
      </c>
      <c r="K442" s="38">
        <v>3</v>
      </c>
      <c r="L442" s="37">
        <f t="shared" si="14"/>
        <v>1</v>
      </c>
      <c r="M442" s="21">
        <f t="shared" si="3"/>
        <v>4</v>
      </c>
      <c r="N442" s="21">
        <f t="shared" si="4"/>
        <v>6</v>
      </c>
      <c r="O442" s="21">
        <f t="shared" si="5"/>
        <v>3</v>
      </c>
      <c r="P442" s="21">
        <f t="shared" si="6"/>
        <v>1</v>
      </c>
      <c r="Q442" s="21">
        <f t="shared" si="7"/>
        <v>3</v>
      </c>
      <c r="R442" s="21">
        <f t="shared" si="8"/>
        <v>6</v>
      </c>
      <c r="S442" s="38">
        <f t="shared" si="9"/>
        <v>4</v>
      </c>
      <c r="T442" s="39">
        <f>(B391*D442)/(L442*M442)</f>
        <v>1.75</v>
      </c>
      <c r="U442" s="21">
        <f>(B391*F442)/(N442*M442)</f>
        <v>0.875</v>
      </c>
      <c r="V442" s="21">
        <f>(B391*E442)/(L442*O442)</f>
        <v>0</v>
      </c>
      <c r="W442" s="21">
        <f>(B391*G442)/(N442*O442)</f>
        <v>1.1666666666666667</v>
      </c>
      <c r="X442" s="21">
        <f>(B391*H442)/(P442*Q442)</f>
        <v>0</v>
      </c>
      <c r="Y442" s="21">
        <f>(B391*J442)/(R442*Q442)</f>
        <v>1.1666666666666667</v>
      </c>
      <c r="Z442" s="21">
        <f>(B391*I442)/(P442*S442)</f>
        <v>1.75</v>
      </c>
      <c r="AA442" s="40">
        <f>(B391*K442)/(R442*S442)</f>
        <v>0.875</v>
      </c>
      <c r="AB442" s="37">
        <f>D442/B391</f>
        <v>0.14285714285714285</v>
      </c>
      <c r="AC442" s="21">
        <f>F442/B391</f>
        <v>0.42857142857142855</v>
      </c>
      <c r="AD442" s="21">
        <f>E442/B391</f>
        <v>0</v>
      </c>
      <c r="AE442" s="21">
        <f>G442/B391</f>
        <v>0.42857142857142855</v>
      </c>
      <c r="AF442" s="21">
        <f t="shared" si="10"/>
        <v>0</v>
      </c>
      <c r="AG442" s="21">
        <f t="shared" si="11"/>
        <v>0.42857142857142855</v>
      </c>
      <c r="AH442" s="21">
        <f t="shared" si="12"/>
        <v>0.14285714285714285</v>
      </c>
      <c r="AI442" s="38">
        <f t="shared" si="13"/>
        <v>0.42857142857142855</v>
      </c>
      <c r="AJ442" s="25">
        <f t="shared" si="19"/>
        <v>0.12808527889139434</v>
      </c>
      <c r="AK442" s="21">
        <f t="shared" si="20"/>
        <v>0.12808527889139437</v>
      </c>
      <c r="AL442" s="183">
        <v>0.128085</v>
      </c>
      <c r="AM442" s="183"/>
    </row>
    <row r="443" spans="1:39" x14ac:dyDescent="0.25">
      <c r="A443" s="10">
        <v>49</v>
      </c>
      <c r="B443" s="170" t="s">
        <v>123</v>
      </c>
      <c r="C443" s="182"/>
      <c r="D443" s="37">
        <v>1</v>
      </c>
      <c r="E443" s="21">
        <v>0</v>
      </c>
      <c r="F443" s="21">
        <v>3</v>
      </c>
      <c r="G443" s="21">
        <v>3</v>
      </c>
      <c r="H443" s="21">
        <v>0</v>
      </c>
      <c r="I443" s="21">
        <v>1</v>
      </c>
      <c r="J443" s="21">
        <v>3</v>
      </c>
      <c r="K443" s="38">
        <v>3</v>
      </c>
      <c r="L443" s="37">
        <f t="shared" si="14"/>
        <v>1</v>
      </c>
      <c r="M443" s="21">
        <f t="shared" si="3"/>
        <v>4</v>
      </c>
      <c r="N443" s="21">
        <f t="shared" si="4"/>
        <v>6</v>
      </c>
      <c r="O443" s="21">
        <f t="shared" si="5"/>
        <v>3</v>
      </c>
      <c r="P443" s="21">
        <f t="shared" si="6"/>
        <v>1</v>
      </c>
      <c r="Q443" s="21">
        <f t="shared" si="7"/>
        <v>3</v>
      </c>
      <c r="R443" s="21">
        <f t="shared" si="8"/>
        <v>6</v>
      </c>
      <c r="S443" s="38">
        <f t="shared" si="9"/>
        <v>4</v>
      </c>
      <c r="T443" s="39">
        <f>(B391*D443)/(L443*M443)</f>
        <v>1.75</v>
      </c>
      <c r="U443" s="21">
        <f>(B391*F443)/(N443*M443)</f>
        <v>0.875</v>
      </c>
      <c r="V443" s="21">
        <f>(B391*E443)/(L443*O443)</f>
        <v>0</v>
      </c>
      <c r="W443" s="21">
        <f>(B391*G443)/(N443*O443)</f>
        <v>1.1666666666666667</v>
      </c>
      <c r="X443" s="21">
        <f>(B391*H443)/(P443*Q443)</f>
        <v>0</v>
      </c>
      <c r="Y443" s="21">
        <f>(B391*J443)/(R443*Q443)</f>
        <v>1.1666666666666667</v>
      </c>
      <c r="Z443" s="21">
        <f>(B391*I443)/(P443*S443)</f>
        <v>1.75</v>
      </c>
      <c r="AA443" s="40">
        <f>(B391*K443)/(R443*S443)</f>
        <v>0.875</v>
      </c>
      <c r="AB443" s="37">
        <f>D443/B391</f>
        <v>0.14285714285714285</v>
      </c>
      <c r="AC443" s="21">
        <f>F443/B391</f>
        <v>0.42857142857142855</v>
      </c>
      <c r="AD443" s="21">
        <f>E443/B391</f>
        <v>0</v>
      </c>
      <c r="AE443" s="21">
        <f>G443/B391</f>
        <v>0.42857142857142855</v>
      </c>
      <c r="AF443" s="21">
        <f t="shared" si="10"/>
        <v>0</v>
      </c>
      <c r="AG443" s="21">
        <f t="shared" si="11"/>
        <v>0.42857142857142855</v>
      </c>
      <c r="AH443" s="21">
        <f t="shared" si="12"/>
        <v>0.14285714285714285</v>
      </c>
      <c r="AI443" s="38">
        <f t="shared" si="13"/>
        <v>0.42857142857142855</v>
      </c>
      <c r="AJ443" s="25">
        <f t="shared" si="19"/>
        <v>0.12808527889139434</v>
      </c>
      <c r="AK443" s="21">
        <f t="shared" si="20"/>
        <v>0.12808527889139437</v>
      </c>
      <c r="AL443" s="183">
        <v>0.128085</v>
      </c>
      <c r="AM443" s="183"/>
    </row>
    <row r="444" spans="1:39" x14ac:dyDescent="0.25">
      <c r="A444" s="10">
        <v>50</v>
      </c>
      <c r="B444" s="170" t="s">
        <v>124</v>
      </c>
      <c r="C444" s="182"/>
      <c r="D444" s="37">
        <v>1</v>
      </c>
      <c r="E444" s="21">
        <v>0</v>
      </c>
      <c r="F444" s="21">
        <v>3</v>
      </c>
      <c r="G444" s="21">
        <v>3</v>
      </c>
      <c r="H444" s="21">
        <v>0</v>
      </c>
      <c r="I444" s="21">
        <v>1</v>
      </c>
      <c r="J444" s="21">
        <v>3</v>
      </c>
      <c r="K444" s="38">
        <v>3</v>
      </c>
      <c r="L444" s="37">
        <f t="shared" si="14"/>
        <v>1</v>
      </c>
      <c r="M444" s="21">
        <f t="shared" si="3"/>
        <v>4</v>
      </c>
      <c r="N444" s="21">
        <f t="shared" si="4"/>
        <v>6</v>
      </c>
      <c r="O444" s="21">
        <f t="shared" si="5"/>
        <v>3</v>
      </c>
      <c r="P444" s="21">
        <f t="shared" si="6"/>
        <v>1</v>
      </c>
      <c r="Q444" s="21">
        <f t="shared" si="7"/>
        <v>3</v>
      </c>
      <c r="R444" s="21">
        <f t="shared" si="8"/>
        <v>6</v>
      </c>
      <c r="S444" s="38">
        <f t="shared" si="9"/>
        <v>4</v>
      </c>
      <c r="T444" s="39">
        <f>(B391*D444)/(L444*M444)</f>
        <v>1.75</v>
      </c>
      <c r="U444" s="21">
        <f>(B391*F444)/(N444*M444)</f>
        <v>0.875</v>
      </c>
      <c r="V444" s="21">
        <f>(B391*E444)/(L444*O444)</f>
        <v>0</v>
      </c>
      <c r="W444" s="21">
        <f>(B391*G444)/(N444*O444)</f>
        <v>1.1666666666666667</v>
      </c>
      <c r="X444" s="21">
        <f>(B391*H444)/(P444*Q444)</f>
        <v>0</v>
      </c>
      <c r="Y444" s="21">
        <f>(B391*J444)/(R444*Q444)</f>
        <v>1.1666666666666667</v>
      </c>
      <c r="Z444" s="21">
        <f>(B391*I444)/(P444*S444)</f>
        <v>1.75</v>
      </c>
      <c r="AA444" s="40">
        <f>(B391*K444)/(R444*S444)</f>
        <v>0.875</v>
      </c>
      <c r="AB444" s="37">
        <f>D444/B391</f>
        <v>0.14285714285714285</v>
      </c>
      <c r="AC444" s="21">
        <f>F444/B391</f>
        <v>0.42857142857142855</v>
      </c>
      <c r="AD444" s="21">
        <f>E444/B391</f>
        <v>0</v>
      </c>
      <c r="AE444" s="21">
        <f>G444/B391</f>
        <v>0.42857142857142855</v>
      </c>
      <c r="AF444" s="21">
        <f t="shared" si="10"/>
        <v>0</v>
      </c>
      <c r="AG444" s="21">
        <f t="shared" si="11"/>
        <v>0.42857142857142855</v>
      </c>
      <c r="AH444" s="21">
        <f t="shared" si="12"/>
        <v>0.14285714285714285</v>
      </c>
      <c r="AI444" s="38">
        <f t="shared" si="13"/>
        <v>0.42857142857142855</v>
      </c>
      <c r="AJ444" s="25">
        <f t="shared" si="19"/>
        <v>0.12808527889139434</v>
      </c>
      <c r="AK444" s="21">
        <f t="shared" si="20"/>
        <v>0.12808527889139437</v>
      </c>
      <c r="AL444" s="183">
        <v>0.128085</v>
      </c>
      <c r="AM444" s="183"/>
    </row>
    <row r="445" spans="1:39" x14ac:dyDescent="0.25">
      <c r="A445" s="10">
        <v>51</v>
      </c>
      <c r="B445" s="170" t="s">
        <v>125</v>
      </c>
      <c r="C445" s="182"/>
      <c r="D445" s="37">
        <v>1</v>
      </c>
      <c r="E445" s="21">
        <v>0</v>
      </c>
      <c r="F445" s="21">
        <v>3</v>
      </c>
      <c r="G445" s="21">
        <v>3</v>
      </c>
      <c r="H445" s="21">
        <v>0</v>
      </c>
      <c r="I445" s="21">
        <v>1</v>
      </c>
      <c r="J445" s="21">
        <v>3</v>
      </c>
      <c r="K445" s="38">
        <v>3</v>
      </c>
      <c r="L445" s="37">
        <f t="shared" si="14"/>
        <v>1</v>
      </c>
      <c r="M445" s="21">
        <f t="shared" si="3"/>
        <v>4</v>
      </c>
      <c r="N445" s="21">
        <f t="shared" si="4"/>
        <v>6</v>
      </c>
      <c r="O445" s="21">
        <f t="shared" si="5"/>
        <v>3</v>
      </c>
      <c r="P445" s="21">
        <f t="shared" si="6"/>
        <v>1</v>
      </c>
      <c r="Q445" s="21">
        <f t="shared" si="7"/>
        <v>3</v>
      </c>
      <c r="R445" s="21">
        <f t="shared" si="8"/>
        <v>6</v>
      </c>
      <c r="S445" s="38">
        <f t="shared" si="9"/>
        <v>4</v>
      </c>
      <c r="T445" s="39">
        <f>(B391*D445)/(L445*M445)</f>
        <v>1.75</v>
      </c>
      <c r="U445" s="21">
        <f>(B391*F445)/(N445*M445)</f>
        <v>0.875</v>
      </c>
      <c r="V445" s="21">
        <f>(B391*E445)/(L445*O445)</f>
        <v>0</v>
      </c>
      <c r="W445" s="21">
        <f>(B391*G445)/(N445*O445)</f>
        <v>1.1666666666666667</v>
      </c>
      <c r="X445" s="21">
        <f>(B391*H445)/(P445*Q445)</f>
        <v>0</v>
      </c>
      <c r="Y445" s="21">
        <f>(B391*J445)/(R445*Q445)</f>
        <v>1.1666666666666667</v>
      </c>
      <c r="Z445" s="21">
        <f>(B391*I445)/(P445*S445)</f>
        <v>1.75</v>
      </c>
      <c r="AA445" s="40">
        <f>(B391*K445)/(R445*S445)</f>
        <v>0.875</v>
      </c>
      <c r="AB445" s="37">
        <f>D445/B391</f>
        <v>0.14285714285714285</v>
      </c>
      <c r="AC445" s="21">
        <f>F445/B391</f>
        <v>0.42857142857142855</v>
      </c>
      <c r="AD445" s="21">
        <f>E445/B391</f>
        <v>0</v>
      </c>
      <c r="AE445" s="21">
        <f>G445/B391</f>
        <v>0.42857142857142855</v>
      </c>
      <c r="AF445" s="21">
        <f t="shared" si="10"/>
        <v>0</v>
      </c>
      <c r="AG445" s="21">
        <f t="shared" si="11"/>
        <v>0.42857142857142855</v>
      </c>
      <c r="AH445" s="21">
        <f t="shared" si="12"/>
        <v>0.14285714285714285</v>
      </c>
      <c r="AI445" s="38">
        <f t="shared" si="13"/>
        <v>0.42857142857142855</v>
      </c>
      <c r="AJ445" s="25">
        <f t="shared" si="19"/>
        <v>0.12808527889139434</v>
      </c>
      <c r="AK445" s="21">
        <f t="shared" si="20"/>
        <v>0.12808527889139437</v>
      </c>
      <c r="AL445" s="183">
        <v>0.128085</v>
      </c>
      <c r="AM445" s="183"/>
    </row>
    <row r="446" spans="1:39" x14ac:dyDescent="0.25">
      <c r="A446" s="10">
        <v>52</v>
      </c>
      <c r="B446" s="170" t="s">
        <v>126</v>
      </c>
      <c r="C446" s="182"/>
      <c r="D446" s="37">
        <v>1</v>
      </c>
      <c r="E446" s="21">
        <v>0</v>
      </c>
      <c r="F446" s="21">
        <v>3</v>
      </c>
      <c r="G446" s="21">
        <v>3</v>
      </c>
      <c r="H446" s="21">
        <v>0</v>
      </c>
      <c r="I446" s="21">
        <v>1</v>
      </c>
      <c r="J446" s="21">
        <v>3</v>
      </c>
      <c r="K446" s="38">
        <v>3</v>
      </c>
      <c r="L446" s="37">
        <f t="shared" si="14"/>
        <v>1</v>
      </c>
      <c r="M446" s="21">
        <f t="shared" si="3"/>
        <v>4</v>
      </c>
      <c r="N446" s="21">
        <f t="shared" si="4"/>
        <v>6</v>
      </c>
      <c r="O446" s="21">
        <f t="shared" si="5"/>
        <v>3</v>
      </c>
      <c r="P446" s="21">
        <f t="shared" si="6"/>
        <v>1</v>
      </c>
      <c r="Q446" s="21">
        <f t="shared" si="7"/>
        <v>3</v>
      </c>
      <c r="R446" s="21">
        <f t="shared" si="8"/>
        <v>6</v>
      </c>
      <c r="S446" s="38">
        <f t="shared" si="9"/>
        <v>4</v>
      </c>
      <c r="T446" s="39">
        <f>(B391*D446)/(L446*M446)</f>
        <v>1.75</v>
      </c>
      <c r="U446" s="21">
        <f>(B391*F446)/(N446*M446)</f>
        <v>0.875</v>
      </c>
      <c r="V446" s="21">
        <f>(B391*E446)/(L446*O446)</f>
        <v>0</v>
      </c>
      <c r="W446" s="21">
        <f>(B391*G446)/(N446*O446)</f>
        <v>1.1666666666666667</v>
      </c>
      <c r="X446" s="21">
        <f>(B391*H446)/(P446*Q446)</f>
        <v>0</v>
      </c>
      <c r="Y446" s="21">
        <f>(B391*J446)/(R446*Q446)</f>
        <v>1.1666666666666667</v>
      </c>
      <c r="Z446" s="21">
        <f>(B391*I446)/(P446*S446)</f>
        <v>1.75</v>
      </c>
      <c r="AA446" s="40">
        <f>(B391*K446)/(R446*S446)</f>
        <v>0.875</v>
      </c>
      <c r="AB446" s="37">
        <f>D446/B391</f>
        <v>0.14285714285714285</v>
      </c>
      <c r="AC446" s="21">
        <f>F446/B391</f>
        <v>0.42857142857142855</v>
      </c>
      <c r="AD446" s="21">
        <f>E446/B391</f>
        <v>0</v>
      </c>
      <c r="AE446" s="21">
        <f>G446/B391</f>
        <v>0.42857142857142855</v>
      </c>
      <c r="AF446" s="21">
        <f t="shared" si="10"/>
        <v>0</v>
      </c>
      <c r="AG446" s="21">
        <f t="shared" si="11"/>
        <v>0.42857142857142855</v>
      </c>
      <c r="AH446" s="21">
        <f t="shared" si="12"/>
        <v>0.14285714285714285</v>
      </c>
      <c r="AI446" s="38">
        <f t="shared" si="13"/>
        <v>0.42857142857142855</v>
      </c>
      <c r="AJ446" s="25">
        <f t="shared" si="19"/>
        <v>0.12808527889139434</v>
      </c>
      <c r="AK446" s="21">
        <f t="shared" si="20"/>
        <v>0.12808527889139437</v>
      </c>
      <c r="AL446" s="183">
        <v>0.128085</v>
      </c>
      <c r="AM446" s="183"/>
    </row>
    <row r="447" spans="1:39" x14ac:dyDescent="0.25">
      <c r="A447" s="10">
        <v>53</v>
      </c>
      <c r="B447" s="170" t="s">
        <v>127</v>
      </c>
      <c r="C447" s="182"/>
      <c r="D447" s="37">
        <v>1</v>
      </c>
      <c r="E447" s="21">
        <v>0</v>
      </c>
      <c r="F447" s="21">
        <v>3</v>
      </c>
      <c r="G447" s="21">
        <v>3</v>
      </c>
      <c r="H447" s="21">
        <v>0</v>
      </c>
      <c r="I447" s="21">
        <v>1</v>
      </c>
      <c r="J447" s="21">
        <v>3</v>
      </c>
      <c r="K447" s="38">
        <v>3</v>
      </c>
      <c r="L447" s="37">
        <f t="shared" si="14"/>
        <v>1</v>
      </c>
      <c r="M447" s="21">
        <f t="shared" si="3"/>
        <v>4</v>
      </c>
      <c r="N447" s="21">
        <f t="shared" si="4"/>
        <v>6</v>
      </c>
      <c r="O447" s="21">
        <f t="shared" si="5"/>
        <v>3</v>
      </c>
      <c r="P447" s="21">
        <f t="shared" si="6"/>
        <v>1</v>
      </c>
      <c r="Q447" s="21">
        <f t="shared" si="7"/>
        <v>3</v>
      </c>
      <c r="R447" s="21">
        <f t="shared" si="8"/>
        <v>6</v>
      </c>
      <c r="S447" s="38">
        <f t="shared" si="9"/>
        <v>4</v>
      </c>
      <c r="T447" s="39">
        <f>(B391*D447)/(L447*M447)</f>
        <v>1.75</v>
      </c>
      <c r="U447" s="21">
        <f>(B391*F447)/(N447*M447)</f>
        <v>0.875</v>
      </c>
      <c r="V447" s="21">
        <f>(B391*E447)/(L447*O447)</f>
        <v>0</v>
      </c>
      <c r="W447" s="21">
        <f>(B391*G447)/(N447*O447)</f>
        <v>1.1666666666666667</v>
      </c>
      <c r="X447" s="21">
        <f>(B391*H447)/(P447*Q447)</f>
        <v>0</v>
      </c>
      <c r="Y447" s="21">
        <f>(B391*J447)/(R447*Q447)</f>
        <v>1.1666666666666667</v>
      </c>
      <c r="Z447" s="21">
        <f>(B391*I447)/(P447*S447)</f>
        <v>1.75</v>
      </c>
      <c r="AA447" s="40">
        <f>(B391*K447)/(R447*S447)</f>
        <v>0.875</v>
      </c>
      <c r="AB447" s="37">
        <f>D447/B391</f>
        <v>0.14285714285714285</v>
      </c>
      <c r="AC447" s="21">
        <f>F447/B391</f>
        <v>0.42857142857142855</v>
      </c>
      <c r="AD447" s="21">
        <f>E447/B391</f>
        <v>0</v>
      </c>
      <c r="AE447" s="21">
        <f>G447/B391</f>
        <v>0.42857142857142855</v>
      </c>
      <c r="AF447" s="21">
        <f t="shared" si="10"/>
        <v>0</v>
      </c>
      <c r="AG447" s="21">
        <f t="shared" si="11"/>
        <v>0.42857142857142855</v>
      </c>
      <c r="AH447" s="21">
        <f t="shared" si="12"/>
        <v>0.14285714285714285</v>
      </c>
      <c r="AI447" s="38">
        <f t="shared" si="13"/>
        <v>0.42857142857142855</v>
      </c>
      <c r="AJ447" s="25">
        <f t="shared" si="19"/>
        <v>0.12808527889139434</v>
      </c>
      <c r="AK447" s="21">
        <f t="shared" si="20"/>
        <v>0.12808527889139437</v>
      </c>
      <c r="AL447" s="183">
        <v>0.128085</v>
      </c>
      <c r="AM447" s="183"/>
    </row>
    <row r="448" spans="1:39" x14ac:dyDescent="0.25">
      <c r="A448" s="10">
        <v>54</v>
      </c>
      <c r="B448" s="170" t="s">
        <v>128</v>
      </c>
      <c r="C448" s="182"/>
      <c r="D448" s="37">
        <v>1</v>
      </c>
      <c r="E448" s="21">
        <v>0</v>
      </c>
      <c r="F448" s="21">
        <v>3</v>
      </c>
      <c r="G448" s="21">
        <v>3</v>
      </c>
      <c r="H448" s="21">
        <v>0</v>
      </c>
      <c r="I448" s="21">
        <v>1</v>
      </c>
      <c r="J448" s="21">
        <v>3</v>
      </c>
      <c r="K448" s="38">
        <v>3</v>
      </c>
      <c r="L448" s="37">
        <f t="shared" si="14"/>
        <v>1</v>
      </c>
      <c r="M448" s="21">
        <f t="shared" si="3"/>
        <v>4</v>
      </c>
      <c r="N448" s="21">
        <f t="shared" si="4"/>
        <v>6</v>
      </c>
      <c r="O448" s="21">
        <f t="shared" si="5"/>
        <v>3</v>
      </c>
      <c r="P448" s="21">
        <f t="shared" si="6"/>
        <v>1</v>
      </c>
      <c r="Q448" s="21">
        <f t="shared" si="7"/>
        <v>3</v>
      </c>
      <c r="R448" s="21">
        <f t="shared" si="8"/>
        <v>6</v>
      </c>
      <c r="S448" s="38">
        <f t="shared" si="9"/>
        <v>4</v>
      </c>
      <c r="T448" s="39">
        <f>(B391*D448)/(L448*M448)</f>
        <v>1.75</v>
      </c>
      <c r="U448" s="21">
        <f>(B391*F448)/(N448*M448)</f>
        <v>0.875</v>
      </c>
      <c r="V448" s="21">
        <f>(B391*E448)/(L448*O448)</f>
        <v>0</v>
      </c>
      <c r="W448" s="21">
        <f>(B391*G448)/(N448*O448)</f>
        <v>1.1666666666666667</v>
      </c>
      <c r="X448" s="21">
        <f>(B391*H448)/(P448*Q448)</f>
        <v>0</v>
      </c>
      <c r="Y448" s="21">
        <f>(B391*J448)/(R448*Q448)</f>
        <v>1.1666666666666667</v>
      </c>
      <c r="Z448" s="21">
        <f>(B391*I448)/(P448*S448)</f>
        <v>1.75</v>
      </c>
      <c r="AA448" s="40">
        <f>(B391*K448)/(R448*S448)</f>
        <v>0.875</v>
      </c>
      <c r="AB448" s="37">
        <f>D448/B391</f>
        <v>0.14285714285714285</v>
      </c>
      <c r="AC448" s="21">
        <f>F448/B391</f>
        <v>0.42857142857142855</v>
      </c>
      <c r="AD448" s="21">
        <f>E448/B391</f>
        <v>0</v>
      </c>
      <c r="AE448" s="21">
        <f>G448/B391</f>
        <v>0.42857142857142855</v>
      </c>
      <c r="AF448" s="21">
        <f t="shared" si="10"/>
        <v>0</v>
      </c>
      <c r="AG448" s="21">
        <f t="shared" si="11"/>
        <v>0.42857142857142855</v>
      </c>
      <c r="AH448" s="21">
        <f t="shared" si="12"/>
        <v>0.14285714285714285</v>
      </c>
      <c r="AI448" s="38">
        <f t="shared" si="13"/>
        <v>0.42857142857142855</v>
      </c>
      <c r="AJ448" s="25">
        <f t="shared" si="19"/>
        <v>0.12808527889139434</v>
      </c>
      <c r="AK448" s="21">
        <f t="shared" si="20"/>
        <v>0.12808527889139437</v>
      </c>
      <c r="AL448" s="183">
        <v>0.128085</v>
      </c>
      <c r="AM448" s="183"/>
    </row>
    <row r="449" spans="1:39" x14ac:dyDescent="0.25">
      <c r="A449" s="10">
        <v>55</v>
      </c>
      <c r="B449" s="170" t="s">
        <v>129</v>
      </c>
      <c r="C449" s="182"/>
      <c r="D449" s="37">
        <v>1</v>
      </c>
      <c r="E449" s="21">
        <v>0</v>
      </c>
      <c r="F449" s="21">
        <v>3</v>
      </c>
      <c r="G449" s="21">
        <v>3</v>
      </c>
      <c r="H449" s="21">
        <v>0</v>
      </c>
      <c r="I449" s="21">
        <v>1</v>
      </c>
      <c r="J449" s="21">
        <v>3</v>
      </c>
      <c r="K449" s="38">
        <v>3</v>
      </c>
      <c r="L449" s="37">
        <f t="shared" si="14"/>
        <v>1</v>
      </c>
      <c r="M449" s="21">
        <f t="shared" si="3"/>
        <v>4</v>
      </c>
      <c r="N449" s="21">
        <f t="shared" si="4"/>
        <v>6</v>
      </c>
      <c r="O449" s="21">
        <f t="shared" si="5"/>
        <v>3</v>
      </c>
      <c r="P449" s="21">
        <f t="shared" si="6"/>
        <v>1</v>
      </c>
      <c r="Q449" s="21">
        <f t="shared" si="7"/>
        <v>3</v>
      </c>
      <c r="R449" s="21">
        <f t="shared" si="8"/>
        <v>6</v>
      </c>
      <c r="S449" s="38">
        <f t="shared" si="9"/>
        <v>4</v>
      </c>
      <c r="T449" s="39">
        <f>(B391*D449)/(L449*M449)</f>
        <v>1.75</v>
      </c>
      <c r="U449" s="21">
        <f>(B391*F449)/(N449*M449)</f>
        <v>0.875</v>
      </c>
      <c r="V449" s="21">
        <f>(B391*E449)/(L449*O449)</f>
        <v>0</v>
      </c>
      <c r="W449" s="21">
        <f>(B391*G449)/(N449*O449)</f>
        <v>1.1666666666666667</v>
      </c>
      <c r="X449" s="21">
        <f>(B391*H449)/(P449*Q449)</f>
        <v>0</v>
      </c>
      <c r="Y449" s="21">
        <f>(B391*J449)/(R449*Q449)</f>
        <v>1.1666666666666667</v>
      </c>
      <c r="Z449" s="21">
        <f>(B391*I449)/(P449*S449)</f>
        <v>1.75</v>
      </c>
      <c r="AA449" s="40">
        <f>(B391*K449)/(R449*S449)</f>
        <v>0.875</v>
      </c>
      <c r="AB449" s="37">
        <f>D449/B391</f>
        <v>0.14285714285714285</v>
      </c>
      <c r="AC449" s="21">
        <f>F449/B391</f>
        <v>0.42857142857142855</v>
      </c>
      <c r="AD449" s="21">
        <f>E449/B391</f>
        <v>0</v>
      </c>
      <c r="AE449" s="21">
        <f>G449/B391</f>
        <v>0.42857142857142855</v>
      </c>
      <c r="AF449" s="21">
        <f t="shared" si="10"/>
        <v>0</v>
      </c>
      <c r="AG449" s="21">
        <f t="shared" si="11"/>
        <v>0.42857142857142855</v>
      </c>
      <c r="AH449" s="21">
        <f t="shared" si="12"/>
        <v>0.14285714285714285</v>
      </c>
      <c r="AI449" s="38">
        <f t="shared" si="13"/>
        <v>0.42857142857142855</v>
      </c>
      <c r="AJ449" s="25">
        <f t="shared" si="19"/>
        <v>0.12808527889139434</v>
      </c>
      <c r="AK449" s="21">
        <f t="shared" si="20"/>
        <v>0.12808527889139437</v>
      </c>
      <c r="AL449" s="183">
        <v>0.128085</v>
      </c>
      <c r="AM449" s="183"/>
    </row>
    <row r="450" spans="1:39" x14ac:dyDescent="0.25">
      <c r="A450" s="10">
        <v>56</v>
      </c>
      <c r="B450" s="170" t="s">
        <v>130</v>
      </c>
      <c r="C450" s="182"/>
      <c r="D450" s="37">
        <v>1</v>
      </c>
      <c r="E450" s="21">
        <v>0</v>
      </c>
      <c r="F450" s="21">
        <v>3</v>
      </c>
      <c r="G450" s="21">
        <v>3</v>
      </c>
      <c r="H450" s="21">
        <v>0</v>
      </c>
      <c r="I450" s="21">
        <v>1</v>
      </c>
      <c r="J450" s="21">
        <v>3</v>
      </c>
      <c r="K450" s="38">
        <v>3</v>
      </c>
      <c r="L450" s="37">
        <f t="shared" si="14"/>
        <v>1</v>
      </c>
      <c r="M450" s="21">
        <f t="shared" si="3"/>
        <v>4</v>
      </c>
      <c r="N450" s="21">
        <f t="shared" si="4"/>
        <v>6</v>
      </c>
      <c r="O450" s="21">
        <f t="shared" si="5"/>
        <v>3</v>
      </c>
      <c r="P450" s="21">
        <f t="shared" si="6"/>
        <v>1</v>
      </c>
      <c r="Q450" s="21">
        <f t="shared" si="7"/>
        <v>3</v>
      </c>
      <c r="R450" s="21">
        <f t="shared" si="8"/>
        <v>6</v>
      </c>
      <c r="S450" s="38">
        <f t="shared" si="9"/>
        <v>4</v>
      </c>
      <c r="T450" s="39">
        <f>(B391*D450)/(L450*M450)</f>
        <v>1.75</v>
      </c>
      <c r="U450" s="21">
        <f>(B391*F450)/(N450*M450)</f>
        <v>0.875</v>
      </c>
      <c r="V450" s="21">
        <f>(B391*E450)/(L450*O450)</f>
        <v>0</v>
      </c>
      <c r="W450" s="21">
        <f>(B391*G450)/(N450*O450)</f>
        <v>1.1666666666666667</v>
      </c>
      <c r="X450" s="21">
        <f>(B391*H450)/(P450*Q450)</f>
        <v>0</v>
      </c>
      <c r="Y450" s="21">
        <f>(B391*J450)/(R450*Q450)</f>
        <v>1.1666666666666667</v>
      </c>
      <c r="Z450" s="21">
        <f>(B391*I450)/(P450*S450)</f>
        <v>1.75</v>
      </c>
      <c r="AA450" s="40">
        <f>(B391*K450)/(R450*S450)</f>
        <v>0.875</v>
      </c>
      <c r="AB450" s="37">
        <f>D450/B391</f>
        <v>0.14285714285714285</v>
      </c>
      <c r="AC450" s="21">
        <f>F450/B391</f>
        <v>0.42857142857142855</v>
      </c>
      <c r="AD450" s="21">
        <f>E450/B391</f>
        <v>0</v>
      </c>
      <c r="AE450" s="21">
        <f>G450/B391</f>
        <v>0.42857142857142855</v>
      </c>
      <c r="AF450" s="21">
        <f t="shared" si="10"/>
        <v>0</v>
      </c>
      <c r="AG450" s="21">
        <f t="shared" si="11"/>
        <v>0.42857142857142855</v>
      </c>
      <c r="AH450" s="21">
        <f t="shared" si="12"/>
        <v>0.14285714285714285</v>
      </c>
      <c r="AI450" s="38">
        <f t="shared" si="13"/>
        <v>0.42857142857142855</v>
      </c>
      <c r="AJ450" s="25">
        <f t="shared" si="19"/>
        <v>0.12808527889139434</v>
      </c>
      <c r="AK450" s="21">
        <f t="shared" si="20"/>
        <v>0.12808527889139437</v>
      </c>
      <c r="AL450" s="183">
        <v>0.128085</v>
      </c>
      <c r="AM450" s="183"/>
    </row>
    <row r="451" spans="1:39" x14ac:dyDescent="0.25">
      <c r="A451" s="10">
        <v>57</v>
      </c>
      <c r="B451" s="170" t="s">
        <v>131</v>
      </c>
      <c r="C451" s="182"/>
      <c r="D451" s="37">
        <v>1</v>
      </c>
      <c r="E451" s="21">
        <v>0</v>
      </c>
      <c r="F451" s="21">
        <v>3</v>
      </c>
      <c r="G451" s="21">
        <v>3</v>
      </c>
      <c r="H451" s="21">
        <v>0</v>
      </c>
      <c r="I451" s="21">
        <v>1</v>
      </c>
      <c r="J451" s="21">
        <v>3</v>
      </c>
      <c r="K451" s="38">
        <v>3</v>
      </c>
      <c r="L451" s="37">
        <f t="shared" si="14"/>
        <v>1</v>
      </c>
      <c r="M451" s="21">
        <f t="shared" si="3"/>
        <v>4</v>
      </c>
      <c r="N451" s="21">
        <f t="shared" si="4"/>
        <v>6</v>
      </c>
      <c r="O451" s="21">
        <f t="shared" si="5"/>
        <v>3</v>
      </c>
      <c r="P451" s="21">
        <f t="shared" si="6"/>
        <v>1</v>
      </c>
      <c r="Q451" s="21">
        <f t="shared" si="7"/>
        <v>3</v>
      </c>
      <c r="R451" s="21">
        <f t="shared" si="8"/>
        <v>6</v>
      </c>
      <c r="S451" s="38">
        <f t="shared" si="9"/>
        <v>4</v>
      </c>
      <c r="T451" s="39">
        <f>(B391*D451)/(L451*M451)</f>
        <v>1.75</v>
      </c>
      <c r="U451" s="21">
        <f>(B391*F451)/(N451*M451)</f>
        <v>0.875</v>
      </c>
      <c r="V451" s="21">
        <f>(B391*E451)/(L451*O451)</f>
        <v>0</v>
      </c>
      <c r="W451" s="21">
        <f>(B391*G451)/(N451*O451)</f>
        <v>1.1666666666666667</v>
      </c>
      <c r="X451" s="21">
        <f>(B391*H451)/(P451*Q451)</f>
        <v>0</v>
      </c>
      <c r="Y451" s="21">
        <f>(B391*J451)/(R451*Q451)</f>
        <v>1.1666666666666667</v>
      </c>
      <c r="Z451" s="21">
        <f>(B391*I451)/(P451*S451)</f>
        <v>1.75</v>
      </c>
      <c r="AA451" s="40">
        <f>(B391*K451)/(R451*S451)</f>
        <v>0.875</v>
      </c>
      <c r="AB451" s="37">
        <f>D451/B391</f>
        <v>0.14285714285714285</v>
      </c>
      <c r="AC451" s="21">
        <f>F451/B391</f>
        <v>0.42857142857142855</v>
      </c>
      <c r="AD451" s="21">
        <f>E451/B391</f>
        <v>0</v>
      </c>
      <c r="AE451" s="21">
        <f>G451/B391</f>
        <v>0.42857142857142855</v>
      </c>
      <c r="AF451" s="21">
        <f t="shared" si="10"/>
        <v>0</v>
      </c>
      <c r="AG451" s="21">
        <f t="shared" si="11"/>
        <v>0.42857142857142855</v>
      </c>
      <c r="AH451" s="21">
        <f t="shared" si="12"/>
        <v>0.14285714285714285</v>
      </c>
      <c r="AI451" s="38">
        <f t="shared" si="13"/>
        <v>0.42857142857142855</v>
      </c>
      <c r="AJ451" s="25">
        <f t="shared" si="19"/>
        <v>0.12808527889139434</v>
      </c>
      <c r="AK451" s="21">
        <f t="shared" si="20"/>
        <v>0.12808527889139437</v>
      </c>
      <c r="AL451" s="183">
        <v>0.128085</v>
      </c>
      <c r="AM451" s="183"/>
    </row>
    <row r="452" spans="1:39" x14ac:dyDescent="0.25">
      <c r="A452" s="10">
        <v>58</v>
      </c>
      <c r="B452" s="170" t="s">
        <v>132</v>
      </c>
      <c r="C452" s="182"/>
      <c r="D452" s="37">
        <v>1</v>
      </c>
      <c r="E452" s="21">
        <v>0</v>
      </c>
      <c r="F452" s="21">
        <v>3</v>
      </c>
      <c r="G452" s="21">
        <v>3</v>
      </c>
      <c r="H452" s="21">
        <v>0</v>
      </c>
      <c r="I452" s="21">
        <v>1</v>
      </c>
      <c r="J452" s="21">
        <v>3</v>
      </c>
      <c r="K452" s="38">
        <v>3</v>
      </c>
      <c r="L452" s="37">
        <f t="shared" si="14"/>
        <v>1</v>
      </c>
      <c r="M452" s="21">
        <f t="shared" si="3"/>
        <v>4</v>
      </c>
      <c r="N452" s="21">
        <f t="shared" si="4"/>
        <v>6</v>
      </c>
      <c r="O452" s="21">
        <f t="shared" si="5"/>
        <v>3</v>
      </c>
      <c r="P452" s="21">
        <f t="shared" si="6"/>
        <v>1</v>
      </c>
      <c r="Q452" s="21">
        <f t="shared" si="7"/>
        <v>3</v>
      </c>
      <c r="R452" s="21">
        <f t="shared" si="8"/>
        <v>6</v>
      </c>
      <c r="S452" s="38">
        <f t="shared" si="9"/>
        <v>4</v>
      </c>
      <c r="T452" s="39">
        <f>(B391*D452)/(L452*M452)</f>
        <v>1.75</v>
      </c>
      <c r="U452" s="21">
        <f>(B391*F452)/(N452*M452)</f>
        <v>0.875</v>
      </c>
      <c r="V452" s="21">
        <f>(B391*E452)/(L452*O452)</f>
        <v>0</v>
      </c>
      <c r="W452" s="21">
        <f>(B391*G452)/(N452*O452)</f>
        <v>1.1666666666666667</v>
      </c>
      <c r="X452" s="21">
        <f>(B391*H452)/(P452*Q452)</f>
        <v>0</v>
      </c>
      <c r="Y452" s="21">
        <f>(B391*J452)/(R452*Q452)</f>
        <v>1.1666666666666667</v>
      </c>
      <c r="Z452" s="21">
        <f>(B391*I452)/(P452*S452)</f>
        <v>1.75</v>
      </c>
      <c r="AA452" s="40">
        <f>(B391*K452)/(R452*S452)</f>
        <v>0.875</v>
      </c>
      <c r="AB452" s="37">
        <f>D452/B391</f>
        <v>0.14285714285714285</v>
      </c>
      <c r="AC452" s="21">
        <f>F452/B391</f>
        <v>0.42857142857142855</v>
      </c>
      <c r="AD452" s="21">
        <f>E452/B391</f>
        <v>0</v>
      </c>
      <c r="AE452" s="21">
        <f>G452/B391</f>
        <v>0.42857142857142855</v>
      </c>
      <c r="AF452" s="21">
        <f t="shared" si="10"/>
        <v>0</v>
      </c>
      <c r="AG452" s="21">
        <f t="shared" si="11"/>
        <v>0.42857142857142855</v>
      </c>
      <c r="AH452" s="21">
        <f t="shared" si="12"/>
        <v>0.14285714285714285</v>
      </c>
      <c r="AI452" s="38">
        <f t="shared" si="13"/>
        <v>0.42857142857142855</v>
      </c>
      <c r="AJ452" s="25">
        <f t="shared" si="19"/>
        <v>0.12808527889139434</v>
      </c>
      <c r="AK452" s="21">
        <f t="shared" si="20"/>
        <v>0.12808527889139437</v>
      </c>
      <c r="AL452" s="183">
        <v>0.128085</v>
      </c>
      <c r="AM452" s="183"/>
    </row>
    <row r="453" spans="1:39" x14ac:dyDescent="0.25">
      <c r="A453" s="10">
        <v>59</v>
      </c>
      <c r="B453" s="170" t="s">
        <v>133</v>
      </c>
      <c r="C453" s="182"/>
      <c r="D453" s="37">
        <v>1</v>
      </c>
      <c r="E453" s="21">
        <v>0</v>
      </c>
      <c r="F453" s="21">
        <v>3</v>
      </c>
      <c r="G453" s="21">
        <v>3</v>
      </c>
      <c r="H453" s="21">
        <v>0</v>
      </c>
      <c r="I453" s="21">
        <v>1</v>
      </c>
      <c r="J453" s="21">
        <v>3</v>
      </c>
      <c r="K453" s="38">
        <v>3</v>
      </c>
      <c r="L453" s="37">
        <f t="shared" si="14"/>
        <v>1</v>
      </c>
      <c r="M453" s="21">
        <f t="shared" si="3"/>
        <v>4</v>
      </c>
      <c r="N453" s="21">
        <f t="shared" si="4"/>
        <v>6</v>
      </c>
      <c r="O453" s="21">
        <f t="shared" si="5"/>
        <v>3</v>
      </c>
      <c r="P453" s="21">
        <f t="shared" si="6"/>
        <v>1</v>
      </c>
      <c r="Q453" s="21">
        <f t="shared" si="7"/>
        <v>3</v>
      </c>
      <c r="R453" s="21">
        <f t="shared" si="8"/>
        <v>6</v>
      </c>
      <c r="S453" s="38">
        <f t="shared" si="9"/>
        <v>4</v>
      </c>
      <c r="T453" s="39">
        <f>(B391*D453)/(L453*M453)</f>
        <v>1.75</v>
      </c>
      <c r="U453" s="21">
        <f>(B391*F453)/(N453*M453)</f>
        <v>0.875</v>
      </c>
      <c r="V453" s="21">
        <f>(B391*E453)/(L453*O453)</f>
        <v>0</v>
      </c>
      <c r="W453" s="21">
        <f>(B391*G453)/(N453*O453)</f>
        <v>1.1666666666666667</v>
      </c>
      <c r="X453" s="21">
        <f>(B391*H453)/(P453*Q453)</f>
        <v>0</v>
      </c>
      <c r="Y453" s="21">
        <f>(B391*J453)/(R453*Q453)</f>
        <v>1.1666666666666667</v>
      </c>
      <c r="Z453" s="21">
        <f>(B391*I453)/(P453*S453)</f>
        <v>1.75</v>
      </c>
      <c r="AA453" s="40">
        <f>(B391*K453)/(R453*S453)</f>
        <v>0.875</v>
      </c>
      <c r="AB453" s="37">
        <f>D453/B391</f>
        <v>0.14285714285714285</v>
      </c>
      <c r="AC453" s="21">
        <f>F453/B391</f>
        <v>0.42857142857142855</v>
      </c>
      <c r="AD453" s="21">
        <f>E453/B391</f>
        <v>0</v>
      </c>
      <c r="AE453" s="21">
        <f>G453/B391</f>
        <v>0.42857142857142855</v>
      </c>
      <c r="AF453" s="21">
        <f t="shared" si="10"/>
        <v>0</v>
      </c>
      <c r="AG453" s="21">
        <f t="shared" si="11"/>
        <v>0.42857142857142855</v>
      </c>
      <c r="AH453" s="21">
        <f t="shared" si="12"/>
        <v>0.14285714285714285</v>
      </c>
      <c r="AI453" s="38">
        <f t="shared" si="13"/>
        <v>0.42857142857142855</v>
      </c>
      <c r="AJ453" s="25">
        <f t="shared" si="19"/>
        <v>0.12808527889139434</v>
      </c>
      <c r="AK453" s="21">
        <f t="shared" si="20"/>
        <v>0.12808527889139437</v>
      </c>
      <c r="AL453" s="183">
        <v>0.128085</v>
      </c>
      <c r="AM453" s="183"/>
    </row>
    <row r="454" spans="1:39" x14ac:dyDescent="0.25">
      <c r="A454" s="10">
        <v>60</v>
      </c>
      <c r="B454" s="170" t="s">
        <v>134</v>
      </c>
      <c r="C454" s="182"/>
      <c r="D454" s="37">
        <v>1</v>
      </c>
      <c r="E454" s="21">
        <v>0</v>
      </c>
      <c r="F454" s="21">
        <v>3</v>
      </c>
      <c r="G454" s="21">
        <v>3</v>
      </c>
      <c r="H454" s="21">
        <v>0</v>
      </c>
      <c r="I454" s="21">
        <v>1</v>
      </c>
      <c r="J454" s="21">
        <v>3</v>
      </c>
      <c r="K454" s="38">
        <v>3</v>
      </c>
      <c r="L454" s="37">
        <f t="shared" si="14"/>
        <v>1</v>
      </c>
      <c r="M454" s="21">
        <f t="shared" si="3"/>
        <v>4</v>
      </c>
      <c r="N454" s="21">
        <f t="shared" si="4"/>
        <v>6</v>
      </c>
      <c r="O454" s="21">
        <f t="shared" si="5"/>
        <v>3</v>
      </c>
      <c r="P454" s="21">
        <f t="shared" si="6"/>
        <v>1</v>
      </c>
      <c r="Q454" s="21">
        <f t="shared" si="7"/>
        <v>3</v>
      </c>
      <c r="R454" s="21">
        <f t="shared" si="8"/>
        <v>6</v>
      </c>
      <c r="S454" s="38">
        <f t="shared" si="9"/>
        <v>4</v>
      </c>
      <c r="T454" s="39">
        <f>(B391*D454)/(L454*M454)</f>
        <v>1.75</v>
      </c>
      <c r="U454" s="21">
        <f>(B391*F454)/(N454*M454)</f>
        <v>0.875</v>
      </c>
      <c r="V454" s="21">
        <f>(B391*E454)/(L454*O454)</f>
        <v>0</v>
      </c>
      <c r="W454" s="21">
        <f>(B391*G454)/(N454*O454)</f>
        <v>1.1666666666666667</v>
      </c>
      <c r="X454" s="21">
        <f>(B391*H454)/(P454*Q454)</f>
        <v>0</v>
      </c>
      <c r="Y454" s="21">
        <f>(B391*J454)/(R454*Q454)</f>
        <v>1.1666666666666667</v>
      </c>
      <c r="Z454" s="21">
        <f>(B391*I454)/(P454*S454)</f>
        <v>1.75</v>
      </c>
      <c r="AA454" s="40">
        <f>(B391*K454)/(R454*S454)</f>
        <v>0.875</v>
      </c>
      <c r="AB454" s="37">
        <f>D454/B391</f>
        <v>0.14285714285714285</v>
      </c>
      <c r="AC454" s="21">
        <f>F454/B391</f>
        <v>0.42857142857142855</v>
      </c>
      <c r="AD454" s="21">
        <f>E454/B391</f>
        <v>0</v>
      </c>
      <c r="AE454" s="21">
        <f>G454/B391</f>
        <v>0.42857142857142855</v>
      </c>
      <c r="AF454" s="21">
        <f t="shared" si="10"/>
        <v>0</v>
      </c>
      <c r="AG454" s="21">
        <f t="shared" si="11"/>
        <v>0.42857142857142855</v>
      </c>
      <c r="AH454" s="21">
        <f t="shared" si="12"/>
        <v>0.14285714285714285</v>
      </c>
      <c r="AI454" s="38">
        <f t="shared" si="13"/>
        <v>0.42857142857142855</v>
      </c>
      <c r="AJ454" s="25">
        <f t="shared" si="19"/>
        <v>0.12808527889139434</v>
      </c>
      <c r="AK454" s="21">
        <f t="shared" si="20"/>
        <v>0.12808527889139437</v>
      </c>
      <c r="AL454" s="183">
        <v>0.128085</v>
      </c>
      <c r="AM454" s="183"/>
    </row>
    <row r="455" spans="1:39" ht="15.75" thickBot="1" x14ac:dyDescent="0.3">
      <c r="A455" s="10">
        <v>61</v>
      </c>
      <c r="B455" s="170" t="s">
        <v>135</v>
      </c>
      <c r="C455" s="182"/>
      <c r="D455" s="41">
        <v>1</v>
      </c>
      <c r="E455" s="42">
        <v>0</v>
      </c>
      <c r="F455" s="42">
        <v>3</v>
      </c>
      <c r="G455" s="42">
        <v>3</v>
      </c>
      <c r="H455" s="42">
        <v>0</v>
      </c>
      <c r="I455" s="42">
        <v>1</v>
      </c>
      <c r="J455" s="42">
        <v>3</v>
      </c>
      <c r="K455" s="43">
        <v>3</v>
      </c>
      <c r="L455" s="41">
        <f t="shared" si="14"/>
        <v>1</v>
      </c>
      <c r="M455" s="42">
        <f t="shared" si="3"/>
        <v>4</v>
      </c>
      <c r="N455" s="42">
        <f t="shared" si="4"/>
        <v>6</v>
      </c>
      <c r="O455" s="42">
        <f t="shared" si="5"/>
        <v>3</v>
      </c>
      <c r="P455" s="42">
        <f t="shared" si="6"/>
        <v>1</v>
      </c>
      <c r="Q455" s="42">
        <f t="shared" si="7"/>
        <v>3</v>
      </c>
      <c r="R455" s="42">
        <f t="shared" si="8"/>
        <v>6</v>
      </c>
      <c r="S455" s="43">
        <f t="shared" si="9"/>
        <v>4</v>
      </c>
      <c r="T455" s="44">
        <f>(B391*D455)/(L455*M455)</f>
        <v>1.75</v>
      </c>
      <c r="U455" s="42">
        <f>(B391*F455)/(N455*M455)</f>
        <v>0.875</v>
      </c>
      <c r="V455" s="42">
        <f>(B391*E455)/(L455*O455)</f>
        <v>0</v>
      </c>
      <c r="W455" s="42">
        <f>(B391*G455)/(N455*O455)</f>
        <v>1.1666666666666667</v>
      </c>
      <c r="X455" s="42">
        <f>(B391*H455)/(P455*Q455)</f>
        <v>0</v>
      </c>
      <c r="Y455" s="42">
        <f>(B391*J455)/(R455*Q455)</f>
        <v>1.1666666666666667</v>
      </c>
      <c r="Z455" s="42">
        <f>(B391*I455)/(P455*S455)</f>
        <v>1.75</v>
      </c>
      <c r="AA455" s="45">
        <f>(B391*K455)/(R455*S455)</f>
        <v>0.875</v>
      </c>
      <c r="AB455" s="41">
        <f>D455/B391</f>
        <v>0.14285714285714285</v>
      </c>
      <c r="AC455" s="42">
        <f>F455/B391</f>
        <v>0.42857142857142855</v>
      </c>
      <c r="AD455" s="42">
        <f>E455/B391</f>
        <v>0</v>
      </c>
      <c r="AE455" s="42">
        <f>G455/B391</f>
        <v>0.42857142857142855</v>
      </c>
      <c r="AF455" s="42">
        <f t="shared" si="10"/>
        <v>0</v>
      </c>
      <c r="AG455" s="42">
        <f t="shared" si="11"/>
        <v>0.42857142857142855</v>
      </c>
      <c r="AH455" s="42">
        <f t="shared" si="12"/>
        <v>0.14285714285714285</v>
      </c>
      <c r="AI455" s="43">
        <f t="shared" si="13"/>
        <v>0.42857142857142855</v>
      </c>
      <c r="AJ455" s="25">
        <f t="shared" si="19"/>
        <v>0.12808527889139434</v>
      </c>
      <c r="AK455" s="21">
        <f t="shared" si="20"/>
        <v>0.12808527889139437</v>
      </c>
      <c r="AL455" s="183">
        <v>0.128085</v>
      </c>
      <c r="AM455" s="183"/>
    </row>
    <row r="457" spans="1:39" x14ac:dyDescent="0.25">
      <c r="A457" s="6" t="s">
        <v>182</v>
      </c>
    </row>
    <row r="458" spans="1:39" x14ac:dyDescent="0.25">
      <c r="A458" s="175" t="s">
        <v>61</v>
      </c>
      <c r="B458" s="177" t="s">
        <v>62</v>
      </c>
      <c r="C458" s="178"/>
      <c r="D458" s="177" t="s">
        <v>163</v>
      </c>
      <c r="E458" s="187"/>
    </row>
    <row r="459" spans="1:39" x14ac:dyDescent="0.25">
      <c r="A459" s="184"/>
      <c r="B459" s="185"/>
      <c r="C459" s="186"/>
      <c r="D459" s="185"/>
      <c r="E459" s="188"/>
    </row>
    <row r="460" spans="1:39" x14ac:dyDescent="0.25">
      <c r="A460" s="176"/>
      <c r="B460" s="179"/>
      <c r="C460" s="180"/>
      <c r="D460" s="179"/>
      <c r="E460" s="189"/>
    </row>
    <row r="461" spans="1:39" x14ac:dyDescent="0.25">
      <c r="A461" s="10">
        <v>1</v>
      </c>
      <c r="B461" s="170" t="s">
        <v>77</v>
      </c>
      <c r="C461" s="182"/>
      <c r="D461" s="183">
        <v>0.98522799999999999</v>
      </c>
      <c r="E461" s="183"/>
    </row>
    <row r="462" spans="1:39" x14ac:dyDescent="0.25">
      <c r="A462" s="10">
        <v>2</v>
      </c>
      <c r="B462" s="170" t="s">
        <v>101</v>
      </c>
      <c r="C462" s="182"/>
      <c r="D462" s="183">
        <v>0.52164100000000002</v>
      </c>
      <c r="E462" s="183"/>
    </row>
    <row r="463" spans="1:39" x14ac:dyDescent="0.25">
      <c r="A463" s="10">
        <v>3</v>
      </c>
      <c r="B463" s="170" t="s">
        <v>107</v>
      </c>
      <c r="C463" s="182"/>
      <c r="D463" s="183">
        <v>0.52164100000000002</v>
      </c>
      <c r="E463" s="183"/>
    </row>
    <row r="464" spans="1:39" x14ac:dyDescent="0.25">
      <c r="A464" s="10">
        <v>4</v>
      </c>
      <c r="B464" s="170" t="s">
        <v>110</v>
      </c>
      <c r="C464" s="182"/>
      <c r="D464" s="183">
        <v>0.52164100000000002</v>
      </c>
      <c r="E464" s="183"/>
    </row>
    <row r="465" spans="1:5" x14ac:dyDescent="0.25">
      <c r="A465" s="10">
        <v>5</v>
      </c>
      <c r="B465" s="170" t="s">
        <v>81</v>
      </c>
      <c r="C465" s="182"/>
      <c r="D465" s="183">
        <v>0.46956500000000001</v>
      </c>
      <c r="E465" s="183"/>
    </row>
    <row r="466" spans="1:5" x14ac:dyDescent="0.25">
      <c r="A466" s="10">
        <v>6</v>
      </c>
      <c r="B466" s="170" t="s">
        <v>83</v>
      </c>
      <c r="C466" s="182"/>
      <c r="D466" s="183">
        <v>0.46956500000000001</v>
      </c>
      <c r="E466" s="183"/>
    </row>
    <row r="467" spans="1:5" x14ac:dyDescent="0.25">
      <c r="A467" s="10">
        <v>7</v>
      </c>
      <c r="B467" s="170" t="s">
        <v>85</v>
      </c>
      <c r="C467" s="182"/>
      <c r="D467" s="183">
        <v>0.46956500000000001</v>
      </c>
      <c r="E467" s="183"/>
    </row>
    <row r="468" spans="1:5" x14ac:dyDescent="0.25">
      <c r="A468" s="10">
        <v>8</v>
      </c>
      <c r="B468" s="170" t="s">
        <v>103</v>
      </c>
      <c r="C468" s="182"/>
      <c r="D468" s="183">
        <v>0.29169200000000001</v>
      </c>
      <c r="E468" s="183"/>
    </row>
    <row r="469" spans="1:5" x14ac:dyDescent="0.25">
      <c r="A469" s="10">
        <v>9</v>
      </c>
      <c r="B469" s="170" t="s">
        <v>75</v>
      </c>
      <c r="C469" s="182"/>
      <c r="D469" s="183">
        <v>0.19811699999999999</v>
      </c>
      <c r="E469" s="183"/>
    </row>
    <row r="470" spans="1:5" x14ac:dyDescent="0.25">
      <c r="A470" s="10">
        <v>10</v>
      </c>
      <c r="B470" s="170" t="s">
        <v>78</v>
      </c>
      <c r="C470" s="182"/>
      <c r="D470" s="183">
        <v>0.19811699999999999</v>
      </c>
      <c r="E470" s="183"/>
    </row>
    <row r="471" spans="1:5" x14ac:dyDescent="0.25">
      <c r="A471" s="10">
        <v>11</v>
      </c>
      <c r="B471" s="170" t="s">
        <v>79</v>
      </c>
      <c r="C471" s="182"/>
      <c r="D471" s="183">
        <v>0.19811699999999999</v>
      </c>
      <c r="E471" s="183"/>
    </row>
    <row r="472" spans="1:5" x14ac:dyDescent="0.25">
      <c r="A472" s="10">
        <v>12</v>
      </c>
      <c r="B472" s="170" t="s">
        <v>82</v>
      </c>
      <c r="C472" s="182"/>
      <c r="D472" s="183">
        <v>0.19811699999999999</v>
      </c>
      <c r="E472" s="183"/>
    </row>
    <row r="473" spans="1:5" x14ac:dyDescent="0.25">
      <c r="A473" s="10">
        <v>13</v>
      </c>
      <c r="B473" s="170" t="s">
        <v>84</v>
      </c>
      <c r="C473" s="182"/>
      <c r="D473" s="183">
        <v>0.19811699999999999</v>
      </c>
      <c r="E473" s="183"/>
    </row>
    <row r="474" spans="1:5" x14ac:dyDescent="0.25">
      <c r="A474" s="10">
        <v>14</v>
      </c>
      <c r="B474" s="170" t="s">
        <v>86</v>
      </c>
      <c r="C474" s="182"/>
      <c r="D474" s="183">
        <v>0.19811699999999999</v>
      </c>
      <c r="E474" s="183"/>
    </row>
    <row r="475" spans="1:5" x14ac:dyDescent="0.25">
      <c r="A475" s="10">
        <v>15</v>
      </c>
      <c r="B475" s="170" t="s">
        <v>87</v>
      </c>
      <c r="C475" s="182"/>
      <c r="D475" s="183">
        <v>0.19811699999999999</v>
      </c>
      <c r="E475" s="183"/>
    </row>
    <row r="476" spans="1:5" x14ac:dyDescent="0.25">
      <c r="A476" s="10">
        <v>16</v>
      </c>
      <c r="B476" s="170" t="s">
        <v>88</v>
      </c>
      <c r="C476" s="182"/>
      <c r="D476" s="183">
        <v>0.19811699999999999</v>
      </c>
      <c r="E476" s="183"/>
    </row>
    <row r="477" spans="1:5" x14ac:dyDescent="0.25">
      <c r="A477" s="10">
        <v>17</v>
      </c>
      <c r="B477" s="170" t="s">
        <v>89</v>
      </c>
      <c r="C477" s="182"/>
      <c r="D477" s="183">
        <v>0.19811699999999999</v>
      </c>
      <c r="E477" s="183"/>
    </row>
    <row r="478" spans="1:5" x14ac:dyDescent="0.25">
      <c r="A478" s="10">
        <v>18</v>
      </c>
      <c r="B478" s="170" t="s">
        <v>90</v>
      </c>
      <c r="C478" s="182"/>
      <c r="D478" s="183">
        <v>0.19811699999999999</v>
      </c>
      <c r="E478" s="183"/>
    </row>
    <row r="479" spans="1:5" x14ac:dyDescent="0.25">
      <c r="A479" s="10">
        <v>19</v>
      </c>
      <c r="B479" s="170" t="s">
        <v>91</v>
      </c>
      <c r="C479" s="182"/>
      <c r="D479" s="183">
        <v>0.19811699999999999</v>
      </c>
      <c r="E479" s="183"/>
    </row>
    <row r="480" spans="1:5" x14ac:dyDescent="0.25">
      <c r="A480" s="10">
        <v>20</v>
      </c>
      <c r="B480" s="170" t="s">
        <v>92</v>
      </c>
      <c r="C480" s="182"/>
      <c r="D480" s="183">
        <v>0.19811699999999999</v>
      </c>
      <c r="E480" s="183"/>
    </row>
    <row r="481" spans="1:5" x14ac:dyDescent="0.25">
      <c r="A481" s="10">
        <v>21</v>
      </c>
      <c r="B481" s="170" t="s">
        <v>93</v>
      </c>
      <c r="C481" s="182"/>
      <c r="D481" s="183">
        <v>0.19811699999999999</v>
      </c>
      <c r="E481" s="183"/>
    </row>
    <row r="482" spans="1:5" x14ac:dyDescent="0.25">
      <c r="A482" s="10">
        <v>22</v>
      </c>
      <c r="B482" s="170" t="s">
        <v>94</v>
      </c>
      <c r="C482" s="182"/>
      <c r="D482" s="183">
        <v>0.19811699999999999</v>
      </c>
      <c r="E482" s="183"/>
    </row>
    <row r="483" spans="1:5" x14ac:dyDescent="0.25">
      <c r="A483" s="10">
        <v>23</v>
      </c>
      <c r="B483" s="170" t="s">
        <v>95</v>
      </c>
      <c r="C483" s="182"/>
      <c r="D483" s="183">
        <v>0.19811699999999999</v>
      </c>
      <c r="E483" s="183"/>
    </row>
    <row r="484" spans="1:5" x14ac:dyDescent="0.25">
      <c r="A484" s="10">
        <v>24</v>
      </c>
      <c r="B484" s="170" t="s">
        <v>96</v>
      </c>
      <c r="C484" s="182"/>
      <c r="D484" s="183">
        <v>0.19811699999999999</v>
      </c>
      <c r="E484" s="183"/>
    </row>
    <row r="485" spans="1:5" x14ac:dyDescent="0.25">
      <c r="A485" s="10">
        <v>25</v>
      </c>
      <c r="B485" s="170" t="s">
        <v>97</v>
      </c>
      <c r="C485" s="182"/>
      <c r="D485" s="183">
        <v>0.19811699999999999</v>
      </c>
      <c r="E485" s="183"/>
    </row>
    <row r="486" spans="1:5" x14ac:dyDescent="0.25">
      <c r="A486" s="10">
        <v>26</v>
      </c>
      <c r="B486" s="170" t="s">
        <v>98</v>
      </c>
      <c r="C486" s="182"/>
      <c r="D486" s="183">
        <v>0.19811699999999999</v>
      </c>
      <c r="E486" s="183"/>
    </row>
    <row r="487" spans="1:5" x14ac:dyDescent="0.25">
      <c r="A487" s="10">
        <v>27</v>
      </c>
      <c r="B487" s="170" t="s">
        <v>99</v>
      </c>
      <c r="C487" s="182"/>
      <c r="D487" s="183">
        <v>0.19811699999999999</v>
      </c>
      <c r="E487" s="183"/>
    </row>
    <row r="488" spans="1:5" x14ac:dyDescent="0.25">
      <c r="A488" s="10">
        <v>28</v>
      </c>
      <c r="B488" s="170" t="s">
        <v>100</v>
      </c>
      <c r="C488" s="182"/>
      <c r="D488" s="183">
        <v>0.128085</v>
      </c>
      <c r="E488" s="183"/>
    </row>
    <row r="489" spans="1:5" x14ac:dyDescent="0.25">
      <c r="A489" s="10">
        <v>29</v>
      </c>
      <c r="B489" s="170" t="s">
        <v>102</v>
      </c>
      <c r="C489" s="182"/>
      <c r="D489" s="183">
        <v>0.128085</v>
      </c>
      <c r="E489" s="183"/>
    </row>
    <row r="490" spans="1:5" x14ac:dyDescent="0.25">
      <c r="A490" s="10">
        <v>30</v>
      </c>
      <c r="B490" s="170" t="s">
        <v>104</v>
      </c>
      <c r="C490" s="182"/>
      <c r="D490" s="183">
        <v>0.128085</v>
      </c>
      <c r="E490" s="183"/>
    </row>
    <row r="491" spans="1:5" x14ac:dyDescent="0.25">
      <c r="A491" s="10">
        <v>31</v>
      </c>
      <c r="B491" s="170" t="s">
        <v>105</v>
      </c>
      <c r="C491" s="182"/>
      <c r="D491" s="183">
        <v>0.128085</v>
      </c>
      <c r="E491" s="183"/>
    </row>
    <row r="492" spans="1:5" x14ac:dyDescent="0.25">
      <c r="A492" s="10">
        <v>32</v>
      </c>
      <c r="B492" s="170" t="s">
        <v>106</v>
      </c>
      <c r="C492" s="182"/>
      <c r="D492" s="183">
        <v>0.128085</v>
      </c>
      <c r="E492" s="183"/>
    </row>
    <row r="493" spans="1:5" x14ac:dyDescent="0.25">
      <c r="A493" s="10">
        <v>33</v>
      </c>
      <c r="B493" s="170" t="s">
        <v>108</v>
      </c>
      <c r="C493" s="182"/>
      <c r="D493" s="183">
        <v>0.128085</v>
      </c>
      <c r="E493" s="183"/>
    </row>
    <row r="494" spans="1:5" x14ac:dyDescent="0.25">
      <c r="A494" s="10">
        <v>34</v>
      </c>
      <c r="B494" s="170" t="s">
        <v>109</v>
      </c>
      <c r="C494" s="182"/>
      <c r="D494" s="183">
        <v>0.128085</v>
      </c>
      <c r="E494" s="183"/>
    </row>
    <row r="495" spans="1:5" x14ac:dyDescent="0.25">
      <c r="A495" s="10">
        <v>35</v>
      </c>
      <c r="B495" s="170" t="s">
        <v>111</v>
      </c>
      <c r="C495" s="182"/>
      <c r="D495" s="183">
        <v>0.128085</v>
      </c>
      <c r="E495" s="183"/>
    </row>
    <row r="496" spans="1:5" x14ac:dyDescent="0.25">
      <c r="A496" s="10">
        <v>36</v>
      </c>
      <c r="B496" s="170" t="s">
        <v>112</v>
      </c>
      <c r="C496" s="182"/>
      <c r="D496" s="183">
        <v>0.128085</v>
      </c>
      <c r="E496" s="183"/>
    </row>
    <row r="497" spans="1:5" x14ac:dyDescent="0.25">
      <c r="A497" s="10">
        <v>37</v>
      </c>
      <c r="B497" s="170" t="s">
        <v>113</v>
      </c>
      <c r="C497" s="182"/>
      <c r="D497" s="183">
        <v>0.128085</v>
      </c>
      <c r="E497" s="183"/>
    </row>
    <row r="498" spans="1:5" x14ac:dyDescent="0.25">
      <c r="A498" s="10">
        <v>38</v>
      </c>
      <c r="B498" s="170" t="s">
        <v>114</v>
      </c>
      <c r="C498" s="182"/>
      <c r="D498" s="183">
        <v>0.128085</v>
      </c>
      <c r="E498" s="183"/>
    </row>
    <row r="499" spans="1:5" x14ac:dyDescent="0.25">
      <c r="A499" s="10">
        <v>39</v>
      </c>
      <c r="B499" s="170" t="s">
        <v>115</v>
      </c>
      <c r="C499" s="182"/>
      <c r="D499" s="183">
        <v>0.128085</v>
      </c>
      <c r="E499" s="183"/>
    </row>
    <row r="500" spans="1:5" x14ac:dyDescent="0.25">
      <c r="A500" s="10">
        <v>40</v>
      </c>
      <c r="B500" s="170" t="s">
        <v>116</v>
      </c>
      <c r="C500" s="182"/>
      <c r="D500" s="183">
        <v>0.128085</v>
      </c>
      <c r="E500" s="183"/>
    </row>
    <row r="501" spans="1:5" x14ac:dyDescent="0.25">
      <c r="A501" s="10">
        <v>41</v>
      </c>
      <c r="B501" s="170" t="s">
        <v>117</v>
      </c>
      <c r="C501" s="182"/>
      <c r="D501" s="183">
        <v>0.128085</v>
      </c>
      <c r="E501" s="183"/>
    </row>
    <row r="502" spans="1:5" x14ac:dyDescent="0.25">
      <c r="A502" s="10">
        <v>42</v>
      </c>
      <c r="B502" s="170" t="s">
        <v>118</v>
      </c>
      <c r="C502" s="182"/>
      <c r="D502" s="183">
        <v>0.128085</v>
      </c>
      <c r="E502" s="183"/>
    </row>
    <row r="503" spans="1:5" x14ac:dyDescent="0.25">
      <c r="A503" s="10">
        <v>43</v>
      </c>
      <c r="B503" s="170" t="s">
        <v>119</v>
      </c>
      <c r="C503" s="182"/>
      <c r="D503" s="183">
        <v>0.128085</v>
      </c>
      <c r="E503" s="183"/>
    </row>
    <row r="504" spans="1:5" x14ac:dyDescent="0.25">
      <c r="A504" s="10">
        <v>44</v>
      </c>
      <c r="B504" s="170" t="s">
        <v>120</v>
      </c>
      <c r="C504" s="182"/>
      <c r="D504" s="183">
        <v>0.128085</v>
      </c>
      <c r="E504" s="183"/>
    </row>
    <row r="505" spans="1:5" x14ac:dyDescent="0.25">
      <c r="A505" s="10">
        <v>45</v>
      </c>
      <c r="B505" s="170" t="s">
        <v>121</v>
      </c>
      <c r="C505" s="182"/>
      <c r="D505" s="183">
        <v>0.128085</v>
      </c>
      <c r="E505" s="183"/>
    </row>
    <row r="506" spans="1:5" x14ac:dyDescent="0.25">
      <c r="A506" s="10">
        <v>46</v>
      </c>
      <c r="B506" s="170" t="s">
        <v>122</v>
      </c>
      <c r="C506" s="182"/>
      <c r="D506" s="183">
        <v>0.128085</v>
      </c>
      <c r="E506" s="183"/>
    </row>
    <row r="507" spans="1:5" x14ac:dyDescent="0.25">
      <c r="A507" s="10">
        <v>47</v>
      </c>
      <c r="B507" s="170" t="s">
        <v>123</v>
      </c>
      <c r="C507" s="182"/>
      <c r="D507" s="183">
        <v>0.128085</v>
      </c>
      <c r="E507" s="183"/>
    </row>
    <row r="508" spans="1:5" x14ac:dyDescent="0.25">
      <c r="A508" s="10">
        <v>48</v>
      </c>
      <c r="B508" s="170" t="s">
        <v>124</v>
      </c>
      <c r="C508" s="182"/>
      <c r="D508" s="183">
        <v>0.128085</v>
      </c>
      <c r="E508" s="183"/>
    </row>
    <row r="509" spans="1:5" x14ac:dyDescent="0.25">
      <c r="A509" s="10">
        <v>49</v>
      </c>
      <c r="B509" s="170" t="s">
        <v>125</v>
      </c>
      <c r="C509" s="182"/>
      <c r="D509" s="183">
        <v>0.128085</v>
      </c>
      <c r="E509" s="183"/>
    </row>
    <row r="510" spans="1:5" x14ac:dyDescent="0.25">
      <c r="A510" s="10">
        <v>50</v>
      </c>
      <c r="B510" s="170" t="s">
        <v>126</v>
      </c>
      <c r="C510" s="182"/>
      <c r="D510" s="183">
        <v>0.128085</v>
      </c>
      <c r="E510" s="183"/>
    </row>
    <row r="511" spans="1:5" x14ac:dyDescent="0.25">
      <c r="A511" s="10">
        <v>51</v>
      </c>
      <c r="B511" s="170" t="s">
        <v>127</v>
      </c>
      <c r="C511" s="182"/>
      <c r="D511" s="183">
        <v>0.128085</v>
      </c>
      <c r="E511" s="183"/>
    </row>
    <row r="512" spans="1:5" x14ac:dyDescent="0.25">
      <c r="A512" s="10">
        <v>52</v>
      </c>
      <c r="B512" s="170" t="s">
        <v>128</v>
      </c>
      <c r="C512" s="182"/>
      <c r="D512" s="183">
        <v>0.128085</v>
      </c>
      <c r="E512" s="183"/>
    </row>
    <row r="513" spans="1:5" x14ac:dyDescent="0.25">
      <c r="A513" s="10">
        <v>53</v>
      </c>
      <c r="B513" s="170" t="s">
        <v>129</v>
      </c>
      <c r="C513" s="182"/>
      <c r="D513" s="183">
        <v>0.128085</v>
      </c>
      <c r="E513" s="183"/>
    </row>
    <row r="514" spans="1:5" x14ac:dyDescent="0.25">
      <c r="A514" s="10">
        <v>54</v>
      </c>
      <c r="B514" s="170" t="s">
        <v>130</v>
      </c>
      <c r="C514" s="182"/>
      <c r="D514" s="183">
        <v>0.128085</v>
      </c>
      <c r="E514" s="183"/>
    </row>
    <row r="515" spans="1:5" x14ac:dyDescent="0.25">
      <c r="A515" s="10">
        <v>55</v>
      </c>
      <c r="B515" s="170" t="s">
        <v>131</v>
      </c>
      <c r="C515" s="182"/>
      <c r="D515" s="183">
        <v>0.128085</v>
      </c>
      <c r="E515" s="183"/>
    </row>
    <row r="516" spans="1:5" x14ac:dyDescent="0.25">
      <c r="A516" s="10">
        <v>56</v>
      </c>
      <c r="B516" s="170" t="s">
        <v>132</v>
      </c>
      <c r="C516" s="182"/>
      <c r="D516" s="183">
        <v>0.128085</v>
      </c>
      <c r="E516" s="183"/>
    </row>
    <row r="517" spans="1:5" x14ac:dyDescent="0.25">
      <c r="A517" s="10">
        <v>57</v>
      </c>
      <c r="B517" s="170" t="s">
        <v>133</v>
      </c>
      <c r="C517" s="182"/>
      <c r="D517" s="183">
        <v>0.128085</v>
      </c>
      <c r="E517" s="183"/>
    </row>
    <row r="518" spans="1:5" x14ac:dyDescent="0.25">
      <c r="A518" s="10">
        <v>58</v>
      </c>
      <c r="B518" s="170" t="s">
        <v>134</v>
      </c>
      <c r="C518" s="182"/>
      <c r="D518" s="183">
        <v>0.128085</v>
      </c>
      <c r="E518" s="183"/>
    </row>
    <row r="519" spans="1:5" x14ac:dyDescent="0.25">
      <c r="A519" s="10">
        <v>59</v>
      </c>
      <c r="B519" s="170" t="s">
        <v>135</v>
      </c>
      <c r="C519" s="182"/>
      <c r="D519" s="183">
        <v>0.128085</v>
      </c>
      <c r="E519" s="183"/>
    </row>
    <row r="520" spans="1:5" x14ac:dyDescent="0.25">
      <c r="A520" s="10">
        <v>60</v>
      </c>
      <c r="B520" s="170" t="s">
        <v>74</v>
      </c>
      <c r="C520" s="182"/>
      <c r="D520" s="183">
        <v>5.9779999999999998E-3</v>
      </c>
      <c r="E520" s="183"/>
    </row>
    <row r="521" spans="1:5" x14ac:dyDescent="0.25">
      <c r="A521" s="10">
        <v>61</v>
      </c>
      <c r="B521" s="170" t="s">
        <v>76</v>
      </c>
      <c r="C521" s="182"/>
      <c r="D521" s="183">
        <v>5.9779999999999998E-3</v>
      </c>
      <c r="E521" s="183"/>
    </row>
    <row r="523" spans="1:5" x14ac:dyDescent="0.25">
      <c r="A523" s="6" t="s">
        <v>151</v>
      </c>
    </row>
    <row r="524" spans="1:5" x14ac:dyDescent="0.25">
      <c r="A524" s="23" t="s">
        <v>152</v>
      </c>
    </row>
    <row r="525" spans="1:5" x14ac:dyDescent="0.25">
      <c r="A525" s="175" t="s">
        <v>61</v>
      </c>
      <c r="B525" s="177" t="s">
        <v>62</v>
      </c>
      <c r="C525" s="178"/>
      <c r="D525" s="177" t="s">
        <v>163</v>
      </c>
      <c r="E525" s="187"/>
    </row>
    <row r="526" spans="1:5" x14ac:dyDescent="0.25">
      <c r="A526" s="184"/>
      <c r="B526" s="185"/>
      <c r="C526" s="186"/>
      <c r="D526" s="185"/>
      <c r="E526" s="188"/>
    </row>
    <row r="527" spans="1:5" x14ac:dyDescent="0.25">
      <c r="A527" s="176"/>
      <c r="B527" s="179"/>
      <c r="C527" s="180"/>
      <c r="D527" s="179"/>
      <c r="E527" s="189"/>
    </row>
    <row r="528" spans="1:5" x14ac:dyDescent="0.25">
      <c r="A528" s="10">
        <v>1</v>
      </c>
      <c r="B528" s="170" t="s">
        <v>77</v>
      </c>
      <c r="C528" s="182"/>
      <c r="D528" s="183">
        <v>0.98522799999999999</v>
      </c>
      <c r="E528" s="183"/>
    </row>
    <row r="529" spans="1:5" x14ac:dyDescent="0.25">
      <c r="A529" s="10">
        <v>2</v>
      </c>
      <c r="B529" s="170" t="s">
        <v>101</v>
      </c>
      <c r="C529" s="182"/>
      <c r="D529" s="183">
        <v>0.52164100000000002</v>
      </c>
      <c r="E529" s="183"/>
    </row>
    <row r="530" spans="1:5" x14ac:dyDescent="0.25">
      <c r="A530" s="10">
        <v>3</v>
      </c>
      <c r="B530" s="170" t="s">
        <v>107</v>
      </c>
      <c r="C530" s="182"/>
      <c r="D530" s="183">
        <v>0.52164100000000002</v>
      </c>
      <c r="E530" s="183"/>
    </row>
    <row r="531" spans="1:5" x14ac:dyDescent="0.25">
      <c r="A531" s="10">
        <v>4</v>
      </c>
      <c r="B531" s="170" t="s">
        <v>110</v>
      </c>
      <c r="C531" s="182"/>
      <c r="D531" s="183">
        <v>0.52164100000000002</v>
      </c>
      <c r="E531" s="183"/>
    </row>
    <row r="532" spans="1:5" x14ac:dyDescent="0.25">
      <c r="A532" s="10">
        <v>5</v>
      </c>
      <c r="B532" s="170" t="s">
        <v>81</v>
      </c>
      <c r="C532" s="182"/>
      <c r="D532" s="183">
        <v>0.46956500000000001</v>
      </c>
      <c r="E532" s="183"/>
    </row>
    <row r="533" spans="1:5" x14ac:dyDescent="0.25">
      <c r="A533" s="10">
        <v>6</v>
      </c>
      <c r="B533" s="170" t="s">
        <v>83</v>
      </c>
      <c r="C533" s="182"/>
      <c r="D533" s="183">
        <v>0.46956500000000001</v>
      </c>
      <c r="E533" s="183"/>
    </row>
    <row r="534" spans="1:5" x14ac:dyDescent="0.25">
      <c r="A534" s="10">
        <v>7</v>
      </c>
      <c r="B534" s="170" t="s">
        <v>85</v>
      </c>
      <c r="C534" s="182"/>
      <c r="D534" s="183">
        <v>0.46956500000000001</v>
      </c>
      <c r="E534" s="183"/>
    </row>
    <row r="535" spans="1:5" x14ac:dyDescent="0.25">
      <c r="A535" s="10">
        <v>8</v>
      </c>
      <c r="B535" s="170" t="s">
        <v>103</v>
      </c>
      <c r="C535" s="182"/>
      <c r="D535" s="183">
        <v>0.29169200000000001</v>
      </c>
      <c r="E535" s="183"/>
    </row>
    <row r="536" spans="1:5" x14ac:dyDescent="0.25">
      <c r="A536" s="10">
        <v>9</v>
      </c>
      <c r="B536" s="170" t="s">
        <v>75</v>
      </c>
      <c r="C536" s="182"/>
      <c r="D536" s="183">
        <v>0.19811699999999999</v>
      </c>
      <c r="E536" s="183"/>
    </row>
    <row r="537" spans="1:5" x14ac:dyDescent="0.25">
      <c r="A537" s="10">
        <v>10</v>
      </c>
      <c r="B537" s="170" t="s">
        <v>78</v>
      </c>
      <c r="C537" s="182"/>
      <c r="D537" s="183">
        <v>0.19811699999999999</v>
      </c>
      <c r="E537" s="183"/>
    </row>
    <row r="538" spans="1:5" x14ac:dyDescent="0.25">
      <c r="A538" s="10">
        <v>11</v>
      </c>
      <c r="B538" s="170" t="s">
        <v>79</v>
      </c>
      <c r="C538" s="182"/>
      <c r="D538" s="183">
        <v>0.19811699999999999</v>
      </c>
      <c r="E538" s="183"/>
    </row>
    <row r="539" spans="1:5" x14ac:dyDescent="0.25">
      <c r="A539" s="10">
        <v>12</v>
      </c>
      <c r="B539" s="170" t="s">
        <v>82</v>
      </c>
      <c r="C539" s="182"/>
      <c r="D539" s="183">
        <v>0.19811699999999999</v>
      </c>
      <c r="E539" s="183"/>
    </row>
    <row r="540" spans="1:5" x14ac:dyDescent="0.25">
      <c r="A540" s="10">
        <v>13</v>
      </c>
      <c r="B540" s="170" t="s">
        <v>84</v>
      </c>
      <c r="C540" s="182"/>
      <c r="D540" s="183">
        <v>0.19811699999999999</v>
      </c>
      <c r="E540" s="183"/>
    </row>
    <row r="541" spans="1:5" x14ac:dyDescent="0.25">
      <c r="A541" s="10">
        <v>14</v>
      </c>
      <c r="B541" s="170" t="s">
        <v>86</v>
      </c>
      <c r="C541" s="182"/>
      <c r="D541" s="183">
        <v>0.19811699999999999</v>
      </c>
      <c r="E541" s="183"/>
    </row>
    <row r="542" spans="1:5" x14ac:dyDescent="0.25">
      <c r="A542" s="10">
        <v>15</v>
      </c>
      <c r="B542" s="170" t="s">
        <v>87</v>
      </c>
      <c r="C542" s="182"/>
      <c r="D542" s="183">
        <v>0.19811699999999999</v>
      </c>
      <c r="E542" s="183"/>
    </row>
    <row r="543" spans="1:5" x14ac:dyDescent="0.25">
      <c r="A543" s="10">
        <v>16</v>
      </c>
      <c r="B543" s="170" t="s">
        <v>88</v>
      </c>
      <c r="C543" s="182"/>
      <c r="D543" s="183">
        <v>0.19811699999999999</v>
      </c>
      <c r="E543" s="183"/>
    </row>
    <row r="544" spans="1:5" x14ac:dyDescent="0.25">
      <c r="A544" s="10">
        <v>17</v>
      </c>
      <c r="B544" s="170" t="s">
        <v>89</v>
      </c>
      <c r="C544" s="182"/>
      <c r="D544" s="183">
        <v>0.19811699999999999</v>
      </c>
      <c r="E544" s="183"/>
    </row>
    <row r="545" spans="1:5" x14ac:dyDescent="0.25">
      <c r="A545" s="10">
        <v>18</v>
      </c>
      <c r="B545" s="170" t="s">
        <v>90</v>
      </c>
      <c r="C545" s="182"/>
      <c r="D545" s="183">
        <v>0.19811699999999999</v>
      </c>
      <c r="E545" s="183"/>
    </row>
    <row r="546" spans="1:5" x14ac:dyDescent="0.25">
      <c r="A546" s="10">
        <v>19</v>
      </c>
      <c r="B546" s="170" t="s">
        <v>91</v>
      </c>
      <c r="C546" s="182"/>
      <c r="D546" s="183">
        <v>0.19811699999999999</v>
      </c>
      <c r="E546" s="183"/>
    </row>
    <row r="547" spans="1:5" x14ac:dyDescent="0.25">
      <c r="A547" s="10">
        <v>20</v>
      </c>
      <c r="B547" s="170" t="s">
        <v>92</v>
      </c>
      <c r="C547" s="182"/>
      <c r="D547" s="183">
        <v>0.19811699999999999</v>
      </c>
      <c r="E547" s="183"/>
    </row>
    <row r="548" spans="1:5" x14ac:dyDescent="0.25">
      <c r="A548" s="10">
        <v>21</v>
      </c>
      <c r="B548" s="170" t="s">
        <v>93</v>
      </c>
      <c r="C548" s="182"/>
      <c r="D548" s="183">
        <v>0.19811699999999999</v>
      </c>
      <c r="E548" s="183"/>
    </row>
    <row r="549" spans="1:5" x14ac:dyDescent="0.25">
      <c r="A549" s="10">
        <v>22</v>
      </c>
      <c r="B549" s="170" t="s">
        <v>94</v>
      </c>
      <c r="C549" s="182"/>
      <c r="D549" s="183">
        <v>0.19811699999999999</v>
      </c>
      <c r="E549" s="183"/>
    </row>
    <row r="550" spans="1:5" x14ac:dyDescent="0.25">
      <c r="A550" s="10">
        <v>23</v>
      </c>
      <c r="B550" s="170" t="s">
        <v>95</v>
      </c>
      <c r="C550" s="182"/>
      <c r="D550" s="183">
        <v>0.19811699999999999</v>
      </c>
      <c r="E550" s="183"/>
    </row>
    <row r="551" spans="1:5" x14ac:dyDescent="0.25">
      <c r="A551" s="10">
        <v>24</v>
      </c>
      <c r="B551" s="170" t="s">
        <v>96</v>
      </c>
      <c r="C551" s="182"/>
      <c r="D551" s="183">
        <v>0.19811699999999999</v>
      </c>
      <c r="E551" s="183"/>
    </row>
    <row r="552" spans="1:5" x14ac:dyDescent="0.25">
      <c r="A552" s="10">
        <v>25</v>
      </c>
      <c r="B552" s="170" t="s">
        <v>97</v>
      </c>
      <c r="C552" s="182"/>
      <c r="D552" s="183">
        <v>0.19811699999999999</v>
      </c>
      <c r="E552" s="183"/>
    </row>
    <row r="553" spans="1:5" x14ac:dyDescent="0.25">
      <c r="A553" s="10">
        <v>26</v>
      </c>
      <c r="B553" s="170" t="s">
        <v>98</v>
      </c>
      <c r="C553" s="182"/>
      <c r="D553" s="183">
        <v>0.19811699999999999</v>
      </c>
      <c r="E553" s="183"/>
    </row>
    <row r="554" spans="1:5" x14ac:dyDescent="0.25">
      <c r="A554" s="10">
        <v>27</v>
      </c>
      <c r="B554" s="170" t="s">
        <v>99</v>
      </c>
      <c r="C554" s="182"/>
      <c r="D554" s="183">
        <v>0.19811699999999999</v>
      </c>
      <c r="E554" s="183"/>
    </row>
    <row r="555" spans="1:5" x14ac:dyDescent="0.25">
      <c r="A555" s="10">
        <v>28</v>
      </c>
      <c r="B555" s="170" t="s">
        <v>100</v>
      </c>
      <c r="C555" s="182"/>
      <c r="D555" s="183">
        <v>0.128085</v>
      </c>
      <c r="E555" s="183"/>
    </row>
    <row r="556" spans="1:5" x14ac:dyDescent="0.25">
      <c r="A556" s="10">
        <v>29</v>
      </c>
      <c r="B556" s="170" t="s">
        <v>102</v>
      </c>
      <c r="C556" s="182"/>
      <c r="D556" s="183">
        <v>0.128085</v>
      </c>
      <c r="E556" s="183"/>
    </row>
    <row r="557" spans="1:5" x14ac:dyDescent="0.25">
      <c r="A557" s="10">
        <v>30</v>
      </c>
      <c r="B557" s="170" t="s">
        <v>104</v>
      </c>
      <c r="C557" s="182"/>
      <c r="D557" s="183">
        <v>0.128085</v>
      </c>
      <c r="E557" s="183"/>
    </row>
    <row r="558" spans="1:5" x14ac:dyDescent="0.25">
      <c r="A558" s="10">
        <v>31</v>
      </c>
      <c r="B558" s="170" t="s">
        <v>105</v>
      </c>
      <c r="C558" s="182"/>
      <c r="D558" s="183">
        <v>0.128085</v>
      </c>
      <c r="E558" s="183"/>
    </row>
    <row r="559" spans="1:5" x14ac:dyDescent="0.25">
      <c r="A559" s="10">
        <v>32</v>
      </c>
      <c r="B559" s="170" t="s">
        <v>106</v>
      </c>
      <c r="C559" s="182"/>
      <c r="D559" s="183">
        <v>0.128085</v>
      </c>
      <c r="E559" s="183"/>
    </row>
    <row r="560" spans="1:5" x14ac:dyDescent="0.25">
      <c r="A560" s="10">
        <v>33</v>
      </c>
      <c r="B560" s="170" t="s">
        <v>108</v>
      </c>
      <c r="C560" s="182"/>
      <c r="D560" s="183">
        <v>0.128085</v>
      </c>
      <c r="E560" s="183"/>
    </row>
    <row r="561" spans="1:10" x14ac:dyDescent="0.25">
      <c r="A561" s="10">
        <v>34</v>
      </c>
      <c r="B561" s="170" t="s">
        <v>109</v>
      </c>
      <c r="C561" s="182"/>
      <c r="D561" s="183">
        <v>0.128085</v>
      </c>
      <c r="E561" s="183"/>
    </row>
    <row r="562" spans="1:10" x14ac:dyDescent="0.25">
      <c r="A562" s="10">
        <v>35</v>
      </c>
      <c r="B562" s="170" t="s">
        <v>111</v>
      </c>
      <c r="C562" s="182"/>
      <c r="D562" s="183">
        <v>0.128085</v>
      </c>
      <c r="E562" s="183"/>
    </row>
    <row r="563" spans="1:10" x14ac:dyDescent="0.25">
      <c r="A563" s="10">
        <v>36</v>
      </c>
      <c r="B563" s="170" t="s">
        <v>112</v>
      </c>
      <c r="C563" s="182"/>
      <c r="D563" s="183">
        <v>0.128085</v>
      </c>
      <c r="E563" s="183"/>
    </row>
    <row r="564" spans="1:10" x14ac:dyDescent="0.25">
      <c r="A564" s="10">
        <v>37</v>
      </c>
      <c r="B564" s="170" t="s">
        <v>113</v>
      </c>
      <c r="C564" s="182"/>
      <c r="D564" s="183">
        <v>0.128085</v>
      </c>
      <c r="E564" s="183"/>
    </row>
    <row r="565" spans="1:10" x14ac:dyDescent="0.25">
      <c r="A565" s="10">
        <v>38</v>
      </c>
      <c r="B565" s="170" t="s">
        <v>114</v>
      </c>
      <c r="C565" s="182"/>
      <c r="D565" s="183">
        <v>0.128085</v>
      </c>
      <c r="E565" s="183"/>
    </row>
    <row r="566" spans="1:10" x14ac:dyDescent="0.25">
      <c r="A566" s="10">
        <v>39</v>
      </c>
      <c r="B566" s="170" t="s">
        <v>115</v>
      </c>
      <c r="C566" s="182"/>
      <c r="D566" s="183">
        <v>0.128085</v>
      </c>
      <c r="E566" s="183"/>
    </row>
    <row r="567" spans="1:10" x14ac:dyDescent="0.25">
      <c r="A567" s="10">
        <v>40</v>
      </c>
      <c r="B567" s="170" t="s">
        <v>116</v>
      </c>
      <c r="C567" s="182"/>
      <c r="D567" s="183">
        <v>0.128085</v>
      </c>
      <c r="E567" s="183"/>
    </row>
    <row r="569" spans="1:10" x14ac:dyDescent="0.25">
      <c r="A569" s="6" t="s">
        <v>183</v>
      </c>
    </row>
    <row r="570" spans="1:10" x14ac:dyDescent="0.25">
      <c r="A570" s="175" t="s">
        <v>61</v>
      </c>
      <c r="B570" s="177" t="s">
        <v>62</v>
      </c>
      <c r="C570" s="178"/>
      <c r="D570" s="181" t="s">
        <v>73</v>
      </c>
      <c r="E570" s="181"/>
      <c r="F570" s="181"/>
      <c r="G570" s="181"/>
      <c r="H570" s="181"/>
      <c r="I570" s="181"/>
      <c r="J570" s="181"/>
    </row>
    <row r="571" spans="1:10" x14ac:dyDescent="0.25">
      <c r="A571" s="176"/>
      <c r="B571" s="179"/>
      <c r="C571" s="180"/>
      <c r="D571" s="20" t="s">
        <v>63</v>
      </c>
      <c r="E571" s="20" t="s">
        <v>64</v>
      </c>
      <c r="F571" s="20" t="s">
        <v>65</v>
      </c>
      <c r="G571" s="20" t="s">
        <v>66</v>
      </c>
      <c r="H571" s="20" t="s">
        <v>67</v>
      </c>
      <c r="I571" s="20" t="s">
        <v>68</v>
      </c>
      <c r="J571" s="20" t="s">
        <v>69</v>
      </c>
    </row>
    <row r="572" spans="1:10" x14ac:dyDescent="0.25">
      <c r="A572" s="10">
        <v>1</v>
      </c>
      <c r="B572" s="170" t="s">
        <v>77</v>
      </c>
      <c r="C572" s="182"/>
      <c r="D572" s="20">
        <v>0.367977</v>
      </c>
      <c r="E572" s="20">
        <v>0.367977</v>
      </c>
      <c r="F572" s="20">
        <v>0.367977</v>
      </c>
      <c r="G572" s="20">
        <v>0</v>
      </c>
      <c r="H572" s="20">
        <v>0</v>
      </c>
      <c r="I572" s="20">
        <v>0</v>
      </c>
      <c r="J572" s="20">
        <v>0</v>
      </c>
    </row>
    <row r="573" spans="1:10" x14ac:dyDescent="0.25">
      <c r="A573" s="10">
        <v>2</v>
      </c>
      <c r="B573" s="170" t="s">
        <v>101</v>
      </c>
      <c r="C573" s="182"/>
      <c r="D573" s="20">
        <v>0</v>
      </c>
      <c r="E573" s="20">
        <v>0</v>
      </c>
      <c r="F573" s="20">
        <v>0</v>
      </c>
      <c r="G573" s="20">
        <v>0.243038</v>
      </c>
      <c r="H573" s="20">
        <v>0.243038</v>
      </c>
      <c r="I573" s="20">
        <v>0</v>
      </c>
      <c r="J573" s="20">
        <v>0.243038</v>
      </c>
    </row>
    <row r="574" spans="1:10" x14ac:dyDescent="0.25">
      <c r="A574" s="10">
        <v>3</v>
      </c>
      <c r="B574" s="170" t="s">
        <v>107</v>
      </c>
      <c r="C574" s="182"/>
      <c r="D574" s="20">
        <v>0</v>
      </c>
      <c r="E574" s="20">
        <v>0</v>
      </c>
      <c r="F574" s="20">
        <v>0</v>
      </c>
      <c r="G574" s="20">
        <v>0.367977</v>
      </c>
      <c r="H574" s="20">
        <v>0.367977</v>
      </c>
      <c r="I574" s="20">
        <v>0</v>
      </c>
      <c r="J574" s="20">
        <v>0.367977</v>
      </c>
    </row>
    <row r="575" spans="1:10" x14ac:dyDescent="0.25">
      <c r="A575" s="10">
        <v>4</v>
      </c>
      <c r="B575" s="170" t="s">
        <v>110</v>
      </c>
      <c r="C575" s="182"/>
      <c r="D575" s="20">
        <v>0</v>
      </c>
      <c r="E575" s="20">
        <v>0</v>
      </c>
      <c r="F575" s="20">
        <v>0</v>
      </c>
      <c r="G575" s="20">
        <v>0</v>
      </c>
      <c r="H575" s="20">
        <v>0.544068</v>
      </c>
      <c r="I575" s="20">
        <v>0.544068</v>
      </c>
      <c r="J575" s="20">
        <v>0</v>
      </c>
    </row>
    <row r="576" spans="1:10" x14ac:dyDescent="0.25">
      <c r="A576" s="10">
        <v>5</v>
      </c>
      <c r="B576" s="170" t="s">
        <v>81</v>
      </c>
      <c r="C576" s="182"/>
      <c r="D576" s="20">
        <v>0.544068</v>
      </c>
      <c r="E576" s="20">
        <v>0</v>
      </c>
      <c r="F576" s="20">
        <v>0.544068</v>
      </c>
      <c r="G576" s="20">
        <v>0</v>
      </c>
      <c r="H576" s="20">
        <v>0</v>
      </c>
      <c r="I576" s="20">
        <v>0</v>
      </c>
      <c r="J576" s="20">
        <v>0</v>
      </c>
    </row>
    <row r="577" spans="1:10" x14ac:dyDescent="0.25">
      <c r="A577" s="10">
        <v>6</v>
      </c>
      <c r="B577" s="170" t="s">
        <v>83</v>
      </c>
      <c r="C577" s="182"/>
      <c r="D577" s="20">
        <v>0.14612800000000001</v>
      </c>
      <c r="E577" s="20">
        <v>0</v>
      </c>
      <c r="F577" s="20">
        <v>0</v>
      </c>
      <c r="G577" s="20">
        <v>0.14612800000000001</v>
      </c>
      <c r="H577" s="20">
        <v>0.14612800000000001</v>
      </c>
      <c r="I577" s="20">
        <v>0.14612800000000001</v>
      </c>
      <c r="J577" s="20">
        <v>0.14612800000000001</v>
      </c>
    </row>
    <row r="578" spans="1:10" x14ac:dyDescent="0.25">
      <c r="A578" s="10">
        <v>7</v>
      </c>
      <c r="B578" s="170" t="s">
        <v>85</v>
      </c>
      <c r="C578" s="182"/>
      <c r="D578" s="20">
        <v>0</v>
      </c>
      <c r="E578" s="20">
        <v>0.544068</v>
      </c>
      <c r="F578" s="20">
        <v>0.544068</v>
      </c>
      <c r="G578" s="20">
        <v>0</v>
      </c>
      <c r="H578" s="20">
        <v>0</v>
      </c>
      <c r="I578" s="20">
        <v>0</v>
      </c>
      <c r="J578" s="20">
        <v>0</v>
      </c>
    </row>
    <row r="579" spans="1:10" x14ac:dyDescent="0.25">
      <c r="A579" s="10">
        <v>8</v>
      </c>
      <c r="B579" s="170" t="s">
        <v>103</v>
      </c>
      <c r="C579" s="182"/>
      <c r="D579" s="20">
        <v>0</v>
      </c>
      <c r="E579" s="20">
        <v>0</v>
      </c>
      <c r="F579" s="20">
        <v>0</v>
      </c>
      <c r="G579" s="20">
        <v>0.367977</v>
      </c>
      <c r="H579" s="20">
        <v>0</v>
      </c>
      <c r="I579" s="20">
        <v>0</v>
      </c>
      <c r="J579" s="20">
        <v>0.367977</v>
      </c>
    </row>
    <row r="580" spans="1:10" x14ac:dyDescent="0.25">
      <c r="A580" s="10">
        <v>9</v>
      </c>
      <c r="B580" s="170" t="s">
        <v>75</v>
      </c>
      <c r="C580" s="182"/>
      <c r="D580" s="20">
        <v>0.544068</v>
      </c>
      <c r="E580" s="20">
        <v>0</v>
      </c>
      <c r="F580" s="20">
        <v>0</v>
      </c>
      <c r="G580" s="20">
        <v>0</v>
      </c>
      <c r="H580" s="20">
        <v>0</v>
      </c>
      <c r="I580" s="20">
        <v>0</v>
      </c>
      <c r="J580" s="20">
        <v>0</v>
      </c>
    </row>
    <row r="581" spans="1:10" x14ac:dyDescent="0.25">
      <c r="A581" s="10">
        <v>10</v>
      </c>
      <c r="B581" s="170" t="s">
        <v>78</v>
      </c>
      <c r="C581" s="182"/>
      <c r="D581" s="20">
        <v>0.84509800000000002</v>
      </c>
      <c r="E581" s="20">
        <v>0</v>
      </c>
      <c r="F581" s="20">
        <v>0</v>
      </c>
      <c r="G581" s="20">
        <v>0</v>
      </c>
      <c r="H581" s="20">
        <v>0</v>
      </c>
      <c r="I581" s="20">
        <v>0</v>
      </c>
      <c r="J581" s="20">
        <v>0</v>
      </c>
    </row>
    <row r="582" spans="1:10" x14ac:dyDescent="0.25">
      <c r="A582" s="10">
        <v>11</v>
      </c>
      <c r="B582" s="170" t="s">
        <v>79</v>
      </c>
      <c r="C582" s="182"/>
      <c r="D582" s="20">
        <v>0.84509800000000002</v>
      </c>
      <c r="E582" s="20">
        <v>0</v>
      </c>
      <c r="F582" s="20">
        <v>0</v>
      </c>
      <c r="G582" s="20">
        <v>0</v>
      </c>
      <c r="H582" s="20">
        <v>0</v>
      </c>
      <c r="I582" s="20">
        <v>0</v>
      </c>
      <c r="J582" s="20">
        <v>0</v>
      </c>
    </row>
    <row r="583" spans="1:10" x14ac:dyDescent="0.25">
      <c r="A583" s="10">
        <v>12</v>
      </c>
      <c r="B583" s="170" t="s">
        <v>82</v>
      </c>
      <c r="C583" s="182"/>
      <c r="D583" s="20">
        <v>0.84509800000000002</v>
      </c>
      <c r="E583" s="20">
        <v>0</v>
      </c>
      <c r="F583" s="20">
        <v>0</v>
      </c>
      <c r="G583" s="20">
        <v>0</v>
      </c>
      <c r="H583" s="20">
        <v>0</v>
      </c>
      <c r="I583" s="20">
        <v>0</v>
      </c>
      <c r="J583" s="20">
        <v>0</v>
      </c>
    </row>
    <row r="584" spans="1:10" x14ac:dyDescent="0.25">
      <c r="A584" s="10">
        <v>13</v>
      </c>
      <c r="B584" s="170" t="s">
        <v>84</v>
      </c>
      <c r="C584" s="182"/>
      <c r="D584" s="20">
        <v>0.84509800000000002</v>
      </c>
      <c r="E584" s="20">
        <v>0</v>
      </c>
      <c r="F584" s="20">
        <v>0</v>
      </c>
      <c r="G584" s="20">
        <v>0</v>
      </c>
      <c r="H584" s="20">
        <v>0</v>
      </c>
      <c r="I584" s="20">
        <v>0</v>
      </c>
      <c r="J584" s="20">
        <v>0</v>
      </c>
    </row>
    <row r="585" spans="1:10" x14ac:dyDescent="0.25">
      <c r="A585" s="10">
        <v>14</v>
      </c>
      <c r="B585" s="170" t="s">
        <v>86</v>
      </c>
      <c r="C585" s="182"/>
      <c r="D585" s="20">
        <v>0</v>
      </c>
      <c r="E585" s="20">
        <v>0.84509800000000002</v>
      </c>
      <c r="F585" s="20">
        <v>0</v>
      </c>
      <c r="G585" s="20">
        <v>0</v>
      </c>
      <c r="H585" s="20">
        <v>0</v>
      </c>
      <c r="I585" s="20">
        <v>0</v>
      </c>
      <c r="J585" s="20">
        <v>0</v>
      </c>
    </row>
    <row r="586" spans="1:10" x14ac:dyDescent="0.25">
      <c r="A586" s="10">
        <v>15</v>
      </c>
      <c r="B586" s="170" t="s">
        <v>87</v>
      </c>
      <c r="C586" s="182"/>
      <c r="D586" s="20">
        <v>0</v>
      </c>
      <c r="E586" s="20">
        <v>0.84509800000000002</v>
      </c>
      <c r="F586" s="20">
        <v>0</v>
      </c>
      <c r="G586" s="20">
        <v>0</v>
      </c>
      <c r="H586" s="20">
        <v>0</v>
      </c>
      <c r="I586" s="20">
        <v>0</v>
      </c>
      <c r="J586" s="20">
        <v>0</v>
      </c>
    </row>
    <row r="587" spans="1:10" x14ac:dyDescent="0.25">
      <c r="A587" s="10">
        <v>16</v>
      </c>
      <c r="B587" s="170" t="s">
        <v>88</v>
      </c>
      <c r="C587" s="182"/>
      <c r="D587" s="20">
        <v>0</v>
      </c>
      <c r="E587" s="20">
        <v>0.84509800000000002</v>
      </c>
      <c r="F587" s="20">
        <v>0</v>
      </c>
      <c r="G587" s="20">
        <v>0</v>
      </c>
      <c r="H587" s="20">
        <v>0</v>
      </c>
      <c r="I587" s="20">
        <v>0</v>
      </c>
      <c r="J587" s="20">
        <v>0</v>
      </c>
    </row>
    <row r="588" spans="1:10" x14ac:dyDescent="0.25">
      <c r="A588" s="10">
        <v>17</v>
      </c>
      <c r="B588" s="170" t="s">
        <v>89</v>
      </c>
      <c r="C588" s="182"/>
      <c r="D588" s="20">
        <v>0</v>
      </c>
      <c r="E588" s="20">
        <v>0.84509800000000002</v>
      </c>
      <c r="F588" s="20">
        <v>0</v>
      </c>
      <c r="G588" s="20">
        <v>0</v>
      </c>
      <c r="H588" s="20">
        <v>0</v>
      </c>
      <c r="I588" s="20">
        <v>0</v>
      </c>
      <c r="J588" s="20">
        <v>0</v>
      </c>
    </row>
    <row r="589" spans="1:10" x14ac:dyDescent="0.25">
      <c r="A589" s="10">
        <v>18</v>
      </c>
      <c r="B589" s="170" t="s">
        <v>90</v>
      </c>
      <c r="C589" s="182"/>
      <c r="D589" s="20">
        <v>0</v>
      </c>
      <c r="E589" s="20">
        <v>0.84509800000000002</v>
      </c>
      <c r="F589" s="20">
        <v>0</v>
      </c>
      <c r="G589" s="20">
        <v>0</v>
      </c>
      <c r="H589" s="20">
        <v>0</v>
      </c>
      <c r="I589" s="20">
        <v>0</v>
      </c>
      <c r="J589" s="20">
        <v>0</v>
      </c>
    </row>
    <row r="590" spans="1:10" x14ac:dyDescent="0.25">
      <c r="A590" s="10">
        <v>19</v>
      </c>
      <c r="B590" s="170" t="s">
        <v>91</v>
      </c>
      <c r="C590" s="182"/>
      <c r="D590" s="20">
        <v>0</v>
      </c>
      <c r="E590" s="20">
        <v>0</v>
      </c>
      <c r="F590" s="20">
        <v>0.84509800000000002</v>
      </c>
      <c r="G590" s="20">
        <v>0</v>
      </c>
      <c r="H590" s="20">
        <v>0</v>
      </c>
      <c r="I590" s="20">
        <v>0</v>
      </c>
      <c r="J590" s="20">
        <v>0</v>
      </c>
    </row>
    <row r="591" spans="1:10" x14ac:dyDescent="0.25">
      <c r="A591" s="10">
        <v>20</v>
      </c>
      <c r="B591" s="170" t="s">
        <v>92</v>
      </c>
      <c r="C591" s="182"/>
      <c r="D591" s="20">
        <v>0</v>
      </c>
      <c r="E591" s="20">
        <v>0</v>
      </c>
      <c r="F591" s="20">
        <v>0.84509800000000002</v>
      </c>
      <c r="G591" s="20">
        <v>0</v>
      </c>
      <c r="H591" s="20">
        <v>0</v>
      </c>
      <c r="I591" s="20">
        <v>0</v>
      </c>
      <c r="J591" s="20">
        <v>0</v>
      </c>
    </row>
    <row r="592" spans="1:10" x14ac:dyDescent="0.25">
      <c r="A592" s="10">
        <v>21</v>
      </c>
      <c r="B592" s="170" t="s">
        <v>93</v>
      </c>
      <c r="C592" s="182"/>
      <c r="D592" s="20">
        <v>0</v>
      </c>
      <c r="E592" s="20">
        <v>0</v>
      </c>
      <c r="F592" s="20">
        <v>0.84509800000000002</v>
      </c>
      <c r="G592" s="20">
        <v>0</v>
      </c>
      <c r="H592" s="20">
        <v>0</v>
      </c>
      <c r="I592" s="20">
        <v>0</v>
      </c>
      <c r="J592" s="20">
        <v>0</v>
      </c>
    </row>
    <row r="593" spans="1:10" x14ac:dyDescent="0.25">
      <c r="A593" s="10">
        <v>22</v>
      </c>
      <c r="B593" s="170" t="s">
        <v>94</v>
      </c>
      <c r="C593" s="182"/>
      <c r="D593" s="20">
        <v>0</v>
      </c>
      <c r="E593" s="20">
        <v>0</v>
      </c>
      <c r="F593" s="20">
        <v>0.84509800000000002</v>
      </c>
      <c r="G593" s="20">
        <v>0</v>
      </c>
      <c r="H593" s="20">
        <v>0</v>
      </c>
      <c r="I593" s="20">
        <v>0</v>
      </c>
      <c r="J593" s="20">
        <v>0</v>
      </c>
    </row>
    <row r="594" spans="1:10" x14ac:dyDescent="0.25">
      <c r="A594" s="10">
        <v>23</v>
      </c>
      <c r="B594" s="170" t="s">
        <v>95</v>
      </c>
      <c r="C594" s="182"/>
      <c r="D594" s="20">
        <v>0</v>
      </c>
      <c r="E594" s="20">
        <v>0</v>
      </c>
      <c r="F594" s="20">
        <v>0.84509800000000002</v>
      </c>
      <c r="G594" s="20">
        <v>0</v>
      </c>
      <c r="H594" s="20">
        <v>0</v>
      </c>
      <c r="I594" s="20">
        <v>0</v>
      </c>
      <c r="J594" s="20">
        <v>0</v>
      </c>
    </row>
    <row r="595" spans="1:10" x14ac:dyDescent="0.25">
      <c r="A595" s="10">
        <v>24</v>
      </c>
      <c r="B595" s="170" t="s">
        <v>96</v>
      </c>
      <c r="C595" s="182"/>
      <c r="D595" s="20">
        <v>0</v>
      </c>
      <c r="E595" s="20">
        <v>0</v>
      </c>
      <c r="F595" s="20">
        <v>0.84509800000000002</v>
      </c>
      <c r="G595" s="20">
        <v>0</v>
      </c>
      <c r="H595" s="20">
        <v>0</v>
      </c>
      <c r="I595" s="20">
        <v>0</v>
      </c>
      <c r="J595" s="20">
        <v>0</v>
      </c>
    </row>
    <row r="596" spans="1:10" x14ac:dyDescent="0.25">
      <c r="A596" s="10">
        <v>25</v>
      </c>
      <c r="B596" s="170" t="s">
        <v>97</v>
      </c>
      <c r="C596" s="182"/>
      <c r="D596" s="20">
        <v>0</v>
      </c>
      <c r="E596" s="20">
        <v>0</v>
      </c>
      <c r="F596" s="20">
        <v>0.84509800000000002</v>
      </c>
      <c r="G596" s="20">
        <v>0</v>
      </c>
      <c r="H596" s="20">
        <v>0</v>
      </c>
      <c r="I596" s="20">
        <v>0</v>
      </c>
      <c r="J596" s="20">
        <v>0</v>
      </c>
    </row>
    <row r="597" spans="1:10" x14ac:dyDescent="0.25">
      <c r="A597" s="10">
        <v>26</v>
      </c>
      <c r="B597" s="170" t="s">
        <v>98</v>
      </c>
      <c r="C597" s="182"/>
      <c r="D597" s="20">
        <v>0</v>
      </c>
      <c r="E597" s="20">
        <v>0</v>
      </c>
      <c r="F597" s="20">
        <v>0.84509800000000002</v>
      </c>
      <c r="G597" s="20">
        <v>0</v>
      </c>
      <c r="H597" s="20">
        <v>0</v>
      </c>
      <c r="I597" s="20">
        <v>0</v>
      </c>
      <c r="J597" s="20">
        <v>0</v>
      </c>
    </row>
    <row r="598" spans="1:10" x14ac:dyDescent="0.25">
      <c r="A598" s="10">
        <v>27</v>
      </c>
      <c r="B598" s="170" t="s">
        <v>99</v>
      </c>
      <c r="C598" s="182"/>
      <c r="D598" s="20">
        <v>0</v>
      </c>
      <c r="E598" s="20">
        <v>0</v>
      </c>
      <c r="F598" s="20">
        <v>0.84509800000000002</v>
      </c>
      <c r="G598" s="20">
        <v>0</v>
      </c>
      <c r="H598" s="20">
        <v>0</v>
      </c>
      <c r="I598" s="20">
        <v>0</v>
      </c>
      <c r="J598" s="20">
        <v>0</v>
      </c>
    </row>
    <row r="599" spans="1:10" x14ac:dyDescent="0.25">
      <c r="A599" s="10">
        <v>28</v>
      </c>
      <c r="B599" s="170" t="s">
        <v>100</v>
      </c>
      <c r="C599" s="182"/>
      <c r="D599" s="20">
        <v>0</v>
      </c>
      <c r="E599" s="3">
        <v>0</v>
      </c>
      <c r="F599" s="20">
        <v>0</v>
      </c>
      <c r="G599" s="20">
        <v>0.84509800000000002</v>
      </c>
      <c r="H599" s="20">
        <v>0</v>
      </c>
      <c r="I599" s="20">
        <v>0</v>
      </c>
      <c r="J599" s="20">
        <v>0</v>
      </c>
    </row>
    <row r="600" spans="1:10" x14ac:dyDescent="0.25">
      <c r="A600" s="10">
        <v>29</v>
      </c>
      <c r="B600" s="170" t="s">
        <v>102</v>
      </c>
      <c r="C600" s="182"/>
      <c r="D600" s="20">
        <v>0</v>
      </c>
      <c r="E600" s="20">
        <v>0</v>
      </c>
      <c r="F600" s="20">
        <v>0</v>
      </c>
      <c r="G600" s="20">
        <v>0.84509800000000002</v>
      </c>
      <c r="H600" s="20">
        <v>0</v>
      </c>
      <c r="I600" s="20">
        <v>0</v>
      </c>
      <c r="J600" s="20">
        <v>0</v>
      </c>
    </row>
    <row r="601" spans="1:10" x14ac:dyDescent="0.25">
      <c r="A601" s="10">
        <v>30</v>
      </c>
      <c r="B601" s="170" t="s">
        <v>104</v>
      </c>
      <c r="C601" s="182"/>
      <c r="D601" s="20">
        <v>0</v>
      </c>
      <c r="E601" s="20">
        <v>0</v>
      </c>
      <c r="F601" s="20">
        <v>0</v>
      </c>
      <c r="G601" s="20">
        <v>0.84509800000000002</v>
      </c>
      <c r="H601" s="20">
        <v>0</v>
      </c>
      <c r="I601" s="20">
        <v>0</v>
      </c>
      <c r="J601" s="20">
        <v>0</v>
      </c>
    </row>
    <row r="602" spans="1:10" x14ac:dyDescent="0.25">
      <c r="A602" s="10">
        <v>31</v>
      </c>
      <c r="B602" s="170" t="s">
        <v>105</v>
      </c>
      <c r="C602" s="182"/>
      <c r="D602" s="20">
        <v>0</v>
      </c>
      <c r="E602" s="20">
        <v>0</v>
      </c>
      <c r="F602" s="20">
        <v>0</v>
      </c>
      <c r="G602" s="20">
        <v>0.84509800000000002</v>
      </c>
      <c r="H602" s="20">
        <v>0</v>
      </c>
      <c r="I602" s="20">
        <v>0</v>
      </c>
      <c r="J602" s="20">
        <v>0</v>
      </c>
    </row>
    <row r="603" spans="1:10" x14ac:dyDescent="0.25">
      <c r="A603" s="10">
        <v>32</v>
      </c>
      <c r="B603" s="170" t="s">
        <v>106</v>
      </c>
      <c r="C603" s="182"/>
      <c r="D603" s="20">
        <v>0</v>
      </c>
      <c r="E603" s="20">
        <v>0</v>
      </c>
      <c r="F603" s="20">
        <v>0</v>
      </c>
      <c r="G603" s="20">
        <v>0.84509800000000002</v>
      </c>
      <c r="H603" s="20">
        <v>0</v>
      </c>
      <c r="I603" s="20">
        <v>0</v>
      </c>
      <c r="J603" s="20">
        <v>0</v>
      </c>
    </row>
    <row r="604" spans="1:10" x14ac:dyDescent="0.25">
      <c r="A604" s="10">
        <v>33</v>
      </c>
      <c r="B604" s="170" t="s">
        <v>108</v>
      </c>
      <c r="C604" s="182"/>
      <c r="D604" s="20">
        <v>0</v>
      </c>
      <c r="E604" s="20">
        <v>0</v>
      </c>
      <c r="F604" s="20">
        <v>0</v>
      </c>
      <c r="G604" s="20">
        <v>0.84509800000000002</v>
      </c>
      <c r="H604" s="20">
        <v>0</v>
      </c>
      <c r="I604" s="20">
        <v>0</v>
      </c>
      <c r="J604" s="20">
        <v>0</v>
      </c>
    </row>
    <row r="605" spans="1:10" x14ac:dyDescent="0.25">
      <c r="A605" s="10">
        <v>34</v>
      </c>
      <c r="B605" s="170" t="s">
        <v>109</v>
      </c>
      <c r="C605" s="182"/>
      <c r="D605" s="20">
        <v>0</v>
      </c>
      <c r="E605" s="20">
        <v>0</v>
      </c>
      <c r="F605" s="20">
        <v>0</v>
      </c>
      <c r="G605" s="20">
        <v>0.84509800000000002</v>
      </c>
      <c r="H605" s="20">
        <v>0</v>
      </c>
      <c r="I605" s="20">
        <v>0</v>
      </c>
      <c r="J605" s="20">
        <v>0</v>
      </c>
    </row>
    <row r="606" spans="1:10" x14ac:dyDescent="0.25">
      <c r="A606" s="10">
        <v>35</v>
      </c>
      <c r="B606" s="170" t="s">
        <v>111</v>
      </c>
      <c r="C606" s="182"/>
      <c r="D606" s="20">
        <v>0</v>
      </c>
      <c r="E606" s="20">
        <v>0</v>
      </c>
      <c r="F606" s="20">
        <v>0</v>
      </c>
      <c r="G606" s="20">
        <v>0</v>
      </c>
      <c r="H606" s="20">
        <v>0.84509800000000002</v>
      </c>
      <c r="I606" s="20">
        <v>0</v>
      </c>
      <c r="J606" s="20">
        <v>0</v>
      </c>
    </row>
    <row r="607" spans="1:10" x14ac:dyDescent="0.25">
      <c r="A607" s="10">
        <v>36</v>
      </c>
      <c r="B607" s="170" t="s">
        <v>112</v>
      </c>
      <c r="C607" s="182"/>
      <c r="D607" s="20">
        <v>0</v>
      </c>
      <c r="E607" s="20">
        <v>0</v>
      </c>
      <c r="F607" s="20">
        <v>0</v>
      </c>
      <c r="G607" s="20">
        <v>0</v>
      </c>
      <c r="H607" s="20">
        <v>0.84509800000000002</v>
      </c>
      <c r="I607" s="20">
        <v>0</v>
      </c>
      <c r="J607" s="20">
        <v>0</v>
      </c>
    </row>
    <row r="608" spans="1:10" x14ac:dyDescent="0.25">
      <c r="A608" s="10">
        <v>37</v>
      </c>
      <c r="B608" s="170" t="s">
        <v>113</v>
      </c>
      <c r="C608" s="182"/>
      <c r="D608" s="20">
        <v>0</v>
      </c>
      <c r="E608" s="20">
        <v>0</v>
      </c>
      <c r="F608" s="20">
        <v>0</v>
      </c>
      <c r="G608" s="20">
        <v>0</v>
      </c>
      <c r="H608" s="20">
        <v>0.84509800000000002</v>
      </c>
      <c r="I608" s="20">
        <v>0</v>
      </c>
      <c r="J608" s="20">
        <v>0</v>
      </c>
    </row>
    <row r="609" spans="1:20" x14ac:dyDescent="0.25">
      <c r="A609" s="10">
        <v>38</v>
      </c>
      <c r="B609" s="170" t="s">
        <v>114</v>
      </c>
      <c r="C609" s="182"/>
      <c r="D609" s="20">
        <v>0</v>
      </c>
      <c r="E609" s="20">
        <v>0</v>
      </c>
      <c r="F609" s="20">
        <v>0</v>
      </c>
      <c r="G609" s="20">
        <v>0</v>
      </c>
      <c r="H609" s="20">
        <v>0.84509800000000002</v>
      </c>
      <c r="I609" s="20">
        <v>0</v>
      </c>
      <c r="J609" s="20">
        <v>0</v>
      </c>
    </row>
    <row r="610" spans="1:20" x14ac:dyDescent="0.25">
      <c r="A610" s="10">
        <v>39</v>
      </c>
      <c r="B610" s="170" t="s">
        <v>115</v>
      </c>
      <c r="C610" s="182"/>
      <c r="D610" s="20">
        <v>0</v>
      </c>
      <c r="E610" s="20">
        <v>0</v>
      </c>
      <c r="F610" s="20">
        <v>0</v>
      </c>
      <c r="G610" s="20">
        <v>0</v>
      </c>
      <c r="H610" s="20">
        <v>0.84509800000000002</v>
      </c>
      <c r="I610" s="20">
        <v>0</v>
      </c>
      <c r="J610" s="20">
        <v>0</v>
      </c>
    </row>
    <row r="611" spans="1:20" x14ac:dyDescent="0.25">
      <c r="A611" s="10">
        <v>40</v>
      </c>
      <c r="B611" s="170" t="s">
        <v>116</v>
      </c>
      <c r="C611" s="182"/>
      <c r="D611" s="20">
        <v>0</v>
      </c>
      <c r="E611" s="20">
        <v>0</v>
      </c>
      <c r="F611" s="20">
        <v>0</v>
      </c>
      <c r="G611" s="20">
        <v>0</v>
      </c>
      <c r="H611" s="20">
        <v>0</v>
      </c>
      <c r="I611" s="20">
        <v>0.84509800000000002</v>
      </c>
      <c r="J611" s="20">
        <v>0</v>
      </c>
    </row>
    <row r="613" spans="1:20" x14ac:dyDescent="0.25">
      <c r="A613" s="46" t="s">
        <v>184</v>
      </c>
    </row>
    <row r="614" spans="1:20" x14ac:dyDescent="0.25">
      <c r="A614" s="174" t="s">
        <v>194</v>
      </c>
      <c r="B614" s="174"/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74"/>
    </row>
    <row r="615" spans="1:20" x14ac:dyDescent="0.25">
      <c r="A615" s="168" t="s">
        <v>195</v>
      </c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</row>
    <row r="616" spans="1:20" x14ac:dyDescent="0.25">
      <c r="A616" s="6" t="s">
        <v>185</v>
      </c>
    </row>
    <row r="617" spans="1:20" s="52" customFormat="1" ht="15.75" customHeight="1" x14ac:dyDescent="0.25">
      <c r="A617" s="172" t="s">
        <v>196</v>
      </c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</row>
    <row r="618" spans="1:20" x14ac:dyDescent="0.25">
      <c r="A618" s="172" t="s">
        <v>197</v>
      </c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</row>
    <row r="619" spans="1:20" x14ac:dyDescent="0.25">
      <c r="A619" s="172" t="s">
        <v>198</v>
      </c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</row>
    <row r="620" spans="1:20" x14ac:dyDescent="0.25">
      <c r="A620" s="172" t="s">
        <v>199</v>
      </c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</row>
    <row r="621" spans="1:20" x14ac:dyDescent="0.25">
      <c r="A621" s="172" t="s">
        <v>200</v>
      </c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</row>
    <row r="622" spans="1:20" x14ac:dyDescent="0.25">
      <c r="A622" s="172" t="s">
        <v>201</v>
      </c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</row>
    <row r="623" spans="1:20" x14ac:dyDescent="0.25">
      <c r="A623" s="172" t="s">
        <v>202</v>
      </c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</row>
    <row r="625" spans="1:10" x14ac:dyDescent="0.25">
      <c r="A625" s="6" t="s">
        <v>203</v>
      </c>
    </row>
    <row r="626" spans="1:10" x14ac:dyDescent="0.25">
      <c r="A626" s="175" t="s">
        <v>61</v>
      </c>
      <c r="B626" s="177" t="s">
        <v>62</v>
      </c>
      <c r="C626" s="178"/>
      <c r="D626" s="181" t="s">
        <v>73</v>
      </c>
      <c r="E626" s="181"/>
      <c r="F626" s="181"/>
      <c r="G626" s="181"/>
      <c r="H626" s="181"/>
      <c r="I626" s="181"/>
      <c r="J626" s="181"/>
    </row>
    <row r="627" spans="1:10" x14ac:dyDescent="0.25">
      <c r="A627" s="176"/>
      <c r="B627" s="179"/>
      <c r="C627" s="180"/>
      <c r="D627" s="20" t="s">
        <v>187</v>
      </c>
      <c r="E627" s="20" t="s">
        <v>188</v>
      </c>
      <c r="F627" s="20" t="s">
        <v>189</v>
      </c>
      <c r="G627" s="20" t="s">
        <v>190</v>
      </c>
      <c r="H627" s="20" t="s">
        <v>191</v>
      </c>
      <c r="I627" s="20" t="s">
        <v>192</v>
      </c>
      <c r="J627" s="20" t="s">
        <v>193</v>
      </c>
    </row>
    <row r="628" spans="1:10" x14ac:dyDescent="0.25">
      <c r="A628" s="10">
        <v>1</v>
      </c>
      <c r="B628" s="170" t="s">
        <v>77</v>
      </c>
      <c r="C628" s="182"/>
      <c r="D628" s="20">
        <v>0.367977</v>
      </c>
      <c r="E628" s="20">
        <v>0.367977</v>
      </c>
      <c r="F628" s="20">
        <v>0.367977</v>
      </c>
      <c r="G628" s="20">
        <v>0</v>
      </c>
      <c r="H628" s="20">
        <v>0</v>
      </c>
      <c r="I628" s="20">
        <v>0</v>
      </c>
      <c r="J628" s="20">
        <v>0</v>
      </c>
    </row>
    <row r="629" spans="1:10" x14ac:dyDescent="0.25">
      <c r="A629" s="10">
        <v>2</v>
      </c>
      <c r="B629" s="170" t="s">
        <v>101</v>
      </c>
      <c r="C629" s="182"/>
      <c r="D629" s="20">
        <v>0</v>
      </c>
      <c r="E629" s="20">
        <v>0</v>
      </c>
      <c r="F629" s="20">
        <v>0</v>
      </c>
      <c r="G629" s="20">
        <v>0.243038</v>
      </c>
      <c r="H629" s="20">
        <v>0.243038</v>
      </c>
      <c r="I629" s="20">
        <v>0</v>
      </c>
      <c r="J629" s="20">
        <v>0.243038</v>
      </c>
    </row>
    <row r="630" spans="1:10" x14ac:dyDescent="0.25">
      <c r="A630" s="10">
        <v>3</v>
      </c>
      <c r="B630" s="170" t="s">
        <v>107</v>
      </c>
      <c r="C630" s="182"/>
      <c r="D630" s="20">
        <v>0</v>
      </c>
      <c r="E630" s="20">
        <v>0</v>
      </c>
      <c r="F630" s="20">
        <v>0</v>
      </c>
      <c r="G630" s="20">
        <v>0.367977</v>
      </c>
      <c r="H630" s="20">
        <v>0.367977</v>
      </c>
      <c r="I630" s="20">
        <v>0</v>
      </c>
      <c r="J630" s="20">
        <v>0.367977</v>
      </c>
    </row>
    <row r="631" spans="1:10" x14ac:dyDescent="0.25">
      <c r="A631" s="10">
        <v>4</v>
      </c>
      <c r="B631" s="170" t="s">
        <v>110</v>
      </c>
      <c r="C631" s="182"/>
      <c r="D631" s="20">
        <v>0</v>
      </c>
      <c r="E631" s="20">
        <v>0</v>
      </c>
      <c r="F631" s="20">
        <v>0</v>
      </c>
      <c r="G631" s="20">
        <v>0</v>
      </c>
      <c r="H631" s="20">
        <v>0.544068</v>
      </c>
      <c r="I631" s="20">
        <v>0.544068</v>
      </c>
      <c r="J631" s="20">
        <v>0</v>
      </c>
    </row>
    <row r="632" spans="1:10" x14ac:dyDescent="0.25">
      <c r="A632" s="10">
        <v>5</v>
      </c>
      <c r="B632" s="170" t="s">
        <v>81</v>
      </c>
      <c r="C632" s="182"/>
      <c r="D632" s="20">
        <v>0.544068</v>
      </c>
      <c r="E632" s="20">
        <v>0</v>
      </c>
      <c r="F632" s="20">
        <v>0.544068</v>
      </c>
      <c r="G632" s="20">
        <v>0</v>
      </c>
      <c r="H632" s="20">
        <v>0</v>
      </c>
      <c r="I632" s="20">
        <v>0</v>
      </c>
      <c r="J632" s="20">
        <v>0</v>
      </c>
    </row>
    <row r="633" spans="1:10" x14ac:dyDescent="0.25">
      <c r="A633" s="10">
        <v>6</v>
      </c>
      <c r="B633" s="170" t="s">
        <v>83</v>
      </c>
      <c r="C633" s="182"/>
      <c r="D633" s="20">
        <v>0.14612800000000001</v>
      </c>
      <c r="E633" s="20">
        <v>0</v>
      </c>
      <c r="F633" s="20">
        <v>0</v>
      </c>
      <c r="G633" s="20">
        <v>0.14612800000000001</v>
      </c>
      <c r="H633" s="20">
        <v>0.14612800000000001</v>
      </c>
      <c r="I633" s="20">
        <v>0.14612800000000001</v>
      </c>
      <c r="J633" s="20">
        <v>0.14612800000000001</v>
      </c>
    </row>
    <row r="634" spans="1:10" x14ac:dyDescent="0.25">
      <c r="A634" s="10">
        <v>7</v>
      </c>
      <c r="B634" s="170" t="s">
        <v>85</v>
      </c>
      <c r="C634" s="182"/>
      <c r="D634" s="20">
        <v>0</v>
      </c>
      <c r="E634" s="20">
        <v>0.544068</v>
      </c>
      <c r="F634" s="20">
        <v>0.544068</v>
      </c>
      <c r="G634" s="20">
        <v>0</v>
      </c>
      <c r="H634" s="20">
        <v>0</v>
      </c>
      <c r="I634" s="20">
        <v>0</v>
      </c>
      <c r="J634" s="20">
        <v>0</v>
      </c>
    </row>
    <row r="635" spans="1:10" x14ac:dyDescent="0.25">
      <c r="A635" s="10">
        <v>8</v>
      </c>
      <c r="B635" s="170" t="s">
        <v>103</v>
      </c>
      <c r="C635" s="182"/>
      <c r="D635" s="20">
        <v>0</v>
      </c>
      <c r="E635" s="20">
        <v>0</v>
      </c>
      <c r="F635" s="20">
        <v>0</v>
      </c>
      <c r="G635" s="20">
        <v>0.367977</v>
      </c>
      <c r="H635" s="20">
        <v>0</v>
      </c>
      <c r="I635" s="20">
        <v>0</v>
      </c>
      <c r="J635" s="20">
        <v>0.367977</v>
      </c>
    </row>
    <row r="636" spans="1:10" x14ac:dyDescent="0.25">
      <c r="A636" s="10">
        <v>9</v>
      </c>
      <c r="B636" s="170" t="s">
        <v>75</v>
      </c>
      <c r="C636" s="182"/>
      <c r="D636" s="20">
        <v>0.544068</v>
      </c>
      <c r="E636" s="20">
        <v>0</v>
      </c>
      <c r="F636" s="20">
        <v>0</v>
      </c>
      <c r="G636" s="20">
        <v>0</v>
      </c>
      <c r="H636" s="20">
        <v>0</v>
      </c>
      <c r="I636" s="20">
        <v>0</v>
      </c>
      <c r="J636" s="20">
        <v>0</v>
      </c>
    </row>
    <row r="637" spans="1:10" x14ac:dyDescent="0.25">
      <c r="A637" s="10">
        <v>10</v>
      </c>
      <c r="B637" s="170" t="s">
        <v>78</v>
      </c>
      <c r="C637" s="182"/>
      <c r="D637" s="20">
        <v>0.84509800000000002</v>
      </c>
      <c r="E637" s="20">
        <v>0</v>
      </c>
      <c r="F637" s="20">
        <v>0</v>
      </c>
      <c r="G637" s="20">
        <v>0</v>
      </c>
      <c r="H637" s="20">
        <v>0</v>
      </c>
      <c r="I637" s="20">
        <v>0</v>
      </c>
      <c r="J637" s="20">
        <v>0</v>
      </c>
    </row>
    <row r="638" spans="1:10" x14ac:dyDescent="0.25">
      <c r="A638" s="10">
        <v>11</v>
      </c>
      <c r="B638" s="170" t="s">
        <v>79</v>
      </c>
      <c r="C638" s="182"/>
      <c r="D638" s="20">
        <v>0.84509800000000002</v>
      </c>
      <c r="E638" s="20">
        <v>0</v>
      </c>
      <c r="F638" s="20">
        <v>0</v>
      </c>
      <c r="G638" s="20">
        <v>0</v>
      </c>
      <c r="H638" s="20">
        <v>0</v>
      </c>
      <c r="I638" s="20">
        <v>0</v>
      </c>
      <c r="J638" s="20">
        <v>0</v>
      </c>
    </row>
    <row r="639" spans="1:10" x14ac:dyDescent="0.25">
      <c r="A639" s="10">
        <v>12</v>
      </c>
      <c r="B639" s="170" t="s">
        <v>82</v>
      </c>
      <c r="C639" s="182"/>
      <c r="D639" s="20">
        <v>0.84509800000000002</v>
      </c>
      <c r="E639" s="20">
        <v>0</v>
      </c>
      <c r="F639" s="20">
        <v>0</v>
      </c>
      <c r="G639" s="20">
        <v>0</v>
      </c>
      <c r="H639" s="20">
        <v>0</v>
      </c>
      <c r="I639" s="20">
        <v>0</v>
      </c>
      <c r="J639" s="20">
        <v>0</v>
      </c>
    </row>
    <row r="640" spans="1:10" x14ac:dyDescent="0.25">
      <c r="A640" s="10">
        <v>13</v>
      </c>
      <c r="B640" s="170" t="s">
        <v>84</v>
      </c>
      <c r="C640" s="182"/>
      <c r="D640" s="20">
        <v>0.84509800000000002</v>
      </c>
      <c r="E640" s="20">
        <v>0</v>
      </c>
      <c r="F640" s="20">
        <v>0</v>
      </c>
      <c r="G640" s="20">
        <v>0</v>
      </c>
      <c r="H640" s="20">
        <v>0</v>
      </c>
      <c r="I640" s="20">
        <v>0</v>
      </c>
      <c r="J640" s="20">
        <v>0</v>
      </c>
    </row>
    <row r="641" spans="1:10" x14ac:dyDescent="0.25">
      <c r="A641" s="10">
        <v>14</v>
      </c>
      <c r="B641" s="170" t="s">
        <v>86</v>
      </c>
      <c r="C641" s="182"/>
      <c r="D641" s="20">
        <v>0</v>
      </c>
      <c r="E641" s="20">
        <v>0.84509800000000002</v>
      </c>
      <c r="F641" s="20">
        <v>0</v>
      </c>
      <c r="G641" s="20">
        <v>0</v>
      </c>
      <c r="H641" s="20">
        <v>0</v>
      </c>
      <c r="I641" s="20">
        <v>0</v>
      </c>
      <c r="J641" s="20">
        <v>0</v>
      </c>
    </row>
    <row r="642" spans="1:10" x14ac:dyDescent="0.25">
      <c r="A642" s="10">
        <v>15</v>
      </c>
      <c r="B642" s="170" t="s">
        <v>87</v>
      </c>
      <c r="C642" s="182"/>
      <c r="D642" s="20">
        <v>0</v>
      </c>
      <c r="E642" s="20">
        <v>0.84509800000000002</v>
      </c>
      <c r="F642" s="20">
        <v>0</v>
      </c>
      <c r="G642" s="20">
        <v>0</v>
      </c>
      <c r="H642" s="20">
        <v>0</v>
      </c>
      <c r="I642" s="20">
        <v>0</v>
      </c>
      <c r="J642" s="20">
        <v>0</v>
      </c>
    </row>
    <row r="643" spans="1:10" x14ac:dyDescent="0.25">
      <c r="A643" s="10">
        <v>16</v>
      </c>
      <c r="B643" s="170" t="s">
        <v>88</v>
      </c>
      <c r="C643" s="182"/>
      <c r="D643" s="20">
        <v>0</v>
      </c>
      <c r="E643" s="20">
        <v>0.84509800000000002</v>
      </c>
      <c r="F643" s="20">
        <v>0</v>
      </c>
      <c r="G643" s="20">
        <v>0</v>
      </c>
      <c r="H643" s="20">
        <v>0</v>
      </c>
      <c r="I643" s="20">
        <v>0</v>
      </c>
      <c r="J643" s="20">
        <v>0</v>
      </c>
    </row>
    <row r="644" spans="1:10" x14ac:dyDescent="0.25">
      <c r="A644" s="10">
        <v>17</v>
      </c>
      <c r="B644" s="170" t="s">
        <v>89</v>
      </c>
      <c r="C644" s="182"/>
      <c r="D644" s="20">
        <v>0</v>
      </c>
      <c r="E644" s="20">
        <v>0.84509800000000002</v>
      </c>
      <c r="F644" s="20">
        <v>0</v>
      </c>
      <c r="G644" s="20">
        <v>0</v>
      </c>
      <c r="H644" s="20">
        <v>0</v>
      </c>
      <c r="I644" s="20">
        <v>0</v>
      </c>
      <c r="J644" s="20">
        <v>0</v>
      </c>
    </row>
    <row r="645" spans="1:10" x14ac:dyDescent="0.25">
      <c r="A645" s="10">
        <v>18</v>
      </c>
      <c r="B645" s="170" t="s">
        <v>90</v>
      </c>
      <c r="C645" s="182"/>
      <c r="D645" s="20">
        <v>0</v>
      </c>
      <c r="E645" s="20">
        <v>0.84509800000000002</v>
      </c>
      <c r="F645" s="20">
        <v>0</v>
      </c>
      <c r="G645" s="20">
        <v>0</v>
      </c>
      <c r="H645" s="20">
        <v>0</v>
      </c>
      <c r="I645" s="20">
        <v>0</v>
      </c>
      <c r="J645" s="20">
        <v>0</v>
      </c>
    </row>
    <row r="646" spans="1:10" x14ac:dyDescent="0.25">
      <c r="A646" s="10">
        <v>19</v>
      </c>
      <c r="B646" s="170" t="s">
        <v>91</v>
      </c>
      <c r="C646" s="182"/>
      <c r="D646" s="20">
        <v>0</v>
      </c>
      <c r="E646" s="20">
        <v>0</v>
      </c>
      <c r="F646" s="20">
        <v>0.84509800000000002</v>
      </c>
      <c r="G646" s="20">
        <v>0</v>
      </c>
      <c r="H646" s="20">
        <v>0</v>
      </c>
      <c r="I646" s="20">
        <v>0</v>
      </c>
      <c r="J646" s="20">
        <v>0</v>
      </c>
    </row>
    <row r="647" spans="1:10" x14ac:dyDescent="0.25">
      <c r="A647" s="10">
        <v>20</v>
      </c>
      <c r="B647" s="170" t="s">
        <v>92</v>
      </c>
      <c r="C647" s="182"/>
      <c r="D647" s="20">
        <v>0</v>
      </c>
      <c r="E647" s="20">
        <v>0</v>
      </c>
      <c r="F647" s="20">
        <v>0.84509800000000002</v>
      </c>
      <c r="G647" s="20">
        <v>0</v>
      </c>
      <c r="H647" s="20">
        <v>0</v>
      </c>
      <c r="I647" s="20">
        <v>0</v>
      </c>
      <c r="J647" s="20">
        <v>0</v>
      </c>
    </row>
    <row r="648" spans="1:10" x14ac:dyDescent="0.25">
      <c r="A648" s="10">
        <v>21</v>
      </c>
      <c r="B648" s="170" t="s">
        <v>93</v>
      </c>
      <c r="C648" s="182"/>
      <c r="D648" s="20">
        <v>0</v>
      </c>
      <c r="E648" s="20">
        <v>0</v>
      </c>
      <c r="F648" s="20">
        <v>0.84509800000000002</v>
      </c>
      <c r="G648" s="20">
        <v>0</v>
      </c>
      <c r="H648" s="20">
        <v>0</v>
      </c>
      <c r="I648" s="20">
        <v>0</v>
      </c>
      <c r="J648" s="20">
        <v>0</v>
      </c>
    </row>
    <row r="649" spans="1:10" x14ac:dyDescent="0.25">
      <c r="A649" s="10">
        <v>22</v>
      </c>
      <c r="B649" s="170" t="s">
        <v>94</v>
      </c>
      <c r="C649" s="182"/>
      <c r="D649" s="20">
        <v>0</v>
      </c>
      <c r="E649" s="20">
        <v>0</v>
      </c>
      <c r="F649" s="20">
        <v>0.84509800000000002</v>
      </c>
      <c r="G649" s="20">
        <v>0</v>
      </c>
      <c r="H649" s="20">
        <v>0</v>
      </c>
      <c r="I649" s="20">
        <v>0</v>
      </c>
      <c r="J649" s="20">
        <v>0</v>
      </c>
    </row>
    <row r="650" spans="1:10" x14ac:dyDescent="0.25">
      <c r="A650" s="10">
        <v>23</v>
      </c>
      <c r="B650" s="170" t="s">
        <v>95</v>
      </c>
      <c r="C650" s="182"/>
      <c r="D650" s="20">
        <v>0</v>
      </c>
      <c r="E650" s="20">
        <v>0</v>
      </c>
      <c r="F650" s="20">
        <v>0.84509800000000002</v>
      </c>
      <c r="G650" s="20">
        <v>0</v>
      </c>
      <c r="H650" s="20">
        <v>0</v>
      </c>
      <c r="I650" s="20">
        <v>0</v>
      </c>
      <c r="J650" s="20">
        <v>0</v>
      </c>
    </row>
    <row r="651" spans="1:10" x14ac:dyDescent="0.25">
      <c r="A651" s="10">
        <v>24</v>
      </c>
      <c r="B651" s="170" t="s">
        <v>96</v>
      </c>
      <c r="C651" s="182"/>
      <c r="D651" s="20">
        <v>0</v>
      </c>
      <c r="E651" s="20">
        <v>0</v>
      </c>
      <c r="F651" s="20">
        <v>0.84509800000000002</v>
      </c>
      <c r="G651" s="20">
        <v>0</v>
      </c>
      <c r="H651" s="20">
        <v>0</v>
      </c>
      <c r="I651" s="20">
        <v>0</v>
      </c>
      <c r="J651" s="20">
        <v>0</v>
      </c>
    </row>
    <row r="652" spans="1:10" x14ac:dyDescent="0.25">
      <c r="A652" s="10">
        <v>25</v>
      </c>
      <c r="B652" s="170" t="s">
        <v>97</v>
      </c>
      <c r="C652" s="182"/>
      <c r="D652" s="20">
        <v>0</v>
      </c>
      <c r="E652" s="20">
        <v>0</v>
      </c>
      <c r="F652" s="20">
        <v>0.84509800000000002</v>
      </c>
      <c r="G652" s="20">
        <v>0</v>
      </c>
      <c r="H652" s="20">
        <v>0</v>
      </c>
      <c r="I652" s="20">
        <v>0</v>
      </c>
      <c r="J652" s="20">
        <v>0</v>
      </c>
    </row>
    <row r="653" spans="1:10" x14ac:dyDescent="0.25">
      <c r="A653" s="10">
        <v>26</v>
      </c>
      <c r="B653" s="170" t="s">
        <v>98</v>
      </c>
      <c r="C653" s="182"/>
      <c r="D653" s="20">
        <v>0</v>
      </c>
      <c r="E653" s="20">
        <v>0</v>
      </c>
      <c r="F653" s="20">
        <v>0.84509800000000002</v>
      </c>
      <c r="G653" s="20">
        <v>0</v>
      </c>
      <c r="H653" s="20">
        <v>0</v>
      </c>
      <c r="I653" s="20">
        <v>0</v>
      </c>
      <c r="J653" s="20">
        <v>0</v>
      </c>
    </row>
    <row r="654" spans="1:10" x14ac:dyDescent="0.25">
      <c r="A654" s="10">
        <v>27</v>
      </c>
      <c r="B654" s="170" t="s">
        <v>99</v>
      </c>
      <c r="C654" s="182"/>
      <c r="D654" s="20">
        <v>0</v>
      </c>
      <c r="E654" s="20">
        <v>0</v>
      </c>
      <c r="F654" s="20">
        <v>0.84509800000000002</v>
      </c>
      <c r="G654" s="20">
        <v>0</v>
      </c>
      <c r="H654" s="20">
        <v>0</v>
      </c>
      <c r="I654" s="20">
        <v>0</v>
      </c>
      <c r="J654" s="20">
        <v>0</v>
      </c>
    </row>
    <row r="655" spans="1:10" x14ac:dyDescent="0.25">
      <c r="A655" s="10">
        <v>28</v>
      </c>
      <c r="B655" s="170" t="s">
        <v>100</v>
      </c>
      <c r="C655" s="182"/>
      <c r="D655" s="20">
        <v>0</v>
      </c>
      <c r="E655" s="4">
        <v>0</v>
      </c>
      <c r="F655" s="20">
        <v>0</v>
      </c>
      <c r="G655" s="20">
        <v>0.84509800000000002</v>
      </c>
      <c r="H655" s="20">
        <v>0</v>
      </c>
      <c r="I655" s="20">
        <v>0</v>
      </c>
      <c r="J655" s="20">
        <v>0</v>
      </c>
    </row>
    <row r="656" spans="1:10" x14ac:dyDescent="0.25">
      <c r="A656" s="10">
        <v>29</v>
      </c>
      <c r="B656" s="170" t="s">
        <v>102</v>
      </c>
      <c r="C656" s="182"/>
      <c r="D656" s="20">
        <v>0</v>
      </c>
      <c r="E656" s="20">
        <v>0</v>
      </c>
      <c r="F656" s="20">
        <v>0</v>
      </c>
      <c r="G656" s="20">
        <v>0.84509800000000002</v>
      </c>
      <c r="H656" s="20">
        <v>0</v>
      </c>
      <c r="I656" s="20">
        <v>0</v>
      </c>
      <c r="J656" s="20">
        <v>0</v>
      </c>
    </row>
    <row r="657" spans="1:20" x14ac:dyDescent="0.25">
      <c r="A657" s="10">
        <v>30</v>
      </c>
      <c r="B657" s="170" t="s">
        <v>104</v>
      </c>
      <c r="C657" s="182"/>
      <c r="D657" s="20">
        <v>0</v>
      </c>
      <c r="E657" s="20">
        <v>0</v>
      </c>
      <c r="F657" s="20">
        <v>0</v>
      </c>
      <c r="G657" s="20">
        <v>0.84509800000000002</v>
      </c>
      <c r="H657" s="20">
        <v>0</v>
      </c>
      <c r="I657" s="20">
        <v>0</v>
      </c>
      <c r="J657" s="20">
        <v>0</v>
      </c>
    </row>
    <row r="658" spans="1:20" x14ac:dyDescent="0.25">
      <c r="A658" s="10">
        <v>31</v>
      </c>
      <c r="B658" s="170" t="s">
        <v>105</v>
      </c>
      <c r="C658" s="182"/>
      <c r="D658" s="20">
        <v>0</v>
      </c>
      <c r="E658" s="20">
        <v>0</v>
      </c>
      <c r="F658" s="20">
        <v>0</v>
      </c>
      <c r="G658" s="20">
        <v>0.84509800000000002</v>
      </c>
      <c r="H658" s="20">
        <v>0</v>
      </c>
      <c r="I658" s="20">
        <v>0</v>
      </c>
      <c r="J658" s="20">
        <v>0</v>
      </c>
    </row>
    <row r="659" spans="1:20" x14ac:dyDescent="0.25">
      <c r="A659" s="10">
        <v>32</v>
      </c>
      <c r="B659" s="170" t="s">
        <v>106</v>
      </c>
      <c r="C659" s="182"/>
      <c r="D659" s="20">
        <v>0</v>
      </c>
      <c r="E659" s="20">
        <v>0</v>
      </c>
      <c r="F659" s="20">
        <v>0</v>
      </c>
      <c r="G659" s="20">
        <v>0.84509800000000002</v>
      </c>
      <c r="H659" s="20">
        <v>0</v>
      </c>
      <c r="I659" s="20">
        <v>0</v>
      </c>
      <c r="J659" s="20">
        <v>0</v>
      </c>
    </row>
    <row r="660" spans="1:20" x14ac:dyDescent="0.25">
      <c r="A660" s="10">
        <v>33</v>
      </c>
      <c r="B660" s="170" t="s">
        <v>108</v>
      </c>
      <c r="C660" s="182"/>
      <c r="D660" s="20">
        <v>0</v>
      </c>
      <c r="E660" s="20">
        <v>0</v>
      </c>
      <c r="F660" s="20">
        <v>0</v>
      </c>
      <c r="G660" s="20">
        <v>0.84509800000000002</v>
      </c>
      <c r="H660" s="20">
        <v>0</v>
      </c>
      <c r="I660" s="20">
        <v>0</v>
      </c>
      <c r="J660" s="20">
        <v>0</v>
      </c>
    </row>
    <row r="661" spans="1:20" x14ac:dyDescent="0.25">
      <c r="A661" s="10">
        <v>34</v>
      </c>
      <c r="B661" s="170" t="s">
        <v>109</v>
      </c>
      <c r="C661" s="182"/>
      <c r="D661" s="20">
        <v>0</v>
      </c>
      <c r="E661" s="20">
        <v>0</v>
      </c>
      <c r="F661" s="20">
        <v>0</v>
      </c>
      <c r="G661" s="20">
        <v>0.84509800000000002</v>
      </c>
      <c r="H661" s="20">
        <v>0</v>
      </c>
      <c r="I661" s="20">
        <v>0</v>
      </c>
      <c r="J661" s="20">
        <v>0</v>
      </c>
    </row>
    <row r="662" spans="1:20" x14ac:dyDescent="0.25">
      <c r="A662" s="10">
        <v>35</v>
      </c>
      <c r="B662" s="170" t="s">
        <v>111</v>
      </c>
      <c r="C662" s="182"/>
      <c r="D662" s="20">
        <v>0</v>
      </c>
      <c r="E662" s="20">
        <v>0</v>
      </c>
      <c r="F662" s="20">
        <v>0</v>
      </c>
      <c r="G662" s="20">
        <v>0</v>
      </c>
      <c r="H662" s="20">
        <v>0.84509800000000002</v>
      </c>
      <c r="I662" s="20">
        <v>0</v>
      </c>
      <c r="J662" s="20">
        <v>0</v>
      </c>
    </row>
    <row r="663" spans="1:20" x14ac:dyDescent="0.25">
      <c r="A663" s="10">
        <v>36</v>
      </c>
      <c r="B663" s="170" t="s">
        <v>112</v>
      </c>
      <c r="C663" s="182"/>
      <c r="D663" s="20">
        <v>0</v>
      </c>
      <c r="E663" s="20">
        <v>0</v>
      </c>
      <c r="F663" s="20">
        <v>0</v>
      </c>
      <c r="G663" s="20">
        <v>0</v>
      </c>
      <c r="H663" s="20">
        <v>0.84509800000000002</v>
      </c>
      <c r="I663" s="20">
        <v>0</v>
      </c>
      <c r="J663" s="20">
        <v>0</v>
      </c>
    </row>
    <row r="664" spans="1:20" x14ac:dyDescent="0.25">
      <c r="A664" s="10">
        <v>37</v>
      </c>
      <c r="B664" s="170" t="s">
        <v>113</v>
      </c>
      <c r="C664" s="182"/>
      <c r="D664" s="20">
        <v>0</v>
      </c>
      <c r="E664" s="20">
        <v>0</v>
      </c>
      <c r="F664" s="20">
        <v>0</v>
      </c>
      <c r="G664" s="20">
        <v>0</v>
      </c>
      <c r="H664" s="20">
        <v>0.84509800000000002</v>
      </c>
      <c r="I664" s="20">
        <v>0</v>
      </c>
      <c r="J664" s="20">
        <v>0</v>
      </c>
    </row>
    <row r="665" spans="1:20" x14ac:dyDescent="0.25">
      <c r="A665" s="10">
        <v>38</v>
      </c>
      <c r="B665" s="170" t="s">
        <v>114</v>
      </c>
      <c r="C665" s="182"/>
      <c r="D665" s="20">
        <v>0</v>
      </c>
      <c r="E665" s="20">
        <v>0</v>
      </c>
      <c r="F665" s="20">
        <v>0</v>
      </c>
      <c r="G665" s="20">
        <v>0</v>
      </c>
      <c r="H665" s="20">
        <v>0.84509800000000002</v>
      </c>
      <c r="I665" s="20">
        <v>0</v>
      </c>
      <c r="J665" s="20">
        <v>0</v>
      </c>
    </row>
    <row r="666" spans="1:20" x14ac:dyDescent="0.25">
      <c r="A666" s="10">
        <v>39</v>
      </c>
      <c r="B666" s="170" t="s">
        <v>115</v>
      </c>
      <c r="C666" s="182"/>
      <c r="D666" s="20">
        <v>0</v>
      </c>
      <c r="E666" s="20">
        <v>0</v>
      </c>
      <c r="F666" s="20">
        <v>0</v>
      </c>
      <c r="G666" s="20">
        <v>0</v>
      </c>
      <c r="H666" s="20">
        <v>0.84509800000000002</v>
      </c>
      <c r="I666" s="20">
        <v>0</v>
      </c>
      <c r="J666" s="20">
        <v>0</v>
      </c>
    </row>
    <row r="667" spans="1:20" x14ac:dyDescent="0.25">
      <c r="A667" s="10">
        <v>40</v>
      </c>
      <c r="B667" s="170" t="s">
        <v>116</v>
      </c>
      <c r="C667" s="182"/>
      <c r="D667" s="20">
        <v>0</v>
      </c>
      <c r="E667" s="20">
        <v>0</v>
      </c>
      <c r="F667" s="20">
        <v>0</v>
      </c>
      <c r="G667" s="20">
        <v>0</v>
      </c>
      <c r="H667" s="20">
        <v>0</v>
      </c>
      <c r="I667" s="20">
        <v>0.84509800000000002</v>
      </c>
      <c r="J667" s="20">
        <v>0</v>
      </c>
    </row>
    <row r="668" spans="1:20" x14ac:dyDescent="0.25">
      <c r="A668" s="171" t="s">
        <v>186</v>
      </c>
      <c r="B668" s="171"/>
      <c r="C668" s="171"/>
      <c r="D668" s="20">
        <v>-1</v>
      </c>
      <c r="E668" s="20">
        <v>-1</v>
      </c>
      <c r="F668" s="20">
        <v>-1</v>
      </c>
      <c r="G668" s="20">
        <v>1</v>
      </c>
      <c r="H668" s="20">
        <v>1</v>
      </c>
      <c r="I668" s="20">
        <v>1</v>
      </c>
      <c r="J668" s="20">
        <v>1</v>
      </c>
    </row>
    <row r="670" spans="1:20" x14ac:dyDescent="0.25">
      <c r="A670" s="6" t="s">
        <v>204</v>
      </c>
    </row>
    <row r="671" spans="1:20" x14ac:dyDescent="0.25">
      <c r="A671" s="152" t="s">
        <v>212</v>
      </c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</row>
    <row r="672" spans="1:20" x14ac:dyDescent="0.25">
      <c r="A672" s="152" t="s">
        <v>213</v>
      </c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</row>
    <row r="673" spans="1:41" x14ac:dyDescent="0.25">
      <c r="A673" s="152" t="s">
        <v>214</v>
      </c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</row>
    <row r="674" spans="1:41" x14ac:dyDescent="0.25">
      <c r="A674" s="172" t="s">
        <v>215</v>
      </c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</row>
    <row r="675" spans="1:41" x14ac:dyDescent="0.25">
      <c r="A675" s="172" t="s">
        <v>216</v>
      </c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</row>
    <row r="676" spans="1:41" x14ac:dyDescent="0.25">
      <c r="A676" s="172" t="s">
        <v>217</v>
      </c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</row>
    <row r="677" spans="1:41" x14ac:dyDescent="0.25">
      <c r="A677" s="152" t="s">
        <v>218</v>
      </c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</row>
    <row r="679" spans="1:41" x14ac:dyDescent="0.25">
      <c r="A679" s="2" t="s">
        <v>138</v>
      </c>
      <c r="C679" s="163" t="s">
        <v>219</v>
      </c>
      <c r="D679" s="163"/>
      <c r="E679" s="163"/>
      <c r="F679" s="163"/>
    </row>
    <row r="680" spans="1:41" x14ac:dyDescent="0.25">
      <c r="A680" s="2" t="s">
        <v>205</v>
      </c>
      <c r="B680" s="20">
        <v>0.367977</v>
      </c>
      <c r="C680" s="20">
        <v>0</v>
      </c>
      <c r="D680" s="20">
        <v>0</v>
      </c>
      <c r="E680" s="20">
        <v>0</v>
      </c>
      <c r="F680" s="20">
        <v>0.544068</v>
      </c>
      <c r="G680" s="20">
        <v>0.14612800000000001</v>
      </c>
      <c r="H680" s="20">
        <v>0</v>
      </c>
      <c r="I680" s="20">
        <v>0</v>
      </c>
      <c r="J680" s="20">
        <v>0.544068</v>
      </c>
      <c r="K680" s="20">
        <v>0.84509800000000002</v>
      </c>
      <c r="L680" s="20">
        <v>0.84509800000000002</v>
      </c>
      <c r="M680" s="20">
        <v>0.84509800000000002</v>
      </c>
      <c r="N680" s="20">
        <v>0.84509800000000002</v>
      </c>
      <c r="O680" s="20">
        <v>0</v>
      </c>
      <c r="P680" s="20">
        <v>0</v>
      </c>
      <c r="Q680" s="20">
        <v>0</v>
      </c>
      <c r="R680" s="20">
        <v>0</v>
      </c>
      <c r="S680" s="20">
        <v>0</v>
      </c>
      <c r="T680" s="20">
        <v>0</v>
      </c>
      <c r="U680" s="20">
        <v>0</v>
      </c>
      <c r="V680" s="20">
        <v>0</v>
      </c>
      <c r="W680" s="20">
        <v>0</v>
      </c>
      <c r="X680" s="20">
        <v>0</v>
      </c>
      <c r="Y680" s="20">
        <v>0</v>
      </c>
      <c r="Z680" s="20">
        <v>0</v>
      </c>
      <c r="AA680" s="20">
        <v>0</v>
      </c>
      <c r="AB680" s="20">
        <v>0</v>
      </c>
      <c r="AC680" s="20">
        <v>0</v>
      </c>
      <c r="AD680" s="20">
        <v>0</v>
      </c>
      <c r="AE680" s="20">
        <v>0</v>
      </c>
      <c r="AF680" s="20">
        <v>0</v>
      </c>
      <c r="AG680" s="20">
        <v>0</v>
      </c>
      <c r="AH680" s="20">
        <v>0</v>
      </c>
      <c r="AI680" s="20">
        <v>0</v>
      </c>
      <c r="AJ680" s="20">
        <v>0</v>
      </c>
      <c r="AK680" s="20">
        <v>0</v>
      </c>
      <c r="AL680" s="20">
        <v>0</v>
      </c>
      <c r="AM680" s="20">
        <v>0</v>
      </c>
      <c r="AN680" s="20">
        <v>0</v>
      </c>
      <c r="AO680" s="20">
        <v>0</v>
      </c>
    </row>
    <row r="681" spans="1:41" x14ac:dyDescent="0.25">
      <c r="A681" s="2" t="s">
        <v>206</v>
      </c>
      <c r="B681" s="20">
        <v>0.367977</v>
      </c>
      <c r="C681" s="20">
        <v>0</v>
      </c>
      <c r="D681" s="20">
        <v>0</v>
      </c>
      <c r="E681" s="20">
        <v>0</v>
      </c>
      <c r="F681" s="20">
        <v>0</v>
      </c>
      <c r="G681" s="20">
        <v>0</v>
      </c>
      <c r="H681" s="20">
        <v>0.544068</v>
      </c>
      <c r="I681" s="20">
        <v>0</v>
      </c>
      <c r="J681" s="20">
        <v>0</v>
      </c>
      <c r="K681" s="20">
        <v>0</v>
      </c>
      <c r="L681" s="20">
        <v>0</v>
      </c>
      <c r="M681" s="20">
        <v>0</v>
      </c>
      <c r="N681" s="20">
        <v>0</v>
      </c>
      <c r="O681" s="20">
        <v>0.84509800000000002</v>
      </c>
      <c r="P681" s="20">
        <v>0.84509800000000002</v>
      </c>
      <c r="Q681" s="20">
        <v>0.84509800000000002</v>
      </c>
      <c r="R681" s="20">
        <v>0.84509800000000002</v>
      </c>
      <c r="S681" s="20">
        <v>0.84509800000000002</v>
      </c>
      <c r="T681" s="20">
        <v>0</v>
      </c>
      <c r="U681" s="20">
        <v>0</v>
      </c>
      <c r="V681" s="20">
        <v>0</v>
      </c>
      <c r="W681" s="20">
        <v>0</v>
      </c>
      <c r="X681" s="20">
        <v>0</v>
      </c>
      <c r="Y681" s="20">
        <v>0</v>
      </c>
      <c r="Z681" s="20">
        <v>0</v>
      </c>
      <c r="AA681" s="20">
        <v>0</v>
      </c>
      <c r="AB681" s="20">
        <v>0</v>
      </c>
      <c r="AC681" s="4">
        <v>0</v>
      </c>
      <c r="AD681" s="20">
        <v>0</v>
      </c>
      <c r="AE681" s="20">
        <v>0</v>
      </c>
      <c r="AF681" s="20">
        <v>0</v>
      </c>
      <c r="AG681" s="20">
        <v>0</v>
      </c>
      <c r="AH681" s="20">
        <v>0</v>
      </c>
      <c r="AI681" s="20">
        <v>0</v>
      </c>
      <c r="AJ681" s="20">
        <v>0</v>
      </c>
      <c r="AK681" s="20">
        <v>0</v>
      </c>
      <c r="AL681" s="20">
        <v>0</v>
      </c>
      <c r="AM681" s="20">
        <v>0</v>
      </c>
      <c r="AN681" s="20">
        <v>0</v>
      </c>
      <c r="AO681" s="20">
        <v>0</v>
      </c>
    </row>
    <row r="682" spans="1:41" x14ac:dyDescent="0.25">
      <c r="A682" s="2" t="s">
        <v>207</v>
      </c>
      <c r="B682" s="20">
        <v>0.367977</v>
      </c>
      <c r="C682" s="20">
        <v>0</v>
      </c>
      <c r="D682" s="20">
        <v>0</v>
      </c>
      <c r="E682" s="20">
        <v>0</v>
      </c>
      <c r="F682" s="20">
        <v>0.544068</v>
      </c>
      <c r="G682" s="20">
        <v>0</v>
      </c>
      <c r="H682" s="20">
        <v>0.544068</v>
      </c>
      <c r="I682" s="20">
        <v>0</v>
      </c>
      <c r="J682" s="20">
        <v>0</v>
      </c>
      <c r="K682" s="20">
        <v>0</v>
      </c>
      <c r="L682" s="20">
        <v>0</v>
      </c>
      <c r="M682" s="20">
        <v>0</v>
      </c>
      <c r="N682" s="20">
        <v>0</v>
      </c>
      <c r="O682" s="20">
        <v>0</v>
      </c>
      <c r="P682" s="20">
        <v>0</v>
      </c>
      <c r="Q682" s="20">
        <v>0</v>
      </c>
      <c r="R682" s="20">
        <v>0</v>
      </c>
      <c r="S682" s="20">
        <v>0</v>
      </c>
      <c r="T682" s="20">
        <v>0.84509800000000002</v>
      </c>
      <c r="U682" s="20">
        <v>0.84509800000000002</v>
      </c>
      <c r="V682" s="20">
        <v>0.84509800000000002</v>
      </c>
      <c r="W682" s="20">
        <v>0.84509800000000002</v>
      </c>
      <c r="X682" s="20">
        <v>0.84509800000000002</v>
      </c>
      <c r="Y682" s="20">
        <v>0.84509800000000002</v>
      </c>
      <c r="Z682" s="20">
        <v>0.84509800000000002</v>
      </c>
      <c r="AA682" s="20">
        <v>0.84509800000000002</v>
      </c>
      <c r="AB682" s="20">
        <v>0.84509800000000002</v>
      </c>
      <c r="AC682" s="20">
        <v>0</v>
      </c>
      <c r="AD682" s="20">
        <v>0</v>
      </c>
      <c r="AE682" s="20">
        <v>0</v>
      </c>
      <c r="AF682" s="20">
        <v>0</v>
      </c>
      <c r="AG682" s="20">
        <v>0</v>
      </c>
      <c r="AH682" s="20">
        <v>0</v>
      </c>
      <c r="AI682" s="20">
        <v>0</v>
      </c>
      <c r="AJ682" s="20">
        <v>0</v>
      </c>
      <c r="AK682" s="20">
        <v>0</v>
      </c>
      <c r="AL682" s="20">
        <v>0</v>
      </c>
      <c r="AM682" s="20">
        <v>0</v>
      </c>
      <c r="AN682" s="20">
        <v>0</v>
      </c>
      <c r="AO682" s="20">
        <v>0</v>
      </c>
    </row>
    <row r="683" spans="1:41" x14ac:dyDescent="0.25">
      <c r="A683" s="2" t="s">
        <v>208</v>
      </c>
      <c r="B683" s="20">
        <v>0</v>
      </c>
      <c r="C683" s="20">
        <v>0.243038</v>
      </c>
      <c r="D683" s="20">
        <v>0.367977</v>
      </c>
      <c r="E683" s="20">
        <v>0</v>
      </c>
      <c r="F683" s="20">
        <v>0</v>
      </c>
      <c r="G683" s="20">
        <v>0.14612800000000001</v>
      </c>
      <c r="H683" s="20">
        <v>0</v>
      </c>
      <c r="I683" s="20">
        <v>0.367977</v>
      </c>
      <c r="J683" s="20">
        <v>0</v>
      </c>
      <c r="K683" s="20">
        <v>0</v>
      </c>
      <c r="L683" s="20">
        <v>0</v>
      </c>
      <c r="M683" s="20">
        <v>0</v>
      </c>
      <c r="N683" s="20">
        <v>0</v>
      </c>
      <c r="O683" s="20">
        <v>0</v>
      </c>
      <c r="P683" s="20">
        <v>0</v>
      </c>
      <c r="Q683" s="20">
        <v>0</v>
      </c>
      <c r="R683" s="20">
        <v>0</v>
      </c>
      <c r="S683" s="20">
        <v>0</v>
      </c>
      <c r="T683" s="20">
        <v>0</v>
      </c>
      <c r="U683" s="20">
        <v>0</v>
      </c>
      <c r="V683" s="20">
        <v>0</v>
      </c>
      <c r="W683" s="20">
        <v>0</v>
      </c>
      <c r="X683" s="20">
        <v>0</v>
      </c>
      <c r="Y683" s="20">
        <v>0</v>
      </c>
      <c r="Z683" s="20">
        <v>0</v>
      </c>
      <c r="AA683" s="20">
        <v>0</v>
      </c>
      <c r="AB683" s="20">
        <v>0</v>
      </c>
      <c r="AC683" s="20">
        <v>0.84509800000000002</v>
      </c>
      <c r="AD683" s="20">
        <v>0.84509800000000002</v>
      </c>
      <c r="AE683" s="20">
        <v>0.84509800000000002</v>
      </c>
      <c r="AF683" s="20">
        <v>0.84509800000000002</v>
      </c>
      <c r="AG683" s="20">
        <v>0.84509800000000002</v>
      </c>
      <c r="AH683" s="20">
        <v>0.84509800000000002</v>
      </c>
      <c r="AI683" s="20">
        <v>0.84509800000000002</v>
      </c>
      <c r="AJ683" s="20">
        <v>0</v>
      </c>
      <c r="AK683" s="20">
        <v>0</v>
      </c>
      <c r="AL683" s="20">
        <v>0</v>
      </c>
      <c r="AM683" s="20">
        <v>0</v>
      </c>
      <c r="AN683" s="20">
        <v>0</v>
      </c>
      <c r="AO683" s="20">
        <v>0</v>
      </c>
    </row>
    <row r="684" spans="1:41" x14ac:dyDescent="0.25">
      <c r="A684" s="2" t="s">
        <v>209</v>
      </c>
      <c r="B684" s="20">
        <v>0</v>
      </c>
      <c r="C684" s="20">
        <v>0.243038</v>
      </c>
      <c r="D684" s="20">
        <v>0.367977</v>
      </c>
      <c r="E684" s="20">
        <v>0.544068</v>
      </c>
      <c r="F684" s="20">
        <v>0</v>
      </c>
      <c r="G684" s="20">
        <v>0.14612800000000001</v>
      </c>
      <c r="H684" s="20">
        <v>0</v>
      </c>
      <c r="I684" s="20">
        <v>0</v>
      </c>
      <c r="J684" s="20">
        <v>0</v>
      </c>
      <c r="K684" s="20">
        <v>0</v>
      </c>
      <c r="L684" s="20">
        <v>0</v>
      </c>
      <c r="M684" s="20">
        <v>0</v>
      </c>
      <c r="N684" s="20">
        <v>0</v>
      </c>
      <c r="O684" s="20">
        <v>0</v>
      </c>
      <c r="P684" s="20">
        <v>0</v>
      </c>
      <c r="Q684" s="20">
        <v>0</v>
      </c>
      <c r="R684" s="20">
        <v>0</v>
      </c>
      <c r="S684" s="20">
        <v>0</v>
      </c>
      <c r="T684" s="20">
        <v>0</v>
      </c>
      <c r="U684" s="20">
        <v>0</v>
      </c>
      <c r="V684" s="20">
        <v>0</v>
      </c>
      <c r="W684" s="20">
        <v>0</v>
      </c>
      <c r="X684" s="20">
        <v>0</v>
      </c>
      <c r="Y684" s="20">
        <v>0</v>
      </c>
      <c r="Z684" s="20">
        <v>0</v>
      </c>
      <c r="AA684" s="20">
        <v>0</v>
      </c>
      <c r="AB684" s="20">
        <v>0</v>
      </c>
      <c r="AC684" s="20">
        <v>0</v>
      </c>
      <c r="AD684" s="20">
        <v>0</v>
      </c>
      <c r="AE684" s="20">
        <v>0</v>
      </c>
      <c r="AF684" s="20">
        <v>0</v>
      </c>
      <c r="AG684" s="20">
        <v>0</v>
      </c>
      <c r="AH684" s="20">
        <v>0</v>
      </c>
      <c r="AI684" s="20">
        <v>0</v>
      </c>
      <c r="AJ684" s="20">
        <v>0.84509800000000002</v>
      </c>
      <c r="AK684" s="20">
        <v>0.84509800000000002</v>
      </c>
      <c r="AL684" s="20">
        <v>0.84509800000000002</v>
      </c>
      <c r="AM684" s="20">
        <v>0.84509800000000002</v>
      </c>
      <c r="AN684" s="20">
        <v>0.84509800000000002</v>
      </c>
      <c r="AO684" s="20">
        <v>0</v>
      </c>
    </row>
    <row r="685" spans="1:41" x14ac:dyDescent="0.25">
      <c r="A685" s="2" t="s">
        <v>210</v>
      </c>
      <c r="B685" s="20">
        <v>0</v>
      </c>
      <c r="C685" s="20">
        <v>0</v>
      </c>
      <c r="D685" s="20">
        <v>0</v>
      </c>
      <c r="E685" s="20">
        <v>0.544068</v>
      </c>
      <c r="F685" s="20">
        <v>0</v>
      </c>
      <c r="G685" s="20">
        <v>0.14612800000000001</v>
      </c>
      <c r="H685" s="20">
        <v>0</v>
      </c>
      <c r="I685" s="20">
        <v>0</v>
      </c>
      <c r="J685" s="20">
        <v>0</v>
      </c>
      <c r="K685" s="20">
        <v>0</v>
      </c>
      <c r="L685" s="20">
        <v>0</v>
      </c>
      <c r="M685" s="20">
        <v>0</v>
      </c>
      <c r="N685" s="20">
        <v>0</v>
      </c>
      <c r="O685" s="20">
        <v>0</v>
      </c>
      <c r="P685" s="20">
        <v>0</v>
      </c>
      <c r="Q685" s="20">
        <v>0</v>
      </c>
      <c r="R685" s="20">
        <v>0</v>
      </c>
      <c r="S685" s="20">
        <v>0</v>
      </c>
      <c r="T685" s="20">
        <v>0</v>
      </c>
      <c r="U685" s="20">
        <v>0</v>
      </c>
      <c r="V685" s="20">
        <v>0</v>
      </c>
      <c r="W685" s="20">
        <v>0</v>
      </c>
      <c r="X685" s="20">
        <v>0</v>
      </c>
      <c r="Y685" s="20">
        <v>0</v>
      </c>
      <c r="Z685" s="20">
        <v>0</v>
      </c>
      <c r="AA685" s="20">
        <v>0</v>
      </c>
      <c r="AB685" s="20">
        <v>0</v>
      </c>
      <c r="AC685" s="20">
        <v>0</v>
      </c>
      <c r="AD685" s="20">
        <v>0</v>
      </c>
      <c r="AE685" s="20">
        <v>0</v>
      </c>
      <c r="AF685" s="20">
        <v>0</v>
      </c>
      <c r="AG685" s="20">
        <v>0</v>
      </c>
      <c r="AH685" s="20">
        <v>0</v>
      </c>
      <c r="AI685" s="20">
        <v>0</v>
      </c>
      <c r="AJ685" s="20">
        <v>0</v>
      </c>
      <c r="AK685" s="20">
        <v>0</v>
      </c>
      <c r="AL685" s="20">
        <v>0</v>
      </c>
      <c r="AM685" s="20">
        <v>0</v>
      </c>
      <c r="AN685" s="20">
        <v>0</v>
      </c>
      <c r="AO685" s="20">
        <v>0.84509800000000002</v>
      </c>
    </row>
    <row r="686" spans="1:41" x14ac:dyDescent="0.25">
      <c r="A686" s="2" t="s">
        <v>211</v>
      </c>
      <c r="B686" s="20">
        <v>0</v>
      </c>
      <c r="C686" s="20">
        <v>0.243038</v>
      </c>
      <c r="D686" s="20">
        <v>0.367977</v>
      </c>
      <c r="E686" s="20">
        <v>0</v>
      </c>
      <c r="F686" s="20">
        <v>0</v>
      </c>
      <c r="G686" s="20">
        <v>0.14612800000000001</v>
      </c>
      <c r="H686" s="20">
        <v>0</v>
      </c>
      <c r="I686" s="20">
        <v>0.367977</v>
      </c>
      <c r="J686" s="20">
        <v>0</v>
      </c>
      <c r="K686" s="20">
        <v>0</v>
      </c>
      <c r="L686" s="20">
        <v>0</v>
      </c>
      <c r="M686" s="20">
        <v>0</v>
      </c>
      <c r="N686" s="20">
        <v>0</v>
      </c>
      <c r="O686" s="20">
        <v>0</v>
      </c>
      <c r="P686" s="20">
        <v>0</v>
      </c>
      <c r="Q686" s="20">
        <v>0</v>
      </c>
      <c r="R686" s="20">
        <v>0</v>
      </c>
      <c r="S686" s="20">
        <v>0</v>
      </c>
      <c r="T686" s="20">
        <v>0</v>
      </c>
      <c r="U686" s="20">
        <v>0</v>
      </c>
      <c r="V686" s="20">
        <v>0</v>
      </c>
      <c r="W686" s="20">
        <v>0</v>
      </c>
      <c r="X686" s="20">
        <v>0</v>
      </c>
      <c r="Y686" s="20">
        <v>0</v>
      </c>
      <c r="Z686" s="20">
        <v>0</v>
      </c>
      <c r="AA686" s="20">
        <v>0</v>
      </c>
      <c r="AB686" s="20">
        <v>0</v>
      </c>
      <c r="AC686" s="20">
        <v>0</v>
      </c>
      <c r="AD686" s="20">
        <v>0</v>
      </c>
      <c r="AE686" s="20">
        <v>0</v>
      </c>
      <c r="AF686" s="20">
        <v>0</v>
      </c>
      <c r="AG686" s="20">
        <v>0</v>
      </c>
      <c r="AH686" s="20">
        <v>0</v>
      </c>
      <c r="AI686" s="20">
        <v>0</v>
      </c>
      <c r="AJ686" s="20">
        <v>0</v>
      </c>
      <c r="AK686" s="20">
        <v>0</v>
      </c>
      <c r="AL686" s="20">
        <v>0</v>
      </c>
      <c r="AM686" s="20">
        <v>0</v>
      </c>
      <c r="AN686" s="20">
        <v>0</v>
      </c>
      <c r="AO686" s="20">
        <v>0</v>
      </c>
    </row>
    <row r="688" spans="1:41" x14ac:dyDescent="0.25">
      <c r="A688" s="53" t="s">
        <v>221</v>
      </c>
      <c r="B688" s="173" t="s">
        <v>220</v>
      </c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</row>
    <row r="689" spans="1:42" x14ac:dyDescent="0.25">
      <c r="A689" s="53">
        <v>1</v>
      </c>
      <c r="B689" s="19">
        <f>B680*B680</f>
        <v>0.135407072529</v>
      </c>
      <c r="C689" s="19">
        <f>C680*C680</f>
        <v>0</v>
      </c>
      <c r="D689" s="19">
        <f t="shared" ref="D689:AO689" si="21">D680*D680</f>
        <v>0</v>
      </c>
      <c r="E689" s="19">
        <f t="shared" si="21"/>
        <v>0</v>
      </c>
      <c r="F689" s="19">
        <f>F680*F680</f>
        <v>0.29600998862400002</v>
      </c>
      <c r="G689" s="19">
        <f t="shared" si="21"/>
        <v>2.1353392384000001E-2</v>
      </c>
      <c r="H689" s="19">
        <f t="shared" si="21"/>
        <v>0</v>
      </c>
      <c r="I689" s="19">
        <f t="shared" si="21"/>
        <v>0</v>
      </c>
      <c r="J689" s="19">
        <f t="shared" si="21"/>
        <v>0.29600998862400002</v>
      </c>
      <c r="K689" s="19">
        <f t="shared" si="21"/>
        <v>0.71419062960400004</v>
      </c>
      <c r="L689" s="19">
        <f t="shared" si="21"/>
        <v>0.71419062960400004</v>
      </c>
      <c r="M689" s="19">
        <f t="shared" si="21"/>
        <v>0.71419062960400004</v>
      </c>
      <c r="N689" s="19">
        <f t="shared" si="21"/>
        <v>0.71419062960400004</v>
      </c>
      <c r="O689" s="19">
        <f t="shared" si="21"/>
        <v>0</v>
      </c>
      <c r="P689" s="19">
        <f t="shared" si="21"/>
        <v>0</v>
      </c>
      <c r="Q689" s="19">
        <f t="shared" si="21"/>
        <v>0</v>
      </c>
      <c r="R689" s="19">
        <f t="shared" si="21"/>
        <v>0</v>
      </c>
      <c r="S689" s="19">
        <f t="shared" si="21"/>
        <v>0</v>
      </c>
      <c r="T689" s="19">
        <f t="shared" si="21"/>
        <v>0</v>
      </c>
      <c r="U689" s="19">
        <f t="shared" si="21"/>
        <v>0</v>
      </c>
      <c r="V689" s="19">
        <f t="shared" si="21"/>
        <v>0</v>
      </c>
      <c r="W689" s="19">
        <f t="shared" si="21"/>
        <v>0</v>
      </c>
      <c r="X689" s="19">
        <f t="shared" si="21"/>
        <v>0</v>
      </c>
      <c r="Y689" s="19">
        <f t="shared" si="21"/>
        <v>0</v>
      </c>
      <c r="Z689" s="19">
        <f t="shared" si="21"/>
        <v>0</v>
      </c>
      <c r="AA689" s="19">
        <f t="shared" si="21"/>
        <v>0</v>
      </c>
      <c r="AB689" s="19">
        <f t="shared" si="21"/>
        <v>0</v>
      </c>
      <c r="AC689" s="19">
        <f t="shared" si="21"/>
        <v>0</v>
      </c>
      <c r="AD689" s="19">
        <f t="shared" si="21"/>
        <v>0</v>
      </c>
      <c r="AE689" s="19">
        <f t="shared" si="21"/>
        <v>0</v>
      </c>
      <c r="AF689" s="19">
        <f t="shared" si="21"/>
        <v>0</v>
      </c>
      <c r="AG689" s="19">
        <f t="shared" si="21"/>
        <v>0</v>
      </c>
      <c r="AH689" s="19">
        <f t="shared" si="21"/>
        <v>0</v>
      </c>
      <c r="AI689" s="19">
        <f t="shared" si="21"/>
        <v>0</v>
      </c>
      <c r="AJ689" s="19">
        <f t="shared" si="21"/>
        <v>0</v>
      </c>
      <c r="AK689" s="19">
        <f t="shared" si="21"/>
        <v>0</v>
      </c>
      <c r="AL689" s="19">
        <f t="shared" si="21"/>
        <v>0</v>
      </c>
      <c r="AM689" s="19">
        <f t="shared" si="21"/>
        <v>0</v>
      </c>
      <c r="AN689" s="19">
        <f t="shared" si="21"/>
        <v>0</v>
      </c>
      <c r="AO689" s="19">
        <f t="shared" si="21"/>
        <v>0</v>
      </c>
      <c r="AP689" s="5">
        <f>SUM(B689:AO689)</f>
        <v>3.605542960577</v>
      </c>
    </row>
    <row r="690" spans="1:42" x14ac:dyDescent="0.25">
      <c r="A690" s="53">
        <v>2</v>
      </c>
      <c r="B690" s="19">
        <f>B680*B681</f>
        <v>0.135407072529</v>
      </c>
      <c r="C690" s="19">
        <f t="shared" ref="C690:AO690" si="22">C680*C681</f>
        <v>0</v>
      </c>
      <c r="D690" s="19">
        <f t="shared" si="22"/>
        <v>0</v>
      </c>
      <c r="E690" s="19">
        <f t="shared" si="22"/>
        <v>0</v>
      </c>
      <c r="F690" s="19">
        <f t="shared" si="22"/>
        <v>0</v>
      </c>
      <c r="G690" s="19">
        <f t="shared" si="22"/>
        <v>0</v>
      </c>
      <c r="H690" s="19">
        <f t="shared" si="22"/>
        <v>0</v>
      </c>
      <c r="I690" s="19">
        <f t="shared" si="22"/>
        <v>0</v>
      </c>
      <c r="J690" s="19">
        <f t="shared" si="22"/>
        <v>0</v>
      </c>
      <c r="K690" s="19">
        <f t="shared" si="22"/>
        <v>0</v>
      </c>
      <c r="L690" s="19">
        <f t="shared" si="22"/>
        <v>0</v>
      </c>
      <c r="M690" s="19">
        <f t="shared" si="22"/>
        <v>0</v>
      </c>
      <c r="N690" s="19">
        <f t="shared" si="22"/>
        <v>0</v>
      </c>
      <c r="O690" s="19">
        <f t="shared" si="22"/>
        <v>0</v>
      </c>
      <c r="P690" s="19">
        <f t="shared" si="22"/>
        <v>0</v>
      </c>
      <c r="Q690" s="19">
        <f t="shared" si="22"/>
        <v>0</v>
      </c>
      <c r="R690" s="19">
        <f t="shared" si="22"/>
        <v>0</v>
      </c>
      <c r="S690" s="19">
        <f t="shared" si="22"/>
        <v>0</v>
      </c>
      <c r="T690" s="19">
        <f t="shared" si="22"/>
        <v>0</v>
      </c>
      <c r="U690" s="19">
        <f t="shared" si="22"/>
        <v>0</v>
      </c>
      <c r="V690" s="19">
        <f t="shared" si="22"/>
        <v>0</v>
      </c>
      <c r="W690" s="19">
        <f t="shared" si="22"/>
        <v>0</v>
      </c>
      <c r="X690" s="19">
        <f t="shared" si="22"/>
        <v>0</v>
      </c>
      <c r="Y690" s="19">
        <f t="shared" si="22"/>
        <v>0</v>
      </c>
      <c r="Z690" s="19">
        <f t="shared" si="22"/>
        <v>0</v>
      </c>
      <c r="AA690" s="19">
        <f t="shared" si="22"/>
        <v>0</v>
      </c>
      <c r="AB690" s="19">
        <f t="shared" si="22"/>
        <v>0</v>
      </c>
      <c r="AC690" s="19">
        <f t="shared" si="22"/>
        <v>0</v>
      </c>
      <c r="AD690" s="19">
        <f t="shared" si="22"/>
        <v>0</v>
      </c>
      <c r="AE690" s="19">
        <f t="shared" si="22"/>
        <v>0</v>
      </c>
      <c r="AF690" s="19">
        <f t="shared" si="22"/>
        <v>0</v>
      </c>
      <c r="AG690" s="19">
        <f t="shared" si="22"/>
        <v>0</v>
      </c>
      <c r="AH690" s="19">
        <f t="shared" si="22"/>
        <v>0</v>
      </c>
      <c r="AI690" s="19">
        <f t="shared" si="22"/>
        <v>0</v>
      </c>
      <c r="AJ690" s="19">
        <f t="shared" si="22"/>
        <v>0</v>
      </c>
      <c r="AK690" s="19">
        <f t="shared" si="22"/>
        <v>0</v>
      </c>
      <c r="AL690" s="19">
        <f t="shared" si="22"/>
        <v>0</v>
      </c>
      <c r="AM690" s="19">
        <f t="shared" si="22"/>
        <v>0</v>
      </c>
      <c r="AN690" s="19">
        <f t="shared" si="22"/>
        <v>0</v>
      </c>
      <c r="AO690" s="19">
        <f t="shared" si="22"/>
        <v>0</v>
      </c>
      <c r="AP690" s="5">
        <f>SUM(B690:AO690)</f>
        <v>0.135407072529</v>
      </c>
    </row>
    <row r="691" spans="1:42" x14ac:dyDescent="0.25">
      <c r="A691" s="53">
        <v>3</v>
      </c>
      <c r="B691" s="19">
        <f>B680*B682</f>
        <v>0.135407072529</v>
      </c>
      <c r="C691" s="19">
        <f>C680*C682</f>
        <v>0</v>
      </c>
      <c r="D691" s="19">
        <f t="shared" ref="D691:AN691" si="23">D680*D682</f>
        <v>0</v>
      </c>
      <c r="E691" s="19">
        <f t="shared" si="23"/>
        <v>0</v>
      </c>
      <c r="F691" s="19">
        <f>F680*F682</f>
        <v>0.29600998862400002</v>
      </c>
      <c r="G691" s="19">
        <f t="shared" si="23"/>
        <v>0</v>
      </c>
      <c r="H691" s="19">
        <f t="shared" si="23"/>
        <v>0</v>
      </c>
      <c r="I691" s="19">
        <f t="shared" si="23"/>
        <v>0</v>
      </c>
      <c r="J691" s="19">
        <f t="shared" si="23"/>
        <v>0</v>
      </c>
      <c r="K691" s="19">
        <f t="shared" si="23"/>
        <v>0</v>
      </c>
      <c r="L691" s="19">
        <f t="shared" si="23"/>
        <v>0</v>
      </c>
      <c r="M691" s="19">
        <f t="shared" si="23"/>
        <v>0</v>
      </c>
      <c r="N691" s="19">
        <f t="shared" si="23"/>
        <v>0</v>
      </c>
      <c r="O691" s="19">
        <f t="shared" si="23"/>
        <v>0</v>
      </c>
      <c r="P691" s="19">
        <f t="shared" si="23"/>
        <v>0</v>
      </c>
      <c r="Q691" s="19">
        <f t="shared" si="23"/>
        <v>0</v>
      </c>
      <c r="R691" s="19">
        <f t="shared" si="23"/>
        <v>0</v>
      </c>
      <c r="S691" s="19">
        <f t="shared" si="23"/>
        <v>0</v>
      </c>
      <c r="T691" s="19">
        <f t="shared" si="23"/>
        <v>0</v>
      </c>
      <c r="U691" s="19">
        <f t="shared" si="23"/>
        <v>0</v>
      </c>
      <c r="V691" s="19">
        <f t="shared" si="23"/>
        <v>0</v>
      </c>
      <c r="W691" s="19">
        <f t="shared" si="23"/>
        <v>0</v>
      </c>
      <c r="X691" s="19">
        <f t="shared" si="23"/>
        <v>0</v>
      </c>
      <c r="Y691" s="19">
        <f t="shared" si="23"/>
        <v>0</v>
      </c>
      <c r="Z691" s="19">
        <f t="shared" si="23"/>
        <v>0</v>
      </c>
      <c r="AA691" s="19">
        <f t="shared" si="23"/>
        <v>0</v>
      </c>
      <c r="AB691" s="19">
        <f t="shared" si="23"/>
        <v>0</v>
      </c>
      <c r="AC691" s="19">
        <f t="shared" si="23"/>
        <v>0</v>
      </c>
      <c r="AD691" s="19">
        <f t="shared" si="23"/>
        <v>0</v>
      </c>
      <c r="AE691" s="19">
        <f t="shared" si="23"/>
        <v>0</v>
      </c>
      <c r="AF691" s="19">
        <f t="shared" si="23"/>
        <v>0</v>
      </c>
      <c r="AG691" s="19">
        <f t="shared" si="23"/>
        <v>0</v>
      </c>
      <c r="AH691" s="19">
        <f t="shared" si="23"/>
        <v>0</v>
      </c>
      <c r="AI691" s="19">
        <f t="shared" si="23"/>
        <v>0</v>
      </c>
      <c r="AJ691" s="19">
        <f t="shared" si="23"/>
        <v>0</v>
      </c>
      <c r="AK691" s="19">
        <f t="shared" si="23"/>
        <v>0</v>
      </c>
      <c r="AL691" s="19">
        <f t="shared" si="23"/>
        <v>0</v>
      </c>
      <c r="AM691" s="19">
        <f t="shared" si="23"/>
        <v>0</v>
      </c>
      <c r="AN691" s="19">
        <f t="shared" si="23"/>
        <v>0</v>
      </c>
      <c r="AO691" s="19">
        <f>AO680*AO682</f>
        <v>0</v>
      </c>
      <c r="AP691" s="5">
        <f t="shared" ref="AP691" si="24">SUM(B691:AO691)</f>
        <v>0.43141706115300005</v>
      </c>
    </row>
    <row r="692" spans="1:42" x14ac:dyDescent="0.25">
      <c r="A692" s="53">
        <v>4</v>
      </c>
      <c r="B692" s="19">
        <f>B680*B683</f>
        <v>0</v>
      </c>
      <c r="C692" s="19">
        <f t="shared" ref="C692:AO692" si="25">C680*C683</f>
        <v>0</v>
      </c>
      <c r="D692" s="19">
        <f t="shared" si="25"/>
        <v>0</v>
      </c>
      <c r="E692" s="19">
        <f t="shared" si="25"/>
        <v>0</v>
      </c>
      <c r="F692" s="19">
        <f t="shared" si="25"/>
        <v>0</v>
      </c>
      <c r="G692" s="19">
        <f t="shared" si="25"/>
        <v>2.1353392384000001E-2</v>
      </c>
      <c r="H692" s="19">
        <f t="shared" si="25"/>
        <v>0</v>
      </c>
      <c r="I692" s="19">
        <f t="shared" si="25"/>
        <v>0</v>
      </c>
      <c r="J692" s="19">
        <f t="shared" si="25"/>
        <v>0</v>
      </c>
      <c r="K692" s="19">
        <f t="shared" si="25"/>
        <v>0</v>
      </c>
      <c r="L692" s="19">
        <f t="shared" si="25"/>
        <v>0</v>
      </c>
      <c r="M692" s="19">
        <f t="shared" si="25"/>
        <v>0</v>
      </c>
      <c r="N692" s="19">
        <f t="shared" si="25"/>
        <v>0</v>
      </c>
      <c r="O692" s="19">
        <f t="shared" si="25"/>
        <v>0</v>
      </c>
      <c r="P692" s="19">
        <f t="shared" si="25"/>
        <v>0</v>
      </c>
      <c r="Q692" s="19">
        <f t="shared" si="25"/>
        <v>0</v>
      </c>
      <c r="R692" s="19">
        <f t="shared" si="25"/>
        <v>0</v>
      </c>
      <c r="S692" s="19">
        <f t="shared" si="25"/>
        <v>0</v>
      </c>
      <c r="T692" s="19">
        <f t="shared" si="25"/>
        <v>0</v>
      </c>
      <c r="U692" s="19">
        <f t="shared" si="25"/>
        <v>0</v>
      </c>
      <c r="V692" s="19">
        <f t="shared" si="25"/>
        <v>0</v>
      </c>
      <c r="W692" s="19">
        <f t="shared" si="25"/>
        <v>0</v>
      </c>
      <c r="X692" s="19">
        <f t="shared" si="25"/>
        <v>0</v>
      </c>
      <c r="Y692" s="19">
        <f t="shared" si="25"/>
        <v>0</v>
      </c>
      <c r="Z692" s="19">
        <f t="shared" si="25"/>
        <v>0</v>
      </c>
      <c r="AA692" s="19">
        <f t="shared" si="25"/>
        <v>0</v>
      </c>
      <c r="AB692" s="19">
        <f t="shared" si="25"/>
        <v>0</v>
      </c>
      <c r="AC692" s="19">
        <f t="shared" si="25"/>
        <v>0</v>
      </c>
      <c r="AD692" s="19">
        <f t="shared" si="25"/>
        <v>0</v>
      </c>
      <c r="AE692" s="19">
        <f t="shared" si="25"/>
        <v>0</v>
      </c>
      <c r="AF692" s="19">
        <f t="shared" si="25"/>
        <v>0</v>
      </c>
      <c r="AG692" s="19">
        <f t="shared" si="25"/>
        <v>0</v>
      </c>
      <c r="AH692" s="19">
        <f t="shared" si="25"/>
        <v>0</v>
      </c>
      <c r="AI692" s="19">
        <f t="shared" si="25"/>
        <v>0</v>
      </c>
      <c r="AJ692" s="19">
        <f t="shared" si="25"/>
        <v>0</v>
      </c>
      <c r="AK692" s="19">
        <f t="shared" si="25"/>
        <v>0</v>
      </c>
      <c r="AL692" s="19">
        <f t="shared" si="25"/>
        <v>0</v>
      </c>
      <c r="AM692" s="19">
        <f t="shared" si="25"/>
        <v>0</v>
      </c>
      <c r="AN692" s="19">
        <f t="shared" si="25"/>
        <v>0</v>
      </c>
      <c r="AO692" s="19">
        <f t="shared" si="25"/>
        <v>0</v>
      </c>
      <c r="AP692" s="5">
        <f>SUM(B692:AO692)</f>
        <v>2.1353392384000001E-2</v>
      </c>
    </row>
    <row r="693" spans="1:42" x14ac:dyDescent="0.25">
      <c r="A693" s="53">
        <v>5</v>
      </c>
      <c r="B693" s="19">
        <f>B680*B684</f>
        <v>0</v>
      </c>
      <c r="C693" s="19">
        <f t="shared" ref="C693:AO693" si="26">C680*C684</f>
        <v>0</v>
      </c>
      <c r="D693" s="19">
        <f t="shared" si="26"/>
        <v>0</v>
      </c>
      <c r="E693" s="19">
        <f t="shared" si="26"/>
        <v>0</v>
      </c>
      <c r="F693" s="19">
        <f t="shared" si="26"/>
        <v>0</v>
      </c>
      <c r="G693" s="19">
        <f t="shared" si="26"/>
        <v>2.1353392384000001E-2</v>
      </c>
      <c r="H693" s="19">
        <f t="shared" si="26"/>
        <v>0</v>
      </c>
      <c r="I693" s="19">
        <f t="shared" si="26"/>
        <v>0</v>
      </c>
      <c r="J693" s="19">
        <f t="shared" si="26"/>
        <v>0</v>
      </c>
      <c r="K693" s="19">
        <f t="shared" si="26"/>
        <v>0</v>
      </c>
      <c r="L693" s="19">
        <f t="shared" si="26"/>
        <v>0</v>
      </c>
      <c r="M693" s="19">
        <f t="shared" si="26"/>
        <v>0</v>
      </c>
      <c r="N693" s="19">
        <f t="shared" si="26"/>
        <v>0</v>
      </c>
      <c r="O693" s="19">
        <f t="shared" si="26"/>
        <v>0</v>
      </c>
      <c r="P693" s="19">
        <f t="shared" si="26"/>
        <v>0</v>
      </c>
      <c r="Q693" s="19">
        <f t="shared" si="26"/>
        <v>0</v>
      </c>
      <c r="R693" s="19">
        <f t="shared" si="26"/>
        <v>0</v>
      </c>
      <c r="S693" s="19">
        <f t="shared" si="26"/>
        <v>0</v>
      </c>
      <c r="T693" s="19">
        <f t="shared" si="26"/>
        <v>0</v>
      </c>
      <c r="U693" s="19">
        <f t="shared" si="26"/>
        <v>0</v>
      </c>
      <c r="V693" s="19">
        <f t="shared" si="26"/>
        <v>0</v>
      </c>
      <c r="W693" s="19">
        <f t="shared" si="26"/>
        <v>0</v>
      </c>
      <c r="X693" s="19">
        <f t="shared" si="26"/>
        <v>0</v>
      </c>
      <c r="Y693" s="19">
        <f t="shared" si="26"/>
        <v>0</v>
      </c>
      <c r="Z693" s="19">
        <f t="shared" si="26"/>
        <v>0</v>
      </c>
      <c r="AA693" s="19">
        <f t="shared" si="26"/>
        <v>0</v>
      </c>
      <c r="AB693" s="19">
        <f t="shared" si="26"/>
        <v>0</v>
      </c>
      <c r="AC693" s="19">
        <f t="shared" si="26"/>
        <v>0</v>
      </c>
      <c r="AD693" s="19">
        <f t="shared" si="26"/>
        <v>0</v>
      </c>
      <c r="AE693" s="19">
        <f t="shared" si="26"/>
        <v>0</v>
      </c>
      <c r="AF693" s="19">
        <f t="shared" si="26"/>
        <v>0</v>
      </c>
      <c r="AG693" s="19">
        <f t="shared" si="26"/>
        <v>0</v>
      </c>
      <c r="AH693" s="19">
        <f t="shared" si="26"/>
        <v>0</v>
      </c>
      <c r="AI693" s="19">
        <f t="shared" si="26"/>
        <v>0</v>
      </c>
      <c r="AJ693" s="19">
        <f t="shared" si="26"/>
        <v>0</v>
      </c>
      <c r="AK693" s="19">
        <f t="shared" si="26"/>
        <v>0</v>
      </c>
      <c r="AL693" s="19">
        <f t="shared" si="26"/>
        <v>0</v>
      </c>
      <c r="AM693" s="19">
        <f t="shared" si="26"/>
        <v>0</v>
      </c>
      <c r="AN693" s="19">
        <f t="shared" si="26"/>
        <v>0</v>
      </c>
      <c r="AO693" s="19">
        <f t="shared" si="26"/>
        <v>0</v>
      </c>
      <c r="AP693" s="5">
        <f>SUM(B693:AO693)</f>
        <v>2.1353392384000001E-2</v>
      </c>
    </row>
    <row r="694" spans="1:42" x14ac:dyDescent="0.25">
      <c r="A694" s="53">
        <v>6</v>
      </c>
      <c r="B694" s="19">
        <f>B680*B685</f>
        <v>0</v>
      </c>
      <c r="C694" s="19">
        <f t="shared" ref="C694:AN694" si="27">C680*C685</f>
        <v>0</v>
      </c>
      <c r="D694" s="19">
        <f t="shared" si="27"/>
        <v>0</v>
      </c>
      <c r="E694" s="19">
        <f t="shared" si="27"/>
        <v>0</v>
      </c>
      <c r="F694" s="19">
        <f t="shared" si="27"/>
        <v>0</v>
      </c>
      <c r="G694" s="19">
        <f t="shared" si="27"/>
        <v>2.1353392384000001E-2</v>
      </c>
      <c r="H694" s="19">
        <f t="shared" si="27"/>
        <v>0</v>
      </c>
      <c r="I694" s="19">
        <f t="shared" si="27"/>
        <v>0</v>
      </c>
      <c r="J694" s="19">
        <f t="shared" si="27"/>
        <v>0</v>
      </c>
      <c r="K694" s="19">
        <f t="shared" si="27"/>
        <v>0</v>
      </c>
      <c r="L694" s="19">
        <f t="shared" si="27"/>
        <v>0</v>
      </c>
      <c r="M694" s="19">
        <f t="shared" si="27"/>
        <v>0</v>
      </c>
      <c r="N694" s="19">
        <f t="shared" si="27"/>
        <v>0</v>
      </c>
      <c r="O694" s="19">
        <f t="shared" si="27"/>
        <v>0</v>
      </c>
      <c r="P694" s="19">
        <f t="shared" si="27"/>
        <v>0</v>
      </c>
      <c r="Q694" s="19">
        <f t="shared" si="27"/>
        <v>0</v>
      </c>
      <c r="R694" s="19">
        <f t="shared" si="27"/>
        <v>0</v>
      </c>
      <c r="S694" s="19">
        <f t="shared" si="27"/>
        <v>0</v>
      </c>
      <c r="T694" s="19">
        <f t="shared" si="27"/>
        <v>0</v>
      </c>
      <c r="U694" s="19">
        <f t="shared" si="27"/>
        <v>0</v>
      </c>
      <c r="V694" s="19">
        <f t="shared" si="27"/>
        <v>0</v>
      </c>
      <c r="W694" s="19">
        <f t="shared" si="27"/>
        <v>0</v>
      </c>
      <c r="X694" s="19">
        <f t="shared" si="27"/>
        <v>0</v>
      </c>
      <c r="Y694" s="19">
        <f t="shared" si="27"/>
        <v>0</v>
      </c>
      <c r="Z694" s="19">
        <f t="shared" si="27"/>
        <v>0</v>
      </c>
      <c r="AA694" s="19">
        <f t="shared" si="27"/>
        <v>0</v>
      </c>
      <c r="AB694" s="19">
        <f t="shared" si="27"/>
        <v>0</v>
      </c>
      <c r="AC694" s="19">
        <f t="shared" si="27"/>
        <v>0</v>
      </c>
      <c r="AD694" s="19">
        <f t="shared" si="27"/>
        <v>0</v>
      </c>
      <c r="AE694" s="19">
        <f t="shared" si="27"/>
        <v>0</v>
      </c>
      <c r="AF694" s="19">
        <f t="shared" si="27"/>
        <v>0</v>
      </c>
      <c r="AG694" s="19">
        <f t="shared" si="27"/>
        <v>0</v>
      </c>
      <c r="AH694" s="19">
        <f t="shared" si="27"/>
        <v>0</v>
      </c>
      <c r="AI694" s="19">
        <f t="shared" si="27"/>
        <v>0</v>
      </c>
      <c r="AJ694" s="19">
        <f t="shared" si="27"/>
        <v>0</v>
      </c>
      <c r="AK694" s="19">
        <f t="shared" si="27"/>
        <v>0</v>
      </c>
      <c r="AL694" s="19">
        <f t="shared" si="27"/>
        <v>0</v>
      </c>
      <c r="AM694" s="19">
        <f t="shared" si="27"/>
        <v>0</v>
      </c>
      <c r="AN694" s="19">
        <f t="shared" si="27"/>
        <v>0</v>
      </c>
      <c r="AO694" s="19">
        <f>AO680*AO685</f>
        <v>0</v>
      </c>
      <c r="AP694" s="5">
        <f>SUM(B694:AO694)</f>
        <v>2.1353392384000001E-2</v>
      </c>
    </row>
    <row r="695" spans="1:42" x14ac:dyDescent="0.25">
      <c r="A695" s="53">
        <v>7</v>
      </c>
      <c r="B695" s="19">
        <f>B680*B686</f>
        <v>0</v>
      </c>
      <c r="C695" s="19">
        <f t="shared" ref="C695:AO695" si="28">C680*C686</f>
        <v>0</v>
      </c>
      <c r="D695" s="19">
        <f t="shared" si="28"/>
        <v>0</v>
      </c>
      <c r="E695" s="19">
        <f t="shared" si="28"/>
        <v>0</v>
      </c>
      <c r="F695" s="19">
        <f t="shared" si="28"/>
        <v>0</v>
      </c>
      <c r="G695" s="19">
        <f t="shared" si="28"/>
        <v>2.1353392384000001E-2</v>
      </c>
      <c r="H695" s="19">
        <f t="shared" si="28"/>
        <v>0</v>
      </c>
      <c r="I695" s="19">
        <f t="shared" si="28"/>
        <v>0</v>
      </c>
      <c r="J695" s="19">
        <f t="shared" si="28"/>
        <v>0</v>
      </c>
      <c r="K695" s="19">
        <f t="shared" si="28"/>
        <v>0</v>
      </c>
      <c r="L695" s="19">
        <f t="shared" si="28"/>
        <v>0</v>
      </c>
      <c r="M695" s="19">
        <f t="shared" si="28"/>
        <v>0</v>
      </c>
      <c r="N695" s="19">
        <f t="shared" si="28"/>
        <v>0</v>
      </c>
      <c r="O695" s="19">
        <f t="shared" si="28"/>
        <v>0</v>
      </c>
      <c r="P695" s="19">
        <f t="shared" si="28"/>
        <v>0</v>
      </c>
      <c r="Q695" s="19">
        <f t="shared" si="28"/>
        <v>0</v>
      </c>
      <c r="R695" s="19">
        <f t="shared" si="28"/>
        <v>0</v>
      </c>
      <c r="S695" s="19">
        <f t="shared" si="28"/>
        <v>0</v>
      </c>
      <c r="T695" s="19">
        <f t="shared" si="28"/>
        <v>0</v>
      </c>
      <c r="U695" s="19">
        <f t="shared" si="28"/>
        <v>0</v>
      </c>
      <c r="V695" s="19">
        <f t="shared" si="28"/>
        <v>0</v>
      </c>
      <c r="W695" s="19">
        <f t="shared" si="28"/>
        <v>0</v>
      </c>
      <c r="X695" s="19">
        <f t="shared" si="28"/>
        <v>0</v>
      </c>
      <c r="Y695" s="19">
        <f t="shared" si="28"/>
        <v>0</v>
      </c>
      <c r="Z695" s="19">
        <f t="shared" si="28"/>
        <v>0</v>
      </c>
      <c r="AA695" s="19">
        <f t="shared" si="28"/>
        <v>0</v>
      </c>
      <c r="AB695" s="19">
        <f t="shared" si="28"/>
        <v>0</v>
      </c>
      <c r="AC695" s="19">
        <f t="shared" si="28"/>
        <v>0</v>
      </c>
      <c r="AD695" s="19">
        <f t="shared" si="28"/>
        <v>0</v>
      </c>
      <c r="AE695" s="19">
        <f t="shared" si="28"/>
        <v>0</v>
      </c>
      <c r="AF695" s="19">
        <f t="shared" si="28"/>
        <v>0</v>
      </c>
      <c r="AG695" s="19">
        <f t="shared" si="28"/>
        <v>0</v>
      </c>
      <c r="AH695" s="19">
        <f t="shared" si="28"/>
        <v>0</v>
      </c>
      <c r="AI695" s="19">
        <f t="shared" si="28"/>
        <v>0</v>
      </c>
      <c r="AJ695" s="19">
        <f t="shared" si="28"/>
        <v>0</v>
      </c>
      <c r="AK695" s="19">
        <f t="shared" si="28"/>
        <v>0</v>
      </c>
      <c r="AL695" s="19">
        <f t="shared" si="28"/>
        <v>0</v>
      </c>
      <c r="AM695" s="19">
        <f t="shared" si="28"/>
        <v>0</v>
      </c>
      <c r="AN695" s="19">
        <f t="shared" si="28"/>
        <v>0</v>
      </c>
      <c r="AO695" s="19">
        <f t="shared" si="28"/>
        <v>0</v>
      </c>
      <c r="AP695" s="5">
        <f>SUM(B695:AO695)</f>
        <v>2.1353392384000001E-2</v>
      </c>
    </row>
    <row r="696" spans="1:42" x14ac:dyDescent="0.25">
      <c r="A696" s="53" t="s">
        <v>221</v>
      </c>
      <c r="B696" s="162" t="s">
        <v>222</v>
      </c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</row>
    <row r="697" spans="1:42" x14ac:dyDescent="0.25">
      <c r="A697" s="53">
        <v>1</v>
      </c>
      <c r="B697" s="19">
        <f>B681*B680</f>
        <v>0.135407072529</v>
      </c>
      <c r="C697" s="19">
        <f t="shared" ref="C697:AO697" si="29">C681*C680</f>
        <v>0</v>
      </c>
      <c r="D697" s="19">
        <f t="shared" si="29"/>
        <v>0</v>
      </c>
      <c r="E697" s="19">
        <f t="shared" si="29"/>
        <v>0</v>
      </c>
      <c r="F697" s="19">
        <f t="shared" si="29"/>
        <v>0</v>
      </c>
      <c r="G697" s="19">
        <f t="shared" si="29"/>
        <v>0</v>
      </c>
      <c r="H697" s="19">
        <f t="shared" si="29"/>
        <v>0</v>
      </c>
      <c r="I697" s="19">
        <f t="shared" si="29"/>
        <v>0</v>
      </c>
      <c r="J697" s="19">
        <f t="shared" si="29"/>
        <v>0</v>
      </c>
      <c r="K697" s="19">
        <f t="shared" si="29"/>
        <v>0</v>
      </c>
      <c r="L697" s="19">
        <f t="shared" si="29"/>
        <v>0</v>
      </c>
      <c r="M697" s="19">
        <f t="shared" si="29"/>
        <v>0</v>
      </c>
      <c r="N697" s="19">
        <f t="shared" si="29"/>
        <v>0</v>
      </c>
      <c r="O697" s="19">
        <f t="shared" si="29"/>
        <v>0</v>
      </c>
      <c r="P697" s="19">
        <f t="shared" si="29"/>
        <v>0</v>
      </c>
      <c r="Q697" s="19">
        <f t="shared" si="29"/>
        <v>0</v>
      </c>
      <c r="R697" s="19">
        <f t="shared" si="29"/>
        <v>0</v>
      </c>
      <c r="S697" s="19">
        <f t="shared" si="29"/>
        <v>0</v>
      </c>
      <c r="T697" s="19">
        <f t="shared" si="29"/>
        <v>0</v>
      </c>
      <c r="U697" s="19">
        <f t="shared" si="29"/>
        <v>0</v>
      </c>
      <c r="V697" s="19">
        <f t="shared" si="29"/>
        <v>0</v>
      </c>
      <c r="W697" s="19">
        <f t="shared" si="29"/>
        <v>0</v>
      </c>
      <c r="X697" s="19">
        <f t="shared" si="29"/>
        <v>0</v>
      </c>
      <c r="Y697" s="19">
        <f t="shared" si="29"/>
        <v>0</v>
      </c>
      <c r="Z697" s="19">
        <f t="shared" si="29"/>
        <v>0</v>
      </c>
      <c r="AA697" s="19">
        <f t="shared" si="29"/>
        <v>0</v>
      </c>
      <c r="AB697" s="19">
        <f t="shared" si="29"/>
        <v>0</v>
      </c>
      <c r="AC697" s="19">
        <f t="shared" si="29"/>
        <v>0</v>
      </c>
      <c r="AD697" s="19">
        <f t="shared" si="29"/>
        <v>0</v>
      </c>
      <c r="AE697" s="19">
        <f t="shared" si="29"/>
        <v>0</v>
      </c>
      <c r="AF697" s="19">
        <f t="shared" si="29"/>
        <v>0</v>
      </c>
      <c r="AG697" s="19">
        <f t="shared" si="29"/>
        <v>0</v>
      </c>
      <c r="AH697" s="19">
        <f t="shared" si="29"/>
        <v>0</v>
      </c>
      <c r="AI697" s="19">
        <f t="shared" si="29"/>
        <v>0</v>
      </c>
      <c r="AJ697" s="19">
        <f t="shared" si="29"/>
        <v>0</v>
      </c>
      <c r="AK697" s="19">
        <f t="shared" si="29"/>
        <v>0</v>
      </c>
      <c r="AL697" s="19">
        <f t="shared" si="29"/>
        <v>0</v>
      </c>
      <c r="AM697" s="19">
        <f t="shared" si="29"/>
        <v>0</v>
      </c>
      <c r="AN697" s="19">
        <f t="shared" si="29"/>
        <v>0</v>
      </c>
      <c r="AO697" s="19">
        <f t="shared" si="29"/>
        <v>0</v>
      </c>
      <c r="AP697" s="5">
        <f t="shared" ref="AP697:AP702" si="30">SUM(B697:AO697)</f>
        <v>0.135407072529</v>
      </c>
    </row>
    <row r="698" spans="1:42" x14ac:dyDescent="0.25">
      <c r="A698" s="53">
        <v>2</v>
      </c>
      <c r="B698" s="19">
        <f>B681*B681</f>
        <v>0.135407072529</v>
      </c>
      <c r="C698" s="19">
        <f t="shared" ref="C698:AO698" si="31">C681*C681</f>
        <v>0</v>
      </c>
      <c r="D698" s="19">
        <f t="shared" si="31"/>
        <v>0</v>
      </c>
      <c r="E698" s="19">
        <f t="shared" si="31"/>
        <v>0</v>
      </c>
      <c r="F698" s="19">
        <f t="shared" si="31"/>
        <v>0</v>
      </c>
      <c r="G698" s="19">
        <f t="shared" si="31"/>
        <v>0</v>
      </c>
      <c r="H698" s="19">
        <f t="shared" si="31"/>
        <v>0.29600998862400002</v>
      </c>
      <c r="I698" s="19">
        <f t="shared" si="31"/>
        <v>0</v>
      </c>
      <c r="J698" s="19">
        <f t="shared" si="31"/>
        <v>0</v>
      </c>
      <c r="K698" s="19">
        <f t="shared" si="31"/>
        <v>0</v>
      </c>
      <c r="L698" s="19">
        <f t="shared" si="31"/>
        <v>0</v>
      </c>
      <c r="M698" s="19">
        <f t="shared" si="31"/>
        <v>0</v>
      </c>
      <c r="N698" s="19">
        <f t="shared" si="31"/>
        <v>0</v>
      </c>
      <c r="O698" s="19">
        <f t="shared" si="31"/>
        <v>0.71419062960400004</v>
      </c>
      <c r="P698" s="19">
        <f t="shared" si="31"/>
        <v>0.71419062960400004</v>
      </c>
      <c r="Q698" s="19">
        <f t="shared" si="31"/>
        <v>0.71419062960400004</v>
      </c>
      <c r="R698" s="19">
        <f t="shared" si="31"/>
        <v>0.71419062960400004</v>
      </c>
      <c r="S698" s="19">
        <f t="shared" si="31"/>
        <v>0.71419062960400004</v>
      </c>
      <c r="T698" s="19">
        <f t="shared" si="31"/>
        <v>0</v>
      </c>
      <c r="U698" s="19">
        <f t="shared" si="31"/>
        <v>0</v>
      </c>
      <c r="V698" s="19">
        <f t="shared" si="31"/>
        <v>0</v>
      </c>
      <c r="W698" s="19">
        <f t="shared" si="31"/>
        <v>0</v>
      </c>
      <c r="X698" s="19">
        <f t="shared" si="31"/>
        <v>0</v>
      </c>
      <c r="Y698" s="19">
        <f t="shared" si="31"/>
        <v>0</v>
      </c>
      <c r="Z698" s="19">
        <f t="shared" si="31"/>
        <v>0</v>
      </c>
      <c r="AA698" s="19">
        <f t="shared" si="31"/>
        <v>0</v>
      </c>
      <c r="AB698" s="19">
        <f t="shared" si="31"/>
        <v>0</v>
      </c>
      <c r="AC698" s="19">
        <f t="shared" si="31"/>
        <v>0</v>
      </c>
      <c r="AD698" s="19">
        <f t="shared" si="31"/>
        <v>0</v>
      </c>
      <c r="AE698" s="19">
        <f t="shared" si="31"/>
        <v>0</v>
      </c>
      <c r="AF698" s="19">
        <f t="shared" si="31"/>
        <v>0</v>
      </c>
      <c r="AG698" s="19">
        <f t="shared" si="31"/>
        <v>0</v>
      </c>
      <c r="AH698" s="19">
        <f t="shared" si="31"/>
        <v>0</v>
      </c>
      <c r="AI698" s="19">
        <f t="shared" si="31"/>
        <v>0</v>
      </c>
      <c r="AJ698" s="19">
        <f t="shared" si="31"/>
        <v>0</v>
      </c>
      <c r="AK698" s="19">
        <f t="shared" si="31"/>
        <v>0</v>
      </c>
      <c r="AL698" s="19">
        <f t="shared" si="31"/>
        <v>0</v>
      </c>
      <c r="AM698" s="19">
        <f t="shared" si="31"/>
        <v>0</v>
      </c>
      <c r="AN698" s="19">
        <f t="shared" si="31"/>
        <v>0</v>
      </c>
      <c r="AO698" s="19">
        <f t="shared" si="31"/>
        <v>0</v>
      </c>
      <c r="AP698" s="5">
        <f t="shared" si="30"/>
        <v>4.0023702091729998</v>
      </c>
    </row>
    <row r="699" spans="1:42" x14ac:dyDescent="0.25">
      <c r="A699" s="53">
        <v>3</v>
      </c>
      <c r="B699" s="19">
        <f>B681*B682</f>
        <v>0.135407072529</v>
      </c>
      <c r="C699" s="19">
        <f>C681*C682</f>
        <v>0</v>
      </c>
      <c r="D699" s="19">
        <f t="shared" ref="D699:AO699" si="32">D681*D682</f>
        <v>0</v>
      </c>
      <c r="E699" s="19">
        <f t="shared" si="32"/>
        <v>0</v>
      </c>
      <c r="F699" s="19">
        <f t="shared" si="32"/>
        <v>0</v>
      </c>
      <c r="G699" s="19">
        <f t="shared" si="32"/>
        <v>0</v>
      </c>
      <c r="H699" s="19">
        <f t="shared" si="32"/>
        <v>0.29600998862400002</v>
      </c>
      <c r="I699" s="19">
        <f t="shared" si="32"/>
        <v>0</v>
      </c>
      <c r="J699" s="19">
        <f t="shared" si="32"/>
        <v>0</v>
      </c>
      <c r="K699" s="19">
        <f t="shared" si="32"/>
        <v>0</v>
      </c>
      <c r="L699" s="19">
        <f t="shared" si="32"/>
        <v>0</v>
      </c>
      <c r="M699" s="19">
        <f t="shared" si="32"/>
        <v>0</v>
      </c>
      <c r="N699" s="19">
        <f t="shared" si="32"/>
        <v>0</v>
      </c>
      <c r="O699" s="19">
        <f t="shared" si="32"/>
        <v>0</v>
      </c>
      <c r="P699" s="19">
        <f t="shared" si="32"/>
        <v>0</v>
      </c>
      <c r="Q699" s="19">
        <f t="shared" si="32"/>
        <v>0</v>
      </c>
      <c r="R699" s="19">
        <f t="shared" si="32"/>
        <v>0</v>
      </c>
      <c r="S699" s="19">
        <f t="shared" si="32"/>
        <v>0</v>
      </c>
      <c r="T699" s="19">
        <f t="shared" si="32"/>
        <v>0</v>
      </c>
      <c r="U699" s="19">
        <f t="shared" si="32"/>
        <v>0</v>
      </c>
      <c r="V699" s="19">
        <f t="shared" si="32"/>
        <v>0</v>
      </c>
      <c r="W699" s="19">
        <f t="shared" si="32"/>
        <v>0</v>
      </c>
      <c r="X699" s="19">
        <f t="shared" si="32"/>
        <v>0</v>
      </c>
      <c r="Y699" s="19">
        <f t="shared" si="32"/>
        <v>0</v>
      </c>
      <c r="Z699" s="19">
        <f t="shared" si="32"/>
        <v>0</v>
      </c>
      <c r="AA699" s="19">
        <f t="shared" si="32"/>
        <v>0</v>
      </c>
      <c r="AB699" s="19">
        <f t="shared" si="32"/>
        <v>0</v>
      </c>
      <c r="AC699" s="19">
        <f t="shared" si="32"/>
        <v>0</v>
      </c>
      <c r="AD699" s="19">
        <f t="shared" si="32"/>
        <v>0</v>
      </c>
      <c r="AE699" s="19">
        <f t="shared" si="32"/>
        <v>0</v>
      </c>
      <c r="AF699" s="19">
        <f t="shared" si="32"/>
        <v>0</v>
      </c>
      <c r="AG699" s="19">
        <f t="shared" si="32"/>
        <v>0</v>
      </c>
      <c r="AH699" s="19">
        <f t="shared" si="32"/>
        <v>0</v>
      </c>
      <c r="AI699" s="19">
        <f t="shared" si="32"/>
        <v>0</v>
      </c>
      <c r="AJ699" s="19">
        <f t="shared" si="32"/>
        <v>0</v>
      </c>
      <c r="AK699" s="19">
        <f t="shared" si="32"/>
        <v>0</v>
      </c>
      <c r="AL699" s="19">
        <f t="shared" si="32"/>
        <v>0</v>
      </c>
      <c r="AM699" s="19">
        <f t="shared" si="32"/>
        <v>0</v>
      </c>
      <c r="AN699" s="19">
        <f t="shared" si="32"/>
        <v>0</v>
      </c>
      <c r="AO699" s="19">
        <f t="shared" si="32"/>
        <v>0</v>
      </c>
      <c r="AP699" s="5">
        <f t="shared" si="30"/>
        <v>0.43141706115300005</v>
      </c>
    </row>
    <row r="700" spans="1:42" x14ac:dyDescent="0.25">
      <c r="A700" s="53">
        <v>4</v>
      </c>
      <c r="B700" s="19">
        <f>B681*B683</f>
        <v>0</v>
      </c>
      <c r="C700" s="19">
        <f t="shared" ref="C700:AO700" si="33">C681*C683</f>
        <v>0</v>
      </c>
      <c r="D700" s="19">
        <f t="shared" si="33"/>
        <v>0</v>
      </c>
      <c r="E700" s="19">
        <f t="shared" si="33"/>
        <v>0</v>
      </c>
      <c r="F700" s="19">
        <f t="shared" si="33"/>
        <v>0</v>
      </c>
      <c r="G700" s="19">
        <f t="shared" si="33"/>
        <v>0</v>
      </c>
      <c r="H700" s="19">
        <f t="shared" si="33"/>
        <v>0</v>
      </c>
      <c r="I700" s="19">
        <f t="shared" si="33"/>
        <v>0</v>
      </c>
      <c r="J700" s="19">
        <f t="shared" si="33"/>
        <v>0</v>
      </c>
      <c r="K700" s="19">
        <f t="shared" si="33"/>
        <v>0</v>
      </c>
      <c r="L700" s="19">
        <f t="shared" si="33"/>
        <v>0</v>
      </c>
      <c r="M700" s="19">
        <f t="shared" si="33"/>
        <v>0</v>
      </c>
      <c r="N700" s="19">
        <f t="shared" si="33"/>
        <v>0</v>
      </c>
      <c r="O700" s="19">
        <f t="shared" si="33"/>
        <v>0</v>
      </c>
      <c r="P700" s="19">
        <f t="shared" si="33"/>
        <v>0</v>
      </c>
      <c r="Q700" s="19">
        <f t="shared" si="33"/>
        <v>0</v>
      </c>
      <c r="R700" s="19">
        <f t="shared" si="33"/>
        <v>0</v>
      </c>
      <c r="S700" s="19">
        <f t="shared" si="33"/>
        <v>0</v>
      </c>
      <c r="T700" s="19">
        <f t="shared" si="33"/>
        <v>0</v>
      </c>
      <c r="U700" s="19">
        <f t="shared" si="33"/>
        <v>0</v>
      </c>
      <c r="V700" s="19">
        <f t="shared" si="33"/>
        <v>0</v>
      </c>
      <c r="W700" s="19">
        <f t="shared" si="33"/>
        <v>0</v>
      </c>
      <c r="X700" s="19">
        <f t="shared" si="33"/>
        <v>0</v>
      </c>
      <c r="Y700" s="19">
        <f t="shared" si="33"/>
        <v>0</v>
      </c>
      <c r="Z700" s="19">
        <f t="shared" si="33"/>
        <v>0</v>
      </c>
      <c r="AA700" s="19">
        <f t="shared" si="33"/>
        <v>0</v>
      </c>
      <c r="AB700" s="19">
        <f t="shared" si="33"/>
        <v>0</v>
      </c>
      <c r="AC700" s="19">
        <f t="shared" si="33"/>
        <v>0</v>
      </c>
      <c r="AD700" s="19">
        <f t="shared" si="33"/>
        <v>0</v>
      </c>
      <c r="AE700" s="19">
        <f t="shared" si="33"/>
        <v>0</v>
      </c>
      <c r="AF700" s="19">
        <f t="shared" si="33"/>
        <v>0</v>
      </c>
      <c r="AG700" s="19">
        <f t="shared" si="33"/>
        <v>0</v>
      </c>
      <c r="AH700" s="19">
        <f t="shared" si="33"/>
        <v>0</v>
      </c>
      <c r="AI700" s="19">
        <f t="shared" si="33"/>
        <v>0</v>
      </c>
      <c r="AJ700" s="19">
        <f t="shared" si="33"/>
        <v>0</v>
      </c>
      <c r="AK700" s="19">
        <f t="shared" si="33"/>
        <v>0</v>
      </c>
      <c r="AL700" s="19">
        <f t="shared" si="33"/>
        <v>0</v>
      </c>
      <c r="AM700" s="19">
        <f t="shared" si="33"/>
        <v>0</v>
      </c>
      <c r="AN700" s="19">
        <f t="shared" si="33"/>
        <v>0</v>
      </c>
      <c r="AO700" s="19">
        <f t="shared" si="33"/>
        <v>0</v>
      </c>
      <c r="AP700" s="5">
        <f t="shared" si="30"/>
        <v>0</v>
      </c>
    </row>
    <row r="701" spans="1:42" x14ac:dyDescent="0.25">
      <c r="A701" s="53">
        <v>5</v>
      </c>
      <c r="B701" s="19">
        <f>B681*B684</f>
        <v>0</v>
      </c>
      <c r="C701" s="19">
        <f t="shared" ref="C701:AO701" si="34">C681*C684</f>
        <v>0</v>
      </c>
      <c r="D701" s="19">
        <f t="shared" si="34"/>
        <v>0</v>
      </c>
      <c r="E701" s="19">
        <f t="shared" si="34"/>
        <v>0</v>
      </c>
      <c r="F701" s="19">
        <f t="shared" si="34"/>
        <v>0</v>
      </c>
      <c r="G701" s="19">
        <f t="shared" si="34"/>
        <v>0</v>
      </c>
      <c r="H701" s="19">
        <f t="shared" si="34"/>
        <v>0</v>
      </c>
      <c r="I701" s="19">
        <f t="shared" si="34"/>
        <v>0</v>
      </c>
      <c r="J701" s="19">
        <f t="shared" si="34"/>
        <v>0</v>
      </c>
      <c r="K701" s="19">
        <f t="shared" si="34"/>
        <v>0</v>
      </c>
      <c r="L701" s="19">
        <f t="shared" si="34"/>
        <v>0</v>
      </c>
      <c r="M701" s="19">
        <f t="shared" si="34"/>
        <v>0</v>
      </c>
      <c r="N701" s="19">
        <f t="shared" si="34"/>
        <v>0</v>
      </c>
      <c r="O701" s="19">
        <f t="shared" si="34"/>
        <v>0</v>
      </c>
      <c r="P701" s="19">
        <f t="shared" si="34"/>
        <v>0</v>
      </c>
      <c r="Q701" s="19">
        <f t="shared" si="34"/>
        <v>0</v>
      </c>
      <c r="R701" s="19">
        <f t="shared" si="34"/>
        <v>0</v>
      </c>
      <c r="S701" s="19">
        <f t="shared" si="34"/>
        <v>0</v>
      </c>
      <c r="T701" s="19">
        <f t="shared" si="34"/>
        <v>0</v>
      </c>
      <c r="U701" s="19">
        <f t="shared" si="34"/>
        <v>0</v>
      </c>
      <c r="V701" s="19">
        <f t="shared" si="34"/>
        <v>0</v>
      </c>
      <c r="W701" s="19">
        <f t="shared" si="34"/>
        <v>0</v>
      </c>
      <c r="X701" s="19">
        <f t="shared" si="34"/>
        <v>0</v>
      </c>
      <c r="Y701" s="19">
        <f t="shared" si="34"/>
        <v>0</v>
      </c>
      <c r="Z701" s="19">
        <f t="shared" si="34"/>
        <v>0</v>
      </c>
      <c r="AA701" s="19">
        <f t="shared" si="34"/>
        <v>0</v>
      </c>
      <c r="AB701" s="19">
        <f t="shared" si="34"/>
        <v>0</v>
      </c>
      <c r="AC701" s="19">
        <f t="shared" si="34"/>
        <v>0</v>
      </c>
      <c r="AD701" s="19">
        <f t="shared" si="34"/>
        <v>0</v>
      </c>
      <c r="AE701" s="19">
        <f t="shared" si="34"/>
        <v>0</v>
      </c>
      <c r="AF701" s="19">
        <f t="shared" si="34"/>
        <v>0</v>
      </c>
      <c r="AG701" s="19">
        <f t="shared" si="34"/>
        <v>0</v>
      </c>
      <c r="AH701" s="19">
        <f t="shared" si="34"/>
        <v>0</v>
      </c>
      <c r="AI701" s="19">
        <f t="shared" si="34"/>
        <v>0</v>
      </c>
      <c r="AJ701" s="19">
        <f t="shared" si="34"/>
        <v>0</v>
      </c>
      <c r="AK701" s="19">
        <f t="shared" si="34"/>
        <v>0</v>
      </c>
      <c r="AL701" s="19">
        <f t="shared" si="34"/>
        <v>0</v>
      </c>
      <c r="AM701" s="19">
        <f t="shared" si="34"/>
        <v>0</v>
      </c>
      <c r="AN701" s="19">
        <f t="shared" si="34"/>
        <v>0</v>
      </c>
      <c r="AO701" s="19">
        <f t="shared" si="34"/>
        <v>0</v>
      </c>
      <c r="AP701" s="5">
        <f t="shared" si="30"/>
        <v>0</v>
      </c>
    </row>
    <row r="702" spans="1:42" x14ac:dyDescent="0.25">
      <c r="A702" s="53">
        <v>6</v>
      </c>
      <c r="B702" s="19">
        <f>B681*B685</f>
        <v>0</v>
      </c>
      <c r="C702" s="19">
        <f t="shared" ref="C702:AO702" si="35">C681*C685</f>
        <v>0</v>
      </c>
      <c r="D702" s="19">
        <f t="shared" si="35"/>
        <v>0</v>
      </c>
      <c r="E702" s="19">
        <f t="shared" si="35"/>
        <v>0</v>
      </c>
      <c r="F702" s="19">
        <f t="shared" si="35"/>
        <v>0</v>
      </c>
      <c r="G702" s="19">
        <f t="shared" si="35"/>
        <v>0</v>
      </c>
      <c r="H702" s="19">
        <f t="shared" si="35"/>
        <v>0</v>
      </c>
      <c r="I702" s="19">
        <f t="shared" si="35"/>
        <v>0</v>
      </c>
      <c r="J702" s="19">
        <f t="shared" si="35"/>
        <v>0</v>
      </c>
      <c r="K702" s="19">
        <f t="shared" si="35"/>
        <v>0</v>
      </c>
      <c r="L702" s="19">
        <f t="shared" si="35"/>
        <v>0</v>
      </c>
      <c r="M702" s="19">
        <f t="shared" si="35"/>
        <v>0</v>
      </c>
      <c r="N702" s="19">
        <f t="shared" si="35"/>
        <v>0</v>
      </c>
      <c r="O702" s="19">
        <f t="shared" si="35"/>
        <v>0</v>
      </c>
      <c r="P702" s="19">
        <f t="shared" si="35"/>
        <v>0</v>
      </c>
      <c r="Q702" s="19">
        <f t="shared" si="35"/>
        <v>0</v>
      </c>
      <c r="R702" s="19">
        <f t="shared" si="35"/>
        <v>0</v>
      </c>
      <c r="S702" s="19">
        <f t="shared" si="35"/>
        <v>0</v>
      </c>
      <c r="T702" s="19">
        <f t="shared" si="35"/>
        <v>0</v>
      </c>
      <c r="U702" s="19">
        <f t="shared" si="35"/>
        <v>0</v>
      </c>
      <c r="V702" s="19">
        <f t="shared" si="35"/>
        <v>0</v>
      </c>
      <c r="W702" s="19">
        <f t="shared" si="35"/>
        <v>0</v>
      </c>
      <c r="X702" s="19">
        <f t="shared" si="35"/>
        <v>0</v>
      </c>
      <c r="Y702" s="19">
        <f t="shared" si="35"/>
        <v>0</v>
      </c>
      <c r="Z702" s="19">
        <f t="shared" si="35"/>
        <v>0</v>
      </c>
      <c r="AA702" s="19">
        <f t="shared" si="35"/>
        <v>0</v>
      </c>
      <c r="AB702" s="19">
        <f t="shared" si="35"/>
        <v>0</v>
      </c>
      <c r="AC702" s="19">
        <f t="shared" si="35"/>
        <v>0</v>
      </c>
      <c r="AD702" s="19">
        <f t="shared" si="35"/>
        <v>0</v>
      </c>
      <c r="AE702" s="19">
        <f t="shared" si="35"/>
        <v>0</v>
      </c>
      <c r="AF702" s="19">
        <f t="shared" si="35"/>
        <v>0</v>
      </c>
      <c r="AG702" s="19">
        <f t="shared" si="35"/>
        <v>0</v>
      </c>
      <c r="AH702" s="19">
        <f t="shared" si="35"/>
        <v>0</v>
      </c>
      <c r="AI702" s="19">
        <f t="shared" si="35"/>
        <v>0</v>
      </c>
      <c r="AJ702" s="19">
        <f t="shared" si="35"/>
        <v>0</v>
      </c>
      <c r="AK702" s="19">
        <f t="shared" si="35"/>
        <v>0</v>
      </c>
      <c r="AL702" s="19">
        <f t="shared" si="35"/>
        <v>0</v>
      </c>
      <c r="AM702" s="19">
        <f t="shared" si="35"/>
        <v>0</v>
      </c>
      <c r="AN702" s="19">
        <f t="shared" si="35"/>
        <v>0</v>
      </c>
      <c r="AO702" s="19">
        <f t="shared" si="35"/>
        <v>0</v>
      </c>
      <c r="AP702" s="5">
        <f t="shared" si="30"/>
        <v>0</v>
      </c>
    </row>
    <row r="703" spans="1:42" x14ac:dyDescent="0.25">
      <c r="A703" s="53">
        <v>7</v>
      </c>
      <c r="B703" s="19">
        <f>B681*B686</f>
        <v>0</v>
      </c>
      <c r="C703" s="19">
        <f t="shared" ref="C703:AO703" si="36">C681*C686</f>
        <v>0</v>
      </c>
      <c r="D703" s="19">
        <f t="shared" si="36"/>
        <v>0</v>
      </c>
      <c r="E703" s="19">
        <f t="shared" si="36"/>
        <v>0</v>
      </c>
      <c r="F703" s="19">
        <f t="shared" si="36"/>
        <v>0</v>
      </c>
      <c r="G703" s="19">
        <f t="shared" si="36"/>
        <v>0</v>
      </c>
      <c r="H703" s="19">
        <f t="shared" si="36"/>
        <v>0</v>
      </c>
      <c r="I703" s="19">
        <f t="shared" si="36"/>
        <v>0</v>
      </c>
      <c r="J703" s="19">
        <f t="shared" si="36"/>
        <v>0</v>
      </c>
      <c r="K703" s="19">
        <f t="shared" si="36"/>
        <v>0</v>
      </c>
      <c r="L703" s="19">
        <f t="shared" si="36"/>
        <v>0</v>
      </c>
      <c r="M703" s="19">
        <f t="shared" si="36"/>
        <v>0</v>
      </c>
      <c r="N703" s="19">
        <f t="shared" si="36"/>
        <v>0</v>
      </c>
      <c r="O703" s="19">
        <f t="shared" si="36"/>
        <v>0</v>
      </c>
      <c r="P703" s="19">
        <f t="shared" si="36"/>
        <v>0</v>
      </c>
      <c r="Q703" s="19">
        <f t="shared" si="36"/>
        <v>0</v>
      </c>
      <c r="R703" s="19">
        <f t="shared" si="36"/>
        <v>0</v>
      </c>
      <c r="S703" s="19">
        <f t="shared" si="36"/>
        <v>0</v>
      </c>
      <c r="T703" s="19">
        <f t="shared" si="36"/>
        <v>0</v>
      </c>
      <c r="U703" s="19">
        <f t="shared" si="36"/>
        <v>0</v>
      </c>
      <c r="V703" s="19">
        <f t="shared" si="36"/>
        <v>0</v>
      </c>
      <c r="W703" s="19">
        <f t="shared" si="36"/>
        <v>0</v>
      </c>
      <c r="X703" s="19">
        <f t="shared" si="36"/>
        <v>0</v>
      </c>
      <c r="Y703" s="19">
        <f t="shared" si="36"/>
        <v>0</v>
      </c>
      <c r="Z703" s="19">
        <f t="shared" si="36"/>
        <v>0</v>
      </c>
      <c r="AA703" s="19">
        <f t="shared" si="36"/>
        <v>0</v>
      </c>
      <c r="AB703" s="19">
        <f t="shared" si="36"/>
        <v>0</v>
      </c>
      <c r="AC703" s="19">
        <f t="shared" si="36"/>
        <v>0</v>
      </c>
      <c r="AD703" s="19">
        <f t="shared" si="36"/>
        <v>0</v>
      </c>
      <c r="AE703" s="19">
        <f t="shared" si="36"/>
        <v>0</v>
      </c>
      <c r="AF703" s="19">
        <f t="shared" si="36"/>
        <v>0</v>
      </c>
      <c r="AG703" s="19">
        <f t="shared" si="36"/>
        <v>0</v>
      </c>
      <c r="AH703" s="19">
        <f t="shared" si="36"/>
        <v>0</v>
      </c>
      <c r="AI703" s="19">
        <f t="shared" si="36"/>
        <v>0</v>
      </c>
      <c r="AJ703" s="19">
        <f t="shared" si="36"/>
        <v>0</v>
      </c>
      <c r="AK703" s="19">
        <f t="shared" si="36"/>
        <v>0</v>
      </c>
      <c r="AL703" s="19">
        <f t="shared" si="36"/>
        <v>0</v>
      </c>
      <c r="AM703" s="19">
        <f t="shared" si="36"/>
        <v>0</v>
      </c>
      <c r="AN703" s="19">
        <f t="shared" si="36"/>
        <v>0</v>
      </c>
      <c r="AO703" s="19">
        <f t="shared" si="36"/>
        <v>0</v>
      </c>
      <c r="AP703" s="5">
        <f t="shared" ref="AP703" si="37">SUM(B703:AO703)</f>
        <v>0</v>
      </c>
    </row>
    <row r="704" spans="1:42" x14ac:dyDescent="0.25">
      <c r="A704" s="53" t="s">
        <v>221</v>
      </c>
      <c r="B704" s="162" t="s">
        <v>223</v>
      </c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</row>
    <row r="705" spans="1:42" x14ac:dyDescent="0.25">
      <c r="A705" s="53">
        <v>1</v>
      </c>
      <c r="B705" s="19">
        <f>B682*B680</f>
        <v>0.135407072529</v>
      </c>
      <c r="C705" s="19">
        <f t="shared" ref="C705:AO705" si="38">C682*C680</f>
        <v>0</v>
      </c>
      <c r="D705" s="19">
        <f t="shared" si="38"/>
        <v>0</v>
      </c>
      <c r="E705" s="19">
        <f t="shared" si="38"/>
        <v>0</v>
      </c>
      <c r="F705" s="19">
        <f t="shared" si="38"/>
        <v>0.29600998862400002</v>
      </c>
      <c r="G705" s="19">
        <f t="shared" si="38"/>
        <v>0</v>
      </c>
      <c r="H705" s="19">
        <f t="shared" si="38"/>
        <v>0</v>
      </c>
      <c r="I705" s="19">
        <f t="shared" si="38"/>
        <v>0</v>
      </c>
      <c r="J705" s="19">
        <f t="shared" si="38"/>
        <v>0</v>
      </c>
      <c r="K705" s="19">
        <f t="shared" si="38"/>
        <v>0</v>
      </c>
      <c r="L705" s="19">
        <f t="shared" si="38"/>
        <v>0</v>
      </c>
      <c r="M705" s="19">
        <f t="shared" si="38"/>
        <v>0</v>
      </c>
      <c r="N705" s="19">
        <f t="shared" si="38"/>
        <v>0</v>
      </c>
      <c r="O705" s="19">
        <f t="shared" si="38"/>
        <v>0</v>
      </c>
      <c r="P705" s="19">
        <f t="shared" si="38"/>
        <v>0</v>
      </c>
      <c r="Q705" s="19">
        <f t="shared" si="38"/>
        <v>0</v>
      </c>
      <c r="R705" s="19">
        <f t="shared" si="38"/>
        <v>0</v>
      </c>
      <c r="S705" s="19">
        <f t="shared" si="38"/>
        <v>0</v>
      </c>
      <c r="T705" s="19">
        <f t="shared" si="38"/>
        <v>0</v>
      </c>
      <c r="U705" s="19">
        <f t="shared" si="38"/>
        <v>0</v>
      </c>
      <c r="V705" s="19">
        <f t="shared" si="38"/>
        <v>0</v>
      </c>
      <c r="W705" s="19">
        <f t="shared" si="38"/>
        <v>0</v>
      </c>
      <c r="X705" s="19">
        <f t="shared" si="38"/>
        <v>0</v>
      </c>
      <c r="Y705" s="19">
        <f t="shared" si="38"/>
        <v>0</v>
      </c>
      <c r="Z705" s="19">
        <f t="shared" si="38"/>
        <v>0</v>
      </c>
      <c r="AA705" s="19">
        <f t="shared" si="38"/>
        <v>0</v>
      </c>
      <c r="AB705" s="19">
        <f t="shared" si="38"/>
        <v>0</v>
      </c>
      <c r="AC705" s="19">
        <f t="shared" si="38"/>
        <v>0</v>
      </c>
      <c r="AD705" s="19">
        <f t="shared" si="38"/>
        <v>0</v>
      </c>
      <c r="AE705" s="19">
        <f t="shared" si="38"/>
        <v>0</v>
      </c>
      <c r="AF705" s="19">
        <f t="shared" si="38"/>
        <v>0</v>
      </c>
      <c r="AG705" s="19">
        <f t="shared" si="38"/>
        <v>0</v>
      </c>
      <c r="AH705" s="19">
        <f t="shared" si="38"/>
        <v>0</v>
      </c>
      <c r="AI705" s="19">
        <f t="shared" si="38"/>
        <v>0</v>
      </c>
      <c r="AJ705" s="19">
        <f t="shared" si="38"/>
        <v>0</v>
      </c>
      <c r="AK705" s="19">
        <f t="shared" si="38"/>
        <v>0</v>
      </c>
      <c r="AL705" s="19">
        <f t="shared" si="38"/>
        <v>0</v>
      </c>
      <c r="AM705" s="19">
        <f t="shared" si="38"/>
        <v>0</v>
      </c>
      <c r="AN705" s="19">
        <f t="shared" si="38"/>
        <v>0</v>
      </c>
      <c r="AO705" s="19">
        <f t="shared" si="38"/>
        <v>0</v>
      </c>
      <c r="AP705" s="5">
        <f>SUM(B705:AO705)</f>
        <v>0.43141706115300005</v>
      </c>
    </row>
    <row r="706" spans="1:42" x14ac:dyDescent="0.25">
      <c r="A706" s="53">
        <v>2</v>
      </c>
      <c r="B706" s="19">
        <f>B682*B681</f>
        <v>0.135407072529</v>
      </c>
      <c r="C706" s="19">
        <f t="shared" ref="C706:AO706" si="39">C682*C681</f>
        <v>0</v>
      </c>
      <c r="D706" s="19">
        <f t="shared" si="39"/>
        <v>0</v>
      </c>
      <c r="E706" s="19">
        <f t="shared" si="39"/>
        <v>0</v>
      </c>
      <c r="F706" s="19">
        <f t="shared" si="39"/>
        <v>0</v>
      </c>
      <c r="G706" s="19">
        <f t="shared" si="39"/>
        <v>0</v>
      </c>
      <c r="H706" s="19">
        <f t="shared" si="39"/>
        <v>0.29600998862400002</v>
      </c>
      <c r="I706" s="19">
        <f t="shared" si="39"/>
        <v>0</v>
      </c>
      <c r="J706" s="19">
        <f t="shared" si="39"/>
        <v>0</v>
      </c>
      <c r="K706" s="19">
        <f t="shared" si="39"/>
        <v>0</v>
      </c>
      <c r="L706" s="19">
        <f t="shared" si="39"/>
        <v>0</v>
      </c>
      <c r="M706" s="19">
        <f t="shared" si="39"/>
        <v>0</v>
      </c>
      <c r="N706" s="19">
        <f t="shared" si="39"/>
        <v>0</v>
      </c>
      <c r="O706" s="19">
        <f t="shared" si="39"/>
        <v>0</v>
      </c>
      <c r="P706" s="19">
        <f t="shared" si="39"/>
        <v>0</v>
      </c>
      <c r="Q706" s="19">
        <f t="shared" si="39"/>
        <v>0</v>
      </c>
      <c r="R706" s="19">
        <f t="shared" si="39"/>
        <v>0</v>
      </c>
      <c r="S706" s="19">
        <f t="shared" si="39"/>
        <v>0</v>
      </c>
      <c r="T706" s="19">
        <f t="shared" si="39"/>
        <v>0</v>
      </c>
      <c r="U706" s="19">
        <f t="shared" si="39"/>
        <v>0</v>
      </c>
      <c r="V706" s="19">
        <f t="shared" si="39"/>
        <v>0</v>
      </c>
      <c r="W706" s="19">
        <f t="shared" si="39"/>
        <v>0</v>
      </c>
      <c r="X706" s="19">
        <f t="shared" si="39"/>
        <v>0</v>
      </c>
      <c r="Y706" s="19">
        <f t="shared" si="39"/>
        <v>0</v>
      </c>
      <c r="Z706" s="19">
        <f t="shared" si="39"/>
        <v>0</v>
      </c>
      <c r="AA706" s="19">
        <f t="shared" si="39"/>
        <v>0</v>
      </c>
      <c r="AB706" s="19">
        <f t="shared" si="39"/>
        <v>0</v>
      </c>
      <c r="AC706" s="19">
        <f t="shared" si="39"/>
        <v>0</v>
      </c>
      <c r="AD706" s="19">
        <f t="shared" si="39"/>
        <v>0</v>
      </c>
      <c r="AE706" s="19">
        <f t="shared" si="39"/>
        <v>0</v>
      </c>
      <c r="AF706" s="19">
        <f t="shared" si="39"/>
        <v>0</v>
      </c>
      <c r="AG706" s="19">
        <f t="shared" si="39"/>
        <v>0</v>
      </c>
      <c r="AH706" s="19">
        <f t="shared" si="39"/>
        <v>0</v>
      </c>
      <c r="AI706" s="19">
        <f t="shared" si="39"/>
        <v>0</v>
      </c>
      <c r="AJ706" s="19">
        <f t="shared" si="39"/>
        <v>0</v>
      </c>
      <c r="AK706" s="19">
        <f t="shared" si="39"/>
        <v>0</v>
      </c>
      <c r="AL706" s="19">
        <f t="shared" si="39"/>
        <v>0</v>
      </c>
      <c r="AM706" s="19">
        <f t="shared" si="39"/>
        <v>0</v>
      </c>
      <c r="AN706" s="19">
        <f t="shared" si="39"/>
        <v>0</v>
      </c>
      <c r="AO706" s="19">
        <f t="shared" si="39"/>
        <v>0</v>
      </c>
      <c r="AP706" s="5">
        <f t="shared" ref="AP706:AP711" si="40">SUM(B706:AO706)</f>
        <v>0.43141706115300005</v>
      </c>
    </row>
    <row r="707" spans="1:42" x14ac:dyDescent="0.25">
      <c r="A707" s="53">
        <v>3</v>
      </c>
      <c r="B707" s="19">
        <f>B682*B682</f>
        <v>0.135407072529</v>
      </c>
      <c r="C707" s="19">
        <f t="shared" ref="C707:AN707" si="41">C682*C682</f>
        <v>0</v>
      </c>
      <c r="D707" s="19">
        <f t="shared" si="41"/>
        <v>0</v>
      </c>
      <c r="E707" s="19">
        <f t="shared" si="41"/>
        <v>0</v>
      </c>
      <c r="F707" s="19">
        <f t="shared" si="41"/>
        <v>0.29600998862400002</v>
      </c>
      <c r="G707" s="19">
        <f t="shared" si="41"/>
        <v>0</v>
      </c>
      <c r="H707" s="19">
        <f t="shared" si="41"/>
        <v>0.29600998862400002</v>
      </c>
      <c r="I707" s="19">
        <f t="shared" si="41"/>
        <v>0</v>
      </c>
      <c r="J707" s="19">
        <f t="shared" si="41"/>
        <v>0</v>
      </c>
      <c r="K707" s="19">
        <f t="shared" si="41"/>
        <v>0</v>
      </c>
      <c r="L707" s="19">
        <f t="shared" si="41"/>
        <v>0</v>
      </c>
      <c r="M707" s="19">
        <f t="shared" si="41"/>
        <v>0</v>
      </c>
      <c r="N707" s="19">
        <f t="shared" si="41"/>
        <v>0</v>
      </c>
      <c r="O707" s="19">
        <f t="shared" si="41"/>
        <v>0</v>
      </c>
      <c r="P707" s="19">
        <f t="shared" si="41"/>
        <v>0</v>
      </c>
      <c r="Q707" s="19">
        <f t="shared" si="41"/>
        <v>0</v>
      </c>
      <c r="R707" s="19">
        <f t="shared" si="41"/>
        <v>0</v>
      </c>
      <c r="S707" s="19">
        <f t="shared" si="41"/>
        <v>0</v>
      </c>
      <c r="T707" s="19">
        <f t="shared" si="41"/>
        <v>0.71419062960400004</v>
      </c>
      <c r="U707" s="19">
        <f t="shared" si="41"/>
        <v>0.71419062960400004</v>
      </c>
      <c r="V707" s="19">
        <f t="shared" si="41"/>
        <v>0.71419062960400004</v>
      </c>
      <c r="W707" s="19">
        <f t="shared" si="41"/>
        <v>0.71419062960400004</v>
      </c>
      <c r="X707" s="19">
        <f t="shared" si="41"/>
        <v>0.71419062960400004</v>
      </c>
      <c r="Y707" s="19">
        <f t="shared" si="41"/>
        <v>0.71419062960400004</v>
      </c>
      <c r="Z707" s="19">
        <f t="shared" si="41"/>
        <v>0.71419062960400004</v>
      </c>
      <c r="AA707" s="19">
        <f t="shared" si="41"/>
        <v>0.71419062960400004</v>
      </c>
      <c r="AB707" s="19">
        <f t="shared" si="41"/>
        <v>0.71419062960400004</v>
      </c>
      <c r="AC707" s="19">
        <f t="shared" si="41"/>
        <v>0</v>
      </c>
      <c r="AD707" s="19">
        <f t="shared" si="41"/>
        <v>0</v>
      </c>
      <c r="AE707" s="19">
        <f t="shared" si="41"/>
        <v>0</v>
      </c>
      <c r="AF707" s="19">
        <f t="shared" si="41"/>
        <v>0</v>
      </c>
      <c r="AG707" s="19">
        <f t="shared" si="41"/>
        <v>0</v>
      </c>
      <c r="AH707" s="19">
        <f t="shared" si="41"/>
        <v>0</v>
      </c>
      <c r="AI707" s="19">
        <f t="shared" si="41"/>
        <v>0</v>
      </c>
      <c r="AJ707" s="19">
        <f t="shared" si="41"/>
        <v>0</v>
      </c>
      <c r="AK707" s="19">
        <f t="shared" si="41"/>
        <v>0</v>
      </c>
      <c r="AL707" s="19">
        <f t="shared" si="41"/>
        <v>0</v>
      </c>
      <c r="AM707" s="19">
        <f t="shared" si="41"/>
        <v>0</v>
      </c>
      <c r="AN707" s="19">
        <f t="shared" si="41"/>
        <v>0</v>
      </c>
      <c r="AO707" s="19">
        <f>AO682*AO682</f>
        <v>0</v>
      </c>
      <c r="AP707" s="5">
        <f t="shared" si="40"/>
        <v>7.1551427162130015</v>
      </c>
    </row>
    <row r="708" spans="1:42" x14ac:dyDescent="0.25">
      <c r="A708" s="53">
        <v>4</v>
      </c>
      <c r="B708" s="19">
        <f>B682*B683</f>
        <v>0</v>
      </c>
      <c r="C708" s="19">
        <f t="shared" ref="C708:AN708" si="42">C682*C683</f>
        <v>0</v>
      </c>
      <c r="D708" s="19">
        <f t="shared" si="42"/>
        <v>0</v>
      </c>
      <c r="E708" s="19">
        <f t="shared" si="42"/>
        <v>0</v>
      </c>
      <c r="F708" s="19">
        <f t="shared" si="42"/>
        <v>0</v>
      </c>
      <c r="G708" s="19">
        <f t="shared" si="42"/>
        <v>0</v>
      </c>
      <c r="H708" s="19">
        <f t="shared" si="42"/>
        <v>0</v>
      </c>
      <c r="I708" s="19">
        <f t="shared" si="42"/>
        <v>0</v>
      </c>
      <c r="J708" s="19">
        <f t="shared" si="42"/>
        <v>0</v>
      </c>
      <c r="K708" s="19">
        <f t="shared" si="42"/>
        <v>0</v>
      </c>
      <c r="L708" s="19">
        <f t="shared" si="42"/>
        <v>0</v>
      </c>
      <c r="M708" s="19">
        <f t="shared" si="42"/>
        <v>0</v>
      </c>
      <c r="N708" s="19">
        <f t="shared" si="42"/>
        <v>0</v>
      </c>
      <c r="O708" s="19">
        <f t="shared" si="42"/>
        <v>0</v>
      </c>
      <c r="P708" s="19">
        <f t="shared" si="42"/>
        <v>0</v>
      </c>
      <c r="Q708" s="19">
        <f t="shared" si="42"/>
        <v>0</v>
      </c>
      <c r="R708" s="19">
        <f t="shared" si="42"/>
        <v>0</v>
      </c>
      <c r="S708" s="19">
        <f t="shared" si="42"/>
        <v>0</v>
      </c>
      <c r="T708" s="19">
        <f t="shared" si="42"/>
        <v>0</v>
      </c>
      <c r="U708" s="19">
        <f t="shared" si="42"/>
        <v>0</v>
      </c>
      <c r="V708" s="19">
        <f t="shared" si="42"/>
        <v>0</v>
      </c>
      <c r="W708" s="19">
        <f t="shared" si="42"/>
        <v>0</v>
      </c>
      <c r="X708" s="19">
        <f t="shared" si="42"/>
        <v>0</v>
      </c>
      <c r="Y708" s="19">
        <f t="shared" si="42"/>
        <v>0</v>
      </c>
      <c r="Z708" s="19">
        <f t="shared" si="42"/>
        <v>0</v>
      </c>
      <c r="AA708" s="19">
        <f t="shared" si="42"/>
        <v>0</v>
      </c>
      <c r="AB708" s="19">
        <f t="shared" si="42"/>
        <v>0</v>
      </c>
      <c r="AC708" s="19">
        <f t="shared" si="42"/>
        <v>0</v>
      </c>
      <c r="AD708" s="19">
        <f t="shared" si="42"/>
        <v>0</v>
      </c>
      <c r="AE708" s="19">
        <f t="shared" si="42"/>
        <v>0</v>
      </c>
      <c r="AF708" s="19">
        <f t="shared" si="42"/>
        <v>0</v>
      </c>
      <c r="AG708" s="19">
        <f t="shared" si="42"/>
        <v>0</v>
      </c>
      <c r="AH708" s="19">
        <f t="shared" si="42"/>
        <v>0</v>
      </c>
      <c r="AI708" s="19">
        <f t="shared" si="42"/>
        <v>0</v>
      </c>
      <c r="AJ708" s="19">
        <f t="shared" si="42"/>
        <v>0</v>
      </c>
      <c r="AK708" s="19">
        <f t="shared" si="42"/>
        <v>0</v>
      </c>
      <c r="AL708" s="19">
        <f t="shared" si="42"/>
        <v>0</v>
      </c>
      <c r="AM708" s="19">
        <f t="shared" si="42"/>
        <v>0</v>
      </c>
      <c r="AN708" s="19">
        <f t="shared" si="42"/>
        <v>0</v>
      </c>
      <c r="AO708" s="19">
        <f>AO682*AO683</f>
        <v>0</v>
      </c>
      <c r="AP708" s="5">
        <f t="shared" si="40"/>
        <v>0</v>
      </c>
    </row>
    <row r="709" spans="1:42" x14ac:dyDescent="0.25">
      <c r="A709" s="53">
        <v>5</v>
      </c>
      <c r="B709" s="19">
        <f>B682*B684</f>
        <v>0</v>
      </c>
      <c r="C709" s="19">
        <f t="shared" ref="C709:AL709" si="43">C682*C684</f>
        <v>0</v>
      </c>
      <c r="D709" s="19">
        <f t="shared" si="43"/>
        <v>0</v>
      </c>
      <c r="E709" s="19">
        <f t="shared" si="43"/>
        <v>0</v>
      </c>
      <c r="F709" s="19">
        <f t="shared" si="43"/>
        <v>0</v>
      </c>
      <c r="G709" s="19">
        <f t="shared" si="43"/>
        <v>0</v>
      </c>
      <c r="H709" s="19">
        <f t="shared" si="43"/>
        <v>0</v>
      </c>
      <c r="I709" s="19">
        <f t="shared" si="43"/>
        <v>0</v>
      </c>
      <c r="J709" s="19">
        <f t="shared" si="43"/>
        <v>0</v>
      </c>
      <c r="K709" s="19">
        <f t="shared" si="43"/>
        <v>0</v>
      </c>
      <c r="L709" s="19">
        <f t="shared" si="43"/>
        <v>0</v>
      </c>
      <c r="M709" s="19">
        <f t="shared" si="43"/>
        <v>0</v>
      </c>
      <c r="N709" s="19">
        <f t="shared" si="43"/>
        <v>0</v>
      </c>
      <c r="O709" s="19">
        <f t="shared" si="43"/>
        <v>0</v>
      </c>
      <c r="P709" s="19">
        <f t="shared" si="43"/>
        <v>0</v>
      </c>
      <c r="Q709" s="19">
        <f t="shared" si="43"/>
        <v>0</v>
      </c>
      <c r="R709" s="19">
        <f t="shared" si="43"/>
        <v>0</v>
      </c>
      <c r="S709" s="19">
        <f t="shared" si="43"/>
        <v>0</v>
      </c>
      <c r="T709" s="19">
        <f t="shared" si="43"/>
        <v>0</v>
      </c>
      <c r="U709" s="19">
        <f t="shared" si="43"/>
        <v>0</v>
      </c>
      <c r="V709" s="19">
        <f t="shared" si="43"/>
        <v>0</v>
      </c>
      <c r="W709" s="19">
        <f t="shared" si="43"/>
        <v>0</v>
      </c>
      <c r="X709" s="19">
        <f t="shared" si="43"/>
        <v>0</v>
      </c>
      <c r="Y709" s="19">
        <f t="shared" si="43"/>
        <v>0</v>
      </c>
      <c r="Z709" s="19">
        <f t="shared" si="43"/>
        <v>0</v>
      </c>
      <c r="AA709" s="19">
        <f t="shared" si="43"/>
        <v>0</v>
      </c>
      <c r="AB709" s="19">
        <f t="shared" si="43"/>
        <v>0</v>
      </c>
      <c r="AC709" s="19">
        <f t="shared" si="43"/>
        <v>0</v>
      </c>
      <c r="AD709" s="19">
        <f t="shared" si="43"/>
        <v>0</v>
      </c>
      <c r="AE709" s="19">
        <f t="shared" si="43"/>
        <v>0</v>
      </c>
      <c r="AF709" s="19">
        <f t="shared" si="43"/>
        <v>0</v>
      </c>
      <c r="AG709" s="19">
        <f t="shared" si="43"/>
        <v>0</v>
      </c>
      <c r="AH709" s="19">
        <f t="shared" si="43"/>
        <v>0</v>
      </c>
      <c r="AI709" s="19">
        <f t="shared" si="43"/>
        <v>0</v>
      </c>
      <c r="AJ709" s="19">
        <f t="shared" si="43"/>
        <v>0</v>
      </c>
      <c r="AK709" s="19">
        <f t="shared" si="43"/>
        <v>0</v>
      </c>
      <c r="AL709" s="19">
        <f t="shared" si="43"/>
        <v>0</v>
      </c>
      <c r="AM709" s="19">
        <f t="shared" ref="AM709:AO709" si="44">AM696*AM700</f>
        <v>0</v>
      </c>
      <c r="AN709" s="19">
        <f t="shared" si="44"/>
        <v>0</v>
      </c>
      <c r="AO709" s="19">
        <f t="shared" si="44"/>
        <v>0</v>
      </c>
      <c r="AP709" s="5">
        <f t="shared" si="40"/>
        <v>0</v>
      </c>
    </row>
    <row r="710" spans="1:42" x14ac:dyDescent="0.25">
      <c r="A710" s="53">
        <v>6</v>
      </c>
      <c r="B710" s="19">
        <f>B682*B685</f>
        <v>0</v>
      </c>
      <c r="C710" s="19">
        <f t="shared" ref="C710:AO710" si="45">C682*C685</f>
        <v>0</v>
      </c>
      <c r="D710" s="19">
        <f t="shared" si="45"/>
        <v>0</v>
      </c>
      <c r="E710" s="19">
        <f t="shared" si="45"/>
        <v>0</v>
      </c>
      <c r="F710" s="19">
        <f t="shared" si="45"/>
        <v>0</v>
      </c>
      <c r="G710" s="19">
        <f t="shared" si="45"/>
        <v>0</v>
      </c>
      <c r="H710" s="19">
        <f t="shared" si="45"/>
        <v>0</v>
      </c>
      <c r="I710" s="19">
        <f t="shared" si="45"/>
        <v>0</v>
      </c>
      <c r="J710" s="19">
        <f t="shared" si="45"/>
        <v>0</v>
      </c>
      <c r="K710" s="19">
        <f t="shared" si="45"/>
        <v>0</v>
      </c>
      <c r="L710" s="19">
        <f t="shared" si="45"/>
        <v>0</v>
      </c>
      <c r="M710" s="19">
        <f t="shared" si="45"/>
        <v>0</v>
      </c>
      <c r="N710" s="19">
        <f t="shared" si="45"/>
        <v>0</v>
      </c>
      <c r="O710" s="19">
        <f t="shared" si="45"/>
        <v>0</v>
      </c>
      <c r="P710" s="19">
        <f t="shared" si="45"/>
        <v>0</v>
      </c>
      <c r="Q710" s="19">
        <f t="shared" si="45"/>
        <v>0</v>
      </c>
      <c r="R710" s="19">
        <f t="shared" si="45"/>
        <v>0</v>
      </c>
      <c r="S710" s="19">
        <f t="shared" si="45"/>
        <v>0</v>
      </c>
      <c r="T710" s="19">
        <f t="shared" si="45"/>
        <v>0</v>
      </c>
      <c r="U710" s="19">
        <f t="shared" si="45"/>
        <v>0</v>
      </c>
      <c r="V710" s="19">
        <f t="shared" si="45"/>
        <v>0</v>
      </c>
      <c r="W710" s="19">
        <f t="shared" si="45"/>
        <v>0</v>
      </c>
      <c r="X710" s="19">
        <f t="shared" si="45"/>
        <v>0</v>
      </c>
      <c r="Y710" s="19">
        <f t="shared" si="45"/>
        <v>0</v>
      </c>
      <c r="Z710" s="19">
        <f t="shared" si="45"/>
        <v>0</v>
      </c>
      <c r="AA710" s="19">
        <f t="shared" si="45"/>
        <v>0</v>
      </c>
      <c r="AB710" s="19">
        <f t="shared" si="45"/>
        <v>0</v>
      </c>
      <c r="AC710" s="19">
        <f t="shared" si="45"/>
        <v>0</v>
      </c>
      <c r="AD710" s="19">
        <f t="shared" si="45"/>
        <v>0</v>
      </c>
      <c r="AE710" s="19">
        <f t="shared" si="45"/>
        <v>0</v>
      </c>
      <c r="AF710" s="19">
        <f t="shared" si="45"/>
        <v>0</v>
      </c>
      <c r="AG710" s="19">
        <f t="shared" si="45"/>
        <v>0</v>
      </c>
      <c r="AH710" s="19">
        <f t="shared" si="45"/>
        <v>0</v>
      </c>
      <c r="AI710" s="19">
        <f t="shared" si="45"/>
        <v>0</v>
      </c>
      <c r="AJ710" s="19">
        <f t="shared" si="45"/>
        <v>0</v>
      </c>
      <c r="AK710" s="19">
        <f t="shared" si="45"/>
        <v>0</v>
      </c>
      <c r="AL710" s="19">
        <f t="shared" si="45"/>
        <v>0</v>
      </c>
      <c r="AM710" s="19">
        <f t="shared" si="45"/>
        <v>0</v>
      </c>
      <c r="AN710" s="19">
        <f t="shared" si="45"/>
        <v>0</v>
      </c>
      <c r="AO710" s="19">
        <f t="shared" si="45"/>
        <v>0</v>
      </c>
      <c r="AP710" s="5">
        <f t="shared" si="40"/>
        <v>0</v>
      </c>
    </row>
    <row r="711" spans="1:42" x14ac:dyDescent="0.25">
      <c r="A711" s="53">
        <v>7</v>
      </c>
      <c r="B711" s="19">
        <f>B682*B686</f>
        <v>0</v>
      </c>
      <c r="C711" s="19">
        <f t="shared" ref="C711:AO711" si="46">C682*C686</f>
        <v>0</v>
      </c>
      <c r="D711" s="19">
        <f t="shared" si="46"/>
        <v>0</v>
      </c>
      <c r="E711" s="19">
        <f t="shared" si="46"/>
        <v>0</v>
      </c>
      <c r="F711" s="19">
        <f t="shared" si="46"/>
        <v>0</v>
      </c>
      <c r="G711" s="19">
        <f t="shared" si="46"/>
        <v>0</v>
      </c>
      <c r="H711" s="19">
        <f t="shared" si="46"/>
        <v>0</v>
      </c>
      <c r="I711" s="19">
        <f t="shared" si="46"/>
        <v>0</v>
      </c>
      <c r="J711" s="19">
        <f t="shared" si="46"/>
        <v>0</v>
      </c>
      <c r="K711" s="19">
        <f t="shared" si="46"/>
        <v>0</v>
      </c>
      <c r="L711" s="19">
        <f t="shared" si="46"/>
        <v>0</v>
      </c>
      <c r="M711" s="19">
        <f t="shared" si="46"/>
        <v>0</v>
      </c>
      <c r="N711" s="19">
        <f t="shared" si="46"/>
        <v>0</v>
      </c>
      <c r="O711" s="19">
        <f t="shared" si="46"/>
        <v>0</v>
      </c>
      <c r="P711" s="19">
        <f t="shared" si="46"/>
        <v>0</v>
      </c>
      <c r="Q711" s="19">
        <f t="shared" si="46"/>
        <v>0</v>
      </c>
      <c r="R711" s="19">
        <f t="shared" si="46"/>
        <v>0</v>
      </c>
      <c r="S711" s="19">
        <f t="shared" si="46"/>
        <v>0</v>
      </c>
      <c r="T711" s="19">
        <f t="shared" si="46"/>
        <v>0</v>
      </c>
      <c r="U711" s="19">
        <f t="shared" si="46"/>
        <v>0</v>
      </c>
      <c r="V711" s="19">
        <f t="shared" si="46"/>
        <v>0</v>
      </c>
      <c r="W711" s="19">
        <f t="shared" si="46"/>
        <v>0</v>
      </c>
      <c r="X711" s="19">
        <f t="shared" si="46"/>
        <v>0</v>
      </c>
      <c r="Y711" s="19">
        <f t="shared" si="46"/>
        <v>0</v>
      </c>
      <c r="Z711" s="19">
        <f t="shared" si="46"/>
        <v>0</v>
      </c>
      <c r="AA711" s="19">
        <f t="shared" si="46"/>
        <v>0</v>
      </c>
      <c r="AB711" s="19">
        <f t="shared" si="46"/>
        <v>0</v>
      </c>
      <c r="AC711" s="19">
        <f t="shared" si="46"/>
        <v>0</v>
      </c>
      <c r="AD711" s="19">
        <f t="shared" si="46"/>
        <v>0</v>
      </c>
      <c r="AE711" s="19">
        <f t="shared" si="46"/>
        <v>0</v>
      </c>
      <c r="AF711" s="19">
        <f t="shared" si="46"/>
        <v>0</v>
      </c>
      <c r="AG711" s="19">
        <f t="shared" si="46"/>
        <v>0</v>
      </c>
      <c r="AH711" s="19">
        <f t="shared" si="46"/>
        <v>0</v>
      </c>
      <c r="AI711" s="19">
        <f t="shared" si="46"/>
        <v>0</v>
      </c>
      <c r="AJ711" s="19">
        <f t="shared" si="46"/>
        <v>0</v>
      </c>
      <c r="AK711" s="19">
        <f t="shared" si="46"/>
        <v>0</v>
      </c>
      <c r="AL711" s="19">
        <f t="shared" si="46"/>
        <v>0</v>
      </c>
      <c r="AM711" s="19">
        <f t="shared" si="46"/>
        <v>0</v>
      </c>
      <c r="AN711" s="19">
        <f t="shared" si="46"/>
        <v>0</v>
      </c>
      <c r="AO711" s="19">
        <f t="shared" si="46"/>
        <v>0</v>
      </c>
      <c r="AP711" s="5">
        <f t="shared" si="40"/>
        <v>0</v>
      </c>
    </row>
    <row r="712" spans="1:42" x14ac:dyDescent="0.25">
      <c r="A712" s="53" t="s">
        <v>221</v>
      </c>
      <c r="B712" s="162" t="s">
        <v>224</v>
      </c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</row>
    <row r="713" spans="1:42" x14ac:dyDescent="0.25">
      <c r="A713" s="53">
        <v>1</v>
      </c>
      <c r="B713" s="19">
        <f>B683*B680</f>
        <v>0</v>
      </c>
      <c r="C713" s="19">
        <f t="shared" ref="C713:AO713" si="47">C683*C680</f>
        <v>0</v>
      </c>
      <c r="D713" s="19">
        <f t="shared" si="47"/>
        <v>0</v>
      </c>
      <c r="E713" s="19">
        <f t="shared" si="47"/>
        <v>0</v>
      </c>
      <c r="F713" s="19">
        <f t="shared" si="47"/>
        <v>0</v>
      </c>
      <c r="G713" s="19">
        <f t="shared" si="47"/>
        <v>2.1353392384000001E-2</v>
      </c>
      <c r="H713" s="19">
        <f t="shared" si="47"/>
        <v>0</v>
      </c>
      <c r="I713" s="19">
        <f t="shared" si="47"/>
        <v>0</v>
      </c>
      <c r="J713" s="19">
        <f t="shared" si="47"/>
        <v>0</v>
      </c>
      <c r="K713" s="19">
        <f t="shared" si="47"/>
        <v>0</v>
      </c>
      <c r="L713" s="19">
        <f t="shared" si="47"/>
        <v>0</v>
      </c>
      <c r="M713" s="19">
        <f t="shared" si="47"/>
        <v>0</v>
      </c>
      <c r="N713" s="19">
        <f t="shared" si="47"/>
        <v>0</v>
      </c>
      <c r="O713" s="19">
        <f t="shared" si="47"/>
        <v>0</v>
      </c>
      <c r="P713" s="19">
        <f t="shared" si="47"/>
        <v>0</v>
      </c>
      <c r="Q713" s="19">
        <f t="shared" si="47"/>
        <v>0</v>
      </c>
      <c r="R713" s="19">
        <f t="shared" si="47"/>
        <v>0</v>
      </c>
      <c r="S713" s="19">
        <f t="shared" si="47"/>
        <v>0</v>
      </c>
      <c r="T713" s="19">
        <f t="shared" si="47"/>
        <v>0</v>
      </c>
      <c r="U713" s="19">
        <f t="shared" si="47"/>
        <v>0</v>
      </c>
      <c r="V713" s="19">
        <f t="shared" si="47"/>
        <v>0</v>
      </c>
      <c r="W713" s="19">
        <f t="shared" si="47"/>
        <v>0</v>
      </c>
      <c r="X713" s="19">
        <f t="shared" si="47"/>
        <v>0</v>
      </c>
      <c r="Y713" s="19">
        <f t="shared" si="47"/>
        <v>0</v>
      </c>
      <c r="Z713" s="19">
        <f t="shared" si="47"/>
        <v>0</v>
      </c>
      <c r="AA713" s="19">
        <f t="shared" si="47"/>
        <v>0</v>
      </c>
      <c r="AB713" s="19">
        <f t="shared" si="47"/>
        <v>0</v>
      </c>
      <c r="AC713" s="19">
        <f t="shared" si="47"/>
        <v>0</v>
      </c>
      <c r="AD713" s="19">
        <f t="shared" si="47"/>
        <v>0</v>
      </c>
      <c r="AE713" s="19">
        <f t="shared" si="47"/>
        <v>0</v>
      </c>
      <c r="AF713" s="19">
        <f t="shared" si="47"/>
        <v>0</v>
      </c>
      <c r="AG713" s="19">
        <f t="shared" si="47"/>
        <v>0</v>
      </c>
      <c r="AH713" s="19">
        <f t="shared" si="47"/>
        <v>0</v>
      </c>
      <c r="AI713" s="19">
        <f t="shared" si="47"/>
        <v>0</v>
      </c>
      <c r="AJ713" s="19">
        <f t="shared" si="47"/>
        <v>0</v>
      </c>
      <c r="AK713" s="19">
        <f t="shared" si="47"/>
        <v>0</v>
      </c>
      <c r="AL713" s="19">
        <f t="shared" si="47"/>
        <v>0</v>
      </c>
      <c r="AM713" s="19">
        <f t="shared" si="47"/>
        <v>0</v>
      </c>
      <c r="AN713" s="19">
        <f t="shared" si="47"/>
        <v>0</v>
      </c>
      <c r="AO713" s="19">
        <f t="shared" si="47"/>
        <v>0</v>
      </c>
      <c r="AP713" s="5">
        <f>SUM(B713:AO713)</f>
        <v>2.1353392384000001E-2</v>
      </c>
    </row>
    <row r="714" spans="1:42" x14ac:dyDescent="0.25">
      <c r="A714" s="53">
        <v>2</v>
      </c>
      <c r="B714" s="19">
        <f>B683*B681</f>
        <v>0</v>
      </c>
      <c r="C714" s="19">
        <f t="shared" ref="C714:AO714" si="48">C683*C681</f>
        <v>0</v>
      </c>
      <c r="D714" s="19">
        <f t="shared" si="48"/>
        <v>0</v>
      </c>
      <c r="E714" s="19">
        <f t="shared" si="48"/>
        <v>0</v>
      </c>
      <c r="F714" s="19">
        <f t="shared" si="48"/>
        <v>0</v>
      </c>
      <c r="G714" s="19">
        <f t="shared" si="48"/>
        <v>0</v>
      </c>
      <c r="H714" s="19">
        <f t="shared" si="48"/>
        <v>0</v>
      </c>
      <c r="I714" s="19">
        <f t="shared" si="48"/>
        <v>0</v>
      </c>
      <c r="J714" s="19">
        <f t="shared" si="48"/>
        <v>0</v>
      </c>
      <c r="K714" s="19">
        <f t="shared" si="48"/>
        <v>0</v>
      </c>
      <c r="L714" s="19">
        <f t="shared" si="48"/>
        <v>0</v>
      </c>
      <c r="M714" s="19">
        <f t="shared" si="48"/>
        <v>0</v>
      </c>
      <c r="N714" s="19">
        <f t="shared" si="48"/>
        <v>0</v>
      </c>
      <c r="O714" s="19">
        <f t="shared" si="48"/>
        <v>0</v>
      </c>
      <c r="P714" s="19">
        <f t="shared" si="48"/>
        <v>0</v>
      </c>
      <c r="Q714" s="19">
        <f t="shared" si="48"/>
        <v>0</v>
      </c>
      <c r="R714" s="19">
        <f t="shared" si="48"/>
        <v>0</v>
      </c>
      <c r="S714" s="19">
        <f t="shared" si="48"/>
        <v>0</v>
      </c>
      <c r="T714" s="19">
        <f t="shared" si="48"/>
        <v>0</v>
      </c>
      <c r="U714" s="19">
        <f t="shared" si="48"/>
        <v>0</v>
      </c>
      <c r="V714" s="19">
        <f t="shared" si="48"/>
        <v>0</v>
      </c>
      <c r="W714" s="19">
        <f t="shared" si="48"/>
        <v>0</v>
      </c>
      <c r="X714" s="19">
        <f t="shared" si="48"/>
        <v>0</v>
      </c>
      <c r="Y714" s="19">
        <f t="shared" si="48"/>
        <v>0</v>
      </c>
      <c r="Z714" s="19">
        <f t="shared" si="48"/>
        <v>0</v>
      </c>
      <c r="AA714" s="19">
        <f t="shared" si="48"/>
        <v>0</v>
      </c>
      <c r="AB714" s="19">
        <f t="shared" si="48"/>
        <v>0</v>
      </c>
      <c r="AC714" s="19">
        <f t="shared" si="48"/>
        <v>0</v>
      </c>
      <c r="AD714" s="19">
        <f t="shared" si="48"/>
        <v>0</v>
      </c>
      <c r="AE714" s="19">
        <f t="shared" si="48"/>
        <v>0</v>
      </c>
      <c r="AF714" s="19">
        <f t="shared" si="48"/>
        <v>0</v>
      </c>
      <c r="AG714" s="19">
        <f t="shared" si="48"/>
        <v>0</v>
      </c>
      <c r="AH714" s="19">
        <f t="shared" si="48"/>
        <v>0</v>
      </c>
      <c r="AI714" s="19">
        <f t="shared" si="48"/>
        <v>0</v>
      </c>
      <c r="AJ714" s="19">
        <f t="shared" si="48"/>
        <v>0</v>
      </c>
      <c r="AK714" s="19">
        <f t="shared" si="48"/>
        <v>0</v>
      </c>
      <c r="AL714" s="19">
        <f t="shared" si="48"/>
        <v>0</v>
      </c>
      <c r="AM714" s="19">
        <f t="shared" si="48"/>
        <v>0</v>
      </c>
      <c r="AN714" s="19">
        <f t="shared" si="48"/>
        <v>0</v>
      </c>
      <c r="AO714" s="19">
        <f t="shared" si="48"/>
        <v>0</v>
      </c>
      <c r="AP714" s="5">
        <f t="shared" ref="AP714:AP719" si="49">SUM(B714:AO714)</f>
        <v>0</v>
      </c>
    </row>
    <row r="715" spans="1:42" x14ac:dyDescent="0.25">
      <c r="A715" s="53">
        <v>3</v>
      </c>
      <c r="B715" s="19">
        <f>B683*B682</f>
        <v>0</v>
      </c>
      <c r="C715" s="19">
        <f t="shared" ref="C715:AO715" si="50">C683*C682</f>
        <v>0</v>
      </c>
      <c r="D715" s="19">
        <f t="shared" si="50"/>
        <v>0</v>
      </c>
      <c r="E715" s="19">
        <f t="shared" si="50"/>
        <v>0</v>
      </c>
      <c r="F715" s="19">
        <f t="shared" si="50"/>
        <v>0</v>
      </c>
      <c r="G715" s="19">
        <f t="shared" si="50"/>
        <v>0</v>
      </c>
      <c r="H715" s="19">
        <f t="shared" si="50"/>
        <v>0</v>
      </c>
      <c r="I715" s="19">
        <f t="shared" si="50"/>
        <v>0</v>
      </c>
      <c r="J715" s="19">
        <f t="shared" si="50"/>
        <v>0</v>
      </c>
      <c r="K715" s="19">
        <f t="shared" si="50"/>
        <v>0</v>
      </c>
      <c r="L715" s="19">
        <f t="shared" si="50"/>
        <v>0</v>
      </c>
      <c r="M715" s="19">
        <f t="shared" si="50"/>
        <v>0</v>
      </c>
      <c r="N715" s="19">
        <f t="shared" si="50"/>
        <v>0</v>
      </c>
      <c r="O715" s="19">
        <f t="shared" si="50"/>
        <v>0</v>
      </c>
      <c r="P715" s="19">
        <f t="shared" si="50"/>
        <v>0</v>
      </c>
      <c r="Q715" s="19">
        <f t="shared" si="50"/>
        <v>0</v>
      </c>
      <c r="R715" s="19">
        <f t="shared" si="50"/>
        <v>0</v>
      </c>
      <c r="S715" s="19">
        <f t="shared" si="50"/>
        <v>0</v>
      </c>
      <c r="T715" s="19">
        <f t="shared" si="50"/>
        <v>0</v>
      </c>
      <c r="U715" s="19">
        <f t="shared" si="50"/>
        <v>0</v>
      </c>
      <c r="V715" s="19">
        <f t="shared" si="50"/>
        <v>0</v>
      </c>
      <c r="W715" s="19">
        <f t="shared" si="50"/>
        <v>0</v>
      </c>
      <c r="X715" s="19">
        <f t="shared" si="50"/>
        <v>0</v>
      </c>
      <c r="Y715" s="19">
        <f t="shared" si="50"/>
        <v>0</v>
      </c>
      <c r="Z715" s="19">
        <f t="shared" si="50"/>
        <v>0</v>
      </c>
      <c r="AA715" s="19">
        <f t="shared" si="50"/>
        <v>0</v>
      </c>
      <c r="AB715" s="19">
        <f t="shared" si="50"/>
        <v>0</v>
      </c>
      <c r="AC715" s="19">
        <f t="shared" si="50"/>
        <v>0</v>
      </c>
      <c r="AD715" s="19">
        <f t="shared" si="50"/>
        <v>0</v>
      </c>
      <c r="AE715" s="19">
        <f t="shared" si="50"/>
        <v>0</v>
      </c>
      <c r="AF715" s="19">
        <f t="shared" si="50"/>
        <v>0</v>
      </c>
      <c r="AG715" s="19">
        <f t="shared" si="50"/>
        <v>0</v>
      </c>
      <c r="AH715" s="19">
        <f t="shared" si="50"/>
        <v>0</v>
      </c>
      <c r="AI715" s="19">
        <f t="shared" si="50"/>
        <v>0</v>
      </c>
      <c r="AJ715" s="19">
        <f t="shared" si="50"/>
        <v>0</v>
      </c>
      <c r="AK715" s="19">
        <f t="shared" si="50"/>
        <v>0</v>
      </c>
      <c r="AL715" s="19">
        <f t="shared" si="50"/>
        <v>0</v>
      </c>
      <c r="AM715" s="19">
        <f t="shared" si="50"/>
        <v>0</v>
      </c>
      <c r="AN715" s="19">
        <f t="shared" si="50"/>
        <v>0</v>
      </c>
      <c r="AO715" s="19">
        <f t="shared" si="50"/>
        <v>0</v>
      </c>
      <c r="AP715" s="5">
        <f t="shared" si="49"/>
        <v>0</v>
      </c>
    </row>
    <row r="716" spans="1:42" x14ac:dyDescent="0.25">
      <c r="A716" s="53">
        <v>4</v>
      </c>
      <c r="B716" s="19">
        <f>B683*B683</f>
        <v>0</v>
      </c>
      <c r="C716" s="19">
        <f t="shared" ref="C716:AO716" si="51">C683*C683</f>
        <v>5.9067469444000001E-2</v>
      </c>
      <c r="D716" s="19">
        <f t="shared" si="51"/>
        <v>0.135407072529</v>
      </c>
      <c r="E716" s="19">
        <f t="shared" si="51"/>
        <v>0</v>
      </c>
      <c r="F716" s="19">
        <f t="shared" si="51"/>
        <v>0</v>
      </c>
      <c r="G716" s="19">
        <f t="shared" si="51"/>
        <v>2.1353392384000001E-2</v>
      </c>
      <c r="H716" s="19">
        <f t="shared" si="51"/>
        <v>0</v>
      </c>
      <c r="I716" s="19">
        <f t="shared" si="51"/>
        <v>0.135407072529</v>
      </c>
      <c r="J716" s="19">
        <f t="shared" si="51"/>
        <v>0</v>
      </c>
      <c r="K716" s="19">
        <f t="shared" si="51"/>
        <v>0</v>
      </c>
      <c r="L716" s="19">
        <f t="shared" si="51"/>
        <v>0</v>
      </c>
      <c r="M716" s="19">
        <f t="shared" si="51"/>
        <v>0</v>
      </c>
      <c r="N716" s="19">
        <f t="shared" si="51"/>
        <v>0</v>
      </c>
      <c r="O716" s="19">
        <f t="shared" si="51"/>
        <v>0</v>
      </c>
      <c r="P716" s="19">
        <f t="shared" si="51"/>
        <v>0</v>
      </c>
      <c r="Q716" s="19">
        <f t="shared" si="51"/>
        <v>0</v>
      </c>
      <c r="R716" s="19">
        <f t="shared" si="51"/>
        <v>0</v>
      </c>
      <c r="S716" s="19">
        <f t="shared" si="51"/>
        <v>0</v>
      </c>
      <c r="T716" s="19">
        <f t="shared" si="51"/>
        <v>0</v>
      </c>
      <c r="U716" s="19">
        <f t="shared" si="51"/>
        <v>0</v>
      </c>
      <c r="V716" s="19">
        <f t="shared" si="51"/>
        <v>0</v>
      </c>
      <c r="W716" s="19">
        <f t="shared" si="51"/>
        <v>0</v>
      </c>
      <c r="X716" s="19">
        <f t="shared" si="51"/>
        <v>0</v>
      </c>
      <c r="Y716" s="19">
        <f t="shared" si="51"/>
        <v>0</v>
      </c>
      <c r="Z716" s="19">
        <f t="shared" si="51"/>
        <v>0</v>
      </c>
      <c r="AA716" s="19">
        <f t="shared" si="51"/>
        <v>0</v>
      </c>
      <c r="AB716" s="19">
        <f t="shared" si="51"/>
        <v>0</v>
      </c>
      <c r="AC716" s="19">
        <f t="shared" si="51"/>
        <v>0.71419062960400004</v>
      </c>
      <c r="AD716" s="19">
        <f t="shared" si="51"/>
        <v>0.71419062960400004</v>
      </c>
      <c r="AE716" s="19">
        <f t="shared" si="51"/>
        <v>0.71419062960400004</v>
      </c>
      <c r="AF716" s="19">
        <f t="shared" si="51"/>
        <v>0.71419062960400004</v>
      </c>
      <c r="AG716" s="19">
        <f t="shared" si="51"/>
        <v>0.71419062960400004</v>
      </c>
      <c r="AH716" s="19">
        <f t="shared" si="51"/>
        <v>0.71419062960400004</v>
      </c>
      <c r="AI716" s="19">
        <f t="shared" si="51"/>
        <v>0.71419062960400004</v>
      </c>
      <c r="AJ716" s="19">
        <f t="shared" si="51"/>
        <v>0</v>
      </c>
      <c r="AK716" s="19">
        <f t="shared" si="51"/>
        <v>0</v>
      </c>
      <c r="AL716" s="19">
        <f t="shared" si="51"/>
        <v>0</v>
      </c>
      <c r="AM716" s="19">
        <f t="shared" si="51"/>
        <v>0</v>
      </c>
      <c r="AN716" s="19">
        <f t="shared" si="51"/>
        <v>0</v>
      </c>
      <c r="AO716" s="19">
        <f t="shared" si="51"/>
        <v>0</v>
      </c>
      <c r="AP716" s="5">
        <f t="shared" si="49"/>
        <v>5.3505694141140001</v>
      </c>
    </row>
    <row r="717" spans="1:42" x14ac:dyDescent="0.25">
      <c r="A717" s="53">
        <v>5</v>
      </c>
      <c r="B717" s="19">
        <f>B683*B684</f>
        <v>0</v>
      </c>
      <c r="C717" s="19">
        <f t="shared" ref="C717:AO717" si="52">C683*C684</f>
        <v>5.9067469444000001E-2</v>
      </c>
      <c r="D717" s="19">
        <f t="shared" si="52"/>
        <v>0.135407072529</v>
      </c>
      <c r="E717" s="19">
        <f t="shared" si="52"/>
        <v>0</v>
      </c>
      <c r="F717" s="19">
        <f t="shared" si="52"/>
        <v>0</v>
      </c>
      <c r="G717" s="19">
        <f t="shared" si="52"/>
        <v>2.1353392384000001E-2</v>
      </c>
      <c r="H717" s="19">
        <f t="shared" si="52"/>
        <v>0</v>
      </c>
      <c r="I717" s="19">
        <f t="shared" si="52"/>
        <v>0</v>
      </c>
      <c r="J717" s="19">
        <f t="shared" si="52"/>
        <v>0</v>
      </c>
      <c r="K717" s="19">
        <f t="shared" si="52"/>
        <v>0</v>
      </c>
      <c r="L717" s="19">
        <f t="shared" si="52"/>
        <v>0</v>
      </c>
      <c r="M717" s="19">
        <f t="shared" si="52"/>
        <v>0</v>
      </c>
      <c r="N717" s="19">
        <f t="shared" si="52"/>
        <v>0</v>
      </c>
      <c r="O717" s="19">
        <f t="shared" si="52"/>
        <v>0</v>
      </c>
      <c r="P717" s="19">
        <f t="shared" si="52"/>
        <v>0</v>
      </c>
      <c r="Q717" s="19">
        <f t="shared" si="52"/>
        <v>0</v>
      </c>
      <c r="R717" s="19">
        <f t="shared" si="52"/>
        <v>0</v>
      </c>
      <c r="S717" s="19">
        <f t="shared" si="52"/>
        <v>0</v>
      </c>
      <c r="T717" s="19">
        <f t="shared" si="52"/>
        <v>0</v>
      </c>
      <c r="U717" s="19">
        <f t="shared" si="52"/>
        <v>0</v>
      </c>
      <c r="V717" s="19">
        <f t="shared" si="52"/>
        <v>0</v>
      </c>
      <c r="W717" s="19">
        <f t="shared" si="52"/>
        <v>0</v>
      </c>
      <c r="X717" s="19">
        <f t="shared" si="52"/>
        <v>0</v>
      </c>
      <c r="Y717" s="19">
        <f t="shared" si="52"/>
        <v>0</v>
      </c>
      <c r="Z717" s="19">
        <f t="shared" si="52"/>
        <v>0</v>
      </c>
      <c r="AA717" s="19">
        <f t="shared" si="52"/>
        <v>0</v>
      </c>
      <c r="AB717" s="19">
        <f t="shared" si="52"/>
        <v>0</v>
      </c>
      <c r="AC717" s="19">
        <f t="shared" si="52"/>
        <v>0</v>
      </c>
      <c r="AD717" s="19">
        <f t="shared" si="52"/>
        <v>0</v>
      </c>
      <c r="AE717" s="19">
        <f t="shared" si="52"/>
        <v>0</v>
      </c>
      <c r="AF717" s="19">
        <f t="shared" si="52"/>
        <v>0</v>
      </c>
      <c r="AG717" s="19">
        <f t="shared" si="52"/>
        <v>0</v>
      </c>
      <c r="AH717" s="19">
        <f t="shared" si="52"/>
        <v>0</v>
      </c>
      <c r="AI717" s="19">
        <f t="shared" si="52"/>
        <v>0</v>
      </c>
      <c r="AJ717" s="19">
        <f t="shared" si="52"/>
        <v>0</v>
      </c>
      <c r="AK717" s="19">
        <f t="shared" si="52"/>
        <v>0</v>
      </c>
      <c r="AL717" s="19">
        <f t="shared" si="52"/>
        <v>0</v>
      </c>
      <c r="AM717" s="19">
        <f t="shared" si="52"/>
        <v>0</v>
      </c>
      <c r="AN717" s="19">
        <f t="shared" si="52"/>
        <v>0</v>
      </c>
      <c r="AO717" s="19">
        <f t="shared" si="52"/>
        <v>0</v>
      </c>
      <c r="AP717" s="5">
        <f t="shared" si="49"/>
        <v>0.21582793435700001</v>
      </c>
    </row>
    <row r="718" spans="1:42" x14ac:dyDescent="0.25">
      <c r="A718" s="53">
        <v>6</v>
      </c>
      <c r="B718" s="19">
        <f>B683*B685</f>
        <v>0</v>
      </c>
      <c r="C718" s="19">
        <f t="shared" ref="C718:AO718" si="53">C683*C685</f>
        <v>0</v>
      </c>
      <c r="D718" s="19">
        <f t="shared" si="53"/>
        <v>0</v>
      </c>
      <c r="E718" s="19">
        <f t="shared" si="53"/>
        <v>0</v>
      </c>
      <c r="F718" s="19">
        <f t="shared" si="53"/>
        <v>0</v>
      </c>
      <c r="G718" s="19">
        <f t="shared" si="53"/>
        <v>2.1353392384000001E-2</v>
      </c>
      <c r="H718" s="19">
        <f t="shared" si="53"/>
        <v>0</v>
      </c>
      <c r="I718" s="19">
        <f t="shared" si="53"/>
        <v>0</v>
      </c>
      <c r="J718" s="19">
        <f t="shared" si="53"/>
        <v>0</v>
      </c>
      <c r="K718" s="19">
        <f t="shared" si="53"/>
        <v>0</v>
      </c>
      <c r="L718" s="19">
        <f t="shared" si="53"/>
        <v>0</v>
      </c>
      <c r="M718" s="19">
        <f t="shared" si="53"/>
        <v>0</v>
      </c>
      <c r="N718" s="19">
        <f t="shared" si="53"/>
        <v>0</v>
      </c>
      <c r="O718" s="19">
        <f t="shared" si="53"/>
        <v>0</v>
      </c>
      <c r="P718" s="19">
        <f t="shared" si="53"/>
        <v>0</v>
      </c>
      <c r="Q718" s="19">
        <f t="shared" si="53"/>
        <v>0</v>
      </c>
      <c r="R718" s="19">
        <f t="shared" si="53"/>
        <v>0</v>
      </c>
      <c r="S718" s="19">
        <f t="shared" si="53"/>
        <v>0</v>
      </c>
      <c r="T718" s="19">
        <f t="shared" si="53"/>
        <v>0</v>
      </c>
      <c r="U718" s="19">
        <f t="shared" si="53"/>
        <v>0</v>
      </c>
      <c r="V718" s="19">
        <f t="shared" si="53"/>
        <v>0</v>
      </c>
      <c r="W718" s="19">
        <f t="shared" si="53"/>
        <v>0</v>
      </c>
      <c r="X718" s="19">
        <f t="shared" si="53"/>
        <v>0</v>
      </c>
      <c r="Y718" s="19">
        <f t="shared" si="53"/>
        <v>0</v>
      </c>
      <c r="Z718" s="19">
        <f t="shared" si="53"/>
        <v>0</v>
      </c>
      <c r="AA718" s="19">
        <f t="shared" si="53"/>
        <v>0</v>
      </c>
      <c r="AB718" s="19">
        <f t="shared" si="53"/>
        <v>0</v>
      </c>
      <c r="AC718" s="19">
        <f t="shared" si="53"/>
        <v>0</v>
      </c>
      <c r="AD718" s="19">
        <f t="shared" si="53"/>
        <v>0</v>
      </c>
      <c r="AE718" s="19">
        <f t="shared" si="53"/>
        <v>0</v>
      </c>
      <c r="AF718" s="19">
        <f t="shared" si="53"/>
        <v>0</v>
      </c>
      <c r="AG718" s="19">
        <f t="shared" si="53"/>
        <v>0</v>
      </c>
      <c r="AH718" s="19">
        <f t="shared" si="53"/>
        <v>0</v>
      </c>
      <c r="AI718" s="19">
        <f t="shared" si="53"/>
        <v>0</v>
      </c>
      <c r="AJ718" s="19">
        <f t="shared" si="53"/>
        <v>0</v>
      </c>
      <c r="AK718" s="19">
        <f t="shared" si="53"/>
        <v>0</v>
      </c>
      <c r="AL718" s="19">
        <f t="shared" si="53"/>
        <v>0</v>
      </c>
      <c r="AM718" s="19">
        <f t="shared" si="53"/>
        <v>0</v>
      </c>
      <c r="AN718" s="19">
        <f t="shared" si="53"/>
        <v>0</v>
      </c>
      <c r="AO718" s="19">
        <f t="shared" si="53"/>
        <v>0</v>
      </c>
      <c r="AP718" s="5">
        <f t="shared" si="49"/>
        <v>2.1353392384000001E-2</v>
      </c>
    </row>
    <row r="719" spans="1:42" x14ac:dyDescent="0.25">
      <c r="A719" s="53">
        <v>7</v>
      </c>
      <c r="B719" s="19">
        <f>B683*B686</f>
        <v>0</v>
      </c>
      <c r="C719" s="19">
        <f t="shared" ref="C719:AO719" si="54">C683*C686</f>
        <v>5.9067469444000001E-2</v>
      </c>
      <c r="D719" s="19">
        <f t="shared" si="54"/>
        <v>0.135407072529</v>
      </c>
      <c r="E719" s="19">
        <f t="shared" si="54"/>
        <v>0</v>
      </c>
      <c r="F719" s="19">
        <f t="shared" si="54"/>
        <v>0</v>
      </c>
      <c r="G719" s="19">
        <f t="shared" si="54"/>
        <v>2.1353392384000001E-2</v>
      </c>
      <c r="H719" s="19">
        <f t="shared" si="54"/>
        <v>0</v>
      </c>
      <c r="I719" s="19">
        <f t="shared" si="54"/>
        <v>0.135407072529</v>
      </c>
      <c r="J719" s="19">
        <f t="shared" si="54"/>
        <v>0</v>
      </c>
      <c r="K719" s="19">
        <f t="shared" si="54"/>
        <v>0</v>
      </c>
      <c r="L719" s="19">
        <f t="shared" si="54"/>
        <v>0</v>
      </c>
      <c r="M719" s="19">
        <f t="shared" si="54"/>
        <v>0</v>
      </c>
      <c r="N719" s="19">
        <f t="shared" si="54"/>
        <v>0</v>
      </c>
      <c r="O719" s="19">
        <f t="shared" si="54"/>
        <v>0</v>
      </c>
      <c r="P719" s="19">
        <f t="shared" si="54"/>
        <v>0</v>
      </c>
      <c r="Q719" s="19">
        <f t="shared" si="54"/>
        <v>0</v>
      </c>
      <c r="R719" s="19">
        <f t="shared" si="54"/>
        <v>0</v>
      </c>
      <c r="S719" s="19">
        <f t="shared" si="54"/>
        <v>0</v>
      </c>
      <c r="T719" s="19">
        <f t="shared" si="54"/>
        <v>0</v>
      </c>
      <c r="U719" s="19">
        <f t="shared" si="54"/>
        <v>0</v>
      </c>
      <c r="V719" s="19">
        <f t="shared" si="54"/>
        <v>0</v>
      </c>
      <c r="W719" s="19">
        <f t="shared" si="54"/>
        <v>0</v>
      </c>
      <c r="X719" s="19">
        <f t="shared" si="54"/>
        <v>0</v>
      </c>
      <c r="Y719" s="19">
        <f t="shared" si="54"/>
        <v>0</v>
      </c>
      <c r="Z719" s="19">
        <f t="shared" si="54"/>
        <v>0</v>
      </c>
      <c r="AA719" s="19">
        <f t="shared" si="54"/>
        <v>0</v>
      </c>
      <c r="AB719" s="19">
        <f t="shared" si="54"/>
        <v>0</v>
      </c>
      <c r="AC719" s="19">
        <f t="shared" si="54"/>
        <v>0</v>
      </c>
      <c r="AD719" s="19">
        <f t="shared" si="54"/>
        <v>0</v>
      </c>
      <c r="AE719" s="19">
        <f t="shared" si="54"/>
        <v>0</v>
      </c>
      <c r="AF719" s="19">
        <f t="shared" si="54"/>
        <v>0</v>
      </c>
      <c r="AG719" s="19">
        <f t="shared" si="54"/>
        <v>0</v>
      </c>
      <c r="AH719" s="19">
        <f t="shared" si="54"/>
        <v>0</v>
      </c>
      <c r="AI719" s="19">
        <f t="shared" si="54"/>
        <v>0</v>
      </c>
      <c r="AJ719" s="19">
        <f t="shared" si="54"/>
        <v>0</v>
      </c>
      <c r="AK719" s="19">
        <f t="shared" si="54"/>
        <v>0</v>
      </c>
      <c r="AL719" s="19">
        <f t="shared" si="54"/>
        <v>0</v>
      </c>
      <c r="AM719" s="19">
        <f t="shared" si="54"/>
        <v>0</v>
      </c>
      <c r="AN719" s="19">
        <f t="shared" si="54"/>
        <v>0</v>
      </c>
      <c r="AO719" s="19">
        <f t="shared" si="54"/>
        <v>0</v>
      </c>
      <c r="AP719" s="5">
        <f t="shared" si="49"/>
        <v>0.35123500688600001</v>
      </c>
    </row>
    <row r="720" spans="1:42" x14ac:dyDescent="0.25">
      <c r="A720" s="53" t="s">
        <v>221</v>
      </c>
      <c r="B720" s="162" t="s">
        <v>225</v>
      </c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</row>
    <row r="721" spans="1:42" x14ac:dyDescent="0.25">
      <c r="A721" s="53">
        <v>1</v>
      </c>
      <c r="B721" s="19">
        <f>B684*B680</f>
        <v>0</v>
      </c>
      <c r="C721" s="19">
        <f t="shared" ref="C721:AO721" si="55">C684*C680</f>
        <v>0</v>
      </c>
      <c r="D721" s="19">
        <f t="shared" si="55"/>
        <v>0</v>
      </c>
      <c r="E721" s="19">
        <f t="shared" si="55"/>
        <v>0</v>
      </c>
      <c r="F721" s="19">
        <f t="shared" si="55"/>
        <v>0</v>
      </c>
      <c r="G721" s="19">
        <f t="shared" si="55"/>
        <v>2.1353392384000001E-2</v>
      </c>
      <c r="H721" s="19">
        <f t="shared" si="55"/>
        <v>0</v>
      </c>
      <c r="I721" s="19">
        <f t="shared" si="55"/>
        <v>0</v>
      </c>
      <c r="J721" s="19">
        <f t="shared" si="55"/>
        <v>0</v>
      </c>
      <c r="K721" s="19">
        <f t="shared" si="55"/>
        <v>0</v>
      </c>
      <c r="L721" s="19">
        <f t="shared" si="55"/>
        <v>0</v>
      </c>
      <c r="M721" s="19">
        <f t="shared" si="55"/>
        <v>0</v>
      </c>
      <c r="N721" s="19">
        <f t="shared" si="55"/>
        <v>0</v>
      </c>
      <c r="O721" s="19">
        <f t="shared" si="55"/>
        <v>0</v>
      </c>
      <c r="P721" s="19">
        <f t="shared" si="55"/>
        <v>0</v>
      </c>
      <c r="Q721" s="19">
        <f t="shared" si="55"/>
        <v>0</v>
      </c>
      <c r="R721" s="19">
        <f t="shared" si="55"/>
        <v>0</v>
      </c>
      <c r="S721" s="19">
        <f t="shared" si="55"/>
        <v>0</v>
      </c>
      <c r="T721" s="19">
        <f t="shared" si="55"/>
        <v>0</v>
      </c>
      <c r="U721" s="19">
        <f t="shared" si="55"/>
        <v>0</v>
      </c>
      <c r="V721" s="19">
        <f t="shared" si="55"/>
        <v>0</v>
      </c>
      <c r="W721" s="19">
        <f t="shared" si="55"/>
        <v>0</v>
      </c>
      <c r="X721" s="19">
        <f t="shared" si="55"/>
        <v>0</v>
      </c>
      <c r="Y721" s="19">
        <f t="shared" si="55"/>
        <v>0</v>
      </c>
      <c r="Z721" s="19">
        <f t="shared" si="55"/>
        <v>0</v>
      </c>
      <c r="AA721" s="19">
        <f t="shared" si="55"/>
        <v>0</v>
      </c>
      <c r="AB721" s="19">
        <f t="shared" si="55"/>
        <v>0</v>
      </c>
      <c r="AC721" s="19">
        <f t="shared" si="55"/>
        <v>0</v>
      </c>
      <c r="AD721" s="19">
        <f t="shared" si="55"/>
        <v>0</v>
      </c>
      <c r="AE721" s="19">
        <f t="shared" si="55"/>
        <v>0</v>
      </c>
      <c r="AF721" s="19">
        <f t="shared" si="55"/>
        <v>0</v>
      </c>
      <c r="AG721" s="19">
        <f t="shared" si="55"/>
        <v>0</v>
      </c>
      <c r="AH721" s="19">
        <f t="shared" si="55"/>
        <v>0</v>
      </c>
      <c r="AI721" s="19">
        <f t="shared" si="55"/>
        <v>0</v>
      </c>
      <c r="AJ721" s="19">
        <f t="shared" si="55"/>
        <v>0</v>
      </c>
      <c r="AK721" s="19">
        <f t="shared" si="55"/>
        <v>0</v>
      </c>
      <c r="AL721" s="19">
        <f t="shared" si="55"/>
        <v>0</v>
      </c>
      <c r="AM721" s="19">
        <f t="shared" si="55"/>
        <v>0</v>
      </c>
      <c r="AN721" s="19">
        <f t="shared" si="55"/>
        <v>0</v>
      </c>
      <c r="AO721" s="56">
        <f t="shared" si="55"/>
        <v>0</v>
      </c>
      <c r="AP721" s="57">
        <f>SUM(B721:AO721)</f>
        <v>2.1353392384000001E-2</v>
      </c>
    </row>
    <row r="722" spans="1:42" x14ac:dyDescent="0.25">
      <c r="A722" s="53">
        <v>2</v>
      </c>
      <c r="B722" s="19">
        <f>B684*B681</f>
        <v>0</v>
      </c>
      <c r="C722" s="19">
        <f t="shared" ref="C722:AO722" si="56">C684*C681</f>
        <v>0</v>
      </c>
      <c r="D722" s="19">
        <f t="shared" si="56"/>
        <v>0</v>
      </c>
      <c r="E722" s="19">
        <f t="shared" si="56"/>
        <v>0</v>
      </c>
      <c r="F722" s="19">
        <f t="shared" si="56"/>
        <v>0</v>
      </c>
      <c r="G722" s="19">
        <f t="shared" si="56"/>
        <v>0</v>
      </c>
      <c r="H722" s="19">
        <f t="shared" si="56"/>
        <v>0</v>
      </c>
      <c r="I722" s="19">
        <f t="shared" si="56"/>
        <v>0</v>
      </c>
      <c r="J722" s="19">
        <f t="shared" si="56"/>
        <v>0</v>
      </c>
      <c r="K722" s="19">
        <f t="shared" si="56"/>
        <v>0</v>
      </c>
      <c r="L722" s="19">
        <f t="shared" si="56"/>
        <v>0</v>
      </c>
      <c r="M722" s="19">
        <f t="shared" si="56"/>
        <v>0</v>
      </c>
      <c r="N722" s="19">
        <f t="shared" si="56"/>
        <v>0</v>
      </c>
      <c r="O722" s="19">
        <f t="shared" si="56"/>
        <v>0</v>
      </c>
      <c r="P722" s="19">
        <f t="shared" si="56"/>
        <v>0</v>
      </c>
      <c r="Q722" s="19">
        <f t="shared" si="56"/>
        <v>0</v>
      </c>
      <c r="R722" s="19">
        <f t="shared" si="56"/>
        <v>0</v>
      </c>
      <c r="S722" s="19">
        <f t="shared" si="56"/>
        <v>0</v>
      </c>
      <c r="T722" s="19">
        <f t="shared" si="56"/>
        <v>0</v>
      </c>
      <c r="U722" s="19">
        <f t="shared" si="56"/>
        <v>0</v>
      </c>
      <c r="V722" s="19">
        <f t="shared" si="56"/>
        <v>0</v>
      </c>
      <c r="W722" s="19">
        <f t="shared" si="56"/>
        <v>0</v>
      </c>
      <c r="X722" s="19">
        <f t="shared" si="56"/>
        <v>0</v>
      </c>
      <c r="Y722" s="19">
        <f t="shared" si="56"/>
        <v>0</v>
      </c>
      <c r="Z722" s="19">
        <f t="shared" si="56"/>
        <v>0</v>
      </c>
      <c r="AA722" s="19">
        <f t="shared" si="56"/>
        <v>0</v>
      </c>
      <c r="AB722" s="19">
        <f t="shared" si="56"/>
        <v>0</v>
      </c>
      <c r="AC722" s="19">
        <f t="shared" si="56"/>
        <v>0</v>
      </c>
      <c r="AD722" s="19">
        <f t="shared" si="56"/>
        <v>0</v>
      </c>
      <c r="AE722" s="19">
        <f t="shared" si="56"/>
        <v>0</v>
      </c>
      <c r="AF722" s="19">
        <f t="shared" si="56"/>
        <v>0</v>
      </c>
      <c r="AG722" s="19">
        <f t="shared" si="56"/>
        <v>0</v>
      </c>
      <c r="AH722" s="19">
        <f t="shared" si="56"/>
        <v>0</v>
      </c>
      <c r="AI722" s="19">
        <f t="shared" si="56"/>
        <v>0</v>
      </c>
      <c r="AJ722" s="19">
        <f t="shared" si="56"/>
        <v>0</v>
      </c>
      <c r="AK722" s="19">
        <f t="shared" si="56"/>
        <v>0</v>
      </c>
      <c r="AL722" s="19">
        <f t="shared" si="56"/>
        <v>0</v>
      </c>
      <c r="AM722" s="19">
        <f t="shared" si="56"/>
        <v>0</v>
      </c>
      <c r="AN722" s="19">
        <f t="shared" si="56"/>
        <v>0</v>
      </c>
      <c r="AO722" s="56">
        <f t="shared" si="56"/>
        <v>0</v>
      </c>
      <c r="AP722" s="57">
        <f t="shared" ref="AP722:AP727" si="57">SUM(B722:AO722)</f>
        <v>0</v>
      </c>
    </row>
    <row r="723" spans="1:42" x14ac:dyDescent="0.25">
      <c r="A723" s="53">
        <v>3</v>
      </c>
      <c r="B723" s="19">
        <f>B684*B682</f>
        <v>0</v>
      </c>
      <c r="C723" s="19">
        <f t="shared" ref="C723:AO723" si="58">C684*C682</f>
        <v>0</v>
      </c>
      <c r="D723" s="19">
        <f t="shared" si="58"/>
        <v>0</v>
      </c>
      <c r="E723" s="19">
        <f t="shared" si="58"/>
        <v>0</v>
      </c>
      <c r="F723" s="19">
        <f t="shared" si="58"/>
        <v>0</v>
      </c>
      <c r="G723" s="19">
        <f t="shared" si="58"/>
        <v>0</v>
      </c>
      <c r="H723" s="19">
        <f t="shared" si="58"/>
        <v>0</v>
      </c>
      <c r="I723" s="19">
        <f t="shared" si="58"/>
        <v>0</v>
      </c>
      <c r="J723" s="19">
        <f t="shared" si="58"/>
        <v>0</v>
      </c>
      <c r="K723" s="19">
        <f t="shared" si="58"/>
        <v>0</v>
      </c>
      <c r="L723" s="19">
        <f t="shared" si="58"/>
        <v>0</v>
      </c>
      <c r="M723" s="19">
        <f t="shared" si="58"/>
        <v>0</v>
      </c>
      <c r="N723" s="19">
        <f t="shared" si="58"/>
        <v>0</v>
      </c>
      <c r="O723" s="19">
        <f t="shared" si="58"/>
        <v>0</v>
      </c>
      <c r="P723" s="19">
        <f t="shared" si="58"/>
        <v>0</v>
      </c>
      <c r="Q723" s="19">
        <f t="shared" si="58"/>
        <v>0</v>
      </c>
      <c r="R723" s="19">
        <f t="shared" si="58"/>
        <v>0</v>
      </c>
      <c r="S723" s="19">
        <f t="shared" si="58"/>
        <v>0</v>
      </c>
      <c r="T723" s="19">
        <f t="shared" si="58"/>
        <v>0</v>
      </c>
      <c r="U723" s="19">
        <f t="shared" si="58"/>
        <v>0</v>
      </c>
      <c r="V723" s="19">
        <f t="shared" si="58"/>
        <v>0</v>
      </c>
      <c r="W723" s="19">
        <f t="shared" si="58"/>
        <v>0</v>
      </c>
      <c r="X723" s="19">
        <f t="shared" si="58"/>
        <v>0</v>
      </c>
      <c r="Y723" s="19">
        <f t="shared" si="58"/>
        <v>0</v>
      </c>
      <c r="Z723" s="19">
        <f t="shared" si="58"/>
        <v>0</v>
      </c>
      <c r="AA723" s="19">
        <f t="shared" si="58"/>
        <v>0</v>
      </c>
      <c r="AB723" s="19">
        <f t="shared" si="58"/>
        <v>0</v>
      </c>
      <c r="AC723" s="19">
        <f t="shared" si="58"/>
        <v>0</v>
      </c>
      <c r="AD723" s="19">
        <f t="shared" si="58"/>
        <v>0</v>
      </c>
      <c r="AE723" s="19">
        <f t="shared" si="58"/>
        <v>0</v>
      </c>
      <c r="AF723" s="19">
        <f t="shared" si="58"/>
        <v>0</v>
      </c>
      <c r="AG723" s="19">
        <f t="shared" si="58"/>
        <v>0</v>
      </c>
      <c r="AH723" s="19">
        <f t="shared" si="58"/>
        <v>0</v>
      </c>
      <c r="AI723" s="19">
        <f t="shared" si="58"/>
        <v>0</v>
      </c>
      <c r="AJ723" s="19">
        <f t="shared" si="58"/>
        <v>0</v>
      </c>
      <c r="AK723" s="19">
        <f t="shared" si="58"/>
        <v>0</v>
      </c>
      <c r="AL723" s="19">
        <f t="shared" si="58"/>
        <v>0</v>
      </c>
      <c r="AM723" s="19">
        <f t="shared" si="58"/>
        <v>0</v>
      </c>
      <c r="AN723" s="19">
        <f t="shared" si="58"/>
        <v>0</v>
      </c>
      <c r="AO723" s="56">
        <f t="shared" si="58"/>
        <v>0</v>
      </c>
      <c r="AP723" s="57">
        <f t="shared" si="57"/>
        <v>0</v>
      </c>
    </row>
    <row r="724" spans="1:42" x14ac:dyDescent="0.25">
      <c r="A724" s="53">
        <v>4</v>
      </c>
      <c r="B724" s="19">
        <f>B684*B683</f>
        <v>0</v>
      </c>
      <c r="C724" s="19">
        <f t="shared" ref="C724:AO724" si="59">C684*C683</f>
        <v>5.9067469444000001E-2</v>
      </c>
      <c r="D724" s="19">
        <f t="shared" si="59"/>
        <v>0.135407072529</v>
      </c>
      <c r="E724" s="19">
        <f t="shared" si="59"/>
        <v>0</v>
      </c>
      <c r="F724" s="19">
        <f t="shared" si="59"/>
        <v>0</v>
      </c>
      <c r="G724" s="19">
        <f t="shared" si="59"/>
        <v>2.1353392384000001E-2</v>
      </c>
      <c r="H724" s="19">
        <f t="shared" si="59"/>
        <v>0</v>
      </c>
      <c r="I724" s="19">
        <f t="shared" si="59"/>
        <v>0</v>
      </c>
      <c r="J724" s="19">
        <f t="shared" si="59"/>
        <v>0</v>
      </c>
      <c r="K724" s="19">
        <f t="shared" si="59"/>
        <v>0</v>
      </c>
      <c r="L724" s="19">
        <f t="shared" si="59"/>
        <v>0</v>
      </c>
      <c r="M724" s="19">
        <f t="shared" si="59"/>
        <v>0</v>
      </c>
      <c r="N724" s="19">
        <f t="shared" si="59"/>
        <v>0</v>
      </c>
      <c r="O724" s="19">
        <f t="shared" si="59"/>
        <v>0</v>
      </c>
      <c r="P724" s="19">
        <f t="shared" si="59"/>
        <v>0</v>
      </c>
      <c r="Q724" s="19">
        <f t="shared" si="59"/>
        <v>0</v>
      </c>
      <c r="R724" s="19">
        <f t="shared" si="59"/>
        <v>0</v>
      </c>
      <c r="S724" s="19">
        <f t="shared" si="59"/>
        <v>0</v>
      </c>
      <c r="T724" s="19">
        <f t="shared" si="59"/>
        <v>0</v>
      </c>
      <c r="U724" s="19">
        <f t="shared" si="59"/>
        <v>0</v>
      </c>
      <c r="V724" s="19">
        <f t="shared" si="59"/>
        <v>0</v>
      </c>
      <c r="W724" s="19">
        <f t="shared" si="59"/>
        <v>0</v>
      </c>
      <c r="X724" s="19">
        <f t="shared" si="59"/>
        <v>0</v>
      </c>
      <c r="Y724" s="19">
        <f t="shared" si="59"/>
        <v>0</v>
      </c>
      <c r="Z724" s="19">
        <f t="shared" si="59"/>
        <v>0</v>
      </c>
      <c r="AA724" s="19">
        <f t="shared" si="59"/>
        <v>0</v>
      </c>
      <c r="AB724" s="19">
        <f t="shared" si="59"/>
        <v>0</v>
      </c>
      <c r="AC724" s="19">
        <f t="shared" si="59"/>
        <v>0</v>
      </c>
      <c r="AD724" s="19">
        <f t="shared" si="59"/>
        <v>0</v>
      </c>
      <c r="AE724" s="19">
        <f t="shared" si="59"/>
        <v>0</v>
      </c>
      <c r="AF724" s="19">
        <f t="shared" si="59"/>
        <v>0</v>
      </c>
      <c r="AG724" s="19">
        <f t="shared" si="59"/>
        <v>0</v>
      </c>
      <c r="AH724" s="19">
        <f t="shared" si="59"/>
        <v>0</v>
      </c>
      <c r="AI724" s="19">
        <f t="shared" si="59"/>
        <v>0</v>
      </c>
      <c r="AJ724" s="19">
        <f t="shared" si="59"/>
        <v>0</v>
      </c>
      <c r="AK724" s="19">
        <f t="shared" si="59"/>
        <v>0</v>
      </c>
      <c r="AL724" s="19">
        <f t="shared" si="59"/>
        <v>0</v>
      </c>
      <c r="AM724" s="19">
        <f t="shared" si="59"/>
        <v>0</v>
      </c>
      <c r="AN724" s="19">
        <f t="shared" si="59"/>
        <v>0</v>
      </c>
      <c r="AO724" s="56">
        <f t="shared" si="59"/>
        <v>0</v>
      </c>
      <c r="AP724" s="57">
        <f t="shared" si="57"/>
        <v>0.21582793435700001</v>
      </c>
    </row>
    <row r="725" spans="1:42" x14ac:dyDescent="0.25">
      <c r="A725" s="53">
        <v>5</v>
      </c>
      <c r="B725" s="19">
        <f>B684*B684</f>
        <v>0</v>
      </c>
      <c r="C725" s="19">
        <f t="shared" ref="C725:AO725" si="60">C684*C684</f>
        <v>5.9067469444000001E-2</v>
      </c>
      <c r="D725" s="19">
        <f t="shared" si="60"/>
        <v>0.135407072529</v>
      </c>
      <c r="E725" s="19">
        <f t="shared" si="60"/>
        <v>0.29600998862400002</v>
      </c>
      <c r="F725" s="19">
        <f t="shared" si="60"/>
        <v>0</v>
      </c>
      <c r="G725" s="19">
        <f t="shared" si="60"/>
        <v>2.1353392384000001E-2</v>
      </c>
      <c r="H725" s="19">
        <f t="shared" si="60"/>
        <v>0</v>
      </c>
      <c r="I725" s="19">
        <f t="shared" si="60"/>
        <v>0</v>
      </c>
      <c r="J725" s="19">
        <f t="shared" si="60"/>
        <v>0</v>
      </c>
      <c r="K725" s="19">
        <f t="shared" si="60"/>
        <v>0</v>
      </c>
      <c r="L725" s="19">
        <f t="shared" si="60"/>
        <v>0</v>
      </c>
      <c r="M725" s="19">
        <f t="shared" si="60"/>
        <v>0</v>
      </c>
      <c r="N725" s="19">
        <f t="shared" si="60"/>
        <v>0</v>
      </c>
      <c r="O725" s="19">
        <f t="shared" si="60"/>
        <v>0</v>
      </c>
      <c r="P725" s="19">
        <f t="shared" si="60"/>
        <v>0</v>
      </c>
      <c r="Q725" s="19">
        <f t="shared" si="60"/>
        <v>0</v>
      </c>
      <c r="R725" s="19">
        <f t="shared" si="60"/>
        <v>0</v>
      </c>
      <c r="S725" s="19">
        <f t="shared" si="60"/>
        <v>0</v>
      </c>
      <c r="T725" s="19">
        <f t="shared" si="60"/>
        <v>0</v>
      </c>
      <c r="U725" s="19">
        <f t="shared" si="60"/>
        <v>0</v>
      </c>
      <c r="V725" s="19">
        <f t="shared" si="60"/>
        <v>0</v>
      </c>
      <c r="W725" s="19">
        <f t="shared" si="60"/>
        <v>0</v>
      </c>
      <c r="X725" s="19">
        <f t="shared" si="60"/>
        <v>0</v>
      </c>
      <c r="Y725" s="19">
        <f t="shared" si="60"/>
        <v>0</v>
      </c>
      <c r="Z725" s="19">
        <f t="shared" si="60"/>
        <v>0</v>
      </c>
      <c r="AA725" s="19">
        <f t="shared" si="60"/>
        <v>0</v>
      </c>
      <c r="AB725" s="19">
        <f t="shared" si="60"/>
        <v>0</v>
      </c>
      <c r="AC725" s="19">
        <f t="shared" si="60"/>
        <v>0</v>
      </c>
      <c r="AD725" s="19">
        <f t="shared" si="60"/>
        <v>0</v>
      </c>
      <c r="AE725" s="19">
        <f t="shared" si="60"/>
        <v>0</v>
      </c>
      <c r="AF725" s="19">
        <f t="shared" si="60"/>
        <v>0</v>
      </c>
      <c r="AG725" s="19">
        <f t="shared" si="60"/>
        <v>0</v>
      </c>
      <c r="AH725" s="19">
        <f t="shared" si="60"/>
        <v>0</v>
      </c>
      <c r="AI725" s="19">
        <f t="shared" si="60"/>
        <v>0</v>
      </c>
      <c r="AJ725" s="19">
        <f t="shared" si="60"/>
        <v>0.71419062960400004</v>
      </c>
      <c r="AK725" s="19">
        <f t="shared" si="60"/>
        <v>0.71419062960400004</v>
      </c>
      <c r="AL725" s="19">
        <f t="shared" si="60"/>
        <v>0.71419062960400004</v>
      </c>
      <c r="AM725" s="19">
        <f t="shared" si="60"/>
        <v>0.71419062960400004</v>
      </c>
      <c r="AN725" s="19">
        <f t="shared" si="60"/>
        <v>0.71419062960400004</v>
      </c>
      <c r="AO725" s="56">
        <f t="shared" si="60"/>
        <v>0</v>
      </c>
      <c r="AP725" s="57">
        <f t="shared" si="57"/>
        <v>4.082791071001</v>
      </c>
    </row>
    <row r="726" spans="1:42" x14ac:dyDescent="0.25">
      <c r="A726" s="53">
        <v>6</v>
      </c>
      <c r="B726" s="19">
        <f>B684*B685</f>
        <v>0</v>
      </c>
      <c r="C726" s="19">
        <f t="shared" ref="C726:AO726" si="61">C684*C685</f>
        <v>0</v>
      </c>
      <c r="D726" s="19">
        <f t="shared" si="61"/>
        <v>0</v>
      </c>
      <c r="E726" s="19">
        <f t="shared" si="61"/>
        <v>0.29600998862400002</v>
      </c>
      <c r="F726" s="19">
        <f t="shared" si="61"/>
        <v>0</v>
      </c>
      <c r="G726" s="19">
        <f t="shared" si="61"/>
        <v>2.1353392384000001E-2</v>
      </c>
      <c r="H726" s="19">
        <f t="shared" si="61"/>
        <v>0</v>
      </c>
      <c r="I726" s="19">
        <f t="shared" si="61"/>
        <v>0</v>
      </c>
      <c r="J726" s="19">
        <f t="shared" si="61"/>
        <v>0</v>
      </c>
      <c r="K726" s="19">
        <f t="shared" si="61"/>
        <v>0</v>
      </c>
      <c r="L726" s="19">
        <f t="shared" si="61"/>
        <v>0</v>
      </c>
      <c r="M726" s="19">
        <f t="shared" si="61"/>
        <v>0</v>
      </c>
      <c r="N726" s="19">
        <f t="shared" si="61"/>
        <v>0</v>
      </c>
      <c r="O726" s="19">
        <f t="shared" si="61"/>
        <v>0</v>
      </c>
      <c r="P726" s="19">
        <f t="shared" si="61"/>
        <v>0</v>
      </c>
      <c r="Q726" s="19">
        <f t="shared" si="61"/>
        <v>0</v>
      </c>
      <c r="R726" s="19">
        <f t="shared" si="61"/>
        <v>0</v>
      </c>
      <c r="S726" s="19">
        <f t="shared" si="61"/>
        <v>0</v>
      </c>
      <c r="T726" s="19">
        <f t="shared" si="61"/>
        <v>0</v>
      </c>
      <c r="U726" s="19">
        <f t="shared" si="61"/>
        <v>0</v>
      </c>
      <c r="V726" s="19">
        <f t="shared" si="61"/>
        <v>0</v>
      </c>
      <c r="W726" s="19">
        <f t="shared" si="61"/>
        <v>0</v>
      </c>
      <c r="X726" s="19">
        <f t="shared" si="61"/>
        <v>0</v>
      </c>
      <c r="Y726" s="19">
        <f t="shared" si="61"/>
        <v>0</v>
      </c>
      <c r="Z726" s="19">
        <f t="shared" si="61"/>
        <v>0</v>
      </c>
      <c r="AA726" s="19">
        <f t="shared" si="61"/>
        <v>0</v>
      </c>
      <c r="AB726" s="19">
        <f t="shared" si="61"/>
        <v>0</v>
      </c>
      <c r="AC726" s="19">
        <f t="shared" si="61"/>
        <v>0</v>
      </c>
      <c r="AD726" s="19">
        <f t="shared" si="61"/>
        <v>0</v>
      </c>
      <c r="AE726" s="19">
        <f t="shared" si="61"/>
        <v>0</v>
      </c>
      <c r="AF726" s="19">
        <f t="shared" si="61"/>
        <v>0</v>
      </c>
      <c r="AG726" s="19">
        <f t="shared" si="61"/>
        <v>0</v>
      </c>
      <c r="AH726" s="19">
        <f t="shared" si="61"/>
        <v>0</v>
      </c>
      <c r="AI726" s="19">
        <f t="shared" si="61"/>
        <v>0</v>
      </c>
      <c r="AJ726" s="19">
        <f t="shared" si="61"/>
        <v>0</v>
      </c>
      <c r="AK726" s="19">
        <f t="shared" si="61"/>
        <v>0</v>
      </c>
      <c r="AL726" s="19">
        <f t="shared" si="61"/>
        <v>0</v>
      </c>
      <c r="AM726" s="19">
        <f t="shared" si="61"/>
        <v>0</v>
      </c>
      <c r="AN726" s="19">
        <f t="shared" si="61"/>
        <v>0</v>
      </c>
      <c r="AO726" s="56">
        <f t="shared" si="61"/>
        <v>0</v>
      </c>
      <c r="AP726" s="57">
        <f t="shared" si="57"/>
        <v>0.31736338100800005</v>
      </c>
    </row>
    <row r="727" spans="1:42" x14ac:dyDescent="0.25">
      <c r="A727" s="53">
        <v>7</v>
      </c>
      <c r="B727" s="19">
        <f>B684*B686</f>
        <v>0</v>
      </c>
      <c r="C727" s="19">
        <f t="shared" ref="C727:AO727" si="62">C684*C686</f>
        <v>5.9067469444000001E-2</v>
      </c>
      <c r="D727" s="19">
        <f t="shared" si="62"/>
        <v>0.135407072529</v>
      </c>
      <c r="E727" s="19">
        <f t="shared" si="62"/>
        <v>0</v>
      </c>
      <c r="F727" s="19">
        <f t="shared" si="62"/>
        <v>0</v>
      </c>
      <c r="G727" s="19">
        <f t="shared" si="62"/>
        <v>2.1353392384000001E-2</v>
      </c>
      <c r="H727" s="19">
        <f t="shared" si="62"/>
        <v>0</v>
      </c>
      <c r="I727" s="19">
        <f t="shared" si="62"/>
        <v>0</v>
      </c>
      <c r="J727" s="19">
        <f t="shared" si="62"/>
        <v>0</v>
      </c>
      <c r="K727" s="19">
        <f t="shared" si="62"/>
        <v>0</v>
      </c>
      <c r="L727" s="19">
        <f t="shared" si="62"/>
        <v>0</v>
      </c>
      <c r="M727" s="19">
        <f t="shared" si="62"/>
        <v>0</v>
      </c>
      <c r="N727" s="19">
        <f t="shared" si="62"/>
        <v>0</v>
      </c>
      <c r="O727" s="19">
        <f t="shared" si="62"/>
        <v>0</v>
      </c>
      <c r="P727" s="19">
        <f t="shared" si="62"/>
        <v>0</v>
      </c>
      <c r="Q727" s="19">
        <f t="shared" si="62"/>
        <v>0</v>
      </c>
      <c r="R727" s="19">
        <f t="shared" si="62"/>
        <v>0</v>
      </c>
      <c r="S727" s="19">
        <f t="shared" si="62"/>
        <v>0</v>
      </c>
      <c r="T727" s="19">
        <f t="shared" si="62"/>
        <v>0</v>
      </c>
      <c r="U727" s="19">
        <f t="shared" si="62"/>
        <v>0</v>
      </c>
      <c r="V727" s="19">
        <f t="shared" si="62"/>
        <v>0</v>
      </c>
      <c r="W727" s="19">
        <f t="shared" si="62"/>
        <v>0</v>
      </c>
      <c r="X727" s="19">
        <f t="shared" si="62"/>
        <v>0</v>
      </c>
      <c r="Y727" s="19">
        <f t="shared" si="62"/>
        <v>0</v>
      </c>
      <c r="Z727" s="19">
        <f t="shared" si="62"/>
        <v>0</v>
      </c>
      <c r="AA727" s="19">
        <f t="shared" si="62"/>
        <v>0</v>
      </c>
      <c r="AB727" s="19">
        <f t="shared" si="62"/>
        <v>0</v>
      </c>
      <c r="AC727" s="19">
        <f t="shared" si="62"/>
        <v>0</v>
      </c>
      <c r="AD727" s="19">
        <f t="shared" si="62"/>
        <v>0</v>
      </c>
      <c r="AE727" s="19">
        <f t="shared" si="62"/>
        <v>0</v>
      </c>
      <c r="AF727" s="19">
        <f t="shared" si="62"/>
        <v>0</v>
      </c>
      <c r="AG727" s="19">
        <f t="shared" si="62"/>
        <v>0</v>
      </c>
      <c r="AH727" s="19">
        <f t="shared" si="62"/>
        <v>0</v>
      </c>
      <c r="AI727" s="19">
        <f t="shared" si="62"/>
        <v>0</v>
      </c>
      <c r="AJ727" s="19">
        <f t="shared" si="62"/>
        <v>0</v>
      </c>
      <c r="AK727" s="19">
        <f t="shared" si="62"/>
        <v>0</v>
      </c>
      <c r="AL727" s="19">
        <f t="shared" si="62"/>
        <v>0</v>
      </c>
      <c r="AM727" s="19">
        <f t="shared" si="62"/>
        <v>0</v>
      </c>
      <c r="AN727" s="19">
        <f t="shared" si="62"/>
        <v>0</v>
      </c>
      <c r="AO727" s="56">
        <f t="shared" si="62"/>
        <v>0</v>
      </c>
      <c r="AP727" s="57">
        <f t="shared" si="57"/>
        <v>0.21582793435700001</v>
      </c>
    </row>
    <row r="728" spans="1:42" x14ac:dyDescent="0.25">
      <c r="A728" s="54" t="s">
        <v>221</v>
      </c>
      <c r="B728" s="162" t="s">
        <v>226</v>
      </c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</row>
    <row r="729" spans="1:42" x14ac:dyDescent="0.25">
      <c r="A729" s="53">
        <v>1</v>
      </c>
      <c r="B729" s="19">
        <f>B685*B680</f>
        <v>0</v>
      </c>
      <c r="C729" s="19">
        <f t="shared" ref="C729:AO729" si="63">C685*C680</f>
        <v>0</v>
      </c>
      <c r="D729" s="19">
        <f t="shared" si="63"/>
        <v>0</v>
      </c>
      <c r="E729" s="19">
        <f t="shared" si="63"/>
        <v>0</v>
      </c>
      <c r="F729" s="19">
        <f t="shared" si="63"/>
        <v>0</v>
      </c>
      <c r="G729" s="19">
        <f t="shared" si="63"/>
        <v>2.1353392384000001E-2</v>
      </c>
      <c r="H729" s="19">
        <f t="shared" si="63"/>
        <v>0</v>
      </c>
      <c r="I729" s="19">
        <f t="shared" si="63"/>
        <v>0</v>
      </c>
      <c r="J729" s="19">
        <f t="shared" si="63"/>
        <v>0</v>
      </c>
      <c r="K729" s="19">
        <f t="shared" si="63"/>
        <v>0</v>
      </c>
      <c r="L729" s="19">
        <f t="shared" si="63"/>
        <v>0</v>
      </c>
      <c r="M729" s="19">
        <f t="shared" si="63"/>
        <v>0</v>
      </c>
      <c r="N729" s="19">
        <f t="shared" si="63"/>
        <v>0</v>
      </c>
      <c r="O729" s="19">
        <f t="shared" si="63"/>
        <v>0</v>
      </c>
      <c r="P729" s="19">
        <f t="shared" si="63"/>
        <v>0</v>
      </c>
      <c r="Q729" s="19">
        <f t="shared" si="63"/>
        <v>0</v>
      </c>
      <c r="R729" s="19">
        <f t="shared" si="63"/>
        <v>0</v>
      </c>
      <c r="S729" s="19">
        <f t="shared" si="63"/>
        <v>0</v>
      </c>
      <c r="T729" s="19">
        <f t="shared" si="63"/>
        <v>0</v>
      </c>
      <c r="U729" s="19">
        <f t="shared" si="63"/>
        <v>0</v>
      </c>
      <c r="V729" s="19">
        <f t="shared" si="63"/>
        <v>0</v>
      </c>
      <c r="W729" s="19">
        <f t="shared" si="63"/>
        <v>0</v>
      </c>
      <c r="X729" s="19">
        <f t="shared" si="63"/>
        <v>0</v>
      </c>
      <c r="Y729" s="19">
        <f t="shared" si="63"/>
        <v>0</v>
      </c>
      <c r="Z729" s="19">
        <f t="shared" si="63"/>
        <v>0</v>
      </c>
      <c r="AA729" s="19">
        <f t="shared" si="63"/>
        <v>0</v>
      </c>
      <c r="AB729" s="19">
        <f t="shared" si="63"/>
        <v>0</v>
      </c>
      <c r="AC729" s="19">
        <f t="shared" si="63"/>
        <v>0</v>
      </c>
      <c r="AD729" s="19">
        <f t="shared" si="63"/>
        <v>0</v>
      </c>
      <c r="AE729" s="19">
        <f t="shared" si="63"/>
        <v>0</v>
      </c>
      <c r="AF729" s="19">
        <f t="shared" si="63"/>
        <v>0</v>
      </c>
      <c r="AG729" s="19">
        <f t="shared" si="63"/>
        <v>0</v>
      </c>
      <c r="AH729" s="19">
        <f t="shared" si="63"/>
        <v>0</v>
      </c>
      <c r="AI729" s="19">
        <f t="shared" si="63"/>
        <v>0</v>
      </c>
      <c r="AJ729" s="19">
        <f t="shared" si="63"/>
        <v>0</v>
      </c>
      <c r="AK729" s="19">
        <f t="shared" si="63"/>
        <v>0</v>
      </c>
      <c r="AL729" s="19">
        <f t="shared" si="63"/>
        <v>0</v>
      </c>
      <c r="AM729" s="19">
        <f t="shared" si="63"/>
        <v>0</v>
      </c>
      <c r="AN729" s="19">
        <f t="shared" si="63"/>
        <v>0</v>
      </c>
      <c r="AO729" s="56">
        <f t="shared" si="63"/>
        <v>0</v>
      </c>
      <c r="AP729" s="57">
        <f>SUM(B729:AO729)</f>
        <v>2.1353392384000001E-2</v>
      </c>
    </row>
    <row r="730" spans="1:42" x14ac:dyDescent="0.25">
      <c r="A730" s="53">
        <v>2</v>
      </c>
      <c r="B730" s="19">
        <f>B685*B681</f>
        <v>0</v>
      </c>
      <c r="C730" s="19">
        <f t="shared" ref="C730:AO730" si="64">C685*C681</f>
        <v>0</v>
      </c>
      <c r="D730" s="19">
        <f t="shared" si="64"/>
        <v>0</v>
      </c>
      <c r="E730" s="19">
        <f t="shared" si="64"/>
        <v>0</v>
      </c>
      <c r="F730" s="19">
        <f t="shared" si="64"/>
        <v>0</v>
      </c>
      <c r="G730" s="19">
        <f t="shared" si="64"/>
        <v>0</v>
      </c>
      <c r="H730" s="19">
        <f t="shared" si="64"/>
        <v>0</v>
      </c>
      <c r="I730" s="19">
        <f t="shared" si="64"/>
        <v>0</v>
      </c>
      <c r="J730" s="19">
        <f t="shared" si="64"/>
        <v>0</v>
      </c>
      <c r="K730" s="19">
        <f t="shared" si="64"/>
        <v>0</v>
      </c>
      <c r="L730" s="19">
        <f t="shared" si="64"/>
        <v>0</v>
      </c>
      <c r="M730" s="19">
        <f t="shared" si="64"/>
        <v>0</v>
      </c>
      <c r="N730" s="19">
        <f t="shared" si="64"/>
        <v>0</v>
      </c>
      <c r="O730" s="19">
        <f t="shared" si="64"/>
        <v>0</v>
      </c>
      <c r="P730" s="19">
        <f t="shared" si="64"/>
        <v>0</v>
      </c>
      <c r="Q730" s="19">
        <f t="shared" si="64"/>
        <v>0</v>
      </c>
      <c r="R730" s="19">
        <f t="shared" si="64"/>
        <v>0</v>
      </c>
      <c r="S730" s="19">
        <f t="shared" si="64"/>
        <v>0</v>
      </c>
      <c r="T730" s="19">
        <f t="shared" si="64"/>
        <v>0</v>
      </c>
      <c r="U730" s="19">
        <f t="shared" si="64"/>
        <v>0</v>
      </c>
      <c r="V730" s="19">
        <f t="shared" si="64"/>
        <v>0</v>
      </c>
      <c r="W730" s="19">
        <f t="shared" si="64"/>
        <v>0</v>
      </c>
      <c r="X730" s="19">
        <f t="shared" si="64"/>
        <v>0</v>
      </c>
      <c r="Y730" s="19">
        <f t="shared" si="64"/>
        <v>0</v>
      </c>
      <c r="Z730" s="19">
        <f t="shared" si="64"/>
        <v>0</v>
      </c>
      <c r="AA730" s="19">
        <f t="shared" si="64"/>
        <v>0</v>
      </c>
      <c r="AB730" s="19">
        <f t="shared" si="64"/>
        <v>0</v>
      </c>
      <c r="AC730" s="19">
        <f t="shared" si="64"/>
        <v>0</v>
      </c>
      <c r="AD730" s="19">
        <f t="shared" si="64"/>
        <v>0</v>
      </c>
      <c r="AE730" s="19">
        <f t="shared" si="64"/>
        <v>0</v>
      </c>
      <c r="AF730" s="19">
        <f t="shared" si="64"/>
        <v>0</v>
      </c>
      <c r="AG730" s="19">
        <f t="shared" si="64"/>
        <v>0</v>
      </c>
      <c r="AH730" s="19">
        <f t="shared" si="64"/>
        <v>0</v>
      </c>
      <c r="AI730" s="19">
        <f t="shared" si="64"/>
        <v>0</v>
      </c>
      <c r="AJ730" s="19">
        <f t="shared" si="64"/>
        <v>0</v>
      </c>
      <c r="AK730" s="19">
        <f t="shared" si="64"/>
        <v>0</v>
      </c>
      <c r="AL730" s="19">
        <f t="shared" si="64"/>
        <v>0</v>
      </c>
      <c r="AM730" s="19">
        <f t="shared" si="64"/>
        <v>0</v>
      </c>
      <c r="AN730" s="19">
        <f t="shared" si="64"/>
        <v>0</v>
      </c>
      <c r="AO730" s="56">
        <f t="shared" si="64"/>
        <v>0</v>
      </c>
      <c r="AP730" s="57">
        <f t="shared" ref="AP730:AP734" si="65">SUM(B730:AO730)</f>
        <v>0</v>
      </c>
    </row>
    <row r="731" spans="1:42" x14ac:dyDescent="0.25">
      <c r="A731" s="53">
        <v>3</v>
      </c>
      <c r="B731" s="19">
        <f>B685*B682</f>
        <v>0</v>
      </c>
      <c r="C731" s="19">
        <f t="shared" ref="C731:AO731" si="66">C685*C682</f>
        <v>0</v>
      </c>
      <c r="D731" s="19">
        <f t="shared" si="66"/>
        <v>0</v>
      </c>
      <c r="E731" s="19">
        <f t="shared" si="66"/>
        <v>0</v>
      </c>
      <c r="F731" s="19">
        <f t="shared" si="66"/>
        <v>0</v>
      </c>
      <c r="G731" s="19">
        <f t="shared" si="66"/>
        <v>0</v>
      </c>
      <c r="H731" s="19">
        <f t="shared" si="66"/>
        <v>0</v>
      </c>
      <c r="I731" s="19">
        <f t="shared" si="66"/>
        <v>0</v>
      </c>
      <c r="J731" s="19">
        <f t="shared" si="66"/>
        <v>0</v>
      </c>
      <c r="K731" s="19">
        <f t="shared" si="66"/>
        <v>0</v>
      </c>
      <c r="L731" s="19">
        <f t="shared" si="66"/>
        <v>0</v>
      </c>
      <c r="M731" s="19">
        <f t="shared" si="66"/>
        <v>0</v>
      </c>
      <c r="N731" s="19">
        <f t="shared" si="66"/>
        <v>0</v>
      </c>
      <c r="O731" s="19">
        <f t="shared" si="66"/>
        <v>0</v>
      </c>
      <c r="P731" s="19">
        <f t="shared" si="66"/>
        <v>0</v>
      </c>
      <c r="Q731" s="19">
        <f t="shared" si="66"/>
        <v>0</v>
      </c>
      <c r="R731" s="19">
        <f t="shared" si="66"/>
        <v>0</v>
      </c>
      <c r="S731" s="19">
        <f t="shared" si="66"/>
        <v>0</v>
      </c>
      <c r="T731" s="19">
        <f t="shared" si="66"/>
        <v>0</v>
      </c>
      <c r="U731" s="19">
        <f t="shared" si="66"/>
        <v>0</v>
      </c>
      <c r="V731" s="19">
        <f t="shared" si="66"/>
        <v>0</v>
      </c>
      <c r="W731" s="19">
        <f t="shared" si="66"/>
        <v>0</v>
      </c>
      <c r="X731" s="19">
        <f t="shared" si="66"/>
        <v>0</v>
      </c>
      <c r="Y731" s="19">
        <f t="shared" si="66"/>
        <v>0</v>
      </c>
      <c r="Z731" s="19">
        <f t="shared" si="66"/>
        <v>0</v>
      </c>
      <c r="AA731" s="19">
        <f t="shared" si="66"/>
        <v>0</v>
      </c>
      <c r="AB731" s="19">
        <f t="shared" si="66"/>
        <v>0</v>
      </c>
      <c r="AC731" s="19">
        <f t="shared" si="66"/>
        <v>0</v>
      </c>
      <c r="AD731" s="19">
        <f t="shared" si="66"/>
        <v>0</v>
      </c>
      <c r="AE731" s="19">
        <f t="shared" si="66"/>
        <v>0</v>
      </c>
      <c r="AF731" s="19">
        <f t="shared" si="66"/>
        <v>0</v>
      </c>
      <c r="AG731" s="19">
        <f t="shared" si="66"/>
        <v>0</v>
      </c>
      <c r="AH731" s="19">
        <f t="shared" si="66"/>
        <v>0</v>
      </c>
      <c r="AI731" s="19">
        <f t="shared" si="66"/>
        <v>0</v>
      </c>
      <c r="AJ731" s="19">
        <f t="shared" si="66"/>
        <v>0</v>
      </c>
      <c r="AK731" s="19">
        <f t="shared" si="66"/>
        <v>0</v>
      </c>
      <c r="AL731" s="19">
        <f t="shared" si="66"/>
        <v>0</v>
      </c>
      <c r="AM731" s="19">
        <f t="shared" si="66"/>
        <v>0</v>
      </c>
      <c r="AN731" s="19">
        <f t="shared" si="66"/>
        <v>0</v>
      </c>
      <c r="AO731" s="56">
        <f t="shared" si="66"/>
        <v>0</v>
      </c>
      <c r="AP731" s="57">
        <f t="shared" si="65"/>
        <v>0</v>
      </c>
    </row>
    <row r="732" spans="1:42" x14ac:dyDescent="0.25">
      <c r="A732" s="53">
        <v>4</v>
      </c>
      <c r="B732" s="19">
        <f>B685*B683</f>
        <v>0</v>
      </c>
      <c r="C732" s="19">
        <f t="shared" ref="C732:AO732" si="67">C685*C683</f>
        <v>0</v>
      </c>
      <c r="D732" s="19">
        <f t="shared" si="67"/>
        <v>0</v>
      </c>
      <c r="E732" s="19">
        <f t="shared" si="67"/>
        <v>0</v>
      </c>
      <c r="F732" s="19">
        <f t="shared" si="67"/>
        <v>0</v>
      </c>
      <c r="G732" s="19">
        <f t="shared" si="67"/>
        <v>2.1353392384000001E-2</v>
      </c>
      <c r="H732" s="19">
        <f t="shared" si="67"/>
        <v>0</v>
      </c>
      <c r="I732" s="19">
        <f t="shared" si="67"/>
        <v>0</v>
      </c>
      <c r="J732" s="19">
        <f t="shared" si="67"/>
        <v>0</v>
      </c>
      <c r="K732" s="19">
        <f t="shared" si="67"/>
        <v>0</v>
      </c>
      <c r="L732" s="19">
        <f t="shared" si="67"/>
        <v>0</v>
      </c>
      <c r="M732" s="19">
        <f t="shared" si="67"/>
        <v>0</v>
      </c>
      <c r="N732" s="19">
        <f t="shared" si="67"/>
        <v>0</v>
      </c>
      <c r="O732" s="19">
        <f t="shared" si="67"/>
        <v>0</v>
      </c>
      <c r="P732" s="19">
        <f t="shared" si="67"/>
        <v>0</v>
      </c>
      <c r="Q732" s="19">
        <f t="shared" si="67"/>
        <v>0</v>
      </c>
      <c r="R732" s="19">
        <f t="shared" si="67"/>
        <v>0</v>
      </c>
      <c r="S732" s="19">
        <f t="shared" si="67"/>
        <v>0</v>
      </c>
      <c r="T732" s="19">
        <f t="shared" si="67"/>
        <v>0</v>
      </c>
      <c r="U732" s="19">
        <f t="shared" si="67"/>
        <v>0</v>
      </c>
      <c r="V732" s="19">
        <f t="shared" si="67"/>
        <v>0</v>
      </c>
      <c r="W732" s="19">
        <f t="shared" si="67"/>
        <v>0</v>
      </c>
      <c r="X732" s="19">
        <f t="shared" si="67"/>
        <v>0</v>
      </c>
      <c r="Y732" s="19">
        <f t="shared" si="67"/>
        <v>0</v>
      </c>
      <c r="Z732" s="19">
        <f t="shared" si="67"/>
        <v>0</v>
      </c>
      <c r="AA732" s="19">
        <f t="shared" si="67"/>
        <v>0</v>
      </c>
      <c r="AB732" s="19">
        <f t="shared" si="67"/>
        <v>0</v>
      </c>
      <c r="AC732" s="19">
        <f t="shared" si="67"/>
        <v>0</v>
      </c>
      <c r="AD732" s="19">
        <f t="shared" si="67"/>
        <v>0</v>
      </c>
      <c r="AE732" s="19">
        <f t="shared" si="67"/>
        <v>0</v>
      </c>
      <c r="AF732" s="19">
        <f t="shared" si="67"/>
        <v>0</v>
      </c>
      <c r="AG732" s="19">
        <f t="shared" si="67"/>
        <v>0</v>
      </c>
      <c r="AH732" s="19">
        <f t="shared" si="67"/>
        <v>0</v>
      </c>
      <c r="AI732" s="19">
        <f t="shared" si="67"/>
        <v>0</v>
      </c>
      <c r="AJ732" s="19">
        <f t="shared" si="67"/>
        <v>0</v>
      </c>
      <c r="AK732" s="19">
        <f t="shared" si="67"/>
        <v>0</v>
      </c>
      <c r="AL732" s="19">
        <f t="shared" si="67"/>
        <v>0</v>
      </c>
      <c r="AM732" s="19">
        <f t="shared" si="67"/>
        <v>0</v>
      </c>
      <c r="AN732" s="19">
        <f t="shared" si="67"/>
        <v>0</v>
      </c>
      <c r="AO732" s="56">
        <f t="shared" si="67"/>
        <v>0</v>
      </c>
      <c r="AP732" s="57">
        <f t="shared" si="65"/>
        <v>2.1353392384000001E-2</v>
      </c>
    </row>
    <row r="733" spans="1:42" x14ac:dyDescent="0.25">
      <c r="A733" s="53">
        <v>5</v>
      </c>
      <c r="B733" s="19">
        <f>B685*B684</f>
        <v>0</v>
      </c>
      <c r="C733" s="19">
        <f t="shared" ref="C733:AO733" si="68">C685*C684</f>
        <v>0</v>
      </c>
      <c r="D733" s="19">
        <f t="shared" si="68"/>
        <v>0</v>
      </c>
      <c r="E733" s="19">
        <f t="shared" si="68"/>
        <v>0.29600998862400002</v>
      </c>
      <c r="F733" s="19">
        <f t="shared" si="68"/>
        <v>0</v>
      </c>
      <c r="G733" s="19">
        <f t="shared" si="68"/>
        <v>2.1353392384000001E-2</v>
      </c>
      <c r="H733" s="19">
        <f t="shared" si="68"/>
        <v>0</v>
      </c>
      <c r="I733" s="19">
        <f t="shared" si="68"/>
        <v>0</v>
      </c>
      <c r="J733" s="19">
        <f t="shared" si="68"/>
        <v>0</v>
      </c>
      <c r="K733" s="19">
        <f t="shared" si="68"/>
        <v>0</v>
      </c>
      <c r="L733" s="19">
        <f t="shared" si="68"/>
        <v>0</v>
      </c>
      <c r="M733" s="19">
        <f t="shared" si="68"/>
        <v>0</v>
      </c>
      <c r="N733" s="19">
        <f t="shared" si="68"/>
        <v>0</v>
      </c>
      <c r="O733" s="19">
        <f t="shared" si="68"/>
        <v>0</v>
      </c>
      <c r="P733" s="19">
        <f t="shared" si="68"/>
        <v>0</v>
      </c>
      <c r="Q733" s="19">
        <f t="shared" si="68"/>
        <v>0</v>
      </c>
      <c r="R733" s="19">
        <f t="shared" si="68"/>
        <v>0</v>
      </c>
      <c r="S733" s="19">
        <f t="shared" si="68"/>
        <v>0</v>
      </c>
      <c r="T733" s="19">
        <f t="shared" si="68"/>
        <v>0</v>
      </c>
      <c r="U733" s="19">
        <f t="shared" si="68"/>
        <v>0</v>
      </c>
      <c r="V733" s="19">
        <f t="shared" si="68"/>
        <v>0</v>
      </c>
      <c r="W733" s="19">
        <f t="shared" si="68"/>
        <v>0</v>
      </c>
      <c r="X733" s="19">
        <f t="shared" si="68"/>
        <v>0</v>
      </c>
      <c r="Y733" s="19">
        <f t="shared" si="68"/>
        <v>0</v>
      </c>
      <c r="Z733" s="19">
        <f t="shared" si="68"/>
        <v>0</v>
      </c>
      <c r="AA733" s="19">
        <f t="shared" si="68"/>
        <v>0</v>
      </c>
      <c r="AB733" s="19">
        <f t="shared" si="68"/>
        <v>0</v>
      </c>
      <c r="AC733" s="19">
        <f t="shared" si="68"/>
        <v>0</v>
      </c>
      <c r="AD733" s="19">
        <f t="shared" si="68"/>
        <v>0</v>
      </c>
      <c r="AE733" s="19">
        <f t="shared" si="68"/>
        <v>0</v>
      </c>
      <c r="AF733" s="19">
        <f t="shared" si="68"/>
        <v>0</v>
      </c>
      <c r="AG733" s="19">
        <f t="shared" si="68"/>
        <v>0</v>
      </c>
      <c r="AH733" s="19">
        <f t="shared" si="68"/>
        <v>0</v>
      </c>
      <c r="AI733" s="19">
        <f t="shared" si="68"/>
        <v>0</v>
      </c>
      <c r="AJ733" s="19">
        <f t="shared" si="68"/>
        <v>0</v>
      </c>
      <c r="AK733" s="19">
        <f t="shared" si="68"/>
        <v>0</v>
      </c>
      <c r="AL733" s="19">
        <f t="shared" si="68"/>
        <v>0</v>
      </c>
      <c r="AM733" s="19">
        <f t="shared" si="68"/>
        <v>0</v>
      </c>
      <c r="AN733" s="19">
        <f t="shared" si="68"/>
        <v>0</v>
      </c>
      <c r="AO733" s="56">
        <f t="shared" si="68"/>
        <v>0</v>
      </c>
      <c r="AP733" s="57">
        <f t="shared" si="65"/>
        <v>0.31736338100800005</v>
      </c>
    </row>
    <row r="734" spans="1:42" x14ac:dyDescent="0.25">
      <c r="A734" s="53">
        <v>6</v>
      </c>
      <c r="B734" s="19">
        <f>B685*B685</f>
        <v>0</v>
      </c>
      <c r="C734" s="19">
        <f t="shared" ref="C734:AO734" si="69">C685*C685</f>
        <v>0</v>
      </c>
      <c r="D734" s="19">
        <f t="shared" si="69"/>
        <v>0</v>
      </c>
      <c r="E734" s="19">
        <f t="shared" si="69"/>
        <v>0.29600998862400002</v>
      </c>
      <c r="F734" s="19">
        <f t="shared" si="69"/>
        <v>0</v>
      </c>
      <c r="G734" s="19">
        <f t="shared" si="69"/>
        <v>2.1353392384000001E-2</v>
      </c>
      <c r="H734" s="19">
        <f t="shared" si="69"/>
        <v>0</v>
      </c>
      <c r="I734" s="19">
        <f t="shared" si="69"/>
        <v>0</v>
      </c>
      <c r="J734" s="19">
        <f t="shared" si="69"/>
        <v>0</v>
      </c>
      <c r="K734" s="19">
        <f t="shared" si="69"/>
        <v>0</v>
      </c>
      <c r="L734" s="19">
        <f t="shared" si="69"/>
        <v>0</v>
      </c>
      <c r="M734" s="19">
        <f t="shared" si="69"/>
        <v>0</v>
      </c>
      <c r="N734" s="19">
        <f t="shared" si="69"/>
        <v>0</v>
      </c>
      <c r="O734" s="19">
        <f t="shared" si="69"/>
        <v>0</v>
      </c>
      <c r="P734" s="19">
        <f t="shared" si="69"/>
        <v>0</v>
      </c>
      <c r="Q734" s="19">
        <f t="shared" si="69"/>
        <v>0</v>
      </c>
      <c r="R734" s="19">
        <f t="shared" si="69"/>
        <v>0</v>
      </c>
      <c r="S734" s="19">
        <f t="shared" si="69"/>
        <v>0</v>
      </c>
      <c r="T734" s="19">
        <f t="shared" si="69"/>
        <v>0</v>
      </c>
      <c r="U734" s="19">
        <f t="shared" si="69"/>
        <v>0</v>
      </c>
      <c r="V734" s="19">
        <f t="shared" si="69"/>
        <v>0</v>
      </c>
      <c r="W734" s="19">
        <f t="shared" si="69"/>
        <v>0</v>
      </c>
      <c r="X734" s="19">
        <f t="shared" si="69"/>
        <v>0</v>
      </c>
      <c r="Y734" s="19">
        <f t="shared" si="69"/>
        <v>0</v>
      </c>
      <c r="Z734" s="19">
        <f t="shared" si="69"/>
        <v>0</v>
      </c>
      <c r="AA734" s="19">
        <f t="shared" si="69"/>
        <v>0</v>
      </c>
      <c r="AB734" s="19">
        <f t="shared" si="69"/>
        <v>0</v>
      </c>
      <c r="AC734" s="19">
        <f t="shared" si="69"/>
        <v>0</v>
      </c>
      <c r="AD734" s="19">
        <f t="shared" si="69"/>
        <v>0</v>
      </c>
      <c r="AE734" s="19">
        <f t="shared" si="69"/>
        <v>0</v>
      </c>
      <c r="AF734" s="19">
        <f t="shared" si="69"/>
        <v>0</v>
      </c>
      <c r="AG734" s="19">
        <f t="shared" si="69"/>
        <v>0</v>
      </c>
      <c r="AH734" s="19">
        <f t="shared" si="69"/>
        <v>0</v>
      </c>
      <c r="AI734" s="19">
        <f t="shared" si="69"/>
        <v>0</v>
      </c>
      <c r="AJ734" s="19">
        <f t="shared" si="69"/>
        <v>0</v>
      </c>
      <c r="AK734" s="19">
        <f t="shared" si="69"/>
        <v>0</v>
      </c>
      <c r="AL734" s="19">
        <f t="shared" si="69"/>
        <v>0</v>
      </c>
      <c r="AM734" s="19">
        <f t="shared" si="69"/>
        <v>0</v>
      </c>
      <c r="AN734" s="19">
        <f t="shared" si="69"/>
        <v>0</v>
      </c>
      <c r="AO734" s="56">
        <f t="shared" si="69"/>
        <v>0.71419062960400004</v>
      </c>
      <c r="AP734" s="57">
        <f t="shared" si="65"/>
        <v>1.031554010612</v>
      </c>
    </row>
    <row r="735" spans="1:42" x14ac:dyDescent="0.25">
      <c r="A735" s="53">
        <v>7</v>
      </c>
      <c r="B735" s="19">
        <f>B685*B686</f>
        <v>0</v>
      </c>
      <c r="C735" s="19">
        <f t="shared" ref="C735:AO735" si="70">C685*C686</f>
        <v>0</v>
      </c>
      <c r="D735" s="19">
        <f t="shared" si="70"/>
        <v>0</v>
      </c>
      <c r="E735" s="19">
        <f t="shared" si="70"/>
        <v>0</v>
      </c>
      <c r="F735" s="19">
        <f t="shared" si="70"/>
        <v>0</v>
      </c>
      <c r="G735" s="19">
        <f t="shared" si="70"/>
        <v>2.1353392384000001E-2</v>
      </c>
      <c r="H735" s="19">
        <f t="shared" si="70"/>
        <v>0</v>
      </c>
      <c r="I735" s="19">
        <f t="shared" si="70"/>
        <v>0</v>
      </c>
      <c r="J735" s="19">
        <f t="shared" si="70"/>
        <v>0</v>
      </c>
      <c r="K735" s="19">
        <f t="shared" si="70"/>
        <v>0</v>
      </c>
      <c r="L735" s="19">
        <f t="shared" si="70"/>
        <v>0</v>
      </c>
      <c r="M735" s="19">
        <f t="shared" si="70"/>
        <v>0</v>
      </c>
      <c r="N735" s="19">
        <f t="shared" si="70"/>
        <v>0</v>
      </c>
      <c r="O735" s="19">
        <f t="shared" si="70"/>
        <v>0</v>
      </c>
      <c r="P735" s="19">
        <f t="shared" si="70"/>
        <v>0</v>
      </c>
      <c r="Q735" s="19">
        <f t="shared" si="70"/>
        <v>0</v>
      </c>
      <c r="R735" s="19">
        <f t="shared" si="70"/>
        <v>0</v>
      </c>
      <c r="S735" s="19">
        <f t="shared" si="70"/>
        <v>0</v>
      </c>
      <c r="T735" s="19">
        <f t="shared" si="70"/>
        <v>0</v>
      </c>
      <c r="U735" s="19">
        <f t="shared" si="70"/>
        <v>0</v>
      </c>
      <c r="V735" s="19">
        <f t="shared" si="70"/>
        <v>0</v>
      </c>
      <c r="W735" s="19">
        <f t="shared" si="70"/>
        <v>0</v>
      </c>
      <c r="X735" s="19">
        <f t="shared" si="70"/>
        <v>0</v>
      </c>
      <c r="Y735" s="19">
        <f t="shared" si="70"/>
        <v>0</v>
      </c>
      <c r="Z735" s="19">
        <f t="shared" si="70"/>
        <v>0</v>
      </c>
      <c r="AA735" s="19">
        <f t="shared" si="70"/>
        <v>0</v>
      </c>
      <c r="AB735" s="19">
        <f t="shared" si="70"/>
        <v>0</v>
      </c>
      <c r="AC735" s="19">
        <f t="shared" si="70"/>
        <v>0</v>
      </c>
      <c r="AD735" s="19">
        <f t="shared" si="70"/>
        <v>0</v>
      </c>
      <c r="AE735" s="19">
        <f t="shared" si="70"/>
        <v>0</v>
      </c>
      <c r="AF735" s="19">
        <f t="shared" si="70"/>
        <v>0</v>
      </c>
      <c r="AG735" s="19">
        <f t="shared" si="70"/>
        <v>0</v>
      </c>
      <c r="AH735" s="19">
        <f t="shared" si="70"/>
        <v>0</v>
      </c>
      <c r="AI735" s="19">
        <f t="shared" si="70"/>
        <v>0</v>
      </c>
      <c r="AJ735" s="19">
        <f t="shared" si="70"/>
        <v>0</v>
      </c>
      <c r="AK735" s="19">
        <f t="shared" si="70"/>
        <v>0</v>
      </c>
      <c r="AL735" s="19">
        <f t="shared" si="70"/>
        <v>0</v>
      </c>
      <c r="AM735" s="19">
        <f t="shared" si="70"/>
        <v>0</v>
      </c>
      <c r="AN735" s="19">
        <f t="shared" si="70"/>
        <v>0</v>
      </c>
      <c r="AO735" s="56">
        <f t="shared" si="70"/>
        <v>0</v>
      </c>
      <c r="AP735" s="57">
        <f>SUM(B735:AO735)</f>
        <v>2.1353392384000001E-2</v>
      </c>
    </row>
    <row r="736" spans="1:42" x14ac:dyDescent="0.25">
      <c r="A736" s="55" t="s">
        <v>221</v>
      </c>
      <c r="B736" s="162" t="s">
        <v>227</v>
      </c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</row>
    <row r="737" spans="1:42" x14ac:dyDescent="0.25">
      <c r="A737" s="53">
        <v>1</v>
      </c>
      <c r="B737" s="19">
        <f>B686*B680</f>
        <v>0</v>
      </c>
      <c r="C737" s="19">
        <f t="shared" ref="C737:AO737" si="71">C686*C680</f>
        <v>0</v>
      </c>
      <c r="D737" s="19">
        <f t="shared" si="71"/>
        <v>0</v>
      </c>
      <c r="E737" s="19">
        <f t="shared" si="71"/>
        <v>0</v>
      </c>
      <c r="F737" s="19">
        <f t="shared" si="71"/>
        <v>0</v>
      </c>
      <c r="G737" s="19">
        <f t="shared" si="71"/>
        <v>2.1353392384000001E-2</v>
      </c>
      <c r="H737" s="19">
        <f t="shared" si="71"/>
        <v>0</v>
      </c>
      <c r="I737" s="19">
        <f t="shared" si="71"/>
        <v>0</v>
      </c>
      <c r="J737" s="19">
        <f t="shared" si="71"/>
        <v>0</v>
      </c>
      <c r="K737" s="19">
        <f t="shared" si="71"/>
        <v>0</v>
      </c>
      <c r="L737" s="19">
        <f t="shared" si="71"/>
        <v>0</v>
      </c>
      <c r="M737" s="19">
        <f t="shared" si="71"/>
        <v>0</v>
      </c>
      <c r="N737" s="19">
        <f t="shared" si="71"/>
        <v>0</v>
      </c>
      <c r="O737" s="19">
        <f t="shared" si="71"/>
        <v>0</v>
      </c>
      <c r="P737" s="19">
        <f t="shared" si="71"/>
        <v>0</v>
      </c>
      <c r="Q737" s="19">
        <f t="shared" si="71"/>
        <v>0</v>
      </c>
      <c r="R737" s="19">
        <f t="shared" si="71"/>
        <v>0</v>
      </c>
      <c r="S737" s="19">
        <f t="shared" si="71"/>
        <v>0</v>
      </c>
      <c r="T737" s="19">
        <f t="shared" si="71"/>
        <v>0</v>
      </c>
      <c r="U737" s="19">
        <f t="shared" si="71"/>
        <v>0</v>
      </c>
      <c r="V737" s="19">
        <f t="shared" si="71"/>
        <v>0</v>
      </c>
      <c r="W737" s="19">
        <f t="shared" si="71"/>
        <v>0</v>
      </c>
      <c r="X737" s="19">
        <f t="shared" si="71"/>
        <v>0</v>
      </c>
      <c r="Y737" s="19">
        <f t="shared" si="71"/>
        <v>0</v>
      </c>
      <c r="Z737" s="19">
        <f t="shared" si="71"/>
        <v>0</v>
      </c>
      <c r="AA737" s="19">
        <f t="shared" si="71"/>
        <v>0</v>
      </c>
      <c r="AB737" s="19">
        <f t="shared" si="71"/>
        <v>0</v>
      </c>
      <c r="AC737" s="19">
        <f t="shared" si="71"/>
        <v>0</v>
      </c>
      <c r="AD737" s="19">
        <f t="shared" si="71"/>
        <v>0</v>
      </c>
      <c r="AE737" s="19">
        <f t="shared" si="71"/>
        <v>0</v>
      </c>
      <c r="AF737" s="19">
        <f t="shared" si="71"/>
        <v>0</v>
      </c>
      <c r="AG737" s="19">
        <f t="shared" si="71"/>
        <v>0</v>
      </c>
      <c r="AH737" s="19">
        <f t="shared" si="71"/>
        <v>0</v>
      </c>
      <c r="AI737" s="19">
        <f t="shared" si="71"/>
        <v>0</v>
      </c>
      <c r="AJ737" s="19">
        <f t="shared" si="71"/>
        <v>0</v>
      </c>
      <c r="AK737" s="19">
        <f t="shared" si="71"/>
        <v>0</v>
      </c>
      <c r="AL737" s="19">
        <f t="shared" si="71"/>
        <v>0</v>
      </c>
      <c r="AM737" s="19">
        <f t="shared" si="71"/>
        <v>0</v>
      </c>
      <c r="AN737" s="19">
        <f t="shared" si="71"/>
        <v>0</v>
      </c>
      <c r="AO737" s="56">
        <f t="shared" si="71"/>
        <v>0</v>
      </c>
      <c r="AP737" s="57">
        <f>SUM(B737:AO737)</f>
        <v>2.1353392384000001E-2</v>
      </c>
    </row>
    <row r="738" spans="1:42" x14ac:dyDescent="0.25">
      <c r="A738" s="53">
        <v>2</v>
      </c>
      <c r="B738" s="19">
        <f>B686*B681</f>
        <v>0</v>
      </c>
      <c r="C738" s="19">
        <f t="shared" ref="C738:AO738" si="72">C686*C681</f>
        <v>0</v>
      </c>
      <c r="D738" s="19">
        <f t="shared" si="72"/>
        <v>0</v>
      </c>
      <c r="E738" s="19">
        <f t="shared" si="72"/>
        <v>0</v>
      </c>
      <c r="F738" s="19">
        <f t="shared" si="72"/>
        <v>0</v>
      </c>
      <c r="G738" s="19">
        <f t="shared" si="72"/>
        <v>0</v>
      </c>
      <c r="H738" s="19">
        <f t="shared" si="72"/>
        <v>0</v>
      </c>
      <c r="I738" s="19">
        <f t="shared" si="72"/>
        <v>0</v>
      </c>
      <c r="J738" s="19">
        <f t="shared" si="72"/>
        <v>0</v>
      </c>
      <c r="K738" s="19">
        <f t="shared" si="72"/>
        <v>0</v>
      </c>
      <c r="L738" s="19">
        <f t="shared" si="72"/>
        <v>0</v>
      </c>
      <c r="M738" s="19">
        <f t="shared" si="72"/>
        <v>0</v>
      </c>
      <c r="N738" s="19">
        <f t="shared" si="72"/>
        <v>0</v>
      </c>
      <c r="O738" s="19">
        <f t="shared" si="72"/>
        <v>0</v>
      </c>
      <c r="P738" s="19">
        <f t="shared" si="72"/>
        <v>0</v>
      </c>
      <c r="Q738" s="19">
        <f t="shared" si="72"/>
        <v>0</v>
      </c>
      <c r="R738" s="19">
        <f t="shared" si="72"/>
        <v>0</v>
      </c>
      <c r="S738" s="19">
        <f t="shared" si="72"/>
        <v>0</v>
      </c>
      <c r="T738" s="19">
        <f t="shared" si="72"/>
        <v>0</v>
      </c>
      <c r="U738" s="19">
        <f t="shared" si="72"/>
        <v>0</v>
      </c>
      <c r="V738" s="19">
        <f t="shared" si="72"/>
        <v>0</v>
      </c>
      <c r="W738" s="19">
        <f t="shared" si="72"/>
        <v>0</v>
      </c>
      <c r="X738" s="19">
        <f t="shared" si="72"/>
        <v>0</v>
      </c>
      <c r="Y738" s="19">
        <f t="shared" si="72"/>
        <v>0</v>
      </c>
      <c r="Z738" s="19">
        <f t="shared" si="72"/>
        <v>0</v>
      </c>
      <c r="AA738" s="19">
        <f t="shared" si="72"/>
        <v>0</v>
      </c>
      <c r="AB738" s="19">
        <f t="shared" si="72"/>
        <v>0</v>
      </c>
      <c r="AC738" s="19">
        <f t="shared" si="72"/>
        <v>0</v>
      </c>
      <c r="AD738" s="19">
        <f t="shared" si="72"/>
        <v>0</v>
      </c>
      <c r="AE738" s="19">
        <f t="shared" si="72"/>
        <v>0</v>
      </c>
      <c r="AF738" s="19">
        <f t="shared" si="72"/>
        <v>0</v>
      </c>
      <c r="AG738" s="19">
        <f t="shared" si="72"/>
        <v>0</v>
      </c>
      <c r="AH738" s="19">
        <f t="shared" si="72"/>
        <v>0</v>
      </c>
      <c r="AI738" s="19">
        <f t="shared" si="72"/>
        <v>0</v>
      </c>
      <c r="AJ738" s="19">
        <f t="shared" si="72"/>
        <v>0</v>
      </c>
      <c r="AK738" s="19">
        <f t="shared" si="72"/>
        <v>0</v>
      </c>
      <c r="AL738" s="19">
        <f t="shared" si="72"/>
        <v>0</v>
      </c>
      <c r="AM738" s="19">
        <f t="shared" si="72"/>
        <v>0</v>
      </c>
      <c r="AN738" s="19">
        <f t="shared" si="72"/>
        <v>0</v>
      </c>
      <c r="AO738" s="56">
        <f t="shared" si="72"/>
        <v>0</v>
      </c>
      <c r="AP738" s="57">
        <f t="shared" ref="AP738:AP742" si="73">SUM(B738:AO738)</f>
        <v>0</v>
      </c>
    </row>
    <row r="739" spans="1:42" x14ac:dyDescent="0.25">
      <c r="A739" s="53">
        <v>3</v>
      </c>
      <c r="B739" s="19">
        <f>B686*B682</f>
        <v>0</v>
      </c>
      <c r="C739" s="19">
        <f t="shared" ref="C739:AO739" si="74">C686*C682</f>
        <v>0</v>
      </c>
      <c r="D739" s="19">
        <f t="shared" si="74"/>
        <v>0</v>
      </c>
      <c r="E739" s="19">
        <f t="shared" si="74"/>
        <v>0</v>
      </c>
      <c r="F739" s="19">
        <f t="shared" si="74"/>
        <v>0</v>
      </c>
      <c r="G739" s="19">
        <f t="shared" si="74"/>
        <v>0</v>
      </c>
      <c r="H739" s="19">
        <f t="shared" si="74"/>
        <v>0</v>
      </c>
      <c r="I739" s="19">
        <f t="shared" si="74"/>
        <v>0</v>
      </c>
      <c r="J739" s="19">
        <f t="shared" si="74"/>
        <v>0</v>
      </c>
      <c r="K739" s="19">
        <f t="shared" si="74"/>
        <v>0</v>
      </c>
      <c r="L739" s="19">
        <f t="shared" si="74"/>
        <v>0</v>
      </c>
      <c r="M739" s="19">
        <f t="shared" si="74"/>
        <v>0</v>
      </c>
      <c r="N739" s="19">
        <f t="shared" si="74"/>
        <v>0</v>
      </c>
      <c r="O739" s="19">
        <f t="shared" si="74"/>
        <v>0</v>
      </c>
      <c r="P739" s="19">
        <f t="shared" si="74"/>
        <v>0</v>
      </c>
      <c r="Q739" s="19">
        <f t="shared" si="74"/>
        <v>0</v>
      </c>
      <c r="R739" s="19">
        <f t="shared" si="74"/>
        <v>0</v>
      </c>
      <c r="S739" s="19">
        <f t="shared" si="74"/>
        <v>0</v>
      </c>
      <c r="T739" s="19">
        <f t="shared" si="74"/>
        <v>0</v>
      </c>
      <c r="U739" s="19">
        <f t="shared" si="74"/>
        <v>0</v>
      </c>
      <c r="V739" s="19">
        <f t="shared" si="74"/>
        <v>0</v>
      </c>
      <c r="W739" s="19">
        <f t="shared" si="74"/>
        <v>0</v>
      </c>
      <c r="X739" s="19">
        <f t="shared" si="74"/>
        <v>0</v>
      </c>
      <c r="Y739" s="19">
        <f t="shared" si="74"/>
        <v>0</v>
      </c>
      <c r="Z739" s="19">
        <f t="shared" si="74"/>
        <v>0</v>
      </c>
      <c r="AA739" s="19">
        <f t="shared" si="74"/>
        <v>0</v>
      </c>
      <c r="AB739" s="19">
        <f t="shared" si="74"/>
        <v>0</v>
      </c>
      <c r="AC739" s="19">
        <f t="shared" si="74"/>
        <v>0</v>
      </c>
      <c r="AD739" s="19">
        <f t="shared" si="74"/>
        <v>0</v>
      </c>
      <c r="AE739" s="19">
        <f t="shared" si="74"/>
        <v>0</v>
      </c>
      <c r="AF739" s="19">
        <f t="shared" si="74"/>
        <v>0</v>
      </c>
      <c r="AG739" s="19">
        <f t="shared" si="74"/>
        <v>0</v>
      </c>
      <c r="AH739" s="19">
        <f t="shared" si="74"/>
        <v>0</v>
      </c>
      <c r="AI739" s="19">
        <f t="shared" si="74"/>
        <v>0</v>
      </c>
      <c r="AJ739" s="19">
        <f t="shared" si="74"/>
        <v>0</v>
      </c>
      <c r="AK739" s="19">
        <f t="shared" si="74"/>
        <v>0</v>
      </c>
      <c r="AL739" s="19">
        <f t="shared" si="74"/>
        <v>0</v>
      </c>
      <c r="AM739" s="19">
        <f t="shared" si="74"/>
        <v>0</v>
      </c>
      <c r="AN739" s="19">
        <f t="shared" si="74"/>
        <v>0</v>
      </c>
      <c r="AO739" s="56">
        <f t="shared" si="74"/>
        <v>0</v>
      </c>
      <c r="AP739" s="57">
        <f t="shared" si="73"/>
        <v>0</v>
      </c>
    </row>
    <row r="740" spans="1:42" x14ac:dyDescent="0.25">
      <c r="A740" s="53">
        <v>4</v>
      </c>
      <c r="B740" s="19">
        <f>B686*B683</f>
        <v>0</v>
      </c>
      <c r="C740" s="19">
        <f t="shared" ref="C740:AO740" si="75">C686*C683</f>
        <v>5.9067469444000001E-2</v>
      </c>
      <c r="D740" s="19">
        <f t="shared" si="75"/>
        <v>0.135407072529</v>
      </c>
      <c r="E740" s="19">
        <f t="shared" si="75"/>
        <v>0</v>
      </c>
      <c r="F740" s="19">
        <f t="shared" si="75"/>
        <v>0</v>
      </c>
      <c r="G740" s="19">
        <f t="shared" si="75"/>
        <v>2.1353392384000001E-2</v>
      </c>
      <c r="H740" s="19">
        <f t="shared" si="75"/>
        <v>0</v>
      </c>
      <c r="I740" s="19">
        <f t="shared" si="75"/>
        <v>0.135407072529</v>
      </c>
      <c r="J740" s="19">
        <f t="shared" si="75"/>
        <v>0</v>
      </c>
      <c r="K740" s="19">
        <f t="shared" si="75"/>
        <v>0</v>
      </c>
      <c r="L740" s="19">
        <f t="shared" si="75"/>
        <v>0</v>
      </c>
      <c r="M740" s="19">
        <f t="shared" si="75"/>
        <v>0</v>
      </c>
      <c r="N740" s="19">
        <f t="shared" si="75"/>
        <v>0</v>
      </c>
      <c r="O740" s="19">
        <f t="shared" si="75"/>
        <v>0</v>
      </c>
      <c r="P740" s="19">
        <f t="shared" si="75"/>
        <v>0</v>
      </c>
      <c r="Q740" s="19">
        <f t="shared" si="75"/>
        <v>0</v>
      </c>
      <c r="R740" s="19">
        <f t="shared" si="75"/>
        <v>0</v>
      </c>
      <c r="S740" s="19">
        <f t="shared" si="75"/>
        <v>0</v>
      </c>
      <c r="T740" s="19">
        <f t="shared" si="75"/>
        <v>0</v>
      </c>
      <c r="U740" s="19">
        <f t="shared" si="75"/>
        <v>0</v>
      </c>
      <c r="V740" s="19">
        <f t="shared" si="75"/>
        <v>0</v>
      </c>
      <c r="W740" s="19">
        <f t="shared" si="75"/>
        <v>0</v>
      </c>
      <c r="X740" s="19">
        <f t="shared" si="75"/>
        <v>0</v>
      </c>
      <c r="Y740" s="19">
        <f t="shared" si="75"/>
        <v>0</v>
      </c>
      <c r="Z740" s="19">
        <f t="shared" si="75"/>
        <v>0</v>
      </c>
      <c r="AA740" s="19">
        <f t="shared" si="75"/>
        <v>0</v>
      </c>
      <c r="AB740" s="19">
        <f t="shared" si="75"/>
        <v>0</v>
      </c>
      <c r="AC740" s="19">
        <f t="shared" si="75"/>
        <v>0</v>
      </c>
      <c r="AD740" s="19">
        <f t="shared" si="75"/>
        <v>0</v>
      </c>
      <c r="AE740" s="19">
        <f t="shared" si="75"/>
        <v>0</v>
      </c>
      <c r="AF740" s="19">
        <f t="shared" si="75"/>
        <v>0</v>
      </c>
      <c r="AG740" s="19">
        <f t="shared" si="75"/>
        <v>0</v>
      </c>
      <c r="AH740" s="19">
        <f t="shared" si="75"/>
        <v>0</v>
      </c>
      <c r="AI740" s="19">
        <f t="shared" si="75"/>
        <v>0</v>
      </c>
      <c r="AJ740" s="19">
        <f t="shared" si="75"/>
        <v>0</v>
      </c>
      <c r="AK740" s="19">
        <f t="shared" si="75"/>
        <v>0</v>
      </c>
      <c r="AL740" s="19">
        <f t="shared" si="75"/>
        <v>0</v>
      </c>
      <c r="AM740" s="19">
        <f t="shared" si="75"/>
        <v>0</v>
      </c>
      <c r="AN740" s="19">
        <f t="shared" si="75"/>
        <v>0</v>
      </c>
      <c r="AO740" s="56">
        <f t="shared" si="75"/>
        <v>0</v>
      </c>
      <c r="AP740" s="57">
        <f t="shared" si="73"/>
        <v>0.35123500688600001</v>
      </c>
    </row>
    <row r="741" spans="1:42" x14ac:dyDescent="0.25">
      <c r="A741" s="53">
        <v>5</v>
      </c>
      <c r="B741" s="19">
        <f>B686*B684</f>
        <v>0</v>
      </c>
      <c r="C741" s="19">
        <f t="shared" ref="C741:AO741" si="76">C686*C684</f>
        <v>5.9067469444000001E-2</v>
      </c>
      <c r="D741" s="19">
        <f t="shared" si="76"/>
        <v>0.135407072529</v>
      </c>
      <c r="E741" s="19">
        <f t="shared" si="76"/>
        <v>0</v>
      </c>
      <c r="F741" s="19">
        <f t="shared" si="76"/>
        <v>0</v>
      </c>
      <c r="G741" s="19">
        <f t="shared" si="76"/>
        <v>2.1353392384000001E-2</v>
      </c>
      <c r="H741" s="19">
        <f t="shared" si="76"/>
        <v>0</v>
      </c>
      <c r="I741" s="19">
        <f t="shared" si="76"/>
        <v>0</v>
      </c>
      <c r="J741" s="19">
        <f t="shared" si="76"/>
        <v>0</v>
      </c>
      <c r="K741" s="19">
        <f t="shared" si="76"/>
        <v>0</v>
      </c>
      <c r="L741" s="19">
        <f t="shared" si="76"/>
        <v>0</v>
      </c>
      <c r="M741" s="19">
        <f t="shared" si="76"/>
        <v>0</v>
      </c>
      <c r="N741" s="19">
        <f t="shared" si="76"/>
        <v>0</v>
      </c>
      <c r="O741" s="19">
        <f t="shared" si="76"/>
        <v>0</v>
      </c>
      <c r="P741" s="19">
        <f t="shared" si="76"/>
        <v>0</v>
      </c>
      <c r="Q741" s="19">
        <f t="shared" si="76"/>
        <v>0</v>
      </c>
      <c r="R741" s="19">
        <f t="shared" si="76"/>
        <v>0</v>
      </c>
      <c r="S741" s="19">
        <f t="shared" si="76"/>
        <v>0</v>
      </c>
      <c r="T741" s="19">
        <f t="shared" si="76"/>
        <v>0</v>
      </c>
      <c r="U741" s="19">
        <f t="shared" si="76"/>
        <v>0</v>
      </c>
      <c r="V741" s="19">
        <f t="shared" si="76"/>
        <v>0</v>
      </c>
      <c r="W741" s="19">
        <f t="shared" si="76"/>
        <v>0</v>
      </c>
      <c r="X741" s="19">
        <f t="shared" si="76"/>
        <v>0</v>
      </c>
      <c r="Y741" s="19">
        <f t="shared" si="76"/>
        <v>0</v>
      </c>
      <c r="Z741" s="19">
        <f t="shared" si="76"/>
        <v>0</v>
      </c>
      <c r="AA741" s="19">
        <f t="shared" si="76"/>
        <v>0</v>
      </c>
      <c r="AB741" s="19">
        <f t="shared" si="76"/>
        <v>0</v>
      </c>
      <c r="AC741" s="19">
        <f t="shared" si="76"/>
        <v>0</v>
      </c>
      <c r="AD741" s="19">
        <f t="shared" si="76"/>
        <v>0</v>
      </c>
      <c r="AE741" s="19">
        <f t="shared" si="76"/>
        <v>0</v>
      </c>
      <c r="AF741" s="19">
        <f t="shared" si="76"/>
        <v>0</v>
      </c>
      <c r="AG741" s="19">
        <f t="shared" si="76"/>
        <v>0</v>
      </c>
      <c r="AH741" s="19">
        <f t="shared" si="76"/>
        <v>0</v>
      </c>
      <c r="AI741" s="19">
        <f t="shared" si="76"/>
        <v>0</v>
      </c>
      <c r="AJ741" s="19">
        <f t="shared" si="76"/>
        <v>0</v>
      </c>
      <c r="AK741" s="19">
        <f t="shared" si="76"/>
        <v>0</v>
      </c>
      <c r="AL741" s="19">
        <f t="shared" si="76"/>
        <v>0</v>
      </c>
      <c r="AM741" s="19">
        <f t="shared" si="76"/>
        <v>0</v>
      </c>
      <c r="AN741" s="19">
        <f t="shared" si="76"/>
        <v>0</v>
      </c>
      <c r="AO741" s="56">
        <f t="shared" si="76"/>
        <v>0</v>
      </c>
      <c r="AP741" s="57">
        <f t="shared" si="73"/>
        <v>0.21582793435700001</v>
      </c>
    </row>
    <row r="742" spans="1:42" x14ac:dyDescent="0.25">
      <c r="A742" s="53">
        <v>6</v>
      </c>
      <c r="B742" s="19">
        <f>B686*B685</f>
        <v>0</v>
      </c>
      <c r="C742" s="19">
        <f t="shared" ref="C742:AO742" si="77">C686*C685</f>
        <v>0</v>
      </c>
      <c r="D742" s="19">
        <f t="shared" si="77"/>
        <v>0</v>
      </c>
      <c r="E742" s="19">
        <f t="shared" si="77"/>
        <v>0</v>
      </c>
      <c r="F742" s="19">
        <f t="shared" si="77"/>
        <v>0</v>
      </c>
      <c r="G742" s="19">
        <f t="shared" si="77"/>
        <v>2.1353392384000001E-2</v>
      </c>
      <c r="H742" s="19">
        <f t="shared" si="77"/>
        <v>0</v>
      </c>
      <c r="I742" s="19">
        <f t="shared" si="77"/>
        <v>0</v>
      </c>
      <c r="J742" s="19">
        <f t="shared" si="77"/>
        <v>0</v>
      </c>
      <c r="K742" s="19">
        <f t="shared" si="77"/>
        <v>0</v>
      </c>
      <c r="L742" s="19">
        <f t="shared" si="77"/>
        <v>0</v>
      </c>
      <c r="M742" s="19">
        <f t="shared" si="77"/>
        <v>0</v>
      </c>
      <c r="N742" s="19">
        <f t="shared" si="77"/>
        <v>0</v>
      </c>
      <c r="O742" s="19">
        <f t="shared" si="77"/>
        <v>0</v>
      </c>
      <c r="P742" s="19">
        <f t="shared" si="77"/>
        <v>0</v>
      </c>
      <c r="Q742" s="19">
        <f t="shared" si="77"/>
        <v>0</v>
      </c>
      <c r="R742" s="19">
        <f t="shared" si="77"/>
        <v>0</v>
      </c>
      <c r="S742" s="19">
        <f t="shared" si="77"/>
        <v>0</v>
      </c>
      <c r="T742" s="19">
        <f t="shared" si="77"/>
        <v>0</v>
      </c>
      <c r="U742" s="19">
        <f t="shared" si="77"/>
        <v>0</v>
      </c>
      <c r="V742" s="19">
        <f t="shared" si="77"/>
        <v>0</v>
      </c>
      <c r="W742" s="19">
        <f t="shared" si="77"/>
        <v>0</v>
      </c>
      <c r="X742" s="19">
        <f t="shared" si="77"/>
        <v>0</v>
      </c>
      <c r="Y742" s="19">
        <f t="shared" si="77"/>
        <v>0</v>
      </c>
      <c r="Z742" s="19">
        <f t="shared" si="77"/>
        <v>0</v>
      </c>
      <c r="AA742" s="19">
        <f t="shared" si="77"/>
        <v>0</v>
      </c>
      <c r="AB742" s="19">
        <f t="shared" si="77"/>
        <v>0</v>
      </c>
      <c r="AC742" s="19">
        <f t="shared" si="77"/>
        <v>0</v>
      </c>
      <c r="AD742" s="19">
        <f t="shared" si="77"/>
        <v>0</v>
      </c>
      <c r="AE742" s="19">
        <f t="shared" si="77"/>
        <v>0</v>
      </c>
      <c r="AF742" s="19">
        <f t="shared" si="77"/>
        <v>0</v>
      </c>
      <c r="AG742" s="19">
        <f t="shared" si="77"/>
        <v>0</v>
      </c>
      <c r="AH742" s="19">
        <f t="shared" si="77"/>
        <v>0</v>
      </c>
      <c r="AI742" s="19">
        <f t="shared" si="77"/>
        <v>0</v>
      </c>
      <c r="AJ742" s="19">
        <f t="shared" si="77"/>
        <v>0</v>
      </c>
      <c r="AK742" s="19">
        <f t="shared" si="77"/>
        <v>0</v>
      </c>
      <c r="AL742" s="19">
        <f t="shared" si="77"/>
        <v>0</v>
      </c>
      <c r="AM742" s="19">
        <f t="shared" si="77"/>
        <v>0</v>
      </c>
      <c r="AN742" s="19">
        <f t="shared" si="77"/>
        <v>0</v>
      </c>
      <c r="AO742" s="56">
        <f t="shared" si="77"/>
        <v>0</v>
      </c>
      <c r="AP742" s="57">
        <f t="shared" si="73"/>
        <v>2.1353392384000001E-2</v>
      </c>
    </row>
    <row r="743" spans="1:42" x14ac:dyDescent="0.25">
      <c r="A743" s="53">
        <v>7</v>
      </c>
      <c r="B743" s="19">
        <f>B686*B686</f>
        <v>0</v>
      </c>
      <c r="C743" s="19">
        <f t="shared" ref="C743:AO743" si="78">C686*C686</f>
        <v>5.9067469444000001E-2</v>
      </c>
      <c r="D743" s="19">
        <f t="shared" si="78"/>
        <v>0.135407072529</v>
      </c>
      <c r="E743" s="19">
        <f t="shared" si="78"/>
        <v>0</v>
      </c>
      <c r="F743" s="19">
        <f t="shared" si="78"/>
        <v>0</v>
      </c>
      <c r="G743" s="19">
        <f t="shared" si="78"/>
        <v>2.1353392384000001E-2</v>
      </c>
      <c r="H743" s="19">
        <f t="shared" si="78"/>
        <v>0</v>
      </c>
      <c r="I743" s="19">
        <f t="shared" si="78"/>
        <v>0.135407072529</v>
      </c>
      <c r="J743" s="19">
        <f t="shared" si="78"/>
        <v>0</v>
      </c>
      <c r="K743" s="19">
        <f t="shared" si="78"/>
        <v>0</v>
      </c>
      <c r="L743" s="19">
        <f t="shared" si="78"/>
        <v>0</v>
      </c>
      <c r="M743" s="19">
        <f t="shared" si="78"/>
        <v>0</v>
      </c>
      <c r="N743" s="19">
        <f t="shared" si="78"/>
        <v>0</v>
      </c>
      <c r="O743" s="19">
        <f t="shared" si="78"/>
        <v>0</v>
      </c>
      <c r="P743" s="19">
        <f t="shared" si="78"/>
        <v>0</v>
      </c>
      <c r="Q743" s="19">
        <f t="shared" si="78"/>
        <v>0</v>
      </c>
      <c r="R743" s="19">
        <f t="shared" si="78"/>
        <v>0</v>
      </c>
      <c r="S743" s="19">
        <f t="shared" si="78"/>
        <v>0</v>
      </c>
      <c r="T743" s="19">
        <f t="shared" si="78"/>
        <v>0</v>
      </c>
      <c r="U743" s="19">
        <f t="shared" si="78"/>
        <v>0</v>
      </c>
      <c r="V743" s="19">
        <f t="shared" si="78"/>
        <v>0</v>
      </c>
      <c r="W743" s="19">
        <f t="shared" si="78"/>
        <v>0</v>
      </c>
      <c r="X743" s="19">
        <f t="shared" si="78"/>
        <v>0</v>
      </c>
      <c r="Y743" s="19">
        <f t="shared" si="78"/>
        <v>0</v>
      </c>
      <c r="Z743" s="19">
        <f t="shared" si="78"/>
        <v>0</v>
      </c>
      <c r="AA743" s="19">
        <f t="shared" si="78"/>
        <v>0</v>
      </c>
      <c r="AB743" s="19">
        <f t="shared" si="78"/>
        <v>0</v>
      </c>
      <c r="AC743" s="19">
        <f t="shared" si="78"/>
        <v>0</v>
      </c>
      <c r="AD743" s="19">
        <f t="shared" si="78"/>
        <v>0</v>
      </c>
      <c r="AE743" s="19">
        <f t="shared" si="78"/>
        <v>0</v>
      </c>
      <c r="AF743" s="19">
        <f t="shared" si="78"/>
        <v>0</v>
      </c>
      <c r="AG743" s="19">
        <f t="shared" si="78"/>
        <v>0</v>
      </c>
      <c r="AH743" s="19">
        <f t="shared" si="78"/>
        <v>0</v>
      </c>
      <c r="AI743" s="19">
        <f t="shared" si="78"/>
        <v>0</v>
      </c>
      <c r="AJ743" s="19">
        <f t="shared" si="78"/>
        <v>0</v>
      </c>
      <c r="AK743" s="19">
        <f t="shared" si="78"/>
        <v>0</v>
      </c>
      <c r="AL743" s="19">
        <f t="shared" si="78"/>
        <v>0</v>
      </c>
      <c r="AM743" s="19">
        <f t="shared" si="78"/>
        <v>0</v>
      </c>
      <c r="AN743" s="19">
        <f t="shared" si="78"/>
        <v>0</v>
      </c>
      <c r="AO743" s="56">
        <f t="shared" si="78"/>
        <v>0</v>
      </c>
      <c r="AP743" s="57">
        <f>SUM(B743:AO743)</f>
        <v>0.35123500688600001</v>
      </c>
    </row>
    <row r="745" spans="1:42" x14ac:dyDescent="0.25">
      <c r="A745" s="2" t="s">
        <v>228</v>
      </c>
    </row>
    <row r="747" spans="1:42" x14ac:dyDescent="0.25">
      <c r="C747" s="59">
        <v>3.6055429999999999</v>
      </c>
      <c r="D747" s="59">
        <v>0.135407</v>
      </c>
      <c r="E747" s="59">
        <v>0.43141699999999999</v>
      </c>
      <c r="F747" s="59">
        <v>2.1353E-2</v>
      </c>
      <c r="G747" s="59">
        <v>2.1353E-2</v>
      </c>
      <c r="H747" s="59">
        <v>2.1353E-2</v>
      </c>
      <c r="I747" s="59">
        <v>2.1353E-2</v>
      </c>
      <c r="L747" s="59"/>
      <c r="M747" s="60"/>
      <c r="N747" s="60"/>
    </row>
    <row r="748" spans="1:42" x14ac:dyDescent="0.25">
      <c r="C748" s="59">
        <v>0.135407</v>
      </c>
      <c r="D748" s="59">
        <v>4.00237</v>
      </c>
      <c r="E748" s="59">
        <v>0.43141699999999999</v>
      </c>
      <c r="F748" s="59">
        <v>0</v>
      </c>
      <c r="G748" s="59">
        <v>0</v>
      </c>
      <c r="H748" s="59">
        <v>0</v>
      </c>
      <c r="I748" s="59">
        <v>0</v>
      </c>
      <c r="L748" s="59"/>
      <c r="M748" s="60"/>
      <c r="N748" s="60"/>
    </row>
    <row r="749" spans="1:42" x14ac:dyDescent="0.25">
      <c r="C749" s="59">
        <v>0.43141699999999999</v>
      </c>
      <c r="D749" s="59">
        <v>0.43141699999999999</v>
      </c>
      <c r="E749" s="59">
        <v>7.1551429999999998</v>
      </c>
      <c r="F749" s="59">
        <v>0</v>
      </c>
      <c r="G749" s="59">
        <v>0</v>
      </c>
      <c r="H749" s="59">
        <v>0</v>
      </c>
      <c r="I749" s="59">
        <v>0</v>
      </c>
      <c r="L749" s="59"/>
      <c r="M749" s="60"/>
      <c r="N749" s="60"/>
    </row>
    <row r="750" spans="1:42" x14ac:dyDescent="0.25">
      <c r="B750" s="9" t="s">
        <v>229</v>
      </c>
      <c r="C750" s="59">
        <v>2.1353E-2</v>
      </c>
      <c r="D750" s="59">
        <v>0</v>
      </c>
      <c r="E750" s="59">
        <v>0</v>
      </c>
      <c r="F750" s="59">
        <v>5.3505690000000001</v>
      </c>
      <c r="G750" s="59">
        <v>0.21582799999999999</v>
      </c>
      <c r="H750" s="59">
        <v>2.1353E-2</v>
      </c>
      <c r="I750" s="59">
        <v>0.35123500000000002</v>
      </c>
      <c r="L750" s="59"/>
      <c r="M750" s="60"/>
      <c r="N750" s="60"/>
    </row>
    <row r="751" spans="1:42" x14ac:dyDescent="0.25">
      <c r="C751" s="60">
        <v>2.1353E-2</v>
      </c>
      <c r="D751" s="60">
        <v>0</v>
      </c>
      <c r="E751" s="60">
        <v>0</v>
      </c>
      <c r="F751" s="60">
        <v>0.21582799999999999</v>
      </c>
      <c r="G751" s="60">
        <v>4.0827910000000003</v>
      </c>
      <c r="H751" s="60">
        <v>0.31736300000000001</v>
      </c>
      <c r="I751" s="60">
        <v>0.21582799999999999</v>
      </c>
      <c r="L751" s="59"/>
      <c r="M751" s="60"/>
      <c r="N751" s="60"/>
    </row>
    <row r="752" spans="1:42" x14ac:dyDescent="0.25">
      <c r="C752" s="60">
        <v>2.1353E-2</v>
      </c>
      <c r="D752" s="60">
        <v>0</v>
      </c>
      <c r="E752" s="60">
        <v>0</v>
      </c>
      <c r="F752" s="60">
        <v>2.1353E-2</v>
      </c>
      <c r="G752" s="60">
        <v>0.31736300000000001</v>
      </c>
      <c r="H752" s="60">
        <v>1.0315540000000001</v>
      </c>
      <c r="I752" s="60">
        <v>2.1353E-2</v>
      </c>
      <c r="L752" s="59"/>
      <c r="M752" s="60"/>
      <c r="N752" s="60"/>
    </row>
    <row r="753" spans="1:21" x14ac:dyDescent="0.25">
      <c r="C753" s="60">
        <v>2.1353E-2</v>
      </c>
      <c r="D753" s="60">
        <v>0</v>
      </c>
      <c r="E753" s="60">
        <v>0</v>
      </c>
      <c r="F753" s="60">
        <v>0.35123500000000002</v>
      </c>
      <c r="G753" s="60">
        <v>0.21582799999999999</v>
      </c>
      <c r="H753" s="60">
        <v>2.1353E-2</v>
      </c>
      <c r="I753" s="60">
        <v>0.35123500000000002</v>
      </c>
      <c r="L753" s="59"/>
      <c r="M753" s="60"/>
      <c r="N753" s="60"/>
    </row>
    <row r="754" spans="1:21" x14ac:dyDescent="0.25">
      <c r="L754" s="59"/>
    </row>
    <row r="755" spans="1:21" x14ac:dyDescent="0.25">
      <c r="A755" s="6" t="s">
        <v>230</v>
      </c>
    </row>
    <row r="756" spans="1:21" x14ac:dyDescent="0.25">
      <c r="A756" s="2" t="s">
        <v>138</v>
      </c>
    </row>
    <row r="760" spans="1:21" x14ac:dyDescent="0.25">
      <c r="A760" s="61">
        <v>-1</v>
      </c>
      <c r="B760" s="61">
        <v>-1</v>
      </c>
      <c r="C760" s="61">
        <v>-1</v>
      </c>
      <c r="D760" s="61">
        <v>1</v>
      </c>
      <c r="E760" s="61">
        <v>1</v>
      </c>
      <c r="F760" s="61">
        <v>1</v>
      </c>
      <c r="G760" s="61">
        <v>1</v>
      </c>
      <c r="H760" s="163" t="s">
        <v>186</v>
      </c>
      <c r="I760" s="163"/>
    </row>
    <row r="761" spans="1:21" ht="17.25" customHeight="1" x14ac:dyDescent="0.25">
      <c r="A761" s="62">
        <v>2</v>
      </c>
      <c r="B761" s="62">
        <v>1</v>
      </c>
      <c r="C761" s="62">
        <v>1</v>
      </c>
      <c r="D761" s="62">
        <v>1</v>
      </c>
      <c r="E761" s="62">
        <v>1</v>
      </c>
      <c r="F761" s="62">
        <v>1</v>
      </c>
      <c r="G761" s="62">
        <v>1</v>
      </c>
      <c r="H761" s="164" t="s">
        <v>231</v>
      </c>
      <c r="I761" s="164"/>
    </row>
    <row r="762" spans="1:21" x14ac:dyDescent="0.25">
      <c r="A762" s="62">
        <v>1</v>
      </c>
      <c r="B762" s="62">
        <v>2</v>
      </c>
      <c r="C762" s="62">
        <v>1</v>
      </c>
      <c r="D762" s="62">
        <v>1</v>
      </c>
      <c r="E762" s="62">
        <v>1</v>
      </c>
      <c r="F762" s="62">
        <v>1</v>
      </c>
      <c r="G762" s="62">
        <v>1</v>
      </c>
      <c r="H762" s="164"/>
      <c r="I762" s="164"/>
    </row>
    <row r="763" spans="1:21" x14ac:dyDescent="0.25">
      <c r="A763" s="62">
        <v>1</v>
      </c>
      <c r="B763" s="62">
        <v>1</v>
      </c>
      <c r="C763" s="62">
        <v>2</v>
      </c>
      <c r="D763" s="62">
        <v>1</v>
      </c>
      <c r="E763" s="62">
        <v>1</v>
      </c>
      <c r="F763" s="62">
        <v>1</v>
      </c>
      <c r="G763" s="62">
        <v>1</v>
      </c>
      <c r="H763" s="164"/>
      <c r="I763" s="164"/>
    </row>
    <row r="764" spans="1:21" x14ac:dyDescent="0.25">
      <c r="B764" s="2"/>
      <c r="C764" s="2"/>
      <c r="D764" s="2"/>
      <c r="E764" s="2"/>
      <c r="F764" s="2"/>
      <c r="G764" s="2"/>
    </row>
    <row r="765" spans="1:21" x14ac:dyDescent="0.25">
      <c r="A765" s="64">
        <v>3.6055429999999999</v>
      </c>
      <c r="B765" s="4">
        <f>A760*A760</f>
        <v>1</v>
      </c>
      <c r="C765" s="4" t="s">
        <v>232</v>
      </c>
      <c r="D765" s="66">
        <v>0.135407</v>
      </c>
      <c r="E765" s="67">
        <f>B760*A760</f>
        <v>1</v>
      </c>
      <c r="F765" s="67" t="s">
        <v>239</v>
      </c>
      <c r="G765" s="68">
        <v>0.43141699999999999</v>
      </c>
      <c r="H765" s="69">
        <f>C760*A760</f>
        <v>1</v>
      </c>
      <c r="I765" s="69" t="s">
        <v>246</v>
      </c>
      <c r="J765" s="70">
        <v>2.1353E-2</v>
      </c>
      <c r="K765" s="71">
        <f>D760*A760</f>
        <v>-1</v>
      </c>
      <c r="L765" s="71" t="s">
        <v>253</v>
      </c>
      <c r="M765" s="74">
        <v>2.1353E-2</v>
      </c>
      <c r="N765" s="73">
        <f>E760*A760</f>
        <v>-1</v>
      </c>
      <c r="O765" s="73" t="s">
        <v>260</v>
      </c>
      <c r="P765" s="77">
        <v>2.1353E-2</v>
      </c>
      <c r="Q765" s="76">
        <f>F760*A760</f>
        <v>-1</v>
      </c>
      <c r="R765" s="76" t="s">
        <v>267</v>
      </c>
      <c r="S765" s="80">
        <v>2.1353E-2</v>
      </c>
      <c r="T765" s="79">
        <f>G760*A760</f>
        <v>-1</v>
      </c>
      <c r="U765" s="79" t="s">
        <v>274</v>
      </c>
    </row>
    <row r="766" spans="1:21" x14ac:dyDescent="0.25">
      <c r="A766" s="66">
        <v>0.135407</v>
      </c>
      <c r="B766" s="67">
        <f>A760*B760</f>
        <v>1</v>
      </c>
      <c r="C766" s="67" t="s">
        <v>233</v>
      </c>
      <c r="D766" s="64">
        <v>4.00237</v>
      </c>
      <c r="E766" s="4">
        <f>B760*B760</f>
        <v>1</v>
      </c>
      <c r="F766" s="4" t="s">
        <v>240</v>
      </c>
      <c r="G766" s="81">
        <v>0.43141699999999999</v>
      </c>
      <c r="H766" s="61">
        <f>C760*B760</f>
        <v>1</v>
      </c>
      <c r="I766" s="61" t="s">
        <v>247</v>
      </c>
      <c r="J766" s="82">
        <v>0</v>
      </c>
      <c r="K766" s="63">
        <f>D760*B760</f>
        <v>-1</v>
      </c>
      <c r="L766" s="63" t="s">
        <v>254</v>
      </c>
      <c r="M766" s="85">
        <v>0</v>
      </c>
      <c r="N766" s="84">
        <f>E760*B760</f>
        <v>-1</v>
      </c>
      <c r="O766" s="84" t="s">
        <v>261</v>
      </c>
      <c r="P766" s="88">
        <v>0</v>
      </c>
      <c r="Q766" s="87">
        <f>F760*B760</f>
        <v>-1</v>
      </c>
      <c r="R766" s="87" t="s">
        <v>268</v>
      </c>
      <c r="S766" s="91">
        <v>0</v>
      </c>
      <c r="T766" s="90">
        <f>G760*B760</f>
        <v>-1</v>
      </c>
      <c r="U766" s="90" t="s">
        <v>275</v>
      </c>
    </row>
    <row r="767" spans="1:21" x14ac:dyDescent="0.25">
      <c r="A767" s="68">
        <v>0.43141699999999999</v>
      </c>
      <c r="B767" s="69">
        <f>A760*C760</f>
        <v>1</v>
      </c>
      <c r="C767" s="69" t="s">
        <v>234</v>
      </c>
      <c r="D767" s="81">
        <v>0.43141699999999999</v>
      </c>
      <c r="E767" s="61">
        <f>B760*C760</f>
        <v>1</v>
      </c>
      <c r="F767" s="61" t="s">
        <v>241</v>
      </c>
      <c r="G767" s="64">
        <v>7.1551429999999998</v>
      </c>
      <c r="H767" s="4">
        <f>C760*C760</f>
        <v>1</v>
      </c>
      <c r="I767" s="4" t="s">
        <v>248</v>
      </c>
      <c r="J767" s="92">
        <v>0</v>
      </c>
      <c r="K767" s="93">
        <f>D760*C760</f>
        <v>-1</v>
      </c>
      <c r="L767" s="93" t="s">
        <v>255</v>
      </c>
      <c r="M767" s="96">
        <v>0</v>
      </c>
      <c r="N767" s="95">
        <f>E760*C760</f>
        <v>-1</v>
      </c>
      <c r="O767" s="95" t="s">
        <v>262</v>
      </c>
      <c r="P767" s="97">
        <v>0</v>
      </c>
      <c r="Q767" s="98">
        <f>F760*C760</f>
        <v>-1</v>
      </c>
      <c r="R767" s="98" t="s">
        <v>269</v>
      </c>
      <c r="S767" s="102">
        <v>0</v>
      </c>
      <c r="T767" s="101">
        <f>G760*C760</f>
        <v>-1</v>
      </c>
      <c r="U767" s="101" t="s">
        <v>276</v>
      </c>
    </row>
    <row r="768" spans="1:21" x14ac:dyDescent="0.25">
      <c r="A768" s="70">
        <v>2.1353E-2</v>
      </c>
      <c r="B768" s="71">
        <f>A760*D760</f>
        <v>-1</v>
      </c>
      <c r="C768" s="71" t="s">
        <v>235</v>
      </c>
      <c r="D768" s="82">
        <v>0</v>
      </c>
      <c r="E768" s="63">
        <f>B760*D760</f>
        <v>-1</v>
      </c>
      <c r="F768" s="63" t="s">
        <v>242</v>
      </c>
      <c r="G768" s="92">
        <v>0</v>
      </c>
      <c r="H768" s="93">
        <f>C760*D760</f>
        <v>-1</v>
      </c>
      <c r="I768" s="93" t="s">
        <v>249</v>
      </c>
      <c r="J768" s="64">
        <v>5.3505690000000001</v>
      </c>
      <c r="K768" s="4">
        <f>D760*D760</f>
        <v>1</v>
      </c>
      <c r="L768" s="4" t="s">
        <v>256</v>
      </c>
      <c r="M768" s="105">
        <v>0.21582799999999999</v>
      </c>
      <c r="N768" s="104">
        <f>E760*D760</f>
        <v>1</v>
      </c>
      <c r="O768" s="104" t="s">
        <v>263</v>
      </c>
      <c r="P768" s="108">
        <v>2.1353E-2</v>
      </c>
      <c r="Q768" s="107">
        <f>F760*D760</f>
        <v>1</v>
      </c>
      <c r="R768" s="107" t="s">
        <v>270</v>
      </c>
      <c r="S768" s="109">
        <v>0.35123500000000002</v>
      </c>
      <c r="T768" s="110">
        <f>G760*D760</f>
        <v>1</v>
      </c>
      <c r="U768" s="110" t="s">
        <v>277</v>
      </c>
    </row>
    <row r="769" spans="1:21" x14ac:dyDescent="0.25">
      <c r="A769" s="72">
        <v>2.1353E-2</v>
      </c>
      <c r="B769" s="73">
        <f>A760*E760</f>
        <v>-1</v>
      </c>
      <c r="C769" s="73" t="s">
        <v>236</v>
      </c>
      <c r="D769" s="83">
        <v>0</v>
      </c>
      <c r="E769" s="84">
        <f>B760*E760</f>
        <v>-1</v>
      </c>
      <c r="F769" s="84" t="s">
        <v>243</v>
      </c>
      <c r="G769" s="94">
        <v>0</v>
      </c>
      <c r="H769" s="95">
        <f>C760*E760</f>
        <v>-1</v>
      </c>
      <c r="I769" s="95" t="s">
        <v>250</v>
      </c>
      <c r="J769" s="103">
        <v>0.21582799999999999</v>
      </c>
      <c r="K769" s="104">
        <f>D760*E760</f>
        <v>1</v>
      </c>
      <c r="L769" s="104" t="s">
        <v>257</v>
      </c>
      <c r="M769" s="65">
        <v>4.0827910000000003</v>
      </c>
      <c r="N769" s="4">
        <f>E760*E760</f>
        <v>1</v>
      </c>
      <c r="O769" s="4" t="s">
        <v>264</v>
      </c>
      <c r="P769" s="112">
        <v>0.31736300000000001</v>
      </c>
      <c r="Q769" s="113">
        <f>F760*E760</f>
        <v>1</v>
      </c>
      <c r="R769" s="113" t="s">
        <v>271</v>
      </c>
      <c r="S769" s="114">
        <v>0.21582799999999999</v>
      </c>
      <c r="T769" s="115">
        <f>G760*E760</f>
        <v>1</v>
      </c>
      <c r="U769" s="115" t="s">
        <v>278</v>
      </c>
    </row>
    <row r="770" spans="1:21" x14ac:dyDescent="0.25">
      <c r="A770" s="75">
        <v>2.1353E-2</v>
      </c>
      <c r="B770" s="76">
        <f>A760*F760</f>
        <v>-1</v>
      </c>
      <c r="C770" s="76" t="s">
        <v>237</v>
      </c>
      <c r="D770" s="86">
        <v>0</v>
      </c>
      <c r="E770" s="87">
        <f>B760*F760</f>
        <v>-1</v>
      </c>
      <c r="F770" s="87" t="s">
        <v>244</v>
      </c>
      <c r="G770" s="99">
        <v>0</v>
      </c>
      <c r="H770" s="98">
        <f>C760*F760</f>
        <v>-1</v>
      </c>
      <c r="I770" s="98" t="s">
        <v>251</v>
      </c>
      <c r="J770" s="106">
        <v>2.1353E-2</v>
      </c>
      <c r="K770" s="107">
        <f>D760*F760</f>
        <v>1</v>
      </c>
      <c r="L770" s="107" t="s">
        <v>258</v>
      </c>
      <c r="M770" s="112">
        <v>0.31736300000000001</v>
      </c>
      <c r="N770" s="113">
        <f>E760*F760</f>
        <v>1</v>
      </c>
      <c r="O770" s="113" t="s">
        <v>265</v>
      </c>
      <c r="P770" s="65">
        <v>1.0315540000000001</v>
      </c>
      <c r="Q770" s="4">
        <f>F760*F760</f>
        <v>1</v>
      </c>
      <c r="R770" s="4" t="s">
        <v>272</v>
      </c>
      <c r="S770" s="116">
        <v>2.1353E-2</v>
      </c>
      <c r="T770" s="117">
        <f>G760*F760</f>
        <v>1</v>
      </c>
      <c r="U770" s="117" t="s">
        <v>279</v>
      </c>
    </row>
    <row r="771" spans="1:21" x14ac:dyDescent="0.25">
      <c r="A771" s="78">
        <v>2.1353E-2</v>
      </c>
      <c r="B771" s="79">
        <f>A760*G760</f>
        <v>-1</v>
      </c>
      <c r="C771" s="79" t="s">
        <v>238</v>
      </c>
      <c r="D771" s="89">
        <v>0</v>
      </c>
      <c r="E771" s="90">
        <f>B760*G760</f>
        <v>-1</v>
      </c>
      <c r="F771" s="90" t="s">
        <v>245</v>
      </c>
      <c r="G771" s="100">
        <v>0</v>
      </c>
      <c r="H771" s="101">
        <f>C760*G760</f>
        <v>-1</v>
      </c>
      <c r="I771" s="101" t="s">
        <v>252</v>
      </c>
      <c r="J771" s="111">
        <v>0.35123500000000002</v>
      </c>
      <c r="K771" s="110">
        <f>D760*G760</f>
        <v>1</v>
      </c>
      <c r="L771" s="110" t="s">
        <v>259</v>
      </c>
      <c r="M771" s="114">
        <v>0.21582799999999999</v>
      </c>
      <c r="N771" s="115">
        <f>E760*G760</f>
        <v>1</v>
      </c>
      <c r="O771" s="115" t="s">
        <v>266</v>
      </c>
      <c r="P771" s="116">
        <v>2.1353E-2</v>
      </c>
      <c r="Q771" s="117">
        <f>F760*G760</f>
        <v>1</v>
      </c>
      <c r="R771" s="117" t="s">
        <v>273</v>
      </c>
      <c r="S771" s="65">
        <v>0.35123500000000002</v>
      </c>
      <c r="T771" s="4">
        <f>G760*G760</f>
        <v>1</v>
      </c>
      <c r="U771" s="4" t="s">
        <v>280</v>
      </c>
    </row>
    <row r="773" spans="1:21" x14ac:dyDescent="0.25">
      <c r="A773" s="2">
        <f>A765*B765</f>
        <v>3.6055429999999999</v>
      </c>
      <c r="B773" s="4" t="s">
        <v>232</v>
      </c>
      <c r="C773" s="5">
        <f>D765+A766</f>
        <v>0.270814</v>
      </c>
      <c r="D773" s="67" t="s">
        <v>233</v>
      </c>
      <c r="E773" s="5">
        <f>A767+G765</f>
        <v>0.86283399999999999</v>
      </c>
      <c r="F773" s="69" t="s">
        <v>234</v>
      </c>
      <c r="G773" s="5">
        <f>(A768*B768)+(J765*K765)</f>
        <v>-4.2706000000000001E-2</v>
      </c>
      <c r="H773" s="71" t="s">
        <v>235</v>
      </c>
      <c r="I773" s="5">
        <f>(A769*B769)+(M765*N765)</f>
        <v>-4.2706000000000001E-2</v>
      </c>
      <c r="J773" s="73" t="s">
        <v>236</v>
      </c>
      <c r="K773" s="5">
        <f>(A770*B770)+(P765*Q765)</f>
        <v>-4.2706000000000001E-2</v>
      </c>
      <c r="L773" s="76" t="s">
        <v>237</v>
      </c>
      <c r="M773" s="5">
        <f>(A771*B771)+(S765*T765)</f>
        <v>-4.2706000000000001E-2</v>
      </c>
      <c r="N773" s="79" t="s">
        <v>238</v>
      </c>
    </row>
    <row r="774" spans="1:21" x14ac:dyDescent="0.25">
      <c r="A774" s="2">
        <f>D766*E766</f>
        <v>4.00237</v>
      </c>
      <c r="B774" s="4" t="s">
        <v>240</v>
      </c>
      <c r="C774" s="5">
        <f>(D767*E767)+(G766*H766)</f>
        <v>0.86283399999999999</v>
      </c>
      <c r="D774" s="61" t="s">
        <v>241</v>
      </c>
      <c r="E774" s="118"/>
      <c r="F774" s="119"/>
      <c r="G774" s="118"/>
      <c r="H774" s="119"/>
      <c r="I774" s="118"/>
      <c r="J774" s="119"/>
      <c r="K774" s="118"/>
      <c r="L774" s="119"/>
    </row>
    <row r="775" spans="1:21" x14ac:dyDescent="0.25">
      <c r="A775" s="64">
        <v>7.1551429999999998</v>
      </c>
      <c r="B775" s="4" t="s">
        <v>248</v>
      </c>
    </row>
    <row r="776" spans="1:21" x14ac:dyDescent="0.25">
      <c r="A776" s="64">
        <v>5.3505690000000001</v>
      </c>
      <c r="B776" s="4" t="s">
        <v>256</v>
      </c>
      <c r="C776" s="5">
        <f>(J769*K769)+(M768*N768)</f>
        <v>0.43165599999999998</v>
      </c>
      <c r="D776" s="104" t="s">
        <v>257</v>
      </c>
      <c r="E776" s="5">
        <f>(J770*K770)+(P768*Q768)</f>
        <v>4.2706000000000001E-2</v>
      </c>
      <c r="F776" s="107" t="s">
        <v>258</v>
      </c>
      <c r="G776" s="5">
        <f>(J771*K771)+(S768*T768)</f>
        <v>0.70247000000000004</v>
      </c>
      <c r="H776" s="110" t="s">
        <v>259</v>
      </c>
    </row>
    <row r="777" spans="1:21" x14ac:dyDescent="0.25">
      <c r="A777" s="65">
        <v>4.0827910000000003</v>
      </c>
      <c r="B777" s="4" t="s">
        <v>264</v>
      </c>
      <c r="C777" s="5">
        <f>(M770*N770)+(P769*Q769)</f>
        <v>0.63472600000000001</v>
      </c>
      <c r="D777" s="113" t="s">
        <v>265</v>
      </c>
      <c r="E777" s="5">
        <f>(M771*N771)+(S769*T769)</f>
        <v>0.43165599999999998</v>
      </c>
      <c r="F777" s="115" t="s">
        <v>266</v>
      </c>
    </row>
    <row r="778" spans="1:21" x14ac:dyDescent="0.25">
      <c r="A778" s="65">
        <v>1.0315540000000001</v>
      </c>
      <c r="B778" s="4" t="s">
        <v>272</v>
      </c>
      <c r="C778" s="5">
        <f>(P771*Q771)+(S770*T770)</f>
        <v>4.2706000000000001E-2</v>
      </c>
      <c r="D778" s="117" t="s">
        <v>273</v>
      </c>
    </row>
    <row r="779" spans="1:21" x14ac:dyDescent="0.25">
      <c r="A779" s="65">
        <v>0.35123500000000002</v>
      </c>
      <c r="B779" s="4" t="s">
        <v>280</v>
      </c>
    </row>
    <row r="781" spans="1:21" x14ac:dyDescent="0.25">
      <c r="A781" s="4" t="s">
        <v>232</v>
      </c>
      <c r="B781" s="4" t="s">
        <v>233</v>
      </c>
      <c r="C781" s="4" t="s">
        <v>234</v>
      </c>
      <c r="D781" s="4" t="s">
        <v>235</v>
      </c>
      <c r="E781" s="4" t="s">
        <v>236</v>
      </c>
      <c r="F781" s="4" t="s">
        <v>237</v>
      </c>
      <c r="G781" s="4" t="s">
        <v>238</v>
      </c>
      <c r="H781" s="4" t="s">
        <v>240</v>
      </c>
      <c r="I781" s="4" t="s">
        <v>241</v>
      </c>
      <c r="J781" s="4" t="s">
        <v>248</v>
      </c>
      <c r="K781" s="4" t="s">
        <v>256</v>
      </c>
      <c r="L781" s="4" t="s">
        <v>257</v>
      </c>
      <c r="M781" s="4" t="s">
        <v>258</v>
      </c>
      <c r="N781" s="4" t="s">
        <v>259</v>
      </c>
      <c r="O781" s="4" t="s">
        <v>264</v>
      </c>
      <c r="P781" s="4" t="s">
        <v>265</v>
      </c>
      <c r="Q781" s="4" t="s">
        <v>266</v>
      </c>
      <c r="R781" s="4" t="s">
        <v>272</v>
      </c>
      <c r="S781" s="4" t="s">
        <v>273</v>
      </c>
      <c r="T781" s="4" t="s">
        <v>280</v>
      </c>
    </row>
    <row r="782" spans="1:21" x14ac:dyDescent="0.25">
      <c r="A782" s="2">
        <f t="shared" ref="A782:G782" si="79">$A$761*A761</f>
        <v>4</v>
      </c>
      <c r="B782" s="2">
        <f t="shared" si="79"/>
        <v>2</v>
      </c>
      <c r="C782" s="2">
        <f t="shared" si="79"/>
        <v>2</v>
      </c>
      <c r="D782" s="2">
        <f t="shared" si="79"/>
        <v>2</v>
      </c>
      <c r="E782" s="2">
        <f t="shared" si="79"/>
        <v>2</v>
      </c>
      <c r="F782" s="2">
        <f t="shared" si="79"/>
        <v>2</v>
      </c>
      <c r="G782" s="2">
        <f t="shared" si="79"/>
        <v>2</v>
      </c>
      <c r="H782" s="5">
        <f>B761*B761</f>
        <v>1</v>
      </c>
      <c r="I782" s="5">
        <f>B761*C761</f>
        <v>1</v>
      </c>
      <c r="J782" s="5">
        <f>C761*C761</f>
        <v>1</v>
      </c>
      <c r="K782" s="5">
        <f>$D$761*D761</f>
        <v>1</v>
      </c>
      <c r="L782" s="5">
        <f>$D$761*E761</f>
        <v>1</v>
      </c>
      <c r="M782" s="5">
        <f>$D$761*F761</f>
        <v>1</v>
      </c>
      <c r="N782" s="5">
        <f>$D$761*G761</f>
        <v>1</v>
      </c>
      <c r="O782" s="5">
        <f>$E$761*E761</f>
        <v>1</v>
      </c>
      <c r="P782" s="5">
        <f t="shared" ref="P782" si="80">$E$761*F761</f>
        <v>1</v>
      </c>
      <c r="Q782" s="5">
        <f>$E$761*G761</f>
        <v>1</v>
      </c>
      <c r="R782" s="5">
        <f>$F$761*F761</f>
        <v>1</v>
      </c>
      <c r="S782" s="5">
        <f>$F$761*G761</f>
        <v>1</v>
      </c>
      <c r="T782" s="5">
        <f>G761*G761</f>
        <v>1</v>
      </c>
    </row>
    <row r="783" spans="1:21" x14ac:dyDescent="0.25">
      <c r="A783" s="2">
        <f>$A$762*A762</f>
        <v>1</v>
      </c>
      <c r="B783" s="2">
        <f t="shared" ref="B783:G783" si="81">$A$762*B762</f>
        <v>2</v>
      </c>
      <c r="C783" s="2">
        <f t="shared" si="81"/>
        <v>1</v>
      </c>
      <c r="D783" s="2">
        <f t="shared" si="81"/>
        <v>1</v>
      </c>
      <c r="E783" s="2">
        <f t="shared" si="81"/>
        <v>1</v>
      </c>
      <c r="F783" s="2">
        <f t="shared" si="81"/>
        <v>1</v>
      </c>
      <c r="G783" s="2">
        <f t="shared" si="81"/>
        <v>1</v>
      </c>
      <c r="H783" s="5">
        <f>$B$762*B762</f>
        <v>4</v>
      </c>
      <c r="I783" s="5">
        <f>$B$762*C762</f>
        <v>2</v>
      </c>
      <c r="J783" s="5">
        <f>C762*C762</f>
        <v>1</v>
      </c>
      <c r="K783" s="5">
        <f>$D$762*D762</f>
        <v>1</v>
      </c>
      <c r="L783" s="5">
        <f t="shared" ref="L783:M783" si="82">$D$762*E762</f>
        <v>1</v>
      </c>
      <c r="M783" s="5">
        <f t="shared" si="82"/>
        <v>1</v>
      </c>
      <c r="N783" s="5">
        <f>$D$762*G762</f>
        <v>1</v>
      </c>
      <c r="O783" s="5">
        <f>$E$762*E762</f>
        <v>1</v>
      </c>
      <c r="P783" s="5">
        <f t="shared" ref="P783:Q783" si="83">$E$762*F762</f>
        <v>1</v>
      </c>
      <c r="Q783" s="5">
        <f t="shared" si="83"/>
        <v>1</v>
      </c>
      <c r="R783" s="5">
        <f>$F$762*F762</f>
        <v>1</v>
      </c>
      <c r="S783" s="5">
        <f>$F$762*G762</f>
        <v>1</v>
      </c>
      <c r="T783" s="5">
        <f t="shared" ref="T783:T784" si="84">G762*G762</f>
        <v>1</v>
      </c>
    </row>
    <row r="784" spans="1:21" x14ac:dyDescent="0.25">
      <c r="A784" s="2">
        <f>$A$763*A763</f>
        <v>1</v>
      </c>
      <c r="B784" s="2">
        <f t="shared" ref="B784:F784" si="85">$A$763*B763</f>
        <v>1</v>
      </c>
      <c r="C784" s="2">
        <f t="shared" si="85"/>
        <v>2</v>
      </c>
      <c r="D784" s="2">
        <f t="shared" si="85"/>
        <v>1</v>
      </c>
      <c r="E784" s="2">
        <f t="shared" si="85"/>
        <v>1</v>
      </c>
      <c r="F784" s="2">
        <f t="shared" si="85"/>
        <v>1</v>
      </c>
      <c r="G784" s="2">
        <f>$A$763*G763</f>
        <v>1</v>
      </c>
      <c r="H784" s="5">
        <f>$B$763*B763</f>
        <v>1</v>
      </c>
      <c r="I784" s="5">
        <f>$B$763*C763</f>
        <v>2</v>
      </c>
      <c r="J784" s="5">
        <f>C763*C763</f>
        <v>4</v>
      </c>
      <c r="K784" s="5">
        <f>$D$763*D763</f>
        <v>1</v>
      </c>
      <c r="L784" s="5">
        <f t="shared" ref="L784:M784" si="86">$D$763*E763</f>
        <v>1</v>
      </c>
      <c r="M784" s="5">
        <f t="shared" si="86"/>
        <v>1</v>
      </c>
      <c r="N784" s="5">
        <f>$D$763*G763</f>
        <v>1</v>
      </c>
      <c r="O784" s="5">
        <f>$E$763*E763</f>
        <v>1</v>
      </c>
      <c r="P784" s="5">
        <f t="shared" ref="P784:Q784" si="87">$E$763*F763</f>
        <v>1</v>
      </c>
      <c r="Q784" s="5">
        <f t="shared" si="87"/>
        <v>1</v>
      </c>
      <c r="R784" s="5">
        <f>$F$763*F763</f>
        <v>1</v>
      </c>
      <c r="S784" s="5">
        <f>$F$763*G763</f>
        <v>1</v>
      </c>
      <c r="T784" s="5">
        <f t="shared" si="84"/>
        <v>1</v>
      </c>
    </row>
    <row r="785" spans="1:24" x14ac:dyDescent="0.25">
      <c r="U785" s="5" t="s">
        <v>281</v>
      </c>
      <c r="V785" s="5" t="s">
        <v>282</v>
      </c>
    </row>
    <row r="786" spans="1:24" x14ac:dyDescent="0.25">
      <c r="A786" s="2">
        <f>A773*A782</f>
        <v>14.422172</v>
      </c>
      <c r="B786" s="5">
        <f>C773*B782</f>
        <v>0.541628</v>
      </c>
      <c r="C786" s="5">
        <f>E773*C782</f>
        <v>1.725668</v>
      </c>
      <c r="D786" s="5">
        <f>G773*D782</f>
        <v>-8.5412000000000002E-2</v>
      </c>
      <c r="E786" s="5">
        <f>I773*E782</f>
        <v>-8.5412000000000002E-2</v>
      </c>
      <c r="F786" s="5">
        <f>K773*F782</f>
        <v>-8.5412000000000002E-2</v>
      </c>
      <c r="G786" s="5">
        <f>M773*G782</f>
        <v>-8.5412000000000002E-2</v>
      </c>
      <c r="H786" s="5">
        <f>A774*H782</f>
        <v>4.00237</v>
      </c>
      <c r="I786" s="5">
        <f>C774*I782</f>
        <v>0.86283399999999999</v>
      </c>
      <c r="J786" s="5">
        <f>A775*J782</f>
        <v>7.1551429999999998</v>
      </c>
      <c r="K786" s="5">
        <f>A776*K782</f>
        <v>5.3505690000000001</v>
      </c>
      <c r="L786" s="5">
        <f>C776*L782</f>
        <v>0.43165599999999998</v>
      </c>
      <c r="M786" s="5">
        <f>E776*M782</f>
        <v>4.2706000000000001E-2</v>
      </c>
      <c r="N786" s="5">
        <f>G776*N782</f>
        <v>0.70247000000000004</v>
      </c>
      <c r="O786" s="5">
        <f>A777*O782</f>
        <v>4.0827910000000003</v>
      </c>
      <c r="P786" s="5">
        <f>C777*P782</f>
        <v>0.63472600000000001</v>
      </c>
      <c r="Q786" s="5">
        <f>E777*Q782</f>
        <v>0.43165599999999998</v>
      </c>
      <c r="R786" s="5">
        <f>A778*R782</f>
        <v>1.0315540000000001</v>
      </c>
      <c r="S786" s="5">
        <f>C778*S782</f>
        <v>4.2706000000000001E-2</v>
      </c>
      <c r="T786" s="5">
        <f>A779*T782</f>
        <v>0.35123500000000002</v>
      </c>
      <c r="U786" s="121">
        <f>SUM(A786:T786)</f>
        <v>41.470235999999993</v>
      </c>
      <c r="V786" s="122">
        <f>U786/2</f>
        <v>20.735117999999996</v>
      </c>
      <c r="W786" s="120">
        <f>8-V786</f>
        <v>-12.735117999999996</v>
      </c>
      <c r="X786" s="5" t="s">
        <v>283</v>
      </c>
    </row>
    <row r="787" spans="1:24" x14ac:dyDescent="0.25">
      <c r="A787" s="2">
        <f>A773*A783</f>
        <v>3.6055429999999999</v>
      </c>
      <c r="B787" s="2">
        <f>C773*B783</f>
        <v>0.541628</v>
      </c>
      <c r="C787" s="2">
        <f>E773*C783</f>
        <v>0.86283399999999999</v>
      </c>
      <c r="D787" s="2">
        <f>G773*D783</f>
        <v>-4.2706000000000001E-2</v>
      </c>
      <c r="E787" s="2">
        <f t="shared" ref="E787" si="88">E773*E783</f>
        <v>0.86283399999999999</v>
      </c>
      <c r="F787" s="2">
        <f>K773*F783</f>
        <v>-4.2706000000000001E-2</v>
      </c>
      <c r="G787" s="2">
        <f>M773*G783</f>
        <v>-4.2706000000000001E-2</v>
      </c>
      <c r="H787" s="5">
        <f>A774*H783</f>
        <v>16.00948</v>
      </c>
      <c r="I787" s="5">
        <f>C774*I783</f>
        <v>1.725668</v>
      </c>
      <c r="J787" s="5">
        <f>A775*J783</f>
        <v>7.1551429999999998</v>
      </c>
      <c r="K787" s="5">
        <f>A776*K783</f>
        <v>5.3505690000000001</v>
      </c>
      <c r="L787" s="5">
        <f>C776*L783</f>
        <v>0.43165599999999998</v>
      </c>
      <c r="M787" s="5">
        <f>E776*M783</f>
        <v>4.2706000000000001E-2</v>
      </c>
      <c r="N787" s="5">
        <f>G776*N783</f>
        <v>0.70247000000000004</v>
      </c>
      <c r="O787" s="5">
        <f>A777*O783</f>
        <v>4.0827910000000003</v>
      </c>
      <c r="P787" s="5">
        <f>C777*P783</f>
        <v>0.63472600000000001</v>
      </c>
      <c r="Q787" s="5">
        <f>E777*Q783</f>
        <v>0.43165599999999998</v>
      </c>
      <c r="R787" s="5">
        <f>A778*R783</f>
        <v>1.0315540000000001</v>
      </c>
      <c r="S787" s="5">
        <f>C778*S783</f>
        <v>4.2706000000000001E-2</v>
      </c>
      <c r="T787" s="5">
        <f>A779*T783</f>
        <v>0.35123500000000002</v>
      </c>
      <c r="U787" s="121">
        <f t="shared" ref="U787:U788" si="89">SUM(A787:T787)</f>
        <v>43.737080999999996</v>
      </c>
      <c r="V787" s="122">
        <f t="shared" ref="V787:V788" si="90">U787/2</f>
        <v>21.868540499999998</v>
      </c>
      <c r="W787" s="120">
        <f t="shared" ref="W787:W788" si="91">8-V787</f>
        <v>-13.868540499999998</v>
      </c>
    </row>
    <row r="788" spans="1:24" x14ac:dyDescent="0.25">
      <c r="A788" s="2">
        <f>A773*A784</f>
        <v>3.6055429999999999</v>
      </c>
      <c r="B788" s="2">
        <f>C773*B784</f>
        <v>0.270814</v>
      </c>
      <c r="C788" s="2">
        <f>E773*C784</f>
        <v>1.725668</v>
      </c>
      <c r="D788" s="2">
        <f>G773*D784</f>
        <v>-4.2706000000000001E-2</v>
      </c>
      <c r="E788" s="2">
        <f t="shared" ref="E788" si="92">E773*E784</f>
        <v>0.86283399999999999</v>
      </c>
      <c r="F788" s="2">
        <f>K773*F784</f>
        <v>-4.2706000000000001E-2</v>
      </c>
      <c r="G788" s="2">
        <f>M773*G784</f>
        <v>-4.2706000000000001E-2</v>
      </c>
      <c r="H788" s="5">
        <f>A774*H784</f>
        <v>4.00237</v>
      </c>
      <c r="I788" s="5">
        <f>C774*I784</f>
        <v>1.725668</v>
      </c>
      <c r="J788" s="5">
        <f>A775*J784</f>
        <v>28.620571999999999</v>
      </c>
      <c r="K788" s="5">
        <f>A776*K784</f>
        <v>5.3505690000000001</v>
      </c>
      <c r="L788" s="5">
        <f>C776*L784</f>
        <v>0.43165599999999998</v>
      </c>
      <c r="M788" s="5">
        <f>E776*M784</f>
        <v>4.2706000000000001E-2</v>
      </c>
      <c r="N788" s="5">
        <f>G776*N784</f>
        <v>0.70247000000000004</v>
      </c>
      <c r="O788" s="5">
        <f>A777*O784</f>
        <v>4.0827910000000003</v>
      </c>
      <c r="P788" s="5">
        <f>C777*P784</f>
        <v>0.63472600000000001</v>
      </c>
      <c r="Q788" s="5">
        <f>E777*Q784</f>
        <v>0.43165599999999998</v>
      </c>
      <c r="R788" s="5">
        <f>A779*R784</f>
        <v>0.35123500000000002</v>
      </c>
      <c r="S788" s="5">
        <f>C778*S784</f>
        <v>4.2706000000000001E-2</v>
      </c>
      <c r="T788" s="5">
        <f>A779*T784</f>
        <v>0.35123500000000002</v>
      </c>
      <c r="U788" s="121">
        <f t="shared" si="89"/>
        <v>53.107101</v>
      </c>
      <c r="V788" s="122">
        <f t="shared" si="90"/>
        <v>26.5535505</v>
      </c>
      <c r="W788" s="120">
        <f t="shared" si="91"/>
        <v>-18.5535505</v>
      </c>
    </row>
    <row r="790" spans="1:24" x14ac:dyDescent="0.25">
      <c r="A790" s="62" t="s">
        <v>284</v>
      </c>
    </row>
    <row r="791" spans="1:24" x14ac:dyDescent="0.25">
      <c r="A791" s="62" t="s">
        <v>285</v>
      </c>
      <c r="B791" s="62" t="s">
        <v>286</v>
      </c>
      <c r="C791" s="62" t="s">
        <v>287</v>
      </c>
      <c r="D791" s="62" t="s">
        <v>288</v>
      </c>
      <c r="E791" s="62" t="s">
        <v>289</v>
      </c>
      <c r="F791" s="62" t="s">
        <v>290</v>
      </c>
      <c r="G791" s="62" t="s">
        <v>291</v>
      </c>
    </row>
    <row r="792" spans="1:24" x14ac:dyDescent="0.25">
      <c r="A792" s="62">
        <v>2</v>
      </c>
      <c r="B792" s="62">
        <v>1</v>
      </c>
      <c r="C792" s="62">
        <v>1</v>
      </c>
      <c r="D792" s="62">
        <v>1</v>
      </c>
      <c r="E792" s="62">
        <v>1</v>
      </c>
      <c r="F792" s="62">
        <v>1</v>
      </c>
      <c r="G792" s="62">
        <v>1</v>
      </c>
    </row>
    <row r="793" spans="1:24" x14ac:dyDescent="0.25">
      <c r="A793" s="123" t="s">
        <v>292</v>
      </c>
      <c r="B793" s="124"/>
      <c r="C793" s="124"/>
    </row>
    <row r="796" spans="1:24" x14ac:dyDescent="0.25">
      <c r="A796" s="6" t="s">
        <v>293</v>
      </c>
    </row>
    <row r="797" spans="1:24" x14ac:dyDescent="0.25">
      <c r="A797" s="49" t="s">
        <v>298</v>
      </c>
    </row>
    <row r="798" spans="1:24" x14ac:dyDescent="0.25">
      <c r="A798" s="2" t="s">
        <v>138</v>
      </c>
    </row>
    <row r="802" spans="1:43" x14ac:dyDescent="0.25">
      <c r="A802" s="51" t="s">
        <v>303</v>
      </c>
      <c r="B802" s="20" t="s">
        <v>294</v>
      </c>
      <c r="C802" s="20" t="s">
        <v>295</v>
      </c>
      <c r="D802" s="154" t="s">
        <v>296</v>
      </c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</row>
    <row r="803" spans="1:43" x14ac:dyDescent="0.25">
      <c r="A803" s="51">
        <v>1</v>
      </c>
      <c r="B803" s="126">
        <v>2</v>
      </c>
      <c r="C803" s="20">
        <v>-1</v>
      </c>
      <c r="D803" s="20">
        <v>0.367977</v>
      </c>
      <c r="E803" s="20">
        <v>0</v>
      </c>
      <c r="F803" s="20">
        <v>0</v>
      </c>
      <c r="G803" s="20">
        <v>0</v>
      </c>
      <c r="H803" s="20">
        <v>0.544068</v>
      </c>
      <c r="I803" s="20">
        <v>0.14612800000000001</v>
      </c>
      <c r="J803" s="20">
        <v>0</v>
      </c>
      <c r="K803" s="20">
        <v>0</v>
      </c>
      <c r="L803" s="20">
        <v>0.544068</v>
      </c>
      <c r="M803" s="20">
        <v>0.84509800000000002</v>
      </c>
      <c r="N803" s="20">
        <v>0.84509800000000002</v>
      </c>
      <c r="O803" s="20">
        <v>0.84509800000000002</v>
      </c>
      <c r="P803" s="20">
        <v>0.84509800000000002</v>
      </c>
      <c r="Q803" s="20">
        <v>0</v>
      </c>
      <c r="R803" s="20">
        <v>0</v>
      </c>
      <c r="S803" s="20">
        <v>0</v>
      </c>
      <c r="T803" s="20">
        <v>0</v>
      </c>
      <c r="U803" s="20">
        <v>0</v>
      </c>
      <c r="V803" s="20">
        <v>0</v>
      </c>
      <c r="W803" s="20">
        <v>0</v>
      </c>
      <c r="X803" s="20">
        <v>0</v>
      </c>
      <c r="Y803" s="20">
        <v>0</v>
      </c>
      <c r="Z803" s="20">
        <v>0</v>
      </c>
      <c r="AA803" s="20">
        <v>0</v>
      </c>
      <c r="AB803" s="20">
        <v>0</v>
      </c>
      <c r="AC803" s="20">
        <v>0</v>
      </c>
      <c r="AD803" s="20">
        <v>0</v>
      </c>
      <c r="AE803" s="20">
        <v>0</v>
      </c>
      <c r="AF803" s="20">
        <v>0</v>
      </c>
      <c r="AG803" s="20">
        <v>0</v>
      </c>
      <c r="AH803" s="20">
        <v>0</v>
      </c>
      <c r="AI803" s="20">
        <v>0</v>
      </c>
      <c r="AJ803" s="20">
        <v>0</v>
      </c>
      <c r="AK803" s="20">
        <v>0</v>
      </c>
      <c r="AL803" s="20">
        <v>0</v>
      </c>
      <c r="AM803" s="20">
        <v>0</v>
      </c>
      <c r="AN803" s="20">
        <v>0</v>
      </c>
      <c r="AO803" s="20">
        <v>0</v>
      </c>
      <c r="AP803" s="20">
        <v>0</v>
      </c>
      <c r="AQ803" s="20">
        <v>0</v>
      </c>
    </row>
    <row r="804" spans="1:43" x14ac:dyDescent="0.25">
      <c r="A804" s="51">
        <v>2</v>
      </c>
      <c r="B804" s="126">
        <v>1</v>
      </c>
      <c r="C804" s="20">
        <v>-1</v>
      </c>
      <c r="D804" s="20">
        <v>0.367977</v>
      </c>
      <c r="E804" s="20">
        <v>0</v>
      </c>
      <c r="F804" s="20">
        <v>0</v>
      </c>
      <c r="G804" s="20">
        <v>0</v>
      </c>
      <c r="H804" s="20">
        <v>0</v>
      </c>
      <c r="I804" s="20">
        <v>0</v>
      </c>
      <c r="J804" s="20">
        <v>0.544068</v>
      </c>
      <c r="K804" s="20">
        <v>0</v>
      </c>
      <c r="L804" s="20">
        <v>0</v>
      </c>
      <c r="M804" s="20">
        <v>0</v>
      </c>
      <c r="N804" s="20">
        <v>0</v>
      </c>
      <c r="O804" s="20">
        <v>0</v>
      </c>
      <c r="P804" s="20">
        <v>0</v>
      </c>
      <c r="Q804" s="20">
        <v>0.84509800000000002</v>
      </c>
      <c r="R804" s="20">
        <v>0.84509800000000002</v>
      </c>
      <c r="S804" s="20">
        <v>0.84509800000000002</v>
      </c>
      <c r="T804" s="20">
        <v>0.84509800000000002</v>
      </c>
      <c r="U804" s="20">
        <v>0.84509800000000002</v>
      </c>
      <c r="V804" s="20">
        <v>0</v>
      </c>
      <c r="W804" s="20">
        <v>0</v>
      </c>
      <c r="X804" s="20">
        <v>0</v>
      </c>
      <c r="Y804" s="20">
        <v>0</v>
      </c>
      <c r="Z804" s="20">
        <v>0</v>
      </c>
      <c r="AA804" s="20">
        <v>0</v>
      </c>
      <c r="AB804" s="20">
        <v>0</v>
      </c>
      <c r="AC804" s="20">
        <v>0</v>
      </c>
      <c r="AD804" s="20">
        <v>0</v>
      </c>
      <c r="AE804" s="47">
        <v>0</v>
      </c>
      <c r="AF804" s="20">
        <v>0</v>
      </c>
      <c r="AG804" s="20">
        <v>0</v>
      </c>
      <c r="AH804" s="20">
        <v>0</v>
      </c>
      <c r="AI804" s="20">
        <v>0</v>
      </c>
      <c r="AJ804" s="20">
        <v>0</v>
      </c>
      <c r="AK804" s="20">
        <v>0</v>
      </c>
      <c r="AL804" s="20">
        <v>0</v>
      </c>
      <c r="AM804" s="20">
        <v>0</v>
      </c>
      <c r="AN804" s="20">
        <v>0</v>
      </c>
      <c r="AO804" s="20">
        <v>0</v>
      </c>
      <c r="AP804" s="20">
        <v>0</v>
      </c>
      <c r="AQ804" s="20">
        <v>0</v>
      </c>
    </row>
    <row r="805" spans="1:43" x14ac:dyDescent="0.25">
      <c r="A805" s="51">
        <v>3</v>
      </c>
      <c r="B805" s="126">
        <v>1</v>
      </c>
      <c r="C805" s="20">
        <v>-1</v>
      </c>
      <c r="D805" s="20">
        <v>0.367977</v>
      </c>
      <c r="E805" s="20">
        <v>0</v>
      </c>
      <c r="F805" s="20">
        <v>0</v>
      </c>
      <c r="G805" s="20">
        <v>0</v>
      </c>
      <c r="H805" s="20">
        <v>0.544068</v>
      </c>
      <c r="I805" s="20">
        <v>0</v>
      </c>
      <c r="J805" s="20">
        <v>0.544068</v>
      </c>
      <c r="K805" s="20">
        <v>0</v>
      </c>
      <c r="L805" s="20">
        <v>0</v>
      </c>
      <c r="M805" s="20">
        <v>0</v>
      </c>
      <c r="N805" s="20">
        <v>0</v>
      </c>
      <c r="O805" s="20">
        <v>0</v>
      </c>
      <c r="P805" s="20">
        <v>0</v>
      </c>
      <c r="Q805" s="20">
        <v>0</v>
      </c>
      <c r="R805" s="20">
        <v>0</v>
      </c>
      <c r="S805" s="20">
        <v>0</v>
      </c>
      <c r="T805" s="20">
        <v>0</v>
      </c>
      <c r="U805" s="20">
        <v>0</v>
      </c>
      <c r="V805" s="20">
        <v>0.84509800000000002</v>
      </c>
      <c r="W805" s="20">
        <v>0.84509800000000002</v>
      </c>
      <c r="X805" s="20">
        <v>0.84509800000000002</v>
      </c>
      <c r="Y805" s="20">
        <v>0.84509800000000002</v>
      </c>
      <c r="Z805" s="20">
        <v>0.84509800000000002</v>
      </c>
      <c r="AA805" s="20">
        <v>0.84509800000000002</v>
      </c>
      <c r="AB805" s="20">
        <v>0.84509800000000002</v>
      </c>
      <c r="AC805" s="20">
        <v>0.84509800000000002</v>
      </c>
      <c r="AD805" s="20">
        <v>0.84509800000000002</v>
      </c>
      <c r="AE805" s="20">
        <v>0</v>
      </c>
      <c r="AF805" s="20">
        <v>0</v>
      </c>
      <c r="AG805" s="20">
        <v>0</v>
      </c>
      <c r="AH805" s="20">
        <v>0</v>
      </c>
      <c r="AI805" s="20">
        <v>0</v>
      </c>
      <c r="AJ805" s="20">
        <v>0</v>
      </c>
      <c r="AK805" s="20">
        <v>0</v>
      </c>
      <c r="AL805" s="20">
        <v>0</v>
      </c>
      <c r="AM805" s="20">
        <v>0</v>
      </c>
      <c r="AN805" s="20">
        <v>0</v>
      </c>
      <c r="AO805" s="20">
        <v>0</v>
      </c>
      <c r="AP805" s="20">
        <v>0</v>
      </c>
      <c r="AQ805" s="20">
        <v>0</v>
      </c>
    </row>
    <row r="806" spans="1:43" x14ac:dyDescent="0.25">
      <c r="A806" s="51">
        <v>4</v>
      </c>
      <c r="B806" s="126">
        <v>1</v>
      </c>
      <c r="C806" s="20">
        <v>1</v>
      </c>
      <c r="D806" s="20">
        <v>0</v>
      </c>
      <c r="E806" s="20">
        <v>0.243038</v>
      </c>
      <c r="F806" s="20">
        <v>0.367977</v>
      </c>
      <c r="G806" s="20">
        <v>0</v>
      </c>
      <c r="H806" s="20">
        <v>0</v>
      </c>
      <c r="I806" s="20">
        <v>0.14612800000000001</v>
      </c>
      <c r="J806" s="20">
        <v>0</v>
      </c>
      <c r="K806" s="20">
        <v>0.367977</v>
      </c>
      <c r="L806" s="20">
        <v>0</v>
      </c>
      <c r="M806" s="20">
        <v>0</v>
      </c>
      <c r="N806" s="20">
        <v>0</v>
      </c>
      <c r="O806" s="20">
        <v>0</v>
      </c>
      <c r="P806" s="20">
        <v>0</v>
      </c>
      <c r="Q806" s="20">
        <v>0</v>
      </c>
      <c r="R806" s="20">
        <v>0</v>
      </c>
      <c r="S806" s="20">
        <v>0</v>
      </c>
      <c r="T806" s="20">
        <v>0</v>
      </c>
      <c r="U806" s="20">
        <v>0</v>
      </c>
      <c r="V806" s="20">
        <v>0</v>
      </c>
      <c r="W806" s="20">
        <v>0</v>
      </c>
      <c r="X806" s="20">
        <v>0</v>
      </c>
      <c r="Y806" s="20">
        <v>0</v>
      </c>
      <c r="Z806" s="20">
        <v>0</v>
      </c>
      <c r="AA806" s="20">
        <v>0</v>
      </c>
      <c r="AB806" s="20">
        <v>0</v>
      </c>
      <c r="AC806" s="20">
        <v>0</v>
      </c>
      <c r="AD806" s="20">
        <v>0</v>
      </c>
      <c r="AE806" s="20">
        <v>0.84509800000000002</v>
      </c>
      <c r="AF806" s="20">
        <v>0.84509800000000002</v>
      </c>
      <c r="AG806" s="20">
        <v>0.84509800000000002</v>
      </c>
      <c r="AH806" s="20">
        <v>0.84509800000000002</v>
      </c>
      <c r="AI806" s="20">
        <v>0.84509800000000002</v>
      </c>
      <c r="AJ806" s="20">
        <v>0.84509800000000002</v>
      </c>
      <c r="AK806" s="20">
        <v>0.84509800000000002</v>
      </c>
      <c r="AL806" s="20">
        <v>0</v>
      </c>
      <c r="AM806" s="20">
        <v>0</v>
      </c>
      <c r="AN806" s="20">
        <v>0</v>
      </c>
      <c r="AO806" s="20">
        <v>0</v>
      </c>
      <c r="AP806" s="20">
        <v>0</v>
      </c>
      <c r="AQ806" s="20">
        <v>0</v>
      </c>
    </row>
    <row r="807" spans="1:43" x14ac:dyDescent="0.25">
      <c r="A807" s="51">
        <v>5</v>
      </c>
      <c r="B807" s="126">
        <v>1</v>
      </c>
      <c r="C807" s="20">
        <v>1</v>
      </c>
      <c r="D807" s="20">
        <v>0</v>
      </c>
      <c r="E807" s="20">
        <v>0.243038</v>
      </c>
      <c r="F807" s="20">
        <v>0.367977</v>
      </c>
      <c r="G807" s="20">
        <v>0.544068</v>
      </c>
      <c r="H807" s="20">
        <v>0</v>
      </c>
      <c r="I807" s="20">
        <v>0.14612800000000001</v>
      </c>
      <c r="J807" s="20">
        <v>0</v>
      </c>
      <c r="K807" s="20">
        <v>0</v>
      </c>
      <c r="L807" s="20">
        <v>0</v>
      </c>
      <c r="M807" s="20">
        <v>0</v>
      </c>
      <c r="N807" s="20">
        <v>0</v>
      </c>
      <c r="O807" s="20">
        <v>0</v>
      </c>
      <c r="P807" s="20">
        <v>0</v>
      </c>
      <c r="Q807" s="20">
        <v>0</v>
      </c>
      <c r="R807" s="20">
        <v>0</v>
      </c>
      <c r="S807" s="20">
        <v>0</v>
      </c>
      <c r="T807" s="20">
        <v>0</v>
      </c>
      <c r="U807" s="20">
        <v>0</v>
      </c>
      <c r="V807" s="20">
        <v>0</v>
      </c>
      <c r="W807" s="20">
        <v>0</v>
      </c>
      <c r="X807" s="20">
        <v>0</v>
      </c>
      <c r="Y807" s="20">
        <v>0</v>
      </c>
      <c r="Z807" s="20">
        <v>0</v>
      </c>
      <c r="AA807" s="20">
        <v>0</v>
      </c>
      <c r="AB807" s="20">
        <v>0</v>
      </c>
      <c r="AC807" s="20">
        <v>0</v>
      </c>
      <c r="AD807" s="20">
        <v>0</v>
      </c>
      <c r="AE807" s="20">
        <v>0</v>
      </c>
      <c r="AF807" s="20">
        <v>0</v>
      </c>
      <c r="AG807" s="20">
        <v>0</v>
      </c>
      <c r="AH807" s="20">
        <v>0</v>
      </c>
      <c r="AI807" s="20">
        <v>0</v>
      </c>
      <c r="AJ807" s="20">
        <v>0</v>
      </c>
      <c r="AK807" s="20">
        <v>0</v>
      </c>
      <c r="AL807" s="20">
        <v>0.84509800000000002</v>
      </c>
      <c r="AM807" s="20">
        <v>0.84509800000000002</v>
      </c>
      <c r="AN807" s="20">
        <v>0.84509800000000002</v>
      </c>
      <c r="AO807" s="20">
        <v>0.84509800000000002</v>
      </c>
      <c r="AP807" s="20">
        <v>0.84509800000000002</v>
      </c>
      <c r="AQ807" s="20">
        <v>0</v>
      </c>
    </row>
    <row r="808" spans="1:43" x14ac:dyDescent="0.25">
      <c r="A808" s="51">
        <v>6</v>
      </c>
      <c r="B808" s="126">
        <v>1</v>
      </c>
      <c r="C808" s="20">
        <v>1</v>
      </c>
      <c r="D808" s="20">
        <v>0</v>
      </c>
      <c r="E808" s="20">
        <v>0</v>
      </c>
      <c r="F808" s="20">
        <v>0</v>
      </c>
      <c r="G808" s="20">
        <v>0.544068</v>
      </c>
      <c r="H808" s="20">
        <v>0</v>
      </c>
      <c r="I808" s="20">
        <v>0.14612800000000001</v>
      </c>
      <c r="J808" s="20">
        <v>0</v>
      </c>
      <c r="K808" s="20">
        <v>0</v>
      </c>
      <c r="L808" s="20">
        <v>0</v>
      </c>
      <c r="M808" s="20">
        <v>0</v>
      </c>
      <c r="N808" s="20">
        <v>0</v>
      </c>
      <c r="O808" s="20">
        <v>0</v>
      </c>
      <c r="P808" s="20">
        <v>0</v>
      </c>
      <c r="Q808" s="20">
        <v>0</v>
      </c>
      <c r="R808" s="20">
        <v>0</v>
      </c>
      <c r="S808" s="20">
        <v>0</v>
      </c>
      <c r="T808" s="20">
        <v>0</v>
      </c>
      <c r="U808" s="20">
        <v>0</v>
      </c>
      <c r="V808" s="20">
        <v>0</v>
      </c>
      <c r="W808" s="20">
        <v>0</v>
      </c>
      <c r="X808" s="20">
        <v>0</v>
      </c>
      <c r="Y808" s="20">
        <v>0</v>
      </c>
      <c r="Z808" s="20">
        <v>0</v>
      </c>
      <c r="AA808" s="20">
        <v>0</v>
      </c>
      <c r="AB808" s="20">
        <v>0</v>
      </c>
      <c r="AC808" s="20">
        <v>0</v>
      </c>
      <c r="AD808" s="20">
        <v>0</v>
      </c>
      <c r="AE808" s="20">
        <v>0</v>
      </c>
      <c r="AF808" s="20">
        <v>0</v>
      </c>
      <c r="AG808" s="20">
        <v>0</v>
      </c>
      <c r="AH808" s="20">
        <v>0</v>
      </c>
      <c r="AI808" s="20">
        <v>0</v>
      </c>
      <c r="AJ808" s="20">
        <v>0</v>
      </c>
      <c r="AK808" s="20">
        <v>0</v>
      </c>
      <c r="AL808" s="20">
        <v>0</v>
      </c>
      <c r="AM808" s="20">
        <v>0</v>
      </c>
      <c r="AN808" s="20">
        <v>0</v>
      </c>
      <c r="AO808" s="20">
        <v>0</v>
      </c>
      <c r="AP808" s="20">
        <v>0</v>
      </c>
      <c r="AQ808" s="20">
        <v>0.84509800000000002</v>
      </c>
    </row>
    <row r="809" spans="1:43" x14ac:dyDescent="0.25">
      <c r="A809" s="51">
        <v>7</v>
      </c>
      <c r="B809" s="126">
        <v>1</v>
      </c>
      <c r="C809" s="20">
        <v>1</v>
      </c>
      <c r="D809" s="20">
        <v>0</v>
      </c>
      <c r="E809" s="20">
        <v>0.243038</v>
      </c>
      <c r="F809" s="20">
        <v>0.367977</v>
      </c>
      <c r="G809" s="20">
        <v>0</v>
      </c>
      <c r="H809" s="20">
        <v>0</v>
      </c>
      <c r="I809" s="20">
        <v>0.14612800000000001</v>
      </c>
      <c r="J809" s="20">
        <v>0</v>
      </c>
      <c r="K809" s="20">
        <v>0.367977</v>
      </c>
      <c r="L809" s="20">
        <v>0</v>
      </c>
      <c r="M809" s="20">
        <v>0</v>
      </c>
      <c r="N809" s="20">
        <v>0</v>
      </c>
      <c r="O809" s="20">
        <v>0</v>
      </c>
      <c r="P809" s="20">
        <v>0</v>
      </c>
      <c r="Q809" s="20">
        <v>0</v>
      </c>
      <c r="R809" s="20">
        <v>0</v>
      </c>
      <c r="S809" s="20">
        <v>0</v>
      </c>
      <c r="T809" s="20">
        <v>0</v>
      </c>
      <c r="U809" s="20">
        <v>0</v>
      </c>
      <c r="V809" s="20">
        <v>0</v>
      </c>
      <c r="W809" s="20">
        <v>0</v>
      </c>
      <c r="X809" s="20">
        <v>0</v>
      </c>
      <c r="Y809" s="20">
        <v>0</v>
      </c>
      <c r="Z809" s="20">
        <v>0</v>
      </c>
      <c r="AA809" s="20">
        <v>0</v>
      </c>
      <c r="AB809" s="20">
        <v>0</v>
      </c>
      <c r="AC809" s="20">
        <v>0</v>
      </c>
      <c r="AD809" s="20">
        <v>0</v>
      </c>
      <c r="AE809" s="20">
        <v>0</v>
      </c>
      <c r="AF809" s="20">
        <v>0</v>
      </c>
      <c r="AG809" s="20">
        <v>0</v>
      </c>
      <c r="AH809" s="20">
        <v>0</v>
      </c>
      <c r="AI809" s="20">
        <v>0</v>
      </c>
      <c r="AJ809" s="20">
        <v>0</v>
      </c>
      <c r="AK809" s="20">
        <v>0</v>
      </c>
      <c r="AL809" s="20">
        <v>0</v>
      </c>
      <c r="AM809" s="20">
        <v>0</v>
      </c>
      <c r="AN809" s="20">
        <v>0</v>
      </c>
      <c r="AO809" s="20">
        <v>0</v>
      </c>
      <c r="AP809" s="20">
        <v>0</v>
      </c>
      <c r="AQ809" s="20">
        <v>0</v>
      </c>
    </row>
    <row r="810" spans="1:43" x14ac:dyDescent="0.25">
      <c r="A810" s="135"/>
      <c r="C810" s="128"/>
      <c r="D810" s="131">
        <f t="shared" ref="D810:AQ810" si="93">$B$803*$C$803*D803</f>
        <v>-0.735954</v>
      </c>
      <c r="E810" s="131">
        <f t="shared" si="93"/>
        <v>0</v>
      </c>
      <c r="F810" s="131">
        <f t="shared" si="93"/>
        <v>0</v>
      </c>
      <c r="G810" s="131">
        <f t="shared" si="93"/>
        <v>0</v>
      </c>
      <c r="H810" s="131">
        <f t="shared" si="93"/>
        <v>-1.088136</v>
      </c>
      <c r="I810" s="131">
        <f t="shared" si="93"/>
        <v>-0.29225600000000002</v>
      </c>
      <c r="J810" s="131">
        <f t="shared" si="93"/>
        <v>0</v>
      </c>
      <c r="K810" s="131">
        <f t="shared" si="93"/>
        <v>0</v>
      </c>
      <c r="L810" s="131">
        <f t="shared" si="93"/>
        <v>-1.088136</v>
      </c>
      <c r="M810" s="131">
        <f t="shared" si="93"/>
        <v>-1.690196</v>
      </c>
      <c r="N810" s="131">
        <f t="shared" si="93"/>
        <v>-1.690196</v>
      </c>
      <c r="O810" s="131">
        <f t="shared" si="93"/>
        <v>-1.690196</v>
      </c>
      <c r="P810" s="131">
        <f t="shared" si="93"/>
        <v>-1.690196</v>
      </c>
      <c r="Q810" s="131">
        <f t="shared" si="93"/>
        <v>0</v>
      </c>
      <c r="R810" s="131">
        <f t="shared" si="93"/>
        <v>0</v>
      </c>
      <c r="S810" s="131">
        <f t="shared" si="93"/>
        <v>0</v>
      </c>
      <c r="T810" s="131">
        <f t="shared" si="93"/>
        <v>0</v>
      </c>
      <c r="U810" s="131">
        <f t="shared" si="93"/>
        <v>0</v>
      </c>
      <c r="V810" s="131">
        <f t="shared" si="93"/>
        <v>0</v>
      </c>
      <c r="W810" s="131">
        <f t="shared" si="93"/>
        <v>0</v>
      </c>
      <c r="X810" s="131">
        <f t="shared" si="93"/>
        <v>0</v>
      </c>
      <c r="Y810" s="131">
        <f t="shared" si="93"/>
        <v>0</v>
      </c>
      <c r="Z810" s="131">
        <f t="shared" si="93"/>
        <v>0</v>
      </c>
      <c r="AA810" s="131">
        <f t="shared" si="93"/>
        <v>0</v>
      </c>
      <c r="AB810" s="131">
        <f t="shared" si="93"/>
        <v>0</v>
      </c>
      <c r="AC810" s="131">
        <f t="shared" si="93"/>
        <v>0</v>
      </c>
      <c r="AD810" s="131">
        <f t="shared" si="93"/>
        <v>0</v>
      </c>
      <c r="AE810" s="131">
        <f t="shared" si="93"/>
        <v>0</v>
      </c>
      <c r="AF810" s="131">
        <f t="shared" si="93"/>
        <v>0</v>
      </c>
      <c r="AG810" s="131">
        <f t="shared" si="93"/>
        <v>0</v>
      </c>
      <c r="AH810" s="131">
        <f t="shared" si="93"/>
        <v>0</v>
      </c>
      <c r="AI810" s="131">
        <f t="shared" si="93"/>
        <v>0</v>
      </c>
      <c r="AJ810" s="131">
        <f t="shared" si="93"/>
        <v>0</v>
      </c>
      <c r="AK810" s="131">
        <f t="shared" si="93"/>
        <v>0</v>
      </c>
      <c r="AL810" s="131">
        <f t="shared" si="93"/>
        <v>0</v>
      </c>
      <c r="AM810" s="131">
        <f t="shared" si="93"/>
        <v>0</v>
      </c>
      <c r="AN810" s="131">
        <f t="shared" si="93"/>
        <v>0</v>
      </c>
      <c r="AO810" s="131">
        <f t="shared" si="93"/>
        <v>0</v>
      </c>
      <c r="AP810" s="131">
        <f t="shared" si="93"/>
        <v>0</v>
      </c>
      <c r="AQ810" s="131">
        <f t="shared" si="93"/>
        <v>0</v>
      </c>
    </row>
    <row r="811" spans="1:43" x14ac:dyDescent="0.25">
      <c r="A811" s="135"/>
      <c r="D811" s="130">
        <f>$B$804*$C$804*D804</f>
        <v>-0.367977</v>
      </c>
      <c r="E811" s="130">
        <f t="shared" ref="E811:AQ811" si="94">$B$804*$C$804*E804</f>
        <v>0</v>
      </c>
      <c r="F811" s="130">
        <f t="shared" si="94"/>
        <v>0</v>
      </c>
      <c r="G811" s="130">
        <f t="shared" si="94"/>
        <v>0</v>
      </c>
      <c r="H811" s="130">
        <f t="shared" si="94"/>
        <v>0</v>
      </c>
      <c r="I811" s="130">
        <f t="shared" si="94"/>
        <v>0</v>
      </c>
      <c r="J811" s="130">
        <f t="shared" si="94"/>
        <v>-0.544068</v>
      </c>
      <c r="K811" s="130">
        <f t="shared" si="94"/>
        <v>0</v>
      </c>
      <c r="L811" s="130">
        <f t="shared" si="94"/>
        <v>0</v>
      </c>
      <c r="M811" s="130">
        <f t="shared" si="94"/>
        <v>0</v>
      </c>
      <c r="N811" s="130">
        <f t="shared" si="94"/>
        <v>0</v>
      </c>
      <c r="O811" s="130">
        <f t="shared" si="94"/>
        <v>0</v>
      </c>
      <c r="P811" s="130">
        <f t="shared" si="94"/>
        <v>0</v>
      </c>
      <c r="Q811" s="130">
        <f t="shared" si="94"/>
        <v>-0.84509800000000002</v>
      </c>
      <c r="R811" s="130">
        <f t="shared" si="94"/>
        <v>-0.84509800000000002</v>
      </c>
      <c r="S811" s="130">
        <f t="shared" si="94"/>
        <v>-0.84509800000000002</v>
      </c>
      <c r="T811" s="130">
        <f t="shared" si="94"/>
        <v>-0.84509800000000002</v>
      </c>
      <c r="U811" s="130">
        <f t="shared" si="94"/>
        <v>-0.84509800000000002</v>
      </c>
      <c r="V811" s="130">
        <f t="shared" si="94"/>
        <v>0</v>
      </c>
      <c r="W811" s="130">
        <f t="shared" si="94"/>
        <v>0</v>
      </c>
      <c r="X811" s="130">
        <f t="shared" si="94"/>
        <v>0</v>
      </c>
      <c r="Y811" s="130">
        <f t="shared" si="94"/>
        <v>0</v>
      </c>
      <c r="Z811" s="130">
        <f t="shared" si="94"/>
        <v>0</v>
      </c>
      <c r="AA811" s="130">
        <f t="shared" si="94"/>
        <v>0</v>
      </c>
      <c r="AB811" s="130">
        <f t="shared" si="94"/>
        <v>0</v>
      </c>
      <c r="AC811" s="130">
        <f t="shared" si="94"/>
        <v>0</v>
      </c>
      <c r="AD811" s="130">
        <f t="shared" si="94"/>
        <v>0</v>
      </c>
      <c r="AE811" s="130">
        <f t="shared" si="94"/>
        <v>0</v>
      </c>
      <c r="AF811" s="130">
        <f t="shared" si="94"/>
        <v>0</v>
      </c>
      <c r="AG811" s="130">
        <f t="shared" si="94"/>
        <v>0</v>
      </c>
      <c r="AH811" s="130">
        <f t="shared" si="94"/>
        <v>0</v>
      </c>
      <c r="AI811" s="130">
        <f t="shared" si="94"/>
        <v>0</v>
      </c>
      <c r="AJ811" s="130">
        <f t="shared" si="94"/>
        <v>0</v>
      </c>
      <c r="AK811" s="130">
        <f t="shared" si="94"/>
        <v>0</v>
      </c>
      <c r="AL811" s="130">
        <f t="shared" si="94"/>
        <v>0</v>
      </c>
      <c r="AM811" s="130">
        <f t="shared" si="94"/>
        <v>0</v>
      </c>
      <c r="AN811" s="130">
        <f t="shared" si="94"/>
        <v>0</v>
      </c>
      <c r="AO811" s="130">
        <f t="shared" si="94"/>
        <v>0</v>
      </c>
      <c r="AP811" s="130">
        <f t="shared" si="94"/>
        <v>0</v>
      </c>
      <c r="AQ811" s="130">
        <f t="shared" si="94"/>
        <v>0</v>
      </c>
    </row>
    <row r="812" spans="1:43" x14ac:dyDescent="0.25">
      <c r="A812" s="135"/>
      <c r="D812" s="130">
        <f>$B$805*$C$805*D805</f>
        <v>-0.367977</v>
      </c>
      <c r="E812" s="130">
        <f t="shared" ref="E812:AQ812" si="95">$B$805*$C$805*E805</f>
        <v>0</v>
      </c>
      <c r="F812" s="130">
        <f t="shared" si="95"/>
        <v>0</v>
      </c>
      <c r="G812" s="130">
        <f t="shared" si="95"/>
        <v>0</v>
      </c>
      <c r="H812" s="130">
        <f t="shared" si="95"/>
        <v>-0.544068</v>
      </c>
      <c r="I812" s="130">
        <f t="shared" si="95"/>
        <v>0</v>
      </c>
      <c r="J812" s="130">
        <f t="shared" si="95"/>
        <v>-0.544068</v>
      </c>
      <c r="K812" s="130">
        <f t="shared" si="95"/>
        <v>0</v>
      </c>
      <c r="L812" s="130">
        <f t="shared" si="95"/>
        <v>0</v>
      </c>
      <c r="M812" s="130">
        <f t="shared" si="95"/>
        <v>0</v>
      </c>
      <c r="N812" s="130">
        <f t="shared" si="95"/>
        <v>0</v>
      </c>
      <c r="O812" s="130">
        <f t="shared" si="95"/>
        <v>0</v>
      </c>
      <c r="P812" s="130">
        <f t="shared" si="95"/>
        <v>0</v>
      </c>
      <c r="Q812" s="130">
        <f t="shared" si="95"/>
        <v>0</v>
      </c>
      <c r="R812" s="130">
        <f t="shared" si="95"/>
        <v>0</v>
      </c>
      <c r="S812" s="130">
        <f t="shared" si="95"/>
        <v>0</v>
      </c>
      <c r="T812" s="130">
        <f t="shared" si="95"/>
        <v>0</v>
      </c>
      <c r="U812" s="130">
        <f t="shared" si="95"/>
        <v>0</v>
      </c>
      <c r="V812" s="130">
        <f t="shared" si="95"/>
        <v>-0.84509800000000002</v>
      </c>
      <c r="W812" s="130">
        <f t="shared" si="95"/>
        <v>-0.84509800000000002</v>
      </c>
      <c r="X812" s="130">
        <f t="shared" si="95"/>
        <v>-0.84509800000000002</v>
      </c>
      <c r="Y812" s="130">
        <f t="shared" si="95"/>
        <v>-0.84509800000000002</v>
      </c>
      <c r="Z812" s="130">
        <f t="shared" si="95"/>
        <v>-0.84509800000000002</v>
      </c>
      <c r="AA812" s="130">
        <f t="shared" si="95"/>
        <v>-0.84509800000000002</v>
      </c>
      <c r="AB812" s="130">
        <f t="shared" si="95"/>
        <v>-0.84509800000000002</v>
      </c>
      <c r="AC812" s="130">
        <f t="shared" si="95"/>
        <v>-0.84509800000000002</v>
      </c>
      <c r="AD812" s="130">
        <f t="shared" si="95"/>
        <v>-0.84509800000000002</v>
      </c>
      <c r="AE812" s="130">
        <f t="shared" si="95"/>
        <v>0</v>
      </c>
      <c r="AF812" s="130">
        <f t="shared" si="95"/>
        <v>0</v>
      </c>
      <c r="AG812" s="130">
        <f t="shared" si="95"/>
        <v>0</v>
      </c>
      <c r="AH812" s="130">
        <f t="shared" si="95"/>
        <v>0</v>
      </c>
      <c r="AI812" s="130">
        <f t="shared" si="95"/>
        <v>0</v>
      </c>
      <c r="AJ812" s="130">
        <f t="shared" si="95"/>
        <v>0</v>
      </c>
      <c r="AK812" s="130">
        <f t="shared" si="95"/>
        <v>0</v>
      </c>
      <c r="AL812" s="130">
        <f t="shared" si="95"/>
        <v>0</v>
      </c>
      <c r="AM812" s="130">
        <f t="shared" si="95"/>
        <v>0</v>
      </c>
      <c r="AN812" s="130">
        <f t="shared" si="95"/>
        <v>0</v>
      </c>
      <c r="AO812" s="130">
        <f t="shared" si="95"/>
        <v>0</v>
      </c>
      <c r="AP812" s="130">
        <f t="shared" si="95"/>
        <v>0</v>
      </c>
      <c r="AQ812" s="130">
        <f t="shared" si="95"/>
        <v>0</v>
      </c>
    </row>
    <row r="813" spans="1:43" x14ac:dyDescent="0.25">
      <c r="A813" s="135"/>
      <c r="D813" s="130">
        <f>$B$806*$C$806*D806</f>
        <v>0</v>
      </c>
      <c r="E813" s="130">
        <f t="shared" ref="E813:AQ813" si="96">$B$806*$C$806*E806</f>
        <v>0.243038</v>
      </c>
      <c r="F813" s="130">
        <f t="shared" si="96"/>
        <v>0.367977</v>
      </c>
      <c r="G813" s="130">
        <f t="shared" si="96"/>
        <v>0</v>
      </c>
      <c r="H813" s="130">
        <f t="shared" si="96"/>
        <v>0</v>
      </c>
      <c r="I813" s="130">
        <f t="shared" si="96"/>
        <v>0.14612800000000001</v>
      </c>
      <c r="J813" s="130">
        <f t="shared" si="96"/>
        <v>0</v>
      </c>
      <c r="K813" s="130">
        <f t="shared" si="96"/>
        <v>0.367977</v>
      </c>
      <c r="L813" s="130">
        <f t="shared" si="96"/>
        <v>0</v>
      </c>
      <c r="M813" s="130">
        <f t="shared" si="96"/>
        <v>0</v>
      </c>
      <c r="N813" s="130">
        <f t="shared" si="96"/>
        <v>0</v>
      </c>
      <c r="O813" s="130">
        <f t="shared" si="96"/>
        <v>0</v>
      </c>
      <c r="P813" s="130">
        <f t="shared" si="96"/>
        <v>0</v>
      </c>
      <c r="Q813" s="130">
        <f t="shared" si="96"/>
        <v>0</v>
      </c>
      <c r="R813" s="130">
        <f t="shared" si="96"/>
        <v>0</v>
      </c>
      <c r="S813" s="130">
        <f t="shared" si="96"/>
        <v>0</v>
      </c>
      <c r="T813" s="130">
        <f t="shared" si="96"/>
        <v>0</v>
      </c>
      <c r="U813" s="130">
        <f t="shared" si="96"/>
        <v>0</v>
      </c>
      <c r="V813" s="130">
        <f t="shared" si="96"/>
        <v>0</v>
      </c>
      <c r="W813" s="130">
        <f t="shared" si="96"/>
        <v>0</v>
      </c>
      <c r="X813" s="130">
        <f t="shared" si="96"/>
        <v>0</v>
      </c>
      <c r="Y813" s="130">
        <f t="shared" si="96"/>
        <v>0</v>
      </c>
      <c r="Z813" s="130">
        <f t="shared" si="96"/>
        <v>0</v>
      </c>
      <c r="AA813" s="130">
        <f t="shared" si="96"/>
        <v>0</v>
      </c>
      <c r="AB813" s="130">
        <f t="shared" si="96"/>
        <v>0</v>
      </c>
      <c r="AC813" s="130">
        <f t="shared" si="96"/>
        <v>0</v>
      </c>
      <c r="AD813" s="130">
        <f t="shared" si="96"/>
        <v>0</v>
      </c>
      <c r="AE813" s="130">
        <f t="shared" si="96"/>
        <v>0.84509800000000002</v>
      </c>
      <c r="AF813" s="130">
        <f t="shared" si="96"/>
        <v>0.84509800000000002</v>
      </c>
      <c r="AG813" s="130">
        <f t="shared" si="96"/>
        <v>0.84509800000000002</v>
      </c>
      <c r="AH813" s="130">
        <f t="shared" si="96"/>
        <v>0.84509800000000002</v>
      </c>
      <c r="AI813" s="130">
        <f t="shared" si="96"/>
        <v>0.84509800000000002</v>
      </c>
      <c r="AJ813" s="130">
        <f t="shared" si="96"/>
        <v>0.84509800000000002</v>
      </c>
      <c r="AK813" s="130">
        <f t="shared" si="96"/>
        <v>0.84509800000000002</v>
      </c>
      <c r="AL813" s="130">
        <f t="shared" si="96"/>
        <v>0</v>
      </c>
      <c r="AM813" s="130">
        <f t="shared" si="96"/>
        <v>0</v>
      </c>
      <c r="AN813" s="130">
        <f t="shared" si="96"/>
        <v>0</v>
      </c>
      <c r="AO813" s="130">
        <f t="shared" si="96"/>
        <v>0</v>
      </c>
      <c r="AP813" s="130">
        <f t="shared" si="96"/>
        <v>0</v>
      </c>
      <c r="AQ813" s="130">
        <f t="shared" si="96"/>
        <v>0</v>
      </c>
    </row>
    <row r="814" spans="1:43" x14ac:dyDescent="0.25">
      <c r="A814" s="135"/>
      <c r="D814" s="130">
        <f>$B$807*$C$807*D807</f>
        <v>0</v>
      </c>
      <c r="E814" s="130">
        <f t="shared" ref="E814:AQ814" si="97">$B$807*$C$807*E807</f>
        <v>0.243038</v>
      </c>
      <c r="F814" s="130">
        <f t="shared" si="97"/>
        <v>0.367977</v>
      </c>
      <c r="G814" s="130">
        <f t="shared" si="97"/>
        <v>0.544068</v>
      </c>
      <c r="H814" s="130">
        <f t="shared" si="97"/>
        <v>0</v>
      </c>
      <c r="I814" s="130">
        <f t="shared" si="97"/>
        <v>0.14612800000000001</v>
      </c>
      <c r="J814" s="130">
        <f t="shared" si="97"/>
        <v>0</v>
      </c>
      <c r="K814" s="130">
        <f t="shared" si="97"/>
        <v>0</v>
      </c>
      <c r="L814" s="130">
        <f t="shared" si="97"/>
        <v>0</v>
      </c>
      <c r="M814" s="130">
        <f t="shared" si="97"/>
        <v>0</v>
      </c>
      <c r="N814" s="130">
        <f t="shared" si="97"/>
        <v>0</v>
      </c>
      <c r="O814" s="130">
        <f t="shared" si="97"/>
        <v>0</v>
      </c>
      <c r="P814" s="130">
        <f t="shared" si="97"/>
        <v>0</v>
      </c>
      <c r="Q814" s="130">
        <f t="shared" si="97"/>
        <v>0</v>
      </c>
      <c r="R814" s="130">
        <f t="shared" si="97"/>
        <v>0</v>
      </c>
      <c r="S814" s="130">
        <f t="shared" si="97"/>
        <v>0</v>
      </c>
      <c r="T814" s="130">
        <f t="shared" si="97"/>
        <v>0</v>
      </c>
      <c r="U814" s="130">
        <f t="shared" si="97"/>
        <v>0</v>
      </c>
      <c r="V814" s="130">
        <f t="shared" si="97"/>
        <v>0</v>
      </c>
      <c r="W814" s="130">
        <f t="shared" si="97"/>
        <v>0</v>
      </c>
      <c r="X814" s="130">
        <f t="shared" si="97"/>
        <v>0</v>
      </c>
      <c r="Y814" s="130">
        <f t="shared" si="97"/>
        <v>0</v>
      </c>
      <c r="Z814" s="130">
        <f t="shared" si="97"/>
        <v>0</v>
      </c>
      <c r="AA814" s="130">
        <f t="shared" si="97"/>
        <v>0</v>
      </c>
      <c r="AB814" s="130">
        <f t="shared" si="97"/>
        <v>0</v>
      </c>
      <c r="AC814" s="130">
        <f t="shared" si="97"/>
        <v>0</v>
      </c>
      <c r="AD814" s="130">
        <f t="shared" si="97"/>
        <v>0</v>
      </c>
      <c r="AE814" s="130">
        <f t="shared" si="97"/>
        <v>0</v>
      </c>
      <c r="AF814" s="130">
        <f t="shared" si="97"/>
        <v>0</v>
      </c>
      <c r="AG814" s="130">
        <f t="shared" si="97"/>
        <v>0</v>
      </c>
      <c r="AH814" s="130">
        <f t="shared" si="97"/>
        <v>0</v>
      </c>
      <c r="AI814" s="130">
        <f t="shared" si="97"/>
        <v>0</v>
      </c>
      <c r="AJ814" s="130">
        <f t="shared" si="97"/>
        <v>0</v>
      </c>
      <c r="AK814" s="130">
        <f t="shared" si="97"/>
        <v>0</v>
      </c>
      <c r="AL814" s="130">
        <f t="shared" si="97"/>
        <v>0.84509800000000002</v>
      </c>
      <c r="AM814" s="130">
        <f t="shared" si="97"/>
        <v>0.84509800000000002</v>
      </c>
      <c r="AN814" s="130">
        <f t="shared" si="97"/>
        <v>0.84509800000000002</v>
      </c>
      <c r="AO814" s="130">
        <f t="shared" si="97"/>
        <v>0.84509800000000002</v>
      </c>
      <c r="AP814" s="130">
        <f t="shared" si="97"/>
        <v>0.84509800000000002</v>
      </c>
      <c r="AQ814" s="130">
        <f t="shared" si="97"/>
        <v>0</v>
      </c>
    </row>
    <row r="815" spans="1:43" x14ac:dyDescent="0.25">
      <c r="A815" s="135"/>
      <c r="D815" s="130">
        <f>$B$808*$C$808*D808</f>
        <v>0</v>
      </c>
      <c r="E815" s="130">
        <f t="shared" ref="E815:AQ815" si="98">$B$808*$C$808*E808</f>
        <v>0</v>
      </c>
      <c r="F815" s="130">
        <f t="shared" si="98"/>
        <v>0</v>
      </c>
      <c r="G815" s="130">
        <f t="shared" si="98"/>
        <v>0.544068</v>
      </c>
      <c r="H815" s="130">
        <f t="shared" si="98"/>
        <v>0</v>
      </c>
      <c r="I815" s="130">
        <f t="shared" si="98"/>
        <v>0.14612800000000001</v>
      </c>
      <c r="J815" s="130">
        <f t="shared" si="98"/>
        <v>0</v>
      </c>
      <c r="K815" s="130">
        <f t="shared" si="98"/>
        <v>0</v>
      </c>
      <c r="L815" s="130">
        <f t="shared" si="98"/>
        <v>0</v>
      </c>
      <c r="M815" s="130">
        <f t="shared" si="98"/>
        <v>0</v>
      </c>
      <c r="N815" s="130">
        <f t="shared" si="98"/>
        <v>0</v>
      </c>
      <c r="O815" s="130">
        <f t="shared" si="98"/>
        <v>0</v>
      </c>
      <c r="P815" s="130">
        <f t="shared" si="98"/>
        <v>0</v>
      </c>
      <c r="Q815" s="130">
        <f t="shared" si="98"/>
        <v>0</v>
      </c>
      <c r="R815" s="130">
        <f t="shared" si="98"/>
        <v>0</v>
      </c>
      <c r="S815" s="130">
        <f t="shared" si="98"/>
        <v>0</v>
      </c>
      <c r="T815" s="130">
        <f t="shared" si="98"/>
        <v>0</v>
      </c>
      <c r="U815" s="130">
        <f t="shared" si="98"/>
        <v>0</v>
      </c>
      <c r="V815" s="130">
        <f t="shared" si="98"/>
        <v>0</v>
      </c>
      <c r="W815" s="130">
        <f t="shared" si="98"/>
        <v>0</v>
      </c>
      <c r="X815" s="130">
        <f t="shared" si="98"/>
        <v>0</v>
      </c>
      <c r="Y815" s="130">
        <f t="shared" si="98"/>
        <v>0</v>
      </c>
      <c r="Z815" s="130">
        <f t="shared" si="98"/>
        <v>0</v>
      </c>
      <c r="AA815" s="130">
        <f t="shared" si="98"/>
        <v>0</v>
      </c>
      <c r="AB815" s="130">
        <f t="shared" si="98"/>
        <v>0</v>
      </c>
      <c r="AC815" s="130">
        <f t="shared" si="98"/>
        <v>0</v>
      </c>
      <c r="AD815" s="130">
        <f t="shared" si="98"/>
        <v>0</v>
      </c>
      <c r="AE815" s="130">
        <f t="shared" si="98"/>
        <v>0</v>
      </c>
      <c r="AF815" s="130">
        <f t="shared" si="98"/>
        <v>0</v>
      </c>
      <c r="AG815" s="130">
        <f t="shared" si="98"/>
        <v>0</v>
      </c>
      <c r="AH815" s="130">
        <f t="shared" si="98"/>
        <v>0</v>
      </c>
      <c r="AI815" s="130">
        <f t="shared" si="98"/>
        <v>0</v>
      </c>
      <c r="AJ815" s="130">
        <f t="shared" si="98"/>
        <v>0</v>
      </c>
      <c r="AK815" s="130">
        <f t="shared" si="98"/>
        <v>0</v>
      </c>
      <c r="AL815" s="130">
        <f t="shared" si="98"/>
        <v>0</v>
      </c>
      <c r="AM815" s="130">
        <f t="shared" si="98"/>
        <v>0</v>
      </c>
      <c r="AN815" s="130">
        <f t="shared" si="98"/>
        <v>0</v>
      </c>
      <c r="AO815" s="130">
        <f t="shared" si="98"/>
        <v>0</v>
      </c>
      <c r="AP815" s="130">
        <f t="shared" si="98"/>
        <v>0</v>
      </c>
      <c r="AQ815" s="130">
        <f t="shared" si="98"/>
        <v>0.84509800000000002</v>
      </c>
    </row>
    <row r="816" spans="1:43" x14ac:dyDescent="0.25">
      <c r="A816" s="135"/>
      <c r="D816" s="133">
        <f>$B$809*$C$809*D809</f>
        <v>0</v>
      </c>
      <c r="E816" s="133">
        <f t="shared" ref="E816:AQ816" si="99">$B$809*$C$809*E809</f>
        <v>0.243038</v>
      </c>
      <c r="F816" s="133">
        <f t="shared" si="99"/>
        <v>0.367977</v>
      </c>
      <c r="G816" s="133">
        <f t="shared" si="99"/>
        <v>0</v>
      </c>
      <c r="H816" s="133">
        <f t="shared" si="99"/>
        <v>0</v>
      </c>
      <c r="I816" s="133">
        <f t="shared" si="99"/>
        <v>0.14612800000000001</v>
      </c>
      <c r="J816" s="133">
        <f t="shared" si="99"/>
        <v>0</v>
      </c>
      <c r="K816" s="133">
        <f t="shared" si="99"/>
        <v>0.367977</v>
      </c>
      <c r="L816" s="133">
        <f t="shared" si="99"/>
        <v>0</v>
      </c>
      <c r="M816" s="133">
        <f t="shared" si="99"/>
        <v>0</v>
      </c>
      <c r="N816" s="133">
        <f t="shared" si="99"/>
        <v>0</v>
      </c>
      <c r="O816" s="133">
        <f t="shared" si="99"/>
        <v>0</v>
      </c>
      <c r="P816" s="133">
        <f t="shared" si="99"/>
        <v>0</v>
      </c>
      <c r="Q816" s="133">
        <f t="shared" si="99"/>
        <v>0</v>
      </c>
      <c r="R816" s="133">
        <f t="shared" si="99"/>
        <v>0</v>
      </c>
      <c r="S816" s="133">
        <f t="shared" si="99"/>
        <v>0</v>
      </c>
      <c r="T816" s="133">
        <f t="shared" si="99"/>
        <v>0</v>
      </c>
      <c r="U816" s="133">
        <f t="shared" si="99"/>
        <v>0</v>
      </c>
      <c r="V816" s="133">
        <f t="shared" si="99"/>
        <v>0</v>
      </c>
      <c r="W816" s="133">
        <f t="shared" si="99"/>
        <v>0</v>
      </c>
      <c r="X816" s="133">
        <f t="shared" si="99"/>
        <v>0</v>
      </c>
      <c r="Y816" s="133">
        <f t="shared" si="99"/>
        <v>0</v>
      </c>
      <c r="Z816" s="133">
        <f t="shared" si="99"/>
        <v>0</v>
      </c>
      <c r="AA816" s="133">
        <f t="shared" si="99"/>
        <v>0</v>
      </c>
      <c r="AB816" s="133">
        <f t="shared" si="99"/>
        <v>0</v>
      </c>
      <c r="AC816" s="133">
        <f t="shared" si="99"/>
        <v>0</v>
      </c>
      <c r="AD816" s="133">
        <f t="shared" si="99"/>
        <v>0</v>
      </c>
      <c r="AE816" s="133">
        <f t="shared" si="99"/>
        <v>0</v>
      </c>
      <c r="AF816" s="133">
        <f t="shared" si="99"/>
        <v>0</v>
      </c>
      <c r="AG816" s="133">
        <f t="shared" si="99"/>
        <v>0</v>
      </c>
      <c r="AH816" s="133">
        <f t="shared" si="99"/>
        <v>0</v>
      </c>
      <c r="AI816" s="133">
        <f t="shared" si="99"/>
        <v>0</v>
      </c>
      <c r="AJ816" s="133">
        <f t="shared" si="99"/>
        <v>0</v>
      </c>
      <c r="AK816" s="133">
        <f t="shared" si="99"/>
        <v>0</v>
      </c>
      <c r="AL816" s="133">
        <f t="shared" si="99"/>
        <v>0</v>
      </c>
      <c r="AM816" s="133">
        <f t="shared" si="99"/>
        <v>0</v>
      </c>
      <c r="AN816" s="133">
        <f t="shared" si="99"/>
        <v>0</v>
      </c>
      <c r="AO816" s="133">
        <f t="shared" si="99"/>
        <v>0</v>
      </c>
      <c r="AP816" s="133">
        <f t="shared" si="99"/>
        <v>0</v>
      </c>
      <c r="AQ816" s="133">
        <f t="shared" si="99"/>
        <v>0</v>
      </c>
    </row>
    <row r="817" spans="1:43" x14ac:dyDescent="0.25">
      <c r="A817" s="165" t="s">
        <v>297</v>
      </c>
      <c r="B817" s="165"/>
      <c r="C817" s="165"/>
      <c r="D817" s="134">
        <f>SUM(D810:D816)</f>
        <v>-1.471908</v>
      </c>
      <c r="E817" s="134">
        <f t="shared" ref="E817:AP817" si="100">SUM(E810:E816)</f>
        <v>0.72911400000000004</v>
      </c>
      <c r="F817" s="134">
        <f t="shared" si="100"/>
        <v>1.103931</v>
      </c>
      <c r="G817" s="134">
        <f t="shared" si="100"/>
        <v>1.088136</v>
      </c>
      <c r="H817" s="134">
        <f t="shared" si="100"/>
        <v>-1.632204</v>
      </c>
      <c r="I817" s="134">
        <f t="shared" si="100"/>
        <v>0.29225600000000002</v>
      </c>
      <c r="J817" s="134">
        <f t="shared" si="100"/>
        <v>-1.088136</v>
      </c>
      <c r="K817" s="134">
        <f t="shared" si="100"/>
        <v>0.735954</v>
      </c>
      <c r="L817" s="134">
        <f t="shared" si="100"/>
        <v>-1.088136</v>
      </c>
      <c r="M817" s="134">
        <f t="shared" si="100"/>
        <v>-1.690196</v>
      </c>
      <c r="N817" s="134">
        <f t="shared" si="100"/>
        <v>-1.690196</v>
      </c>
      <c r="O817" s="134">
        <f t="shared" si="100"/>
        <v>-1.690196</v>
      </c>
      <c r="P817" s="134">
        <f t="shared" si="100"/>
        <v>-1.690196</v>
      </c>
      <c r="Q817" s="134">
        <f t="shared" si="100"/>
        <v>-0.84509800000000002</v>
      </c>
      <c r="R817" s="134">
        <f t="shared" si="100"/>
        <v>-0.84509800000000002</v>
      </c>
      <c r="S817" s="134">
        <f t="shared" si="100"/>
        <v>-0.84509800000000002</v>
      </c>
      <c r="T817" s="134">
        <f t="shared" si="100"/>
        <v>-0.84509800000000002</v>
      </c>
      <c r="U817" s="134">
        <f t="shared" si="100"/>
        <v>-0.84509800000000002</v>
      </c>
      <c r="V817" s="134">
        <f t="shared" si="100"/>
        <v>-0.84509800000000002</v>
      </c>
      <c r="W817" s="134">
        <f t="shared" si="100"/>
        <v>-0.84509800000000002</v>
      </c>
      <c r="X817" s="134">
        <f t="shared" si="100"/>
        <v>-0.84509800000000002</v>
      </c>
      <c r="Y817" s="134">
        <f t="shared" si="100"/>
        <v>-0.84509800000000002</v>
      </c>
      <c r="Z817" s="134">
        <f t="shared" si="100"/>
        <v>-0.84509800000000002</v>
      </c>
      <c r="AA817" s="134">
        <f t="shared" si="100"/>
        <v>-0.84509800000000002</v>
      </c>
      <c r="AB817" s="134">
        <f t="shared" si="100"/>
        <v>-0.84509800000000002</v>
      </c>
      <c r="AC817" s="134">
        <f t="shared" si="100"/>
        <v>-0.84509800000000002</v>
      </c>
      <c r="AD817" s="134">
        <f t="shared" si="100"/>
        <v>-0.84509800000000002</v>
      </c>
      <c r="AE817" s="134">
        <f t="shared" si="100"/>
        <v>0.84509800000000002</v>
      </c>
      <c r="AF817" s="134">
        <f t="shared" si="100"/>
        <v>0.84509800000000002</v>
      </c>
      <c r="AG817" s="134">
        <f t="shared" si="100"/>
        <v>0.84509800000000002</v>
      </c>
      <c r="AH817" s="134">
        <f t="shared" si="100"/>
        <v>0.84509800000000002</v>
      </c>
      <c r="AI817" s="134">
        <f t="shared" si="100"/>
        <v>0.84509800000000002</v>
      </c>
      <c r="AJ817" s="134">
        <f t="shared" si="100"/>
        <v>0.84509800000000002</v>
      </c>
      <c r="AK817" s="134">
        <f t="shared" si="100"/>
        <v>0.84509800000000002</v>
      </c>
      <c r="AL817" s="134">
        <f t="shared" si="100"/>
        <v>0.84509800000000002</v>
      </c>
      <c r="AM817" s="134">
        <f t="shared" si="100"/>
        <v>0.84509800000000002</v>
      </c>
      <c r="AN817" s="134">
        <f t="shared" si="100"/>
        <v>0.84509800000000002</v>
      </c>
      <c r="AO817" s="134">
        <f t="shared" si="100"/>
        <v>0.84509800000000002</v>
      </c>
      <c r="AP817" s="134">
        <f t="shared" si="100"/>
        <v>0.84509800000000002</v>
      </c>
      <c r="AQ817" s="134">
        <f>SUM(AQ810:AQ816)</f>
        <v>0.84509800000000002</v>
      </c>
    </row>
    <row r="818" spans="1:43" x14ac:dyDescent="0.25">
      <c r="D818" s="50"/>
      <c r="E818" s="50"/>
      <c r="F818" s="50"/>
      <c r="G818" s="50"/>
      <c r="H818" s="50"/>
      <c r="I818" s="50"/>
      <c r="J818" s="50"/>
    </row>
    <row r="819" spans="1:43" x14ac:dyDescent="0.25">
      <c r="A819" s="49" t="s">
        <v>299</v>
      </c>
      <c r="D819" s="50"/>
      <c r="E819" s="50"/>
      <c r="F819" s="50"/>
      <c r="G819" s="50"/>
      <c r="H819" s="50"/>
      <c r="I819" s="50"/>
      <c r="J819" s="50"/>
    </row>
    <row r="820" spans="1:43" x14ac:dyDescent="0.25">
      <c r="A820" s="2" t="s">
        <v>138</v>
      </c>
      <c r="D820" s="50"/>
      <c r="E820" s="50"/>
      <c r="F820" s="50"/>
      <c r="G820" s="50"/>
      <c r="H820" s="50"/>
      <c r="I820" s="50"/>
      <c r="J820" s="50"/>
    </row>
    <row r="821" spans="1:43" x14ac:dyDescent="0.25">
      <c r="D821" s="50"/>
      <c r="E821" s="50"/>
      <c r="F821" s="50"/>
      <c r="G821" s="50"/>
      <c r="H821" s="50"/>
      <c r="I821" s="50"/>
      <c r="J821" s="50"/>
    </row>
    <row r="822" spans="1:43" x14ac:dyDescent="0.25">
      <c r="D822" s="50"/>
      <c r="E822" s="50"/>
      <c r="F822" s="50"/>
      <c r="G822" s="50"/>
      <c r="H822" s="50"/>
      <c r="I822" s="50"/>
      <c r="J822" s="50"/>
    </row>
    <row r="823" spans="1:43" ht="15.75" thickBot="1" x14ac:dyDescent="0.3">
      <c r="D823" s="50"/>
      <c r="E823" s="50"/>
      <c r="F823" s="50"/>
      <c r="G823" s="50"/>
      <c r="H823" s="50"/>
      <c r="I823" s="50"/>
      <c r="J823" s="50"/>
    </row>
    <row r="824" spans="1:43" ht="15.75" thickBot="1" x14ac:dyDescent="0.3">
      <c r="B824" s="47" t="s">
        <v>301</v>
      </c>
      <c r="C824" s="136">
        <v>-1.4719100000000001</v>
      </c>
      <c r="D824" s="137">
        <v>0.72911400000000004</v>
      </c>
      <c r="E824" s="137">
        <v>1.103931</v>
      </c>
      <c r="F824" s="137">
        <v>1.088136</v>
      </c>
      <c r="G824" s="137">
        <v>-1.6322000000000001</v>
      </c>
      <c r="H824" s="137">
        <v>0.29225600000000002</v>
      </c>
      <c r="I824" s="137">
        <v>-1.0881400000000001</v>
      </c>
      <c r="J824" s="137">
        <v>0.735954</v>
      </c>
      <c r="K824" s="137">
        <v>-1.0881400000000001</v>
      </c>
      <c r="L824" s="137">
        <v>-1.6901999999999999</v>
      </c>
      <c r="M824" s="137">
        <v>-1.6901999999999999</v>
      </c>
      <c r="N824" s="137">
        <v>-1.6901999999999999</v>
      </c>
      <c r="O824" s="137">
        <v>-1.6901999999999999</v>
      </c>
      <c r="P824" s="137">
        <v>-0.84509999999999996</v>
      </c>
      <c r="Q824" s="137">
        <v>-0.84509999999999996</v>
      </c>
      <c r="R824" s="137">
        <v>-0.84509999999999996</v>
      </c>
      <c r="S824" s="137">
        <v>-0.84509999999999996</v>
      </c>
      <c r="T824" s="137">
        <v>-0.84509999999999996</v>
      </c>
      <c r="U824" s="137">
        <v>-0.84509999999999996</v>
      </c>
      <c r="V824" s="137">
        <v>-0.84509999999999996</v>
      </c>
      <c r="W824" s="137">
        <v>-0.84509999999999996</v>
      </c>
      <c r="X824" s="137">
        <v>-0.84509999999999996</v>
      </c>
      <c r="Y824" s="137">
        <v>-0.84509999999999996</v>
      </c>
      <c r="Z824" s="137">
        <v>-0.84509999999999996</v>
      </c>
      <c r="AA824" s="137">
        <v>-0.84509800000000002</v>
      </c>
      <c r="AB824" s="137">
        <v>-0.84509999999999996</v>
      </c>
      <c r="AC824" s="137">
        <v>-0.84509999999999996</v>
      </c>
      <c r="AD824" s="137">
        <v>0.84509800000000002</v>
      </c>
      <c r="AE824" s="137">
        <v>0.84509800000000002</v>
      </c>
      <c r="AF824" s="137">
        <v>0.84509800000000002</v>
      </c>
      <c r="AG824" s="137">
        <v>0.84509800000000002</v>
      </c>
      <c r="AH824" s="137">
        <v>0.84509800000000002</v>
      </c>
      <c r="AI824" s="137">
        <v>0.84509800000000002</v>
      </c>
      <c r="AJ824" s="137">
        <v>0.84509800000000002</v>
      </c>
      <c r="AK824" s="137">
        <v>0.84509800000000002</v>
      </c>
      <c r="AL824" s="137">
        <v>0.84509800000000002</v>
      </c>
      <c r="AM824" s="137">
        <v>0.84509800000000002</v>
      </c>
      <c r="AN824" s="137">
        <v>0.84509800000000002</v>
      </c>
      <c r="AO824" s="137">
        <v>0.84509800000000002</v>
      </c>
      <c r="AP824" s="137">
        <v>0.84509800000000002</v>
      </c>
    </row>
    <row r="825" spans="1:43" x14ac:dyDescent="0.25">
      <c r="A825" s="166" t="s">
        <v>302</v>
      </c>
      <c r="B825" s="47" t="s">
        <v>205</v>
      </c>
      <c r="C825" s="20">
        <v>0.367977</v>
      </c>
      <c r="D825" s="20">
        <v>0</v>
      </c>
      <c r="E825" s="20">
        <v>0</v>
      </c>
      <c r="F825" s="20">
        <v>0</v>
      </c>
      <c r="G825" s="20">
        <v>0.544068</v>
      </c>
      <c r="H825" s="20">
        <v>0.14612800000000001</v>
      </c>
      <c r="I825" s="20">
        <v>0</v>
      </c>
      <c r="J825" s="20">
        <v>0</v>
      </c>
      <c r="K825" s="20">
        <v>0.544068</v>
      </c>
      <c r="L825" s="20">
        <v>0.84509800000000002</v>
      </c>
      <c r="M825" s="20">
        <v>0.84509800000000002</v>
      </c>
      <c r="N825" s="20">
        <v>0.84509800000000002</v>
      </c>
      <c r="O825" s="20">
        <v>0.84509800000000002</v>
      </c>
      <c r="P825" s="20">
        <v>0</v>
      </c>
      <c r="Q825" s="20">
        <v>0</v>
      </c>
      <c r="R825" s="20">
        <v>0</v>
      </c>
      <c r="S825" s="20">
        <v>0</v>
      </c>
      <c r="T825" s="20">
        <v>0</v>
      </c>
      <c r="U825" s="20">
        <v>0</v>
      </c>
      <c r="V825" s="20">
        <v>0</v>
      </c>
      <c r="W825" s="20">
        <v>0</v>
      </c>
      <c r="X825" s="20">
        <v>0</v>
      </c>
      <c r="Y825" s="20">
        <v>0</v>
      </c>
      <c r="Z825" s="20">
        <v>0</v>
      </c>
      <c r="AA825" s="20">
        <v>0</v>
      </c>
      <c r="AB825" s="20">
        <v>0</v>
      </c>
      <c r="AC825" s="20">
        <v>0</v>
      </c>
      <c r="AD825" s="20">
        <v>0</v>
      </c>
      <c r="AE825" s="20">
        <v>0</v>
      </c>
      <c r="AF825" s="20">
        <v>0</v>
      </c>
      <c r="AG825" s="20">
        <v>0</v>
      </c>
      <c r="AH825" s="20">
        <v>0</v>
      </c>
      <c r="AI825" s="20">
        <v>0</v>
      </c>
      <c r="AJ825" s="20">
        <v>0</v>
      </c>
      <c r="AK825" s="20">
        <v>0</v>
      </c>
      <c r="AL825" s="20">
        <v>0</v>
      </c>
      <c r="AM825" s="20">
        <v>0</v>
      </c>
      <c r="AN825" s="20">
        <v>0</v>
      </c>
      <c r="AO825" s="20">
        <v>0</v>
      </c>
      <c r="AP825" s="20">
        <v>0</v>
      </c>
    </row>
    <row r="826" spans="1:43" x14ac:dyDescent="0.25">
      <c r="A826" s="166"/>
      <c r="B826" s="47" t="s">
        <v>206</v>
      </c>
      <c r="C826" s="20">
        <v>0.367977</v>
      </c>
      <c r="D826" s="20">
        <v>0</v>
      </c>
      <c r="E826" s="20">
        <v>0</v>
      </c>
      <c r="F826" s="20">
        <v>0</v>
      </c>
      <c r="G826" s="20">
        <v>0</v>
      </c>
      <c r="H826" s="20">
        <v>0</v>
      </c>
      <c r="I826" s="20">
        <v>0.544068</v>
      </c>
      <c r="J826" s="20">
        <v>0</v>
      </c>
      <c r="K826" s="20">
        <v>0</v>
      </c>
      <c r="L826" s="20">
        <v>0</v>
      </c>
      <c r="M826" s="20">
        <v>0</v>
      </c>
      <c r="N826" s="20">
        <v>0</v>
      </c>
      <c r="O826" s="20">
        <v>0</v>
      </c>
      <c r="P826" s="20">
        <v>0.84509800000000002</v>
      </c>
      <c r="Q826" s="20">
        <v>0.84509800000000002</v>
      </c>
      <c r="R826" s="20">
        <v>0.84509800000000002</v>
      </c>
      <c r="S826" s="20">
        <v>0.84509800000000002</v>
      </c>
      <c r="T826" s="20">
        <v>0.84509800000000002</v>
      </c>
      <c r="U826" s="20">
        <v>0</v>
      </c>
      <c r="V826" s="20">
        <v>0</v>
      </c>
      <c r="W826" s="20">
        <v>0</v>
      </c>
      <c r="X826" s="20">
        <v>0</v>
      </c>
      <c r="Y826" s="20">
        <v>0</v>
      </c>
      <c r="Z826" s="20">
        <v>0</v>
      </c>
      <c r="AA826" s="20">
        <v>0</v>
      </c>
      <c r="AB826" s="20">
        <v>0</v>
      </c>
      <c r="AC826" s="20">
        <v>0</v>
      </c>
      <c r="AD826" s="47">
        <v>0</v>
      </c>
      <c r="AE826" s="20">
        <v>0</v>
      </c>
      <c r="AF826" s="20">
        <v>0</v>
      </c>
      <c r="AG826" s="20">
        <v>0</v>
      </c>
      <c r="AH826" s="20">
        <v>0</v>
      </c>
      <c r="AI826" s="20">
        <v>0</v>
      </c>
      <c r="AJ826" s="20">
        <v>0</v>
      </c>
      <c r="AK826" s="20">
        <v>0</v>
      </c>
      <c r="AL826" s="20">
        <v>0</v>
      </c>
      <c r="AM826" s="20">
        <v>0</v>
      </c>
      <c r="AN826" s="20">
        <v>0</v>
      </c>
      <c r="AO826" s="20">
        <v>0</v>
      </c>
      <c r="AP826" s="20">
        <v>0</v>
      </c>
    </row>
    <row r="827" spans="1:43" x14ac:dyDescent="0.25">
      <c r="A827" s="166"/>
      <c r="B827" s="47" t="s">
        <v>207</v>
      </c>
      <c r="C827" s="20">
        <v>0.367977</v>
      </c>
      <c r="D827" s="20">
        <v>0</v>
      </c>
      <c r="E827" s="20">
        <v>0</v>
      </c>
      <c r="F827" s="20">
        <v>0</v>
      </c>
      <c r="G827" s="20">
        <v>0.544068</v>
      </c>
      <c r="H827" s="20">
        <v>0</v>
      </c>
      <c r="I827" s="20">
        <v>0.544068</v>
      </c>
      <c r="J827" s="20">
        <v>0</v>
      </c>
      <c r="K827" s="20">
        <v>0</v>
      </c>
      <c r="L827" s="20">
        <v>0</v>
      </c>
      <c r="M827" s="20">
        <v>0</v>
      </c>
      <c r="N827" s="20">
        <v>0</v>
      </c>
      <c r="O827" s="20">
        <v>0</v>
      </c>
      <c r="P827" s="20">
        <v>0</v>
      </c>
      <c r="Q827" s="20">
        <v>0</v>
      </c>
      <c r="R827" s="20">
        <v>0</v>
      </c>
      <c r="S827" s="20">
        <v>0</v>
      </c>
      <c r="T827" s="20">
        <v>0</v>
      </c>
      <c r="U827" s="20">
        <v>0.84509800000000002</v>
      </c>
      <c r="V827" s="20">
        <v>0.84509800000000002</v>
      </c>
      <c r="W827" s="20">
        <v>0.84509800000000002</v>
      </c>
      <c r="X827" s="20">
        <v>0.84509800000000002</v>
      </c>
      <c r="Y827" s="20">
        <v>0.84509800000000002</v>
      </c>
      <c r="Z827" s="20">
        <v>0.84509800000000002</v>
      </c>
      <c r="AA827" s="20">
        <v>0.84509800000000002</v>
      </c>
      <c r="AB827" s="20">
        <v>0.84509800000000002</v>
      </c>
      <c r="AC827" s="20">
        <v>0.84509800000000002</v>
      </c>
      <c r="AD827" s="20">
        <v>0</v>
      </c>
      <c r="AE827" s="20">
        <v>0</v>
      </c>
      <c r="AF827" s="20">
        <v>0</v>
      </c>
      <c r="AG827" s="20">
        <v>0</v>
      </c>
      <c r="AH827" s="20">
        <v>0</v>
      </c>
      <c r="AI827" s="20">
        <v>0</v>
      </c>
      <c r="AJ827" s="20">
        <v>0</v>
      </c>
      <c r="AK827" s="20">
        <v>0</v>
      </c>
      <c r="AL827" s="20">
        <v>0</v>
      </c>
      <c r="AM827" s="20">
        <v>0</v>
      </c>
      <c r="AN827" s="20">
        <v>0</v>
      </c>
      <c r="AO827" s="20">
        <v>0</v>
      </c>
      <c r="AP827" s="20">
        <v>0</v>
      </c>
    </row>
    <row r="828" spans="1:43" x14ac:dyDescent="0.25">
      <c r="A828" s="166" t="s">
        <v>300</v>
      </c>
      <c r="B828" s="47" t="s">
        <v>208</v>
      </c>
      <c r="C828" s="20">
        <v>0</v>
      </c>
      <c r="D828" s="20">
        <v>0.243038</v>
      </c>
      <c r="E828" s="20">
        <v>0.367977</v>
      </c>
      <c r="F828" s="20">
        <v>0</v>
      </c>
      <c r="G828" s="20">
        <v>0</v>
      </c>
      <c r="H828" s="20">
        <v>0.14612800000000001</v>
      </c>
      <c r="I828" s="20">
        <v>0</v>
      </c>
      <c r="J828" s="20">
        <v>0.367977</v>
      </c>
      <c r="K828" s="20">
        <v>0</v>
      </c>
      <c r="L828" s="20">
        <v>0</v>
      </c>
      <c r="M828" s="20">
        <v>0</v>
      </c>
      <c r="N828" s="20">
        <v>0</v>
      </c>
      <c r="O828" s="20">
        <v>0</v>
      </c>
      <c r="P828" s="20">
        <v>0</v>
      </c>
      <c r="Q828" s="20">
        <v>0</v>
      </c>
      <c r="R828" s="20">
        <v>0</v>
      </c>
      <c r="S828" s="20">
        <v>0</v>
      </c>
      <c r="T828" s="20">
        <v>0</v>
      </c>
      <c r="U828" s="20">
        <v>0</v>
      </c>
      <c r="V828" s="20">
        <v>0</v>
      </c>
      <c r="W828" s="20">
        <v>0</v>
      </c>
      <c r="X828" s="20">
        <v>0</v>
      </c>
      <c r="Y828" s="20">
        <v>0</v>
      </c>
      <c r="Z828" s="20">
        <v>0</v>
      </c>
      <c r="AA828" s="20">
        <v>0</v>
      </c>
      <c r="AB828" s="20">
        <v>0</v>
      </c>
      <c r="AC828" s="20">
        <v>0</v>
      </c>
      <c r="AD828" s="20">
        <v>0.84509800000000002</v>
      </c>
      <c r="AE828" s="20">
        <v>0.84509800000000002</v>
      </c>
      <c r="AF828" s="20">
        <v>0.84509800000000002</v>
      </c>
      <c r="AG828" s="20">
        <v>0.84509800000000002</v>
      </c>
      <c r="AH828" s="20">
        <v>0.84509800000000002</v>
      </c>
      <c r="AI828" s="20">
        <v>0.84509800000000002</v>
      </c>
      <c r="AJ828" s="20">
        <v>0.84509800000000002</v>
      </c>
      <c r="AK828" s="20">
        <v>0</v>
      </c>
      <c r="AL828" s="20">
        <v>0</v>
      </c>
      <c r="AM828" s="20">
        <v>0</v>
      </c>
      <c r="AN828" s="20">
        <v>0</v>
      </c>
      <c r="AO828" s="20">
        <v>0</v>
      </c>
      <c r="AP828" s="20">
        <v>0</v>
      </c>
    </row>
    <row r="829" spans="1:43" x14ac:dyDescent="0.25">
      <c r="A829" s="166"/>
      <c r="B829" s="47" t="s">
        <v>209</v>
      </c>
      <c r="C829" s="20">
        <v>0</v>
      </c>
      <c r="D829" s="20">
        <v>0.243038</v>
      </c>
      <c r="E829" s="20">
        <v>0.367977</v>
      </c>
      <c r="F829" s="20">
        <v>0.544068</v>
      </c>
      <c r="G829" s="20">
        <v>0</v>
      </c>
      <c r="H829" s="20">
        <v>0.14612800000000001</v>
      </c>
      <c r="I829" s="20">
        <v>0</v>
      </c>
      <c r="J829" s="20">
        <v>0</v>
      </c>
      <c r="K829" s="20">
        <v>0</v>
      </c>
      <c r="L829" s="20">
        <v>0</v>
      </c>
      <c r="M829" s="20">
        <v>0</v>
      </c>
      <c r="N829" s="20">
        <v>0</v>
      </c>
      <c r="O829" s="20">
        <v>0</v>
      </c>
      <c r="P829" s="20">
        <v>0</v>
      </c>
      <c r="Q829" s="20">
        <v>0</v>
      </c>
      <c r="R829" s="20">
        <v>0</v>
      </c>
      <c r="S829" s="20">
        <v>0</v>
      </c>
      <c r="T829" s="20">
        <v>0</v>
      </c>
      <c r="U829" s="20">
        <v>0</v>
      </c>
      <c r="V829" s="20">
        <v>0</v>
      </c>
      <c r="W829" s="20">
        <v>0</v>
      </c>
      <c r="X829" s="20">
        <v>0</v>
      </c>
      <c r="Y829" s="20">
        <v>0</v>
      </c>
      <c r="Z829" s="20">
        <v>0</v>
      </c>
      <c r="AA829" s="20">
        <v>0</v>
      </c>
      <c r="AB829" s="20">
        <v>0</v>
      </c>
      <c r="AC829" s="20">
        <v>0</v>
      </c>
      <c r="AD829" s="20">
        <v>0</v>
      </c>
      <c r="AE829" s="20">
        <v>0</v>
      </c>
      <c r="AF829" s="20">
        <v>0</v>
      </c>
      <c r="AG829" s="20">
        <v>0</v>
      </c>
      <c r="AH829" s="20">
        <v>0</v>
      </c>
      <c r="AI829" s="20">
        <v>0</v>
      </c>
      <c r="AJ829" s="20">
        <v>0</v>
      </c>
      <c r="AK829" s="20">
        <v>0.84509800000000002</v>
      </c>
      <c r="AL829" s="20">
        <v>0.84509800000000002</v>
      </c>
      <c r="AM829" s="20">
        <v>0.84509800000000002</v>
      </c>
      <c r="AN829" s="20">
        <v>0.84509800000000002</v>
      </c>
      <c r="AO829" s="20">
        <v>0.84509800000000002</v>
      </c>
      <c r="AP829" s="20">
        <v>0</v>
      </c>
    </row>
    <row r="830" spans="1:43" x14ac:dyDescent="0.25">
      <c r="A830" s="166"/>
      <c r="B830" s="47" t="s">
        <v>210</v>
      </c>
      <c r="C830" s="20">
        <v>0</v>
      </c>
      <c r="D830" s="20">
        <v>0</v>
      </c>
      <c r="E830" s="20">
        <v>0</v>
      </c>
      <c r="F830" s="20">
        <v>0.544068</v>
      </c>
      <c r="G830" s="20">
        <v>0</v>
      </c>
      <c r="H830" s="20">
        <v>0.14612800000000001</v>
      </c>
      <c r="I830" s="20">
        <v>0</v>
      </c>
      <c r="J830" s="20">
        <v>0</v>
      </c>
      <c r="K830" s="20">
        <v>0</v>
      </c>
      <c r="L830" s="20">
        <v>0</v>
      </c>
      <c r="M830" s="20">
        <v>0</v>
      </c>
      <c r="N830" s="20">
        <v>0</v>
      </c>
      <c r="O830" s="20">
        <v>0</v>
      </c>
      <c r="P830" s="20">
        <v>0</v>
      </c>
      <c r="Q830" s="20">
        <v>0</v>
      </c>
      <c r="R830" s="20">
        <v>0</v>
      </c>
      <c r="S830" s="20">
        <v>0</v>
      </c>
      <c r="T830" s="20">
        <v>0</v>
      </c>
      <c r="U830" s="20">
        <v>0</v>
      </c>
      <c r="V830" s="20">
        <v>0</v>
      </c>
      <c r="W830" s="20">
        <v>0</v>
      </c>
      <c r="X830" s="20">
        <v>0</v>
      </c>
      <c r="Y830" s="20">
        <v>0</v>
      </c>
      <c r="Z830" s="20">
        <v>0</v>
      </c>
      <c r="AA830" s="20">
        <v>0</v>
      </c>
      <c r="AB830" s="20">
        <v>0</v>
      </c>
      <c r="AC830" s="20">
        <v>0</v>
      </c>
      <c r="AD830" s="20">
        <v>0</v>
      </c>
      <c r="AE830" s="20">
        <v>0</v>
      </c>
      <c r="AF830" s="20">
        <v>0</v>
      </c>
      <c r="AG830" s="20">
        <v>0</v>
      </c>
      <c r="AH830" s="20">
        <v>0</v>
      </c>
      <c r="AI830" s="20">
        <v>0</v>
      </c>
      <c r="AJ830" s="20">
        <v>0</v>
      </c>
      <c r="AK830" s="20">
        <v>0</v>
      </c>
      <c r="AL830" s="20">
        <v>0</v>
      </c>
      <c r="AM830" s="20">
        <v>0</v>
      </c>
      <c r="AN830" s="20">
        <v>0</v>
      </c>
      <c r="AO830" s="20">
        <v>0</v>
      </c>
      <c r="AP830" s="20">
        <v>0.84509800000000002</v>
      </c>
    </row>
    <row r="831" spans="1:43" ht="15.75" thickBot="1" x14ac:dyDescent="0.3">
      <c r="A831" s="166"/>
      <c r="B831" s="47" t="s">
        <v>211</v>
      </c>
      <c r="C831" s="129">
        <v>0</v>
      </c>
      <c r="D831" s="129">
        <v>0.243038</v>
      </c>
      <c r="E831" s="129">
        <v>0.367977</v>
      </c>
      <c r="F831" s="129">
        <v>0</v>
      </c>
      <c r="G831" s="129">
        <v>0</v>
      </c>
      <c r="H831" s="129">
        <v>0.14612800000000001</v>
      </c>
      <c r="I831" s="129">
        <v>0</v>
      </c>
      <c r="J831" s="129">
        <v>0.367977</v>
      </c>
      <c r="K831" s="129">
        <v>0</v>
      </c>
      <c r="L831" s="129">
        <v>0</v>
      </c>
      <c r="M831" s="129">
        <v>0</v>
      </c>
      <c r="N831" s="129">
        <v>0</v>
      </c>
      <c r="O831" s="129">
        <v>0</v>
      </c>
      <c r="P831" s="129">
        <v>0</v>
      </c>
      <c r="Q831" s="129">
        <v>0</v>
      </c>
      <c r="R831" s="129">
        <v>0</v>
      </c>
      <c r="S831" s="129">
        <v>0</v>
      </c>
      <c r="T831" s="129">
        <v>0</v>
      </c>
      <c r="U831" s="129">
        <v>0</v>
      </c>
      <c r="V831" s="129">
        <v>0</v>
      </c>
      <c r="W831" s="129">
        <v>0</v>
      </c>
      <c r="X831" s="129">
        <v>0</v>
      </c>
      <c r="Y831" s="129">
        <v>0</v>
      </c>
      <c r="Z831" s="129">
        <v>0</v>
      </c>
      <c r="AA831" s="129">
        <v>0</v>
      </c>
      <c r="AB831" s="129">
        <v>0</v>
      </c>
      <c r="AC831" s="129">
        <v>0</v>
      </c>
      <c r="AD831" s="129">
        <v>0</v>
      </c>
      <c r="AE831" s="129">
        <v>0</v>
      </c>
      <c r="AF831" s="129">
        <v>0</v>
      </c>
      <c r="AG831" s="129">
        <v>0</v>
      </c>
      <c r="AH831" s="129">
        <v>0</v>
      </c>
      <c r="AI831" s="129">
        <v>0</v>
      </c>
      <c r="AJ831" s="129">
        <v>0</v>
      </c>
      <c r="AK831" s="129">
        <v>0</v>
      </c>
      <c r="AL831" s="129">
        <v>0</v>
      </c>
      <c r="AM831" s="129">
        <v>0</v>
      </c>
      <c r="AN831" s="129">
        <v>0</v>
      </c>
      <c r="AO831" s="129">
        <v>0</v>
      </c>
      <c r="AP831" s="129">
        <v>0</v>
      </c>
    </row>
    <row r="832" spans="1:43" ht="15.75" thickBot="1" x14ac:dyDescent="0.3">
      <c r="A832" s="167" t="s">
        <v>302</v>
      </c>
      <c r="B832" s="138" t="s">
        <v>205</v>
      </c>
      <c r="C832" s="139">
        <f>C824*C825</f>
        <v>-0.54162902606999996</v>
      </c>
      <c r="D832" s="139">
        <f t="shared" ref="D832:AO832" si="101">D824*D825</f>
        <v>0</v>
      </c>
      <c r="E832" s="139">
        <f t="shared" si="101"/>
        <v>0</v>
      </c>
      <c r="F832" s="139">
        <f t="shared" si="101"/>
        <v>0</v>
      </c>
      <c r="G832" s="139">
        <f t="shared" si="101"/>
        <v>-0.88802778960000006</v>
      </c>
      <c r="H832" s="139">
        <f>H824*H825</f>
        <v>4.2706784768000002E-2</v>
      </c>
      <c r="I832" s="139">
        <f t="shared" si="101"/>
        <v>0</v>
      </c>
      <c r="J832" s="139">
        <f t="shared" si="101"/>
        <v>0</v>
      </c>
      <c r="K832" s="139">
        <f>K824*K825</f>
        <v>-0.59202215352000009</v>
      </c>
      <c r="L832" s="139">
        <f>L824*L825</f>
        <v>-1.4283846396</v>
      </c>
      <c r="M832" s="139">
        <f t="shared" si="101"/>
        <v>-1.4283846396</v>
      </c>
      <c r="N832" s="139">
        <f t="shared" si="101"/>
        <v>-1.4283846396</v>
      </c>
      <c r="O832" s="139">
        <f t="shared" si="101"/>
        <v>-1.4283846396</v>
      </c>
      <c r="P832" s="139">
        <f t="shared" si="101"/>
        <v>0</v>
      </c>
      <c r="Q832" s="139">
        <f t="shared" si="101"/>
        <v>0</v>
      </c>
      <c r="R832" s="139">
        <f t="shared" si="101"/>
        <v>0</v>
      </c>
      <c r="S832" s="139">
        <f t="shared" si="101"/>
        <v>0</v>
      </c>
      <c r="T832" s="139">
        <f t="shared" si="101"/>
        <v>0</v>
      </c>
      <c r="U832" s="139">
        <f t="shared" si="101"/>
        <v>0</v>
      </c>
      <c r="V832" s="139">
        <f t="shared" si="101"/>
        <v>0</v>
      </c>
      <c r="W832" s="139">
        <f t="shared" si="101"/>
        <v>0</v>
      </c>
      <c r="X832" s="139">
        <f t="shared" si="101"/>
        <v>0</v>
      </c>
      <c r="Y832" s="139">
        <f t="shared" si="101"/>
        <v>0</v>
      </c>
      <c r="Z832" s="139">
        <f t="shared" si="101"/>
        <v>0</v>
      </c>
      <c r="AA832" s="139">
        <f t="shared" si="101"/>
        <v>0</v>
      </c>
      <c r="AB832" s="139">
        <f t="shared" si="101"/>
        <v>0</v>
      </c>
      <c r="AC832" s="139">
        <f t="shared" si="101"/>
        <v>0</v>
      </c>
      <c r="AD832" s="139">
        <f t="shared" si="101"/>
        <v>0</v>
      </c>
      <c r="AE832" s="139">
        <f t="shared" si="101"/>
        <v>0</v>
      </c>
      <c r="AF832" s="139">
        <f t="shared" si="101"/>
        <v>0</v>
      </c>
      <c r="AG832" s="139">
        <f t="shared" si="101"/>
        <v>0</v>
      </c>
      <c r="AH832" s="139">
        <f>AH824*AH825</f>
        <v>0</v>
      </c>
      <c r="AI832" s="139">
        <f t="shared" si="101"/>
        <v>0</v>
      </c>
      <c r="AJ832" s="139">
        <f t="shared" si="101"/>
        <v>0</v>
      </c>
      <c r="AK832" s="139">
        <f t="shared" si="101"/>
        <v>0</v>
      </c>
      <c r="AL832" s="139">
        <f t="shared" si="101"/>
        <v>0</v>
      </c>
      <c r="AM832" s="139">
        <f t="shared" si="101"/>
        <v>0</v>
      </c>
      <c r="AN832" s="139">
        <f t="shared" si="101"/>
        <v>0</v>
      </c>
      <c r="AO832" s="139">
        <f t="shared" si="101"/>
        <v>0</v>
      </c>
      <c r="AP832" s="139">
        <f>AP824*AP825</f>
        <v>0</v>
      </c>
      <c r="AQ832" s="140">
        <f t="shared" ref="AQ832:AQ838" si="102">SUM(C832:AP832)</f>
        <v>-7.6925107428219999</v>
      </c>
    </row>
    <row r="833" spans="1:43" ht="15.75" thickBot="1" x14ac:dyDescent="0.3">
      <c r="A833" s="167"/>
      <c r="B833" s="138" t="s">
        <v>206</v>
      </c>
      <c r="C833" s="139">
        <f>C824*C826</f>
        <v>-0.54162902606999996</v>
      </c>
      <c r="D833" s="139">
        <f t="shared" ref="D833:AO833" si="103">D824*D826</f>
        <v>0</v>
      </c>
      <c r="E833" s="139">
        <f t="shared" si="103"/>
        <v>0</v>
      </c>
      <c r="F833" s="139">
        <f t="shared" si="103"/>
        <v>0</v>
      </c>
      <c r="G833" s="139">
        <f t="shared" si="103"/>
        <v>0</v>
      </c>
      <c r="H833" s="139">
        <f t="shared" si="103"/>
        <v>0</v>
      </c>
      <c r="I833" s="139">
        <f t="shared" si="103"/>
        <v>-0.59202215352000009</v>
      </c>
      <c r="J833" s="139">
        <f t="shared" si="103"/>
        <v>0</v>
      </c>
      <c r="K833" s="139">
        <f t="shared" si="103"/>
        <v>0</v>
      </c>
      <c r="L833" s="139">
        <f t="shared" si="103"/>
        <v>0</v>
      </c>
      <c r="M833" s="139">
        <f t="shared" si="103"/>
        <v>0</v>
      </c>
      <c r="N833" s="139">
        <f t="shared" si="103"/>
        <v>0</v>
      </c>
      <c r="O833" s="139">
        <f t="shared" si="103"/>
        <v>0</v>
      </c>
      <c r="P833" s="139">
        <f t="shared" si="103"/>
        <v>-0.71419231979999998</v>
      </c>
      <c r="Q833" s="139">
        <f t="shared" si="103"/>
        <v>-0.71419231979999998</v>
      </c>
      <c r="R833" s="139">
        <f t="shared" si="103"/>
        <v>-0.71419231979999998</v>
      </c>
      <c r="S833" s="139">
        <f t="shared" si="103"/>
        <v>-0.71419231979999998</v>
      </c>
      <c r="T833" s="139">
        <f t="shared" si="103"/>
        <v>-0.71419231979999998</v>
      </c>
      <c r="U833" s="139">
        <f t="shared" si="103"/>
        <v>0</v>
      </c>
      <c r="V833" s="139">
        <f t="shared" si="103"/>
        <v>0</v>
      </c>
      <c r="W833" s="139">
        <f t="shared" si="103"/>
        <v>0</v>
      </c>
      <c r="X833" s="139">
        <f t="shared" si="103"/>
        <v>0</v>
      </c>
      <c r="Y833" s="139">
        <f t="shared" si="103"/>
        <v>0</v>
      </c>
      <c r="Z833" s="139">
        <f t="shared" si="103"/>
        <v>0</v>
      </c>
      <c r="AA833" s="139">
        <f t="shared" si="103"/>
        <v>0</v>
      </c>
      <c r="AB833" s="139">
        <f t="shared" si="103"/>
        <v>0</v>
      </c>
      <c r="AC833" s="139">
        <f t="shared" si="103"/>
        <v>0</v>
      </c>
      <c r="AD833" s="139">
        <f t="shared" si="103"/>
        <v>0</v>
      </c>
      <c r="AE833" s="139">
        <f t="shared" si="103"/>
        <v>0</v>
      </c>
      <c r="AF833" s="139">
        <f t="shared" si="103"/>
        <v>0</v>
      </c>
      <c r="AG833" s="139">
        <f t="shared" si="103"/>
        <v>0</v>
      </c>
      <c r="AH833" s="139">
        <f t="shared" si="103"/>
        <v>0</v>
      </c>
      <c r="AI833" s="139">
        <f t="shared" si="103"/>
        <v>0</v>
      </c>
      <c r="AJ833" s="139">
        <f t="shared" si="103"/>
        <v>0</v>
      </c>
      <c r="AK833" s="139">
        <f t="shared" si="103"/>
        <v>0</v>
      </c>
      <c r="AL833" s="139">
        <f t="shared" si="103"/>
        <v>0</v>
      </c>
      <c r="AM833" s="139">
        <f t="shared" si="103"/>
        <v>0</v>
      </c>
      <c r="AN833" s="139">
        <f t="shared" si="103"/>
        <v>0</v>
      </c>
      <c r="AO833" s="139">
        <f t="shared" si="103"/>
        <v>0</v>
      </c>
      <c r="AP833" s="139">
        <f>AP824*AP826</f>
        <v>0</v>
      </c>
      <c r="AQ833" s="140">
        <f t="shared" si="102"/>
        <v>-4.7046127785900005</v>
      </c>
    </row>
    <row r="834" spans="1:43" ht="15.75" thickBot="1" x14ac:dyDescent="0.3">
      <c r="A834" s="167"/>
      <c r="B834" s="138" t="s">
        <v>207</v>
      </c>
      <c r="C834" s="139">
        <f>C824*C827</f>
        <v>-0.54162902606999996</v>
      </c>
      <c r="D834" s="139">
        <f t="shared" ref="D834:AO834" si="104">D824*D827</f>
        <v>0</v>
      </c>
      <c r="E834" s="139">
        <f t="shared" si="104"/>
        <v>0</v>
      </c>
      <c r="F834" s="139">
        <f t="shared" si="104"/>
        <v>0</v>
      </c>
      <c r="G834" s="139">
        <f t="shared" si="104"/>
        <v>-0.88802778960000006</v>
      </c>
      <c r="H834" s="139">
        <f t="shared" si="104"/>
        <v>0</v>
      </c>
      <c r="I834" s="139">
        <f t="shared" si="104"/>
        <v>-0.59202215352000009</v>
      </c>
      <c r="J834" s="139">
        <f t="shared" si="104"/>
        <v>0</v>
      </c>
      <c r="K834" s="139">
        <f t="shared" si="104"/>
        <v>0</v>
      </c>
      <c r="L834" s="139">
        <f t="shared" si="104"/>
        <v>0</v>
      </c>
      <c r="M834" s="139">
        <f t="shared" si="104"/>
        <v>0</v>
      </c>
      <c r="N834" s="139">
        <f t="shared" si="104"/>
        <v>0</v>
      </c>
      <c r="O834" s="139">
        <f t="shared" si="104"/>
        <v>0</v>
      </c>
      <c r="P834" s="139">
        <f t="shared" si="104"/>
        <v>0</v>
      </c>
      <c r="Q834" s="139">
        <f t="shared" si="104"/>
        <v>0</v>
      </c>
      <c r="R834" s="139">
        <f t="shared" si="104"/>
        <v>0</v>
      </c>
      <c r="S834" s="139">
        <f t="shared" si="104"/>
        <v>0</v>
      </c>
      <c r="T834" s="139">
        <f t="shared" si="104"/>
        <v>0</v>
      </c>
      <c r="U834" s="139">
        <f t="shared" si="104"/>
        <v>-0.71419231979999998</v>
      </c>
      <c r="V834" s="139">
        <f t="shared" si="104"/>
        <v>-0.71419231979999998</v>
      </c>
      <c r="W834" s="139">
        <f t="shared" si="104"/>
        <v>-0.71419231979999998</v>
      </c>
      <c r="X834" s="139">
        <f t="shared" si="104"/>
        <v>-0.71419231979999998</v>
      </c>
      <c r="Y834" s="139">
        <f t="shared" si="104"/>
        <v>-0.71419231979999998</v>
      </c>
      <c r="Z834" s="139">
        <f t="shared" si="104"/>
        <v>-0.71419231979999998</v>
      </c>
      <c r="AA834" s="139">
        <f t="shared" si="104"/>
        <v>-0.71419062960400004</v>
      </c>
      <c r="AB834" s="139">
        <f t="shared" si="104"/>
        <v>-0.71419231979999998</v>
      </c>
      <c r="AC834" s="139">
        <f t="shared" si="104"/>
        <v>-0.71419231979999998</v>
      </c>
      <c r="AD834" s="139">
        <f t="shared" si="104"/>
        <v>0</v>
      </c>
      <c r="AE834" s="139">
        <f t="shared" si="104"/>
        <v>0</v>
      </c>
      <c r="AF834" s="139">
        <f t="shared" si="104"/>
        <v>0</v>
      </c>
      <c r="AG834" s="139">
        <f t="shared" si="104"/>
        <v>0</v>
      </c>
      <c r="AH834" s="139">
        <f t="shared" si="104"/>
        <v>0</v>
      </c>
      <c r="AI834" s="139">
        <f t="shared" si="104"/>
        <v>0</v>
      </c>
      <c r="AJ834" s="139">
        <f t="shared" si="104"/>
        <v>0</v>
      </c>
      <c r="AK834" s="139">
        <f t="shared" si="104"/>
        <v>0</v>
      </c>
      <c r="AL834" s="139">
        <f t="shared" si="104"/>
        <v>0</v>
      </c>
      <c r="AM834" s="139">
        <f t="shared" si="104"/>
        <v>0</v>
      </c>
      <c r="AN834" s="139">
        <f t="shared" si="104"/>
        <v>0</v>
      </c>
      <c r="AO834" s="139">
        <f t="shared" si="104"/>
        <v>0</v>
      </c>
      <c r="AP834" s="139">
        <f>AP824*AP827</f>
        <v>0</v>
      </c>
      <c r="AQ834" s="140">
        <f t="shared" si="102"/>
        <v>-8.4494081571940018</v>
      </c>
    </row>
    <row r="835" spans="1:43" ht="15.75" thickBot="1" x14ac:dyDescent="0.3">
      <c r="A835" s="167" t="s">
        <v>300</v>
      </c>
      <c r="B835" s="138" t="s">
        <v>208</v>
      </c>
      <c r="C835" s="139">
        <f>C824*C828</f>
        <v>0</v>
      </c>
      <c r="D835" s="139">
        <f t="shared" ref="D835:AO835" si="105">D824*D828</f>
        <v>0.17720240833200002</v>
      </c>
      <c r="E835" s="139">
        <f t="shared" si="105"/>
        <v>0.40622121758699997</v>
      </c>
      <c r="F835" s="139">
        <f t="shared" si="105"/>
        <v>0</v>
      </c>
      <c r="G835" s="139">
        <f t="shared" si="105"/>
        <v>0</v>
      </c>
      <c r="H835" s="139">
        <f t="shared" si="105"/>
        <v>4.2706784768000002E-2</v>
      </c>
      <c r="I835" s="139">
        <f t="shared" si="105"/>
        <v>0</v>
      </c>
      <c r="J835" s="139">
        <f t="shared" si="105"/>
        <v>0.270814145058</v>
      </c>
      <c r="K835" s="139">
        <f t="shared" si="105"/>
        <v>0</v>
      </c>
      <c r="L835" s="139">
        <f t="shared" si="105"/>
        <v>0</v>
      </c>
      <c r="M835" s="139">
        <f t="shared" si="105"/>
        <v>0</v>
      </c>
      <c r="N835" s="139">
        <f t="shared" si="105"/>
        <v>0</v>
      </c>
      <c r="O835" s="139">
        <f t="shared" si="105"/>
        <v>0</v>
      </c>
      <c r="P835" s="139">
        <f t="shared" si="105"/>
        <v>0</v>
      </c>
      <c r="Q835" s="139">
        <f t="shared" si="105"/>
        <v>0</v>
      </c>
      <c r="R835" s="139">
        <f t="shared" si="105"/>
        <v>0</v>
      </c>
      <c r="S835" s="139">
        <f t="shared" si="105"/>
        <v>0</v>
      </c>
      <c r="T835" s="139">
        <f t="shared" si="105"/>
        <v>0</v>
      </c>
      <c r="U835" s="139">
        <f t="shared" si="105"/>
        <v>0</v>
      </c>
      <c r="V835" s="139">
        <f t="shared" si="105"/>
        <v>0</v>
      </c>
      <c r="W835" s="139">
        <f t="shared" si="105"/>
        <v>0</v>
      </c>
      <c r="X835" s="139">
        <f t="shared" si="105"/>
        <v>0</v>
      </c>
      <c r="Y835" s="139">
        <f t="shared" si="105"/>
        <v>0</v>
      </c>
      <c r="Z835" s="139">
        <f t="shared" si="105"/>
        <v>0</v>
      </c>
      <c r="AA835" s="139">
        <f t="shared" si="105"/>
        <v>0</v>
      </c>
      <c r="AB835" s="139">
        <f t="shared" si="105"/>
        <v>0</v>
      </c>
      <c r="AC835" s="139">
        <f t="shared" si="105"/>
        <v>0</v>
      </c>
      <c r="AD835" s="139">
        <f t="shared" si="105"/>
        <v>0.71419062960400004</v>
      </c>
      <c r="AE835" s="139">
        <f t="shared" si="105"/>
        <v>0.71419062960400004</v>
      </c>
      <c r="AF835" s="139">
        <f t="shared" si="105"/>
        <v>0.71419062960400004</v>
      </c>
      <c r="AG835" s="139">
        <f t="shared" si="105"/>
        <v>0.71419062960400004</v>
      </c>
      <c r="AH835" s="139">
        <f t="shared" si="105"/>
        <v>0.71419062960400004</v>
      </c>
      <c r="AI835" s="139">
        <f t="shared" si="105"/>
        <v>0.71419062960400004</v>
      </c>
      <c r="AJ835" s="139">
        <f t="shared" si="105"/>
        <v>0.71419062960400004</v>
      </c>
      <c r="AK835" s="139">
        <f t="shared" si="105"/>
        <v>0</v>
      </c>
      <c r="AL835" s="139">
        <f t="shared" si="105"/>
        <v>0</v>
      </c>
      <c r="AM835" s="139">
        <f t="shared" si="105"/>
        <v>0</v>
      </c>
      <c r="AN835" s="139">
        <f t="shared" si="105"/>
        <v>0</v>
      </c>
      <c r="AO835" s="139">
        <f t="shared" si="105"/>
        <v>0</v>
      </c>
      <c r="AP835" s="139">
        <f>AP824*AP828</f>
        <v>0</v>
      </c>
      <c r="AQ835" s="140">
        <f t="shared" si="102"/>
        <v>5.8962789629730006</v>
      </c>
    </row>
    <row r="836" spans="1:43" ht="15.75" thickBot="1" x14ac:dyDescent="0.3">
      <c r="A836" s="167"/>
      <c r="B836" s="138" t="s">
        <v>209</v>
      </c>
      <c r="C836" s="139">
        <f>C824*C829</f>
        <v>0</v>
      </c>
      <c r="D836" s="139">
        <f t="shared" ref="D836:AO836" si="106">D824*D829</f>
        <v>0.17720240833200002</v>
      </c>
      <c r="E836" s="139">
        <f t="shared" si="106"/>
        <v>0.40622121758699997</v>
      </c>
      <c r="F836" s="139">
        <f t="shared" si="106"/>
        <v>0.59201997724800004</v>
      </c>
      <c r="G836" s="139">
        <f t="shared" si="106"/>
        <v>0</v>
      </c>
      <c r="H836" s="139">
        <f t="shared" si="106"/>
        <v>4.2706784768000002E-2</v>
      </c>
      <c r="I836" s="139">
        <f t="shared" si="106"/>
        <v>0</v>
      </c>
      <c r="J836" s="139">
        <f t="shared" si="106"/>
        <v>0</v>
      </c>
      <c r="K836" s="139">
        <f t="shared" si="106"/>
        <v>0</v>
      </c>
      <c r="L836" s="139">
        <f t="shared" si="106"/>
        <v>0</v>
      </c>
      <c r="M836" s="139">
        <f t="shared" si="106"/>
        <v>0</v>
      </c>
      <c r="N836" s="139">
        <f t="shared" si="106"/>
        <v>0</v>
      </c>
      <c r="O836" s="139">
        <f t="shared" si="106"/>
        <v>0</v>
      </c>
      <c r="P836" s="139">
        <f t="shared" si="106"/>
        <v>0</v>
      </c>
      <c r="Q836" s="139">
        <f t="shared" si="106"/>
        <v>0</v>
      </c>
      <c r="R836" s="139">
        <f t="shared" si="106"/>
        <v>0</v>
      </c>
      <c r="S836" s="139">
        <f t="shared" si="106"/>
        <v>0</v>
      </c>
      <c r="T836" s="139">
        <f t="shared" si="106"/>
        <v>0</v>
      </c>
      <c r="U836" s="139">
        <f t="shared" si="106"/>
        <v>0</v>
      </c>
      <c r="V836" s="139">
        <f t="shared" si="106"/>
        <v>0</v>
      </c>
      <c r="W836" s="139">
        <f t="shared" si="106"/>
        <v>0</v>
      </c>
      <c r="X836" s="139">
        <f t="shared" si="106"/>
        <v>0</v>
      </c>
      <c r="Y836" s="139">
        <f t="shared" si="106"/>
        <v>0</v>
      </c>
      <c r="Z836" s="139">
        <f t="shared" si="106"/>
        <v>0</v>
      </c>
      <c r="AA836" s="139">
        <f t="shared" si="106"/>
        <v>0</v>
      </c>
      <c r="AB836" s="139">
        <f t="shared" si="106"/>
        <v>0</v>
      </c>
      <c r="AC836" s="139">
        <f t="shared" si="106"/>
        <v>0</v>
      </c>
      <c r="AD836" s="139">
        <f t="shared" si="106"/>
        <v>0</v>
      </c>
      <c r="AE836" s="139">
        <f t="shared" si="106"/>
        <v>0</v>
      </c>
      <c r="AF836" s="139">
        <f t="shared" si="106"/>
        <v>0</v>
      </c>
      <c r="AG836" s="139">
        <f t="shared" si="106"/>
        <v>0</v>
      </c>
      <c r="AH836" s="139">
        <f t="shared" si="106"/>
        <v>0</v>
      </c>
      <c r="AI836" s="139">
        <f t="shared" si="106"/>
        <v>0</v>
      </c>
      <c r="AJ836" s="139">
        <f t="shared" si="106"/>
        <v>0</v>
      </c>
      <c r="AK836" s="139">
        <f t="shared" si="106"/>
        <v>0.71419062960400004</v>
      </c>
      <c r="AL836" s="139">
        <f t="shared" si="106"/>
        <v>0.71419062960400004</v>
      </c>
      <c r="AM836" s="139">
        <f t="shared" si="106"/>
        <v>0.71419062960400004</v>
      </c>
      <c r="AN836" s="139">
        <f t="shared" si="106"/>
        <v>0.71419062960400004</v>
      </c>
      <c r="AO836" s="139">
        <f t="shared" si="106"/>
        <v>0.71419062960400004</v>
      </c>
      <c r="AP836" s="139">
        <f>AP824*AP829</f>
        <v>0</v>
      </c>
      <c r="AQ836" s="140">
        <f t="shared" si="102"/>
        <v>4.7891035359550003</v>
      </c>
    </row>
    <row r="837" spans="1:43" ht="15.75" thickBot="1" x14ac:dyDescent="0.3">
      <c r="A837" s="167"/>
      <c r="B837" s="138" t="s">
        <v>210</v>
      </c>
      <c r="C837" s="139">
        <f>C824*C830</f>
        <v>0</v>
      </c>
      <c r="D837" s="139">
        <f t="shared" ref="D837:AO837" si="107">D824*D830</f>
        <v>0</v>
      </c>
      <c r="E837" s="139">
        <f t="shared" si="107"/>
        <v>0</v>
      </c>
      <c r="F837" s="139">
        <f t="shared" si="107"/>
        <v>0.59201997724800004</v>
      </c>
      <c r="G837" s="139">
        <f t="shared" si="107"/>
        <v>0</v>
      </c>
      <c r="H837" s="139">
        <f t="shared" si="107"/>
        <v>4.2706784768000002E-2</v>
      </c>
      <c r="I837" s="139">
        <f t="shared" si="107"/>
        <v>0</v>
      </c>
      <c r="J837" s="139">
        <f t="shared" si="107"/>
        <v>0</v>
      </c>
      <c r="K837" s="139">
        <f t="shared" si="107"/>
        <v>0</v>
      </c>
      <c r="L837" s="139">
        <f t="shared" si="107"/>
        <v>0</v>
      </c>
      <c r="M837" s="139">
        <f t="shared" si="107"/>
        <v>0</v>
      </c>
      <c r="N837" s="139">
        <f t="shared" si="107"/>
        <v>0</v>
      </c>
      <c r="O837" s="139">
        <f t="shared" si="107"/>
        <v>0</v>
      </c>
      <c r="P837" s="139">
        <f t="shared" si="107"/>
        <v>0</v>
      </c>
      <c r="Q837" s="139">
        <f t="shared" si="107"/>
        <v>0</v>
      </c>
      <c r="R837" s="139">
        <f t="shared" si="107"/>
        <v>0</v>
      </c>
      <c r="S837" s="139">
        <f t="shared" si="107"/>
        <v>0</v>
      </c>
      <c r="T837" s="139">
        <f t="shared" si="107"/>
        <v>0</v>
      </c>
      <c r="U837" s="139">
        <f t="shared" si="107"/>
        <v>0</v>
      </c>
      <c r="V837" s="139">
        <f t="shared" si="107"/>
        <v>0</v>
      </c>
      <c r="W837" s="139">
        <f t="shared" si="107"/>
        <v>0</v>
      </c>
      <c r="X837" s="139">
        <f t="shared" si="107"/>
        <v>0</v>
      </c>
      <c r="Y837" s="139">
        <f t="shared" si="107"/>
        <v>0</v>
      </c>
      <c r="Z837" s="139">
        <f t="shared" si="107"/>
        <v>0</v>
      </c>
      <c r="AA837" s="139">
        <f t="shared" si="107"/>
        <v>0</v>
      </c>
      <c r="AB837" s="139">
        <f t="shared" si="107"/>
        <v>0</v>
      </c>
      <c r="AC837" s="139">
        <f t="shared" si="107"/>
        <v>0</v>
      </c>
      <c r="AD837" s="139">
        <f t="shared" si="107"/>
        <v>0</v>
      </c>
      <c r="AE837" s="139">
        <f t="shared" si="107"/>
        <v>0</v>
      </c>
      <c r="AF837" s="139">
        <f t="shared" si="107"/>
        <v>0</v>
      </c>
      <c r="AG837" s="139">
        <f t="shared" si="107"/>
        <v>0</v>
      </c>
      <c r="AH837" s="139">
        <f t="shared" si="107"/>
        <v>0</v>
      </c>
      <c r="AI837" s="139">
        <f t="shared" si="107"/>
        <v>0</v>
      </c>
      <c r="AJ837" s="139">
        <f t="shared" si="107"/>
        <v>0</v>
      </c>
      <c r="AK837" s="139">
        <f t="shared" si="107"/>
        <v>0</v>
      </c>
      <c r="AL837" s="139">
        <f t="shared" si="107"/>
        <v>0</v>
      </c>
      <c r="AM837" s="139">
        <f t="shared" si="107"/>
        <v>0</v>
      </c>
      <c r="AN837" s="139">
        <f t="shared" si="107"/>
        <v>0</v>
      </c>
      <c r="AO837" s="139">
        <f t="shared" si="107"/>
        <v>0</v>
      </c>
      <c r="AP837" s="139">
        <f>AP824*AP830</f>
        <v>0.71419062960400004</v>
      </c>
      <c r="AQ837" s="140">
        <f t="shared" si="102"/>
        <v>1.3489173916200001</v>
      </c>
    </row>
    <row r="838" spans="1:43" ht="15.75" thickBot="1" x14ac:dyDescent="0.3">
      <c r="A838" s="167"/>
      <c r="B838" s="138" t="s">
        <v>211</v>
      </c>
      <c r="C838" s="139">
        <f>C824*C831</f>
        <v>0</v>
      </c>
      <c r="D838" s="139">
        <f t="shared" ref="D838:AP838" si="108">D824*D831</f>
        <v>0.17720240833200002</v>
      </c>
      <c r="E838" s="139">
        <f t="shared" si="108"/>
        <v>0.40622121758699997</v>
      </c>
      <c r="F838" s="139">
        <f t="shared" si="108"/>
        <v>0</v>
      </c>
      <c r="G838" s="139">
        <f t="shared" si="108"/>
        <v>0</v>
      </c>
      <c r="H838" s="139">
        <f t="shared" si="108"/>
        <v>4.2706784768000002E-2</v>
      </c>
      <c r="I838" s="139">
        <f t="shared" si="108"/>
        <v>0</v>
      </c>
      <c r="J838" s="139">
        <f t="shared" si="108"/>
        <v>0.270814145058</v>
      </c>
      <c r="K838" s="139">
        <f t="shared" si="108"/>
        <v>0</v>
      </c>
      <c r="L838" s="139">
        <f t="shared" si="108"/>
        <v>0</v>
      </c>
      <c r="M838" s="139">
        <f t="shared" si="108"/>
        <v>0</v>
      </c>
      <c r="N838" s="139">
        <f t="shared" si="108"/>
        <v>0</v>
      </c>
      <c r="O838" s="139">
        <f t="shared" si="108"/>
        <v>0</v>
      </c>
      <c r="P838" s="139">
        <f t="shared" si="108"/>
        <v>0</v>
      </c>
      <c r="Q838" s="139">
        <f t="shared" si="108"/>
        <v>0</v>
      </c>
      <c r="R838" s="139">
        <f t="shared" si="108"/>
        <v>0</v>
      </c>
      <c r="S838" s="139">
        <f t="shared" si="108"/>
        <v>0</v>
      </c>
      <c r="T838" s="139">
        <f t="shared" si="108"/>
        <v>0</v>
      </c>
      <c r="U838" s="139">
        <f t="shared" si="108"/>
        <v>0</v>
      </c>
      <c r="V838" s="139">
        <f t="shared" si="108"/>
        <v>0</v>
      </c>
      <c r="W838" s="139">
        <f t="shared" si="108"/>
        <v>0</v>
      </c>
      <c r="X838" s="139">
        <f t="shared" si="108"/>
        <v>0</v>
      </c>
      <c r="Y838" s="139">
        <f t="shared" si="108"/>
        <v>0</v>
      </c>
      <c r="Z838" s="139">
        <f t="shared" si="108"/>
        <v>0</v>
      </c>
      <c r="AA838" s="139">
        <f t="shared" si="108"/>
        <v>0</v>
      </c>
      <c r="AB838" s="139">
        <f t="shared" si="108"/>
        <v>0</v>
      </c>
      <c r="AC838" s="139">
        <f t="shared" si="108"/>
        <v>0</v>
      </c>
      <c r="AD838" s="139">
        <f t="shared" si="108"/>
        <v>0</v>
      </c>
      <c r="AE838" s="139">
        <f t="shared" si="108"/>
        <v>0</v>
      </c>
      <c r="AF838" s="139">
        <f t="shared" si="108"/>
        <v>0</v>
      </c>
      <c r="AG838" s="139">
        <f t="shared" si="108"/>
        <v>0</v>
      </c>
      <c r="AH838" s="139">
        <f t="shared" si="108"/>
        <v>0</v>
      </c>
      <c r="AI838" s="139">
        <f t="shared" si="108"/>
        <v>0</v>
      </c>
      <c r="AJ838" s="139">
        <f t="shared" si="108"/>
        <v>0</v>
      </c>
      <c r="AK838" s="139">
        <f t="shared" si="108"/>
        <v>0</v>
      </c>
      <c r="AL838" s="139">
        <f t="shared" si="108"/>
        <v>0</v>
      </c>
      <c r="AM838" s="139">
        <f t="shared" si="108"/>
        <v>0</v>
      </c>
      <c r="AN838" s="139">
        <f t="shared" si="108"/>
        <v>0</v>
      </c>
      <c r="AO838" s="139">
        <f t="shared" si="108"/>
        <v>0</v>
      </c>
      <c r="AP838" s="139">
        <f t="shared" si="108"/>
        <v>0</v>
      </c>
      <c r="AQ838" s="140">
        <f t="shared" si="102"/>
        <v>0.89694455574499998</v>
      </c>
    </row>
    <row r="839" spans="1:43" x14ac:dyDescent="0.25">
      <c r="D839" s="50"/>
      <c r="E839" s="50"/>
      <c r="F839" s="50"/>
      <c r="G839" s="50"/>
      <c r="H839" s="50"/>
      <c r="I839" s="50"/>
      <c r="J839" s="50"/>
      <c r="AQ839" s="5">
        <f>SUM(AQ832:AQ838)</f>
        <v>-7.9152872323130019</v>
      </c>
    </row>
    <row r="840" spans="1:43" x14ac:dyDescent="0.25">
      <c r="A840" s="132" t="s">
        <v>304</v>
      </c>
      <c r="B840" s="5">
        <f>AQ839/(-2)</f>
        <v>3.957643616156501</v>
      </c>
      <c r="D840" s="50"/>
      <c r="E840" s="50"/>
      <c r="F840" s="50"/>
      <c r="G840" s="50"/>
      <c r="H840" s="50"/>
      <c r="I840" s="50"/>
      <c r="J840" s="50"/>
    </row>
    <row r="841" spans="1:43" x14ac:dyDescent="0.25">
      <c r="D841" s="50"/>
      <c r="E841" s="50"/>
      <c r="F841" s="50"/>
      <c r="G841" s="50"/>
      <c r="H841" s="50"/>
      <c r="I841" s="50"/>
      <c r="J841" s="50"/>
    </row>
    <row r="842" spans="1:43" x14ac:dyDescent="0.25">
      <c r="A842" s="168" t="s">
        <v>305</v>
      </c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</row>
    <row r="843" spans="1:43" x14ac:dyDescent="0.25">
      <c r="A843" s="2" t="s">
        <v>311</v>
      </c>
      <c r="B843" s="169" t="s">
        <v>312</v>
      </c>
      <c r="C843" s="169"/>
      <c r="D843" s="169"/>
      <c r="E843" s="169"/>
      <c r="F843" s="169"/>
      <c r="G843" s="169"/>
      <c r="H843" s="169"/>
      <c r="I843" s="50"/>
      <c r="J843" s="50"/>
    </row>
    <row r="844" spans="1:43" x14ac:dyDescent="0.25">
      <c r="A844" s="152" t="s">
        <v>310</v>
      </c>
      <c r="B844" s="152"/>
      <c r="C844" s="141"/>
      <c r="D844" s="142"/>
      <c r="E844" s="142"/>
      <c r="F844" s="142"/>
      <c r="G844" s="142"/>
      <c r="H844" s="142"/>
      <c r="I844" s="50"/>
      <c r="J844" s="50"/>
    </row>
    <row r="845" spans="1:43" x14ac:dyDescent="0.25">
      <c r="A845" s="152" t="s">
        <v>4</v>
      </c>
      <c r="B845" s="152"/>
      <c r="C845" s="152"/>
      <c r="D845" s="160" t="s">
        <v>307</v>
      </c>
      <c r="E845" s="160"/>
      <c r="F845" s="160"/>
      <c r="G845" s="160"/>
      <c r="H845" s="160"/>
      <c r="I845" s="160"/>
      <c r="J845" s="160"/>
      <c r="K845" s="160"/>
      <c r="L845" s="160"/>
      <c r="M845" s="160"/>
      <c r="N845" s="160"/>
      <c r="O845" s="160"/>
      <c r="P845" s="160"/>
    </row>
    <row r="846" spans="1:43" x14ac:dyDescent="0.25">
      <c r="A846" s="152" t="s">
        <v>306</v>
      </c>
      <c r="B846" s="152"/>
      <c r="C846" s="152"/>
      <c r="D846" s="160" t="s">
        <v>313</v>
      </c>
      <c r="E846" s="160"/>
      <c r="F846" s="160"/>
      <c r="G846" s="160"/>
      <c r="H846" s="160"/>
      <c r="I846" s="160"/>
      <c r="J846" s="160"/>
      <c r="K846" s="160"/>
      <c r="L846" s="160"/>
      <c r="M846" s="160"/>
      <c r="N846" s="160"/>
      <c r="O846" s="160"/>
      <c r="P846" s="160"/>
    </row>
    <row r="847" spans="1:43" x14ac:dyDescent="0.25">
      <c r="A847" s="152" t="s">
        <v>308</v>
      </c>
      <c r="B847" s="152"/>
      <c r="C847" s="152"/>
      <c r="D847" s="160" t="s">
        <v>313</v>
      </c>
      <c r="E847" s="160"/>
      <c r="F847" s="160"/>
      <c r="G847" s="160"/>
      <c r="H847" s="160"/>
      <c r="I847" s="160"/>
      <c r="J847" s="160"/>
      <c r="K847" s="160"/>
      <c r="L847" s="160"/>
      <c r="M847" s="160"/>
      <c r="N847" s="160"/>
      <c r="O847" s="160"/>
      <c r="P847" s="160"/>
    </row>
    <row r="848" spans="1:43" x14ac:dyDescent="0.25">
      <c r="A848" s="152" t="s">
        <v>309</v>
      </c>
      <c r="B848" s="152"/>
      <c r="C848" s="152"/>
      <c r="D848" s="160" t="s">
        <v>313</v>
      </c>
      <c r="E848" s="160"/>
      <c r="F848" s="160"/>
      <c r="G848" s="160"/>
      <c r="H848" s="160"/>
      <c r="I848" s="160"/>
      <c r="J848" s="160"/>
      <c r="K848" s="160"/>
      <c r="L848" s="160"/>
      <c r="M848" s="160"/>
      <c r="N848" s="160"/>
      <c r="O848" s="160"/>
      <c r="P848" s="160"/>
    </row>
    <row r="849" spans="1:41" x14ac:dyDescent="0.25">
      <c r="A849" s="152" t="s">
        <v>315</v>
      </c>
      <c r="B849" s="152"/>
      <c r="C849" s="152"/>
      <c r="D849" s="160" t="s">
        <v>314</v>
      </c>
      <c r="E849" s="160"/>
      <c r="F849" s="160"/>
      <c r="G849" s="160"/>
      <c r="H849" s="160"/>
      <c r="I849" s="160"/>
      <c r="J849" s="160"/>
      <c r="K849" s="160"/>
      <c r="L849" s="160"/>
      <c r="M849" s="160"/>
      <c r="N849" s="160"/>
      <c r="O849" s="160"/>
      <c r="P849" s="160"/>
    </row>
    <row r="850" spans="1:41" x14ac:dyDescent="0.25">
      <c r="A850" s="152" t="s">
        <v>10</v>
      </c>
      <c r="B850" s="152"/>
      <c r="C850" s="152"/>
      <c r="D850" s="160" t="s">
        <v>316</v>
      </c>
      <c r="E850" s="160"/>
      <c r="F850" s="160"/>
      <c r="G850" s="160"/>
      <c r="H850" s="160"/>
      <c r="I850" s="160"/>
      <c r="J850" s="160"/>
      <c r="K850" s="160"/>
      <c r="L850" s="160"/>
      <c r="M850" s="160"/>
      <c r="N850" s="160"/>
      <c r="O850" s="160"/>
      <c r="P850" s="160"/>
    </row>
    <row r="851" spans="1:41" x14ac:dyDescent="0.25">
      <c r="A851" s="152" t="s">
        <v>11</v>
      </c>
      <c r="B851" s="152"/>
      <c r="C851" s="152"/>
      <c r="D851" s="160" t="s">
        <v>317</v>
      </c>
      <c r="E851" s="160"/>
      <c r="F851" s="160"/>
      <c r="G851" s="160"/>
      <c r="H851" s="160"/>
      <c r="I851" s="160"/>
      <c r="J851" s="160"/>
      <c r="K851" s="160"/>
      <c r="L851" s="160"/>
      <c r="M851" s="160"/>
      <c r="N851" s="160"/>
      <c r="O851" s="160"/>
      <c r="P851" s="160"/>
    </row>
    <row r="852" spans="1:41" x14ac:dyDescent="0.25">
      <c r="A852" s="152" t="s">
        <v>12</v>
      </c>
      <c r="B852" s="152"/>
      <c r="C852" s="152"/>
      <c r="D852" s="160" t="s">
        <v>318</v>
      </c>
      <c r="E852" s="160"/>
      <c r="F852" s="160"/>
      <c r="G852" s="160"/>
      <c r="H852" s="160"/>
      <c r="I852" s="160"/>
      <c r="J852" s="160"/>
      <c r="K852" s="160"/>
      <c r="L852" s="160"/>
      <c r="M852" s="160"/>
      <c r="N852" s="160"/>
      <c r="O852" s="160"/>
      <c r="P852" s="160"/>
    </row>
    <row r="853" spans="1:41" x14ac:dyDescent="0.25">
      <c r="A853" s="49" t="s">
        <v>319</v>
      </c>
      <c r="B853" s="49"/>
      <c r="C853" s="49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</row>
    <row r="854" spans="1:41" x14ac:dyDescent="0.25">
      <c r="D854" s="50"/>
      <c r="E854" s="50"/>
      <c r="F854" s="50"/>
      <c r="G854" s="50"/>
      <c r="H854" s="50"/>
      <c r="I854" s="50"/>
      <c r="J854" s="50"/>
    </row>
    <row r="855" spans="1:41" x14ac:dyDescent="0.25">
      <c r="A855" s="152" t="s">
        <v>360</v>
      </c>
      <c r="B855" s="152"/>
      <c r="C855" s="152"/>
      <c r="D855" s="50"/>
      <c r="E855" s="50"/>
      <c r="F855" s="50"/>
      <c r="G855" s="50"/>
      <c r="H855" s="50"/>
      <c r="I855" s="50"/>
      <c r="J855" s="50"/>
    </row>
    <row r="856" spans="1:41" x14ac:dyDescent="0.25">
      <c r="B856" s="20" t="s">
        <v>320</v>
      </c>
      <c r="C856" s="20" t="s">
        <v>321</v>
      </c>
      <c r="D856" s="20" t="s">
        <v>322</v>
      </c>
      <c r="E856" s="20" t="s">
        <v>323</v>
      </c>
      <c r="F856" s="20" t="s">
        <v>324</v>
      </c>
      <c r="G856" s="20" t="s">
        <v>325</v>
      </c>
      <c r="H856" s="20" t="s">
        <v>326</v>
      </c>
      <c r="I856" s="20" t="s">
        <v>327</v>
      </c>
      <c r="J856" s="20" t="s">
        <v>328</v>
      </c>
      <c r="K856" s="20" t="s">
        <v>329</v>
      </c>
      <c r="L856" s="20" t="s">
        <v>330</v>
      </c>
      <c r="M856" s="20" t="s">
        <v>331</v>
      </c>
      <c r="N856" s="20" t="s">
        <v>332</v>
      </c>
      <c r="O856" s="20" t="s">
        <v>333</v>
      </c>
      <c r="P856" s="20" t="s">
        <v>334</v>
      </c>
      <c r="Q856" s="20" t="s">
        <v>335</v>
      </c>
      <c r="R856" s="20" t="s">
        <v>336</v>
      </c>
      <c r="S856" s="20" t="s">
        <v>337</v>
      </c>
      <c r="T856" s="20" t="s">
        <v>338</v>
      </c>
      <c r="U856" s="20" t="s">
        <v>339</v>
      </c>
      <c r="V856" s="20" t="s">
        <v>340</v>
      </c>
      <c r="W856" s="20" t="s">
        <v>341</v>
      </c>
      <c r="X856" s="20" t="s">
        <v>342</v>
      </c>
      <c r="Y856" s="20" t="s">
        <v>343</v>
      </c>
      <c r="Z856" s="20" t="s">
        <v>344</v>
      </c>
      <c r="AA856" s="20" t="s">
        <v>345</v>
      </c>
      <c r="AB856" s="20" t="s">
        <v>346</v>
      </c>
      <c r="AC856" s="20" t="s">
        <v>347</v>
      </c>
      <c r="AD856" s="20" t="s">
        <v>348</v>
      </c>
      <c r="AE856" s="20" t="s">
        <v>349</v>
      </c>
      <c r="AF856" s="20" t="s">
        <v>350</v>
      </c>
      <c r="AG856" s="20" t="s">
        <v>351</v>
      </c>
      <c r="AH856" s="20" t="s">
        <v>352</v>
      </c>
      <c r="AI856" s="20" t="s">
        <v>353</v>
      </c>
      <c r="AJ856" s="20" t="s">
        <v>354</v>
      </c>
      <c r="AK856" s="20" t="s">
        <v>355</v>
      </c>
      <c r="AL856" s="20" t="s">
        <v>356</v>
      </c>
      <c r="AM856" s="20" t="s">
        <v>357</v>
      </c>
      <c r="AN856" s="20" t="s">
        <v>358</v>
      </c>
      <c r="AO856" s="20" t="s">
        <v>359</v>
      </c>
    </row>
    <row r="857" spans="1:41" x14ac:dyDescent="0.25">
      <c r="A857" s="51" t="s">
        <v>296</v>
      </c>
      <c r="B857" s="20">
        <v>0</v>
      </c>
      <c r="C857" s="20">
        <v>1</v>
      </c>
      <c r="D857" s="20">
        <v>1</v>
      </c>
      <c r="E857" s="20">
        <v>1</v>
      </c>
      <c r="F857" s="20">
        <v>0</v>
      </c>
      <c r="G857" s="20">
        <v>1</v>
      </c>
      <c r="H857" s="20">
        <v>0</v>
      </c>
      <c r="I857" s="20">
        <v>0</v>
      </c>
      <c r="J857" s="20">
        <v>0</v>
      </c>
      <c r="K857" s="20">
        <v>0</v>
      </c>
      <c r="L857" s="20">
        <v>0</v>
      </c>
      <c r="M857" s="20">
        <v>0</v>
      </c>
      <c r="N857" s="20">
        <v>0</v>
      </c>
      <c r="O857" s="20">
        <v>0</v>
      </c>
      <c r="P857" s="20">
        <v>0</v>
      </c>
      <c r="Q857" s="20">
        <v>0</v>
      </c>
      <c r="R857" s="20">
        <v>0</v>
      </c>
      <c r="S857" s="20">
        <v>0</v>
      </c>
      <c r="T857" s="20">
        <v>0</v>
      </c>
      <c r="U857" s="20">
        <v>0</v>
      </c>
      <c r="V857" s="20">
        <v>0</v>
      </c>
      <c r="W857" s="20">
        <v>0</v>
      </c>
      <c r="X857" s="20">
        <v>0</v>
      </c>
      <c r="Y857" s="20">
        <v>0</v>
      </c>
      <c r="Z857" s="20">
        <v>0</v>
      </c>
      <c r="AA857" s="20">
        <v>0</v>
      </c>
      <c r="AB857" s="20">
        <v>0</v>
      </c>
      <c r="AC857" s="20">
        <v>0</v>
      </c>
      <c r="AD857" s="20">
        <v>0</v>
      </c>
      <c r="AE857" s="20">
        <v>0</v>
      </c>
      <c r="AF857" s="20">
        <v>0</v>
      </c>
      <c r="AG857" s="20">
        <v>0</v>
      </c>
      <c r="AH857" s="20">
        <v>0</v>
      </c>
      <c r="AI857" s="20">
        <v>0</v>
      </c>
      <c r="AJ857" s="20">
        <v>0</v>
      </c>
      <c r="AK857" s="20">
        <v>0</v>
      </c>
      <c r="AL857" s="20">
        <v>1</v>
      </c>
      <c r="AM857" s="20">
        <v>0</v>
      </c>
      <c r="AN857" s="20">
        <v>0</v>
      </c>
      <c r="AO857" s="20">
        <v>0</v>
      </c>
    </row>
    <row r="858" spans="1:41" x14ac:dyDescent="0.25">
      <c r="A858" s="135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</row>
    <row r="859" spans="1:41" x14ac:dyDescent="0.25">
      <c r="A859" s="135" t="s">
        <v>363</v>
      </c>
      <c r="B859" s="50" t="s">
        <v>364</v>
      </c>
      <c r="C859" s="50">
        <v>7</v>
      </c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</row>
    <row r="860" spans="1:41" x14ac:dyDescent="0.25">
      <c r="A860" s="161" t="s">
        <v>365</v>
      </c>
      <c r="B860" s="161"/>
      <c r="C860" s="161"/>
      <c r="D860" s="161"/>
      <c r="E860" s="161"/>
      <c r="F860" s="161"/>
      <c r="G860" s="161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</row>
    <row r="861" spans="1:41" x14ac:dyDescent="0.25">
      <c r="B861" s="20" t="s">
        <v>320</v>
      </c>
      <c r="C861" s="20" t="s">
        <v>321</v>
      </c>
      <c r="D861" s="20" t="s">
        <v>322</v>
      </c>
      <c r="E861" s="20" t="s">
        <v>323</v>
      </c>
      <c r="F861" s="20" t="s">
        <v>324</v>
      </c>
      <c r="G861" s="20" t="s">
        <v>325</v>
      </c>
      <c r="H861" s="20" t="s">
        <v>326</v>
      </c>
      <c r="I861" s="20" t="s">
        <v>327</v>
      </c>
      <c r="J861" s="20" t="s">
        <v>328</v>
      </c>
      <c r="K861" s="20" t="s">
        <v>329</v>
      </c>
      <c r="L861" s="20" t="s">
        <v>330</v>
      </c>
      <c r="M861" s="20" t="s">
        <v>331</v>
      </c>
      <c r="N861" s="20" t="s">
        <v>332</v>
      </c>
      <c r="O861" s="20" t="s">
        <v>333</v>
      </c>
      <c r="P861" s="20" t="s">
        <v>334</v>
      </c>
      <c r="Q861" s="20" t="s">
        <v>335</v>
      </c>
      <c r="R861" s="20" t="s">
        <v>336</v>
      </c>
      <c r="S861" s="20" t="s">
        <v>337</v>
      </c>
      <c r="T861" s="20" t="s">
        <v>338</v>
      </c>
      <c r="U861" s="20" t="s">
        <v>339</v>
      </c>
      <c r="V861" s="20" t="s">
        <v>340</v>
      </c>
      <c r="W861" s="20" t="s">
        <v>341</v>
      </c>
      <c r="X861" s="20" t="s">
        <v>342</v>
      </c>
      <c r="Y861" s="20" t="s">
        <v>343</v>
      </c>
      <c r="Z861" s="20" t="s">
        <v>344</v>
      </c>
      <c r="AA861" s="20" t="s">
        <v>345</v>
      </c>
      <c r="AB861" s="20" t="s">
        <v>346</v>
      </c>
      <c r="AC861" s="20" t="s">
        <v>347</v>
      </c>
      <c r="AD861" s="20" t="s">
        <v>348</v>
      </c>
      <c r="AE861" s="20" t="s">
        <v>349</v>
      </c>
      <c r="AF861" s="20" t="s">
        <v>350</v>
      </c>
      <c r="AG861" s="20" t="s">
        <v>351</v>
      </c>
      <c r="AH861" s="20" t="s">
        <v>352</v>
      </c>
      <c r="AI861" s="20" t="s">
        <v>353</v>
      </c>
      <c r="AJ861" s="20" t="s">
        <v>354</v>
      </c>
      <c r="AK861" s="20" t="s">
        <v>355</v>
      </c>
      <c r="AL861" s="20" t="s">
        <v>356</v>
      </c>
      <c r="AM861" s="20" t="s">
        <v>357</v>
      </c>
      <c r="AN861" s="20" t="s">
        <v>358</v>
      </c>
      <c r="AO861" s="20" t="s">
        <v>359</v>
      </c>
    </row>
    <row r="862" spans="1:41" x14ac:dyDescent="0.25">
      <c r="A862" s="51" t="s">
        <v>296</v>
      </c>
      <c r="B862" s="20">
        <f>B857*(LOG($C$859/(B857+(COUNTIF(B866:B872,"&gt;0")))))</f>
        <v>0</v>
      </c>
      <c r="C862" s="20">
        <f t="shared" ref="C862:AO862" si="109">C857*(LOG($C$859/(C857+(COUNTIF(C866:C872,"&gt;0")))))</f>
        <v>0.24303804868629444</v>
      </c>
      <c r="D862" s="20">
        <f t="shared" si="109"/>
        <v>0.24303804868629444</v>
      </c>
      <c r="E862" s="20">
        <f t="shared" si="109"/>
        <v>0.36797678529459443</v>
      </c>
      <c r="F862" s="20">
        <f t="shared" si="109"/>
        <v>0</v>
      </c>
      <c r="G862" s="20">
        <f t="shared" si="109"/>
        <v>6.6946789630613221E-2</v>
      </c>
      <c r="H862" s="20">
        <f t="shared" si="109"/>
        <v>0</v>
      </c>
      <c r="I862" s="20">
        <f t="shared" si="109"/>
        <v>0</v>
      </c>
      <c r="J862" s="20">
        <f t="shared" si="109"/>
        <v>0</v>
      </c>
      <c r="K862" s="20">
        <f t="shared" si="109"/>
        <v>0</v>
      </c>
      <c r="L862" s="20">
        <f t="shared" si="109"/>
        <v>0</v>
      </c>
      <c r="M862" s="20">
        <f t="shared" si="109"/>
        <v>0</v>
      </c>
      <c r="N862" s="20">
        <f t="shared" si="109"/>
        <v>0</v>
      </c>
      <c r="O862" s="20">
        <f t="shared" si="109"/>
        <v>0</v>
      </c>
      <c r="P862" s="20">
        <f t="shared" si="109"/>
        <v>0</v>
      </c>
      <c r="Q862" s="20">
        <f t="shared" si="109"/>
        <v>0</v>
      </c>
      <c r="R862" s="20">
        <f t="shared" si="109"/>
        <v>0</v>
      </c>
      <c r="S862" s="20">
        <f t="shared" si="109"/>
        <v>0</v>
      </c>
      <c r="T862" s="20">
        <f t="shared" si="109"/>
        <v>0</v>
      </c>
      <c r="U862" s="20">
        <f t="shared" si="109"/>
        <v>0</v>
      </c>
      <c r="V862" s="20">
        <f t="shared" si="109"/>
        <v>0</v>
      </c>
      <c r="W862" s="20">
        <f t="shared" si="109"/>
        <v>0</v>
      </c>
      <c r="X862" s="20">
        <f t="shared" si="109"/>
        <v>0</v>
      </c>
      <c r="Y862" s="20">
        <f t="shared" si="109"/>
        <v>0</v>
      </c>
      <c r="Z862" s="20">
        <f t="shared" si="109"/>
        <v>0</v>
      </c>
      <c r="AA862" s="20">
        <f t="shared" si="109"/>
        <v>0</v>
      </c>
      <c r="AB862" s="20">
        <f t="shared" si="109"/>
        <v>0</v>
      </c>
      <c r="AC862" s="20">
        <f t="shared" si="109"/>
        <v>0</v>
      </c>
      <c r="AD862" s="20">
        <f t="shared" si="109"/>
        <v>0</v>
      </c>
      <c r="AE862" s="20">
        <f t="shared" si="109"/>
        <v>0</v>
      </c>
      <c r="AF862" s="20">
        <f t="shared" si="109"/>
        <v>0</v>
      </c>
      <c r="AG862" s="20">
        <f t="shared" si="109"/>
        <v>0</v>
      </c>
      <c r="AH862" s="20">
        <f t="shared" si="109"/>
        <v>0</v>
      </c>
      <c r="AI862" s="20">
        <f t="shared" si="109"/>
        <v>0</v>
      </c>
      <c r="AJ862" s="20">
        <f t="shared" si="109"/>
        <v>0</v>
      </c>
      <c r="AK862" s="20">
        <f t="shared" si="109"/>
        <v>0</v>
      </c>
      <c r="AL862" s="20">
        <f t="shared" si="109"/>
        <v>0.54406804435027567</v>
      </c>
      <c r="AM862" s="20">
        <f t="shared" si="109"/>
        <v>0</v>
      </c>
      <c r="AN862" s="20">
        <f t="shared" si="109"/>
        <v>0</v>
      </c>
      <c r="AO862" s="20">
        <f t="shared" si="109"/>
        <v>0</v>
      </c>
    </row>
    <row r="863" spans="1:41" x14ac:dyDescent="0.25">
      <c r="A863" s="135" t="s">
        <v>366</v>
      </c>
      <c r="B863" s="50">
        <f>COUNTIF(B866:B872,"&gt;0")</f>
        <v>3</v>
      </c>
      <c r="C863" s="50">
        <f t="shared" ref="C863:AN863" si="110">COUNTIF(C866:C872,"&gt;0")</f>
        <v>3</v>
      </c>
      <c r="D863" s="50">
        <f t="shared" si="110"/>
        <v>3</v>
      </c>
      <c r="E863" s="50">
        <f t="shared" si="110"/>
        <v>2</v>
      </c>
      <c r="F863" s="50">
        <f t="shared" si="110"/>
        <v>2</v>
      </c>
      <c r="G863" s="50">
        <f>COUNTIF(G866:G872,"&gt;0")</f>
        <v>5</v>
      </c>
      <c r="H863" s="50">
        <f t="shared" si="110"/>
        <v>2</v>
      </c>
      <c r="I863" s="50">
        <f t="shared" si="110"/>
        <v>2</v>
      </c>
      <c r="J863" s="50">
        <f t="shared" si="110"/>
        <v>1</v>
      </c>
      <c r="K863" s="50">
        <f t="shared" si="110"/>
        <v>1</v>
      </c>
      <c r="L863" s="50">
        <f t="shared" si="110"/>
        <v>1</v>
      </c>
      <c r="M863" s="50">
        <f t="shared" si="110"/>
        <v>1</v>
      </c>
      <c r="N863" s="50">
        <f t="shared" si="110"/>
        <v>1</v>
      </c>
      <c r="O863" s="50">
        <f t="shared" si="110"/>
        <v>1</v>
      </c>
      <c r="P863" s="50">
        <f t="shared" si="110"/>
        <v>1</v>
      </c>
      <c r="Q863" s="50">
        <f t="shared" si="110"/>
        <v>1</v>
      </c>
      <c r="R863" s="50">
        <f t="shared" si="110"/>
        <v>1</v>
      </c>
      <c r="S863" s="50">
        <f t="shared" si="110"/>
        <v>1</v>
      </c>
      <c r="T863" s="50">
        <f t="shared" si="110"/>
        <v>1</v>
      </c>
      <c r="U863" s="50">
        <f t="shared" si="110"/>
        <v>1</v>
      </c>
      <c r="V863" s="50">
        <f t="shared" si="110"/>
        <v>1</v>
      </c>
      <c r="W863" s="50">
        <f t="shared" si="110"/>
        <v>1</v>
      </c>
      <c r="X863" s="50">
        <f t="shared" si="110"/>
        <v>1</v>
      </c>
      <c r="Y863" s="50">
        <f t="shared" si="110"/>
        <v>1</v>
      </c>
      <c r="Z863" s="50">
        <f t="shared" si="110"/>
        <v>1</v>
      </c>
      <c r="AA863" s="50">
        <f t="shared" si="110"/>
        <v>1</v>
      </c>
      <c r="AB863" s="50">
        <f t="shared" si="110"/>
        <v>1</v>
      </c>
      <c r="AC863" s="50">
        <f t="shared" si="110"/>
        <v>1</v>
      </c>
      <c r="AD863" s="50">
        <f t="shared" si="110"/>
        <v>1</v>
      </c>
      <c r="AE863" s="50">
        <f t="shared" si="110"/>
        <v>1</v>
      </c>
      <c r="AF863" s="50">
        <f t="shared" si="110"/>
        <v>1</v>
      </c>
      <c r="AG863" s="50">
        <f t="shared" si="110"/>
        <v>1</v>
      </c>
      <c r="AH863" s="50">
        <f t="shared" si="110"/>
        <v>1</v>
      </c>
      <c r="AI863" s="50">
        <f t="shared" si="110"/>
        <v>1</v>
      </c>
      <c r="AJ863" s="50">
        <f t="shared" si="110"/>
        <v>1</v>
      </c>
      <c r="AK863" s="50">
        <f t="shared" si="110"/>
        <v>1</v>
      </c>
      <c r="AL863" s="50">
        <f t="shared" si="110"/>
        <v>1</v>
      </c>
      <c r="AM863" s="50">
        <f t="shared" si="110"/>
        <v>1</v>
      </c>
      <c r="AN863" s="50">
        <f t="shared" si="110"/>
        <v>1</v>
      </c>
      <c r="AO863" s="50">
        <f>COUNTIF(AO866:AO872,"&gt;0")</f>
        <v>1</v>
      </c>
    </row>
    <row r="865" spans="1:43" x14ac:dyDescent="0.25">
      <c r="A865" s="152" t="s">
        <v>361</v>
      </c>
      <c r="B865" s="152"/>
      <c r="C865" s="152"/>
      <c r="D865" s="152"/>
    </row>
    <row r="866" spans="1:43" x14ac:dyDescent="0.25">
      <c r="A866" s="2" t="s">
        <v>205</v>
      </c>
      <c r="B866" s="20">
        <v>0.367977</v>
      </c>
      <c r="C866" s="20">
        <v>0</v>
      </c>
      <c r="D866" s="20">
        <v>0</v>
      </c>
      <c r="E866" s="20">
        <v>0</v>
      </c>
      <c r="F866" s="20">
        <v>0.544068</v>
      </c>
      <c r="G866" s="20">
        <v>0.14612800000000001</v>
      </c>
      <c r="H866" s="20">
        <v>0</v>
      </c>
      <c r="I866" s="20">
        <v>0</v>
      </c>
      <c r="J866" s="20">
        <v>0.544068</v>
      </c>
      <c r="K866" s="20">
        <v>0.84509800000000002</v>
      </c>
      <c r="L866" s="20">
        <v>0.84509800000000002</v>
      </c>
      <c r="M866" s="20">
        <v>0.84509800000000002</v>
      </c>
      <c r="N866" s="20">
        <v>0.84509800000000002</v>
      </c>
      <c r="O866" s="20">
        <v>0</v>
      </c>
      <c r="P866" s="20">
        <v>0</v>
      </c>
      <c r="Q866" s="20">
        <v>0</v>
      </c>
      <c r="R866" s="20">
        <v>0</v>
      </c>
      <c r="S866" s="20">
        <v>0</v>
      </c>
      <c r="T866" s="20">
        <v>0</v>
      </c>
      <c r="U866" s="20">
        <v>0</v>
      </c>
      <c r="V866" s="20">
        <v>0</v>
      </c>
      <c r="W866" s="20">
        <v>0</v>
      </c>
      <c r="X866" s="20">
        <v>0</v>
      </c>
      <c r="Y866" s="20">
        <v>0</v>
      </c>
      <c r="Z866" s="20">
        <v>0</v>
      </c>
      <c r="AA866" s="20">
        <v>0</v>
      </c>
      <c r="AB866" s="20">
        <v>0</v>
      </c>
      <c r="AC866" s="20">
        <v>0</v>
      </c>
      <c r="AD866" s="20">
        <v>0</v>
      </c>
      <c r="AE866" s="20">
        <v>0</v>
      </c>
      <c r="AF866" s="20">
        <v>0</v>
      </c>
      <c r="AG866" s="20">
        <v>0</v>
      </c>
      <c r="AH866" s="20">
        <v>0</v>
      </c>
      <c r="AI866" s="20">
        <v>0</v>
      </c>
      <c r="AJ866" s="20">
        <v>0</v>
      </c>
      <c r="AK866" s="20">
        <v>0</v>
      </c>
      <c r="AL866" s="20">
        <v>0</v>
      </c>
      <c r="AM866" s="20">
        <v>0</v>
      </c>
      <c r="AN866" s="20">
        <v>0</v>
      </c>
      <c r="AO866" s="20">
        <v>0</v>
      </c>
    </row>
    <row r="867" spans="1:43" x14ac:dyDescent="0.25">
      <c r="A867" s="2" t="s">
        <v>206</v>
      </c>
      <c r="B867" s="20">
        <v>0.367977</v>
      </c>
      <c r="C867" s="20">
        <v>0</v>
      </c>
      <c r="D867" s="20">
        <v>0</v>
      </c>
      <c r="E867" s="20">
        <v>0</v>
      </c>
      <c r="F867" s="20">
        <v>0</v>
      </c>
      <c r="G867" s="20">
        <v>0</v>
      </c>
      <c r="H867" s="20">
        <v>0.544068</v>
      </c>
      <c r="I867" s="20">
        <v>0</v>
      </c>
      <c r="J867" s="20">
        <v>0</v>
      </c>
      <c r="K867" s="20">
        <v>0</v>
      </c>
      <c r="L867" s="20">
        <v>0</v>
      </c>
      <c r="M867" s="20">
        <v>0</v>
      </c>
      <c r="N867" s="20">
        <v>0</v>
      </c>
      <c r="O867" s="20">
        <v>0.84509800000000002</v>
      </c>
      <c r="P867" s="20">
        <v>0.84509800000000002</v>
      </c>
      <c r="Q867" s="20">
        <v>0.84509800000000002</v>
      </c>
      <c r="R867" s="20">
        <v>0.84509800000000002</v>
      </c>
      <c r="S867" s="20">
        <v>0.84509800000000002</v>
      </c>
      <c r="T867" s="20">
        <v>0</v>
      </c>
      <c r="U867" s="20">
        <v>0</v>
      </c>
      <c r="V867" s="20">
        <v>0</v>
      </c>
      <c r="W867" s="20">
        <v>0</v>
      </c>
      <c r="X867" s="20">
        <v>0</v>
      </c>
      <c r="Y867" s="20">
        <v>0</v>
      </c>
      <c r="Z867" s="20">
        <v>0</v>
      </c>
      <c r="AA867" s="20">
        <v>0</v>
      </c>
      <c r="AB867" s="20">
        <v>0</v>
      </c>
      <c r="AC867" s="47">
        <v>0</v>
      </c>
      <c r="AD867" s="20">
        <v>0</v>
      </c>
      <c r="AE867" s="20">
        <v>0</v>
      </c>
      <c r="AF867" s="20">
        <v>0</v>
      </c>
      <c r="AG867" s="20">
        <v>0</v>
      </c>
      <c r="AH867" s="20">
        <v>0</v>
      </c>
      <c r="AI867" s="20">
        <v>0</v>
      </c>
      <c r="AJ867" s="20">
        <v>0</v>
      </c>
      <c r="AK867" s="20">
        <v>0</v>
      </c>
      <c r="AL867" s="20">
        <v>0</v>
      </c>
      <c r="AM867" s="20">
        <v>0</v>
      </c>
      <c r="AN867" s="20">
        <v>0</v>
      </c>
      <c r="AO867" s="20">
        <v>0</v>
      </c>
    </row>
    <row r="868" spans="1:43" x14ac:dyDescent="0.25">
      <c r="A868" s="2" t="s">
        <v>207</v>
      </c>
      <c r="B868" s="20">
        <v>0.367977</v>
      </c>
      <c r="C868" s="20">
        <v>0</v>
      </c>
      <c r="D868" s="20">
        <v>0</v>
      </c>
      <c r="E868" s="20">
        <v>0</v>
      </c>
      <c r="F868" s="20">
        <v>0.544068</v>
      </c>
      <c r="G868" s="20">
        <v>0</v>
      </c>
      <c r="H868" s="20">
        <v>0.544068</v>
      </c>
      <c r="I868" s="20">
        <v>0</v>
      </c>
      <c r="J868" s="20">
        <v>0</v>
      </c>
      <c r="K868" s="20">
        <v>0</v>
      </c>
      <c r="L868" s="20">
        <v>0</v>
      </c>
      <c r="M868" s="20">
        <v>0</v>
      </c>
      <c r="N868" s="20">
        <v>0</v>
      </c>
      <c r="O868" s="20">
        <v>0</v>
      </c>
      <c r="P868" s="20">
        <v>0</v>
      </c>
      <c r="Q868" s="20">
        <v>0</v>
      </c>
      <c r="R868" s="20">
        <v>0</v>
      </c>
      <c r="S868" s="20">
        <v>0</v>
      </c>
      <c r="T868" s="20">
        <v>0.84509800000000002</v>
      </c>
      <c r="U868" s="20">
        <v>0.84509800000000002</v>
      </c>
      <c r="V868" s="20">
        <v>0.84509800000000002</v>
      </c>
      <c r="W868" s="20">
        <v>0.84509800000000002</v>
      </c>
      <c r="X868" s="20">
        <v>0.84509800000000002</v>
      </c>
      <c r="Y868" s="20">
        <v>0.84509800000000002</v>
      </c>
      <c r="Z868" s="20">
        <v>0.84509800000000002</v>
      </c>
      <c r="AA868" s="20">
        <v>0.84509800000000002</v>
      </c>
      <c r="AB868" s="20">
        <v>0.84509800000000002</v>
      </c>
      <c r="AC868" s="20">
        <v>0</v>
      </c>
      <c r="AD868" s="20">
        <v>0</v>
      </c>
      <c r="AE868" s="20">
        <v>0</v>
      </c>
      <c r="AF868" s="20">
        <v>0</v>
      </c>
      <c r="AG868" s="20">
        <v>0</v>
      </c>
      <c r="AH868" s="20">
        <v>0</v>
      </c>
      <c r="AI868" s="20">
        <v>0</v>
      </c>
      <c r="AJ868" s="20">
        <v>0</v>
      </c>
      <c r="AK868" s="20">
        <v>0</v>
      </c>
      <c r="AL868" s="20">
        <v>0</v>
      </c>
      <c r="AM868" s="20">
        <v>0</v>
      </c>
      <c r="AN868" s="20">
        <v>0</v>
      </c>
      <c r="AO868" s="20">
        <v>0</v>
      </c>
    </row>
    <row r="869" spans="1:43" x14ac:dyDescent="0.25">
      <c r="A869" s="2" t="s">
        <v>208</v>
      </c>
      <c r="B869" s="20">
        <v>0</v>
      </c>
      <c r="C869" s="20">
        <v>0.243038</v>
      </c>
      <c r="D869" s="20">
        <v>0.367977</v>
      </c>
      <c r="E869" s="20">
        <v>0</v>
      </c>
      <c r="F869" s="20">
        <v>0</v>
      </c>
      <c r="G869" s="20">
        <v>0.14612800000000001</v>
      </c>
      <c r="H869" s="20">
        <v>0</v>
      </c>
      <c r="I869" s="20">
        <v>0.367977</v>
      </c>
      <c r="J869" s="20">
        <v>0</v>
      </c>
      <c r="K869" s="20">
        <v>0</v>
      </c>
      <c r="L869" s="20">
        <v>0</v>
      </c>
      <c r="M869" s="20">
        <v>0</v>
      </c>
      <c r="N869" s="20">
        <v>0</v>
      </c>
      <c r="O869" s="20">
        <v>0</v>
      </c>
      <c r="P869" s="20">
        <v>0</v>
      </c>
      <c r="Q869" s="20">
        <v>0</v>
      </c>
      <c r="R869" s="20">
        <v>0</v>
      </c>
      <c r="S869" s="20">
        <v>0</v>
      </c>
      <c r="T869" s="20">
        <v>0</v>
      </c>
      <c r="U869" s="20">
        <v>0</v>
      </c>
      <c r="V869" s="20">
        <v>0</v>
      </c>
      <c r="W869" s="20">
        <v>0</v>
      </c>
      <c r="X869" s="20">
        <v>0</v>
      </c>
      <c r="Y869" s="20">
        <v>0</v>
      </c>
      <c r="Z869" s="20">
        <v>0</v>
      </c>
      <c r="AA869" s="20">
        <v>0</v>
      </c>
      <c r="AB869" s="20">
        <v>0</v>
      </c>
      <c r="AC869" s="20">
        <v>0.84509800000000002</v>
      </c>
      <c r="AD869" s="20">
        <v>0.84509800000000002</v>
      </c>
      <c r="AE869" s="20">
        <v>0.84509800000000002</v>
      </c>
      <c r="AF869" s="20">
        <v>0.84509800000000002</v>
      </c>
      <c r="AG869" s="20">
        <v>0.84509800000000002</v>
      </c>
      <c r="AH869" s="20">
        <v>0.84509800000000002</v>
      </c>
      <c r="AI869" s="20">
        <v>0.84509800000000002</v>
      </c>
      <c r="AJ869" s="20">
        <v>0</v>
      </c>
      <c r="AK869" s="20">
        <v>0</v>
      </c>
      <c r="AL869" s="20">
        <v>0</v>
      </c>
      <c r="AM869" s="20">
        <v>0</v>
      </c>
      <c r="AN869" s="20">
        <v>0</v>
      </c>
      <c r="AO869" s="20">
        <v>0</v>
      </c>
    </row>
    <row r="870" spans="1:43" x14ac:dyDescent="0.25">
      <c r="A870" s="2" t="s">
        <v>209</v>
      </c>
      <c r="B870" s="20">
        <v>0</v>
      </c>
      <c r="C870" s="20">
        <v>0.243038</v>
      </c>
      <c r="D870" s="20">
        <v>0.367977</v>
      </c>
      <c r="E870" s="20">
        <v>0.544068</v>
      </c>
      <c r="F870" s="20">
        <v>0</v>
      </c>
      <c r="G870" s="20">
        <v>0.14612800000000001</v>
      </c>
      <c r="H870" s="20">
        <v>0</v>
      </c>
      <c r="I870" s="20">
        <v>0</v>
      </c>
      <c r="J870" s="20">
        <v>0</v>
      </c>
      <c r="K870" s="20">
        <v>0</v>
      </c>
      <c r="L870" s="20">
        <v>0</v>
      </c>
      <c r="M870" s="20">
        <v>0</v>
      </c>
      <c r="N870" s="20">
        <v>0</v>
      </c>
      <c r="O870" s="20">
        <v>0</v>
      </c>
      <c r="P870" s="20">
        <v>0</v>
      </c>
      <c r="Q870" s="20">
        <v>0</v>
      </c>
      <c r="R870" s="20">
        <v>0</v>
      </c>
      <c r="S870" s="20">
        <v>0</v>
      </c>
      <c r="T870" s="20">
        <v>0</v>
      </c>
      <c r="U870" s="20">
        <v>0</v>
      </c>
      <c r="V870" s="20">
        <v>0</v>
      </c>
      <c r="W870" s="20">
        <v>0</v>
      </c>
      <c r="X870" s="20">
        <v>0</v>
      </c>
      <c r="Y870" s="20">
        <v>0</v>
      </c>
      <c r="Z870" s="20">
        <v>0</v>
      </c>
      <c r="AA870" s="20">
        <v>0</v>
      </c>
      <c r="AB870" s="20">
        <v>0</v>
      </c>
      <c r="AC870" s="20">
        <v>0</v>
      </c>
      <c r="AD870" s="20">
        <v>0</v>
      </c>
      <c r="AE870" s="20">
        <v>0</v>
      </c>
      <c r="AF870" s="20">
        <v>0</v>
      </c>
      <c r="AG870" s="20">
        <v>0</v>
      </c>
      <c r="AH870" s="20">
        <v>0</v>
      </c>
      <c r="AI870" s="20">
        <v>0</v>
      </c>
      <c r="AJ870" s="20">
        <v>0.84509800000000002</v>
      </c>
      <c r="AK870" s="20">
        <v>0.84509800000000002</v>
      </c>
      <c r="AL870" s="20">
        <v>0.84509800000000002</v>
      </c>
      <c r="AM870" s="20">
        <v>0.84509800000000002</v>
      </c>
      <c r="AN870" s="20">
        <v>0.84509800000000002</v>
      </c>
      <c r="AO870" s="20">
        <v>0</v>
      </c>
    </row>
    <row r="871" spans="1:43" x14ac:dyDescent="0.25">
      <c r="A871" s="2" t="s">
        <v>210</v>
      </c>
      <c r="B871" s="20">
        <v>0</v>
      </c>
      <c r="C871" s="20">
        <v>0</v>
      </c>
      <c r="D871" s="20">
        <v>0</v>
      </c>
      <c r="E871" s="20">
        <v>0.544068</v>
      </c>
      <c r="F871" s="20">
        <v>0</v>
      </c>
      <c r="G871" s="20">
        <v>0.14612800000000001</v>
      </c>
      <c r="H871" s="20">
        <v>0</v>
      </c>
      <c r="I871" s="20">
        <v>0</v>
      </c>
      <c r="J871" s="20">
        <v>0</v>
      </c>
      <c r="K871" s="20">
        <v>0</v>
      </c>
      <c r="L871" s="20">
        <v>0</v>
      </c>
      <c r="M871" s="20">
        <v>0</v>
      </c>
      <c r="N871" s="20">
        <v>0</v>
      </c>
      <c r="O871" s="20">
        <v>0</v>
      </c>
      <c r="P871" s="20">
        <v>0</v>
      </c>
      <c r="Q871" s="20">
        <v>0</v>
      </c>
      <c r="R871" s="20">
        <v>0</v>
      </c>
      <c r="S871" s="20">
        <v>0</v>
      </c>
      <c r="T871" s="20">
        <v>0</v>
      </c>
      <c r="U871" s="20">
        <v>0</v>
      </c>
      <c r="V871" s="20">
        <v>0</v>
      </c>
      <c r="W871" s="20">
        <v>0</v>
      </c>
      <c r="X871" s="20">
        <v>0</v>
      </c>
      <c r="Y871" s="20">
        <v>0</v>
      </c>
      <c r="Z871" s="20">
        <v>0</v>
      </c>
      <c r="AA871" s="20">
        <v>0</v>
      </c>
      <c r="AB871" s="20">
        <v>0</v>
      </c>
      <c r="AC871" s="20">
        <v>0</v>
      </c>
      <c r="AD871" s="20">
        <v>0</v>
      </c>
      <c r="AE871" s="20">
        <v>0</v>
      </c>
      <c r="AF871" s="20">
        <v>0</v>
      </c>
      <c r="AG871" s="20">
        <v>0</v>
      </c>
      <c r="AH871" s="20">
        <v>0</v>
      </c>
      <c r="AI871" s="20">
        <v>0</v>
      </c>
      <c r="AJ871" s="20">
        <v>0</v>
      </c>
      <c r="AK871" s="20">
        <v>0</v>
      </c>
      <c r="AL871" s="20">
        <v>0</v>
      </c>
      <c r="AM871" s="20">
        <v>0</v>
      </c>
      <c r="AN871" s="20">
        <v>0</v>
      </c>
      <c r="AO871" s="20">
        <v>0.84509800000000002</v>
      </c>
    </row>
    <row r="872" spans="1:43" x14ac:dyDescent="0.25">
      <c r="A872" s="2" t="s">
        <v>211</v>
      </c>
      <c r="B872" s="20">
        <v>0</v>
      </c>
      <c r="C872" s="20">
        <v>0.243038</v>
      </c>
      <c r="D872" s="20">
        <v>0.367977</v>
      </c>
      <c r="E872" s="20">
        <v>0</v>
      </c>
      <c r="F872" s="20">
        <v>0</v>
      </c>
      <c r="G872" s="20">
        <v>0.14612800000000001</v>
      </c>
      <c r="H872" s="20">
        <v>0</v>
      </c>
      <c r="I872" s="20">
        <v>0.367977</v>
      </c>
      <c r="J872" s="20">
        <v>0</v>
      </c>
      <c r="K872" s="20">
        <v>0</v>
      </c>
      <c r="L872" s="20">
        <v>0</v>
      </c>
      <c r="M872" s="20">
        <v>0</v>
      </c>
      <c r="N872" s="20">
        <v>0</v>
      </c>
      <c r="O872" s="20">
        <v>0</v>
      </c>
      <c r="P872" s="20">
        <v>0</v>
      </c>
      <c r="Q872" s="20">
        <v>0</v>
      </c>
      <c r="R872" s="20">
        <v>0</v>
      </c>
      <c r="S872" s="20">
        <v>0</v>
      </c>
      <c r="T872" s="20">
        <v>0</v>
      </c>
      <c r="U872" s="20">
        <v>0</v>
      </c>
      <c r="V872" s="20">
        <v>0</v>
      </c>
      <c r="W872" s="20">
        <v>0</v>
      </c>
      <c r="X872" s="20">
        <v>0</v>
      </c>
      <c r="Y872" s="20">
        <v>0</v>
      </c>
      <c r="Z872" s="20">
        <v>0</v>
      </c>
      <c r="AA872" s="20">
        <v>0</v>
      </c>
      <c r="AB872" s="20">
        <v>0</v>
      </c>
      <c r="AC872" s="20">
        <v>0</v>
      </c>
      <c r="AD872" s="20">
        <v>0</v>
      </c>
      <c r="AE872" s="20">
        <v>0</v>
      </c>
      <c r="AF872" s="20">
        <v>0</v>
      </c>
      <c r="AG872" s="20">
        <v>0</v>
      </c>
      <c r="AH872" s="20">
        <v>0</v>
      </c>
      <c r="AI872" s="20">
        <v>0</v>
      </c>
      <c r="AJ872" s="20">
        <v>0</v>
      </c>
      <c r="AK872" s="20">
        <v>0</v>
      </c>
      <c r="AL872" s="20">
        <v>0</v>
      </c>
      <c r="AM872" s="20">
        <v>0</v>
      </c>
      <c r="AN872" s="20">
        <v>0</v>
      </c>
      <c r="AO872" s="20">
        <v>0</v>
      </c>
    </row>
    <row r="874" spans="1:43" x14ac:dyDescent="0.25">
      <c r="A874" s="53" t="s">
        <v>303</v>
      </c>
      <c r="B874" s="148" t="s">
        <v>296</v>
      </c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AP874" s="150" t="s">
        <v>367</v>
      </c>
      <c r="AQ874" s="150"/>
    </row>
    <row r="875" spans="1:43" x14ac:dyDescent="0.25">
      <c r="A875" s="53">
        <v>1</v>
      </c>
      <c r="B875" s="19">
        <f>B862*B866</f>
        <v>0</v>
      </c>
      <c r="C875" s="19">
        <f t="shared" ref="C875:AO875" si="111">C862*C866</f>
        <v>0</v>
      </c>
      <c r="D875" s="19">
        <f t="shared" si="111"/>
        <v>0</v>
      </c>
      <c r="E875" s="19">
        <f t="shared" si="111"/>
        <v>0</v>
      </c>
      <c r="F875" s="19">
        <f t="shared" si="111"/>
        <v>0</v>
      </c>
      <c r="G875" s="19">
        <f t="shared" si="111"/>
        <v>9.7828004751422497E-3</v>
      </c>
      <c r="H875" s="19">
        <f t="shared" si="111"/>
        <v>0</v>
      </c>
      <c r="I875" s="19">
        <f t="shared" si="111"/>
        <v>0</v>
      </c>
      <c r="J875" s="19">
        <f t="shared" si="111"/>
        <v>0</v>
      </c>
      <c r="K875" s="19">
        <f t="shared" si="111"/>
        <v>0</v>
      </c>
      <c r="L875" s="19">
        <f t="shared" si="111"/>
        <v>0</v>
      </c>
      <c r="M875" s="19">
        <f t="shared" si="111"/>
        <v>0</v>
      </c>
      <c r="N875" s="19">
        <f t="shared" si="111"/>
        <v>0</v>
      </c>
      <c r="O875" s="19">
        <f t="shared" si="111"/>
        <v>0</v>
      </c>
      <c r="P875" s="19">
        <f t="shared" si="111"/>
        <v>0</v>
      </c>
      <c r="Q875" s="19">
        <f t="shared" si="111"/>
        <v>0</v>
      </c>
      <c r="R875" s="19">
        <f t="shared" si="111"/>
        <v>0</v>
      </c>
      <c r="S875" s="19">
        <f t="shared" si="111"/>
        <v>0</v>
      </c>
      <c r="T875" s="19">
        <f t="shared" si="111"/>
        <v>0</v>
      </c>
      <c r="U875" s="19">
        <f t="shared" si="111"/>
        <v>0</v>
      </c>
      <c r="V875" s="19">
        <f t="shared" si="111"/>
        <v>0</v>
      </c>
      <c r="W875" s="19">
        <f t="shared" si="111"/>
        <v>0</v>
      </c>
      <c r="X875" s="19">
        <f t="shared" si="111"/>
        <v>0</v>
      </c>
      <c r="Y875" s="19">
        <f t="shared" si="111"/>
        <v>0</v>
      </c>
      <c r="Z875" s="19">
        <f t="shared" si="111"/>
        <v>0</v>
      </c>
      <c r="AA875" s="19">
        <f t="shared" si="111"/>
        <v>0</v>
      </c>
      <c r="AB875" s="19">
        <f t="shared" si="111"/>
        <v>0</v>
      </c>
      <c r="AC875" s="19">
        <f t="shared" si="111"/>
        <v>0</v>
      </c>
      <c r="AD875" s="19">
        <f t="shared" si="111"/>
        <v>0</v>
      </c>
      <c r="AE875" s="19">
        <f t="shared" si="111"/>
        <v>0</v>
      </c>
      <c r="AF875" s="19">
        <f t="shared" si="111"/>
        <v>0</v>
      </c>
      <c r="AG875" s="19">
        <f t="shared" si="111"/>
        <v>0</v>
      </c>
      <c r="AH875" s="19">
        <f t="shared" si="111"/>
        <v>0</v>
      </c>
      <c r="AI875" s="19">
        <f t="shared" si="111"/>
        <v>0</v>
      </c>
      <c r="AJ875" s="19">
        <f t="shared" si="111"/>
        <v>0</v>
      </c>
      <c r="AK875" s="19">
        <f t="shared" si="111"/>
        <v>0</v>
      </c>
      <c r="AL875" s="19">
        <f t="shared" si="111"/>
        <v>0</v>
      </c>
      <c r="AM875" s="19">
        <f t="shared" si="111"/>
        <v>0</v>
      </c>
      <c r="AN875" s="19">
        <f t="shared" si="111"/>
        <v>0</v>
      </c>
      <c r="AO875" s="56">
        <f t="shared" si="111"/>
        <v>0</v>
      </c>
      <c r="AP875" s="151">
        <f>SUM(B875:AO875)</f>
        <v>9.7828004751422497E-3</v>
      </c>
      <c r="AQ875" s="151"/>
    </row>
    <row r="876" spans="1:43" x14ac:dyDescent="0.25">
      <c r="A876" s="53">
        <v>2</v>
      </c>
      <c r="B876" s="19">
        <f>B862*B867</f>
        <v>0</v>
      </c>
      <c r="C876" s="19">
        <f t="shared" ref="C876:AO876" si="112">C862*C867</f>
        <v>0</v>
      </c>
      <c r="D876" s="19">
        <f t="shared" si="112"/>
        <v>0</v>
      </c>
      <c r="E876" s="19">
        <f t="shared" si="112"/>
        <v>0</v>
      </c>
      <c r="F876" s="19">
        <f t="shared" si="112"/>
        <v>0</v>
      </c>
      <c r="G876" s="19">
        <f t="shared" si="112"/>
        <v>0</v>
      </c>
      <c r="H876" s="19">
        <f t="shared" si="112"/>
        <v>0</v>
      </c>
      <c r="I876" s="19">
        <f t="shared" si="112"/>
        <v>0</v>
      </c>
      <c r="J876" s="19">
        <f t="shared" si="112"/>
        <v>0</v>
      </c>
      <c r="K876" s="19">
        <f t="shared" si="112"/>
        <v>0</v>
      </c>
      <c r="L876" s="19">
        <f t="shared" si="112"/>
        <v>0</v>
      </c>
      <c r="M876" s="19">
        <f t="shared" si="112"/>
        <v>0</v>
      </c>
      <c r="N876" s="19">
        <f t="shared" si="112"/>
        <v>0</v>
      </c>
      <c r="O876" s="19">
        <f t="shared" si="112"/>
        <v>0</v>
      </c>
      <c r="P876" s="19">
        <f t="shared" si="112"/>
        <v>0</v>
      </c>
      <c r="Q876" s="19">
        <f t="shared" si="112"/>
        <v>0</v>
      </c>
      <c r="R876" s="19">
        <f t="shared" si="112"/>
        <v>0</v>
      </c>
      <c r="S876" s="19">
        <f t="shared" si="112"/>
        <v>0</v>
      </c>
      <c r="T876" s="19">
        <f t="shared" si="112"/>
        <v>0</v>
      </c>
      <c r="U876" s="19">
        <f t="shared" si="112"/>
        <v>0</v>
      </c>
      <c r="V876" s="19">
        <f t="shared" si="112"/>
        <v>0</v>
      </c>
      <c r="W876" s="19">
        <f t="shared" si="112"/>
        <v>0</v>
      </c>
      <c r="X876" s="19">
        <f t="shared" si="112"/>
        <v>0</v>
      </c>
      <c r="Y876" s="19">
        <f t="shared" si="112"/>
        <v>0</v>
      </c>
      <c r="Z876" s="19">
        <f t="shared" si="112"/>
        <v>0</v>
      </c>
      <c r="AA876" s="19">
        <f t="shared" si="112"/>
        <v>0</v>
      </c>
      <c r="AB876" s="19">
        <f t="shared" si="112"/>
        <v>0</v>
      </c>
      <c r="AC876" s="19">
        <f t="shared" si="112"/>
        <v>0</v>
      </c>
      <c r="AD876" s="19">
        <f t="shared" si="112"/>
        <v>0</v>
      </c>
      <c r="AE876" s="19">
        <f t="shared" si="112"/>
        <v>0</v>
      </c>
      <c r="AF876" s="19">
        <f t="shared" si="112"/>
        <v>0</v>
      </c>
      <c r="AG876" s="19">
        <f t="shared" si="112"/>
        <v>0</v>
      </c>
      <c r="AH876" s="19">
        <f t="shared" si="112"/>
        <v>0</v>
      </c>
      <c r="AI876" s="19">
        <f t="shared" si="112"/>
        <v>0</v>
      </c>
      <c r="AJ876" s="19">
        <f t="shared" si="112"/>
        <v>0</v>
      </c>
      <c r="AK876" s="19">
        <f t="shared" si="112"/>
        <v>0</v>
      </c>
      <c r="AL876" s="19">
        <f t="shared" si="112"/>
        <v>0</v>
      </c>
      <c r="AM876" s="19">
        <f t="shared" si="112"/>
        <v>0</v>
      </c>
      <c r="AN876" s="19">
        <f t="shared" si="112"/>
        <v>0</v>
      </c>
      <c r="AO876" s="56">
        <f t="shared" si="112"/>
        <v>0</v>
      </c>
      <c r="AP876" s="151">
        <f t="shared" ref="AP876:AP881" si="113">SUM(B876:AO876)</f>
        <v>0</v>
      </c>
      <c r="AQ876" s="151"/>
    </row>
    <row r="877" spans="1:43" x14ac:dyDescent="0.25">
      <c r="A877" s="53">
        <v>3</v>
      </c>
      <c r="B877" s="19">
        <f>B862*B868</f>
        <v>0</v>
      </c>
      <c r="C877" s="19">
        <f t="shared" ref="C877:AO877" si="114">C862*C868</f>
        <v>0</v>
      </c>
      <c r="D877" s="19">
        <f t="shared" si="114"/>
        <v>0</v>
      </c>
      <c r="E877" s="19">
        <f t="shared" si="114"/>
        <v>0</v>
      </c>
      <c r="F877" s="19">
        <f t="shared" si="114"/>
        <v>0</v>
      </c>
      <c r="G877" s="19">
        <f t="shared" si="114"/>
        <v>0</v>
      </c>
      <c r="H877" s="19">
        <f t="shared" si="114"/>
        <v>0</v>
      </c>
      <c r="I877" s="19">
        <f t="shared" si="114"/>
        <v>0</v>
      </c>
      <c r="J877" s="19">
        <f t="shared" si="114"/>
        <v>0</v>
      </c>
      <c r="K877" s="19">
        <f t="shared" si="114"/>
        <v>0</v>
      </c>
      <c r="L877" s="19">
        <f t="shared" si="114"/>
        <v>0</v>
      </c>
      <c r="M877" s="19">
        <f t="shared" si="114"/>
        <v>0</v>
      </c>
      <c r="N877" s="19">
        <f t="shared" si="114"/>
        <v>0</v>
      </c>
      <c r="O877" s="19">
        <f t="shared" si="114"/>
        <v>0</v>
      </c>
      <c r="P877" s="19">
        <f t="shared" si="114"/>
        <v>0</v>
      </c>
      <c r="Q877" s="19">
        <f t="shared" si="114"/>
        <v>0</v>
      </c>
      <c r="R877" s="19">
        <f t="shared" si="114"/>
        <v>0</v>
      </c>
      <c r="S877" s="19">
        <f t="shared" si="114"/>
        <v>0</v>
      </c>
      <c r="T877" s="19">
        <f t="shared" si="114"/>
        <v>0</v>
      </c>
      <c r="U877" s="19">
        <f t="shared" si="114"/>
        <v>0</v>
      </c>
      <c r="V877" s="19">
        <f t="shared" si="114"/>
        <v>0</v>
      </c>
      <c r="W877" s="19">
        <f t="shared" si="114"/>
        <v>0</v>
      </c>
      <c r="X877" s="19">
        <f t="shared" si="114"/>
        <v>0</v>
      </c>
      <c r="Y877" s="19">
        <f t="shared" si="114"/>
        <v>0</v>
      </c>
      <c r="Z877" s="19">
        <f t="shared" si="114"/>
        <v>0</v>
      </c>
      <c r="AA877" s="19">
        <f t="shared" si="114"/>
        <v>0</v>
      </c>
      <c r="AB877" s="19">
        <f t="shared" si="114"/>
        <v>0</v>
      </c>
      <c r="AC877" s="19">
        <f t="shared" si="114"/>
        <v>0</v>
      </c>
      <c r="AD877" s="19">
        <f t="shared" si="114"/>
        <v>0</v>
      </c>
      <c r="AE877" s="19">
        <f t="shared" si="114"/>
        <v>0</v>
      </c>
      <c r="AF877" s="19">
        <f t="shared" si="114"/>
        <v>0</v>
      </c>
      <c r="AG877" s="19">
        <f t="shared" si="114"/>
        <v>0</v>
      </c>
      <c r="AH877" s="19">
        <f t="shared" si="114"/>
        <v>0</v>
      </c>
      <c r="AI877" s="19">
        <f t="shared" si="114"/>
        <v>0</v>
      </c>
      <c r="AJ877" s="19">
        <f t="shared" si="114"/>
        <v>0</v>
      </c>
      <c r="AK877" s="19">
        <f t="shared" si="114"/>
        <v>0</v>
      </c>
      <c r="AL877" s="19">
        <f t="shared" si="114"/>
        <v>0</v>
      </c>
      <c r="AM877" s="19">
        <f t="shared" si="114"/>
        <v>0</v>
      </c>
      <c r="AN877" s="19">
        <f t="shared" si="114"/>
        <v>0</v>
      </c>
      <c r="AO877" s="56">
        <f t="shared" si="114"/>
        <v>0</v>
      </c>
      <c r="AP877" s="151">
        <f t="shared" si="113"/>
        <v>0</v>
      </c>
      <c r="AQ877" s="151"/>
    </row>
    <row r="878" spans="1:43" x14ac:dyDescent="0.25">
      <c r="A878" s="53">
        <v>4</v>
      </c>
      <c r="B878" s="19">
        <f>B862*B869</f>
        <v>0</v>
      </c>
      <c r="C878" s="19">
        <f>C862*C869</f>
        <v>5.9067481276619628E-2</v>
      </c>
      <c r="D878" s="19">
        <f t="shared" ref="D878:AO878" si="115">D862*D869</f>
        <v>8.9432412041436565E-2</v>
      </c>
      <c r="E878" s="19">
        <f t="shared" si="115"/>
        <v>0</v>
      </c>
      <c r="F878" s="19">
        <f t="shared" si="115"/>
        <v>0</v>
      </c>
      <c r="G878" s="19">
        <f t="shared" si="115"/>
        <v>9.7828004751422497E-3</v>
      </c>
      <c r="H878" s="19">
        <f t="shared" si="115"/>
        <v>0</v>
      </c>
      <c r="I878" s="19">
        <f t="shared" si="115"/>
        <v>0</v>
      </c>
      <c r="J878" s="19">
        <f t="shared" si="115"/>
        <v>0</v>
      </c>
      <c r="K878" s="19">
        <f t="shared" si="115"/>
        <v>0</v>
      </c>
      <c r="L878" s="19">
        <f t="shared" si="115"/>
        <v>0</v>
      </c>
      <c r="M878" s="19">
        <f t="shared" si="115"/>
        <v>0</v>
      </c>
      <c r="N878" s="19">
        <f t="shared" si="115"/>
        <v>0</v>
      </c>
      <c r="O878" s="19">
        <f t="shared" si="115"/>
        <v>0</v>
      </c>
      <c r="P878" s="19">
        <f t="shared" si="115"/>
        <v>0</v>
      </c>
      <c r="Q878" s="19">
        <f t="shared" si="115"/>
        <v>0</v>
      </c>
      <c r="R878" s="19">
        <f t="shared" si="115"/>
        <v>0</v>
      </c>
      <c r="S878" s="19">
        <f t="shared" si="115"/>
        <v>0</v>
      </c>
      <c r="T878" s="19">
        <f t="shared" si="115"/>
        <v>0</v>
      </c>
      <c r="U878" s="19">
        <f t="shared" si="115"/>
        <v>0</v>
      </c>
      <c r="V878" s="19">
        <f t="shared" si="115"/>
        <v>0</v>
      </c>
      <c r="W878" s="19">
        <f t="shared" si="115"/>
        <v>0</v>
      </c>
      <c r="X878" s="19">
        <f t="shared" si="115"/>
        <v>0</v>
      </c>
      <c r="Y878" s="19">
        <f t="shared" si="115"/>
        <v>0</v>
      </c>
      <c r="Z878" s="19">
        <f t="shared" si="115"/>
        <v>0</v>
      </c>
      <c r="AA878" s="19">
        <f t="shared" si="115"/>
        <v>0</v>
      </c>
      <c r="AB878" s="19">
        <f t="shared" si="115"/>
        <v>0</v>
      </c>
      <c r="AC878" s="19">
        <f t="shared" si="115"/>
        <v>0</v>
      </c>
      <c r="AD878" s="19">
        <f t="shared" si="115"/>
        <v>0</v>
      </c>
      <c r="AE878" s="19">
        <f t="shared" si="115"/>
        <v>0</v>
      </c>
      <c r="AF878" s="19">
        <f t="shared" si="115"/>
        <v>0</v>
      </c>
      <c r="AG878" s="19">
        <f t="shared" si="115"/>
        <v>0</v>
      </c>
      <c r="AH878" s="19">
        <f t="shared" si="115"/>
        <v>0</v>
      </c>
      <c r="AI878" s="19">
        <f t="shared" si="115"/>
        <v>0</v>
      </c>
      <c r="AJ878" s="19">
        <f t="shared" si="115"/>
        <v>0</v>
      </c>
      <c r="AK878" s="19">
        <f t="shared" si="115"/>
        <v>0</v>
      </c>
      <c r="AL878" s="19">
        <f t="shared" si="115"/>
        <v>0</v>
      </c>
      <c r="AM878" s="19">
        <f t="shared" si="115"/>
        <v>0</v>
      </c>
      <c r="AN878" s="19">
        <f t="shared" si="115"/>
        <v>0</v>
      </c>
      <c r="AO878" s="56">
        <f t="shared" si="115"/>
        <v>0</v>
      </c>
      <c r="AP878" s="151">
        <f t="shared" si="113"/>
        <v>0.15828269379319843</v>
      </c>
      <c r="AQ878" s="151"/>
    </row>
    <row r="879" spans="1:43" x14ac:dyDescent="0.25">
      <c r="A879" s="53">
        <v>5</v>
      </c>
      <c r="B879" s="19">
        <f>B862*B870</f>
        <v>0</v>
      </c>
      <c r="C879" s="19">
        <f t="shared" ref="C879:AO879" si="116">C862*C870</f>
        <v>5.9067481276619628E-2</v>
      </c>
      <c r="D879" s="19">
        <f t="shared" si="116"/>
        <v>8.9432412041436565E-2</v>
      </c>
      <c r="E879" s="19">
        <f>E862*E870</f>
        <v>0.2002043936216594</v>
      </c>
      <c r="F879" s="19">
        <f t="shared" si="116"/>
        <v>0</v>
      </c>
      <c r="G879" s="19">
        <f t="shared" si="116"/>
        <v>9.7828004751422497E-3</v>
      </c>
      <c r="H879" s="19">
        <f t="shared" si="116"/>
        <v>0</v>
      </c>
      <c r="I879" s="19">
        <f t="shared" si="116"/>
        <v>0</v>
      </c>
      <c r="J879" s="19">
        <f t="shared" si="116"/>
        <v>0</v>
      </c>
      <c r="K879" s="19">
        <f t="shared" si="116"/>
        <v>0</v>
      </c>
      <c r="L879" s="19">
        <f t="shared" si="116"/>
        <v>0</v>
      </c>
      <c r="M879" s="19">
        <f t="shared" si="116"/>
        <v>0</v>
      </c>
      <c r="N879" s="19">
        <f t="shared" si="116"/>
        <v>0</v>
      </c>
      <c r="O879" s="19">
        <f t="shared" si="116"/>
        <v>0</v>
      </c>
      <c r="P879" s="19">
        <f t="shared" si="116"/>
        <v>0</v>
      </c>
      <c r="Q879" s="19">
        <f t="shared" si="116"/>
        <v>0</v>
      </c>
      <c r="R879" s="19">
        <f t="shared" si="116"/>
        <v>0</v>
      </c>
      <c r="S879" s="19">
        <f t="shared" si="116"/>
        <v>0</v>
      </c>
      <c r="T879" s="19">
        <f t="shared" si="116"/>
        <v>0</v>
      </c>
      <c r="U879" s="19">
        <f t="shared" si="116"/>
        <v>0</v>
      </c>
      <c r="V879" s="19">
        <f t="shared" si="116"/>
        <v>0</v>
      </c>
      <c r="W879" s="19">
        <f t="shared" si="116"/>
        <v>0</v>
      </c>
      <c r="X879" s="19">
        <f t="shared" si="116"/>
        <v>0</v>
      </c>
      <c r="Y879" s="19">
        <f t="shared" si="116"/>
        <v>0</v>
      </c>
      <c r="Z879" s="19">
        <f t="shared" si="116"/>
        <v>0</v>
      </c>
      <c r="AA879" s="19">
        <f t="shared" si="116"/>
        <v>0</v>
      </c>
      <c r="AB879" s="19">
        <f t="shared" si="116"/>
        <v>0</v>
      </c>
      <c r="AC879" s="19">
        <f t="shared" si="116"/>
        <v>0</v>
      </c>
      <c r="AD879" s="19">
        <f t="shared" si="116"/>
        <v>0</v>
      </c>
      <c r="AE879" s="19">
        <f t="shared" si="116"/>
        <v>0</v>
      </c>
      <c r="AF879" s="19">
        <f t="shared" si="116"/>
        <v>0</v>
      </c>
      <c r="AG879" s="19">
        <f t="shared" si="116"/>
        <v>0</v>
      </c>
      <c r="AH879" s="19">
        <f t="shared" si="116"/>
        <v>0</v>
      </c>
      <c r="AI879" s="19">
        <f t="shared" si="116"/>
        <v>0</v>
      </c>
      <c r="AJ879" s="19">
        <f t="shared" si="116"/>
        <v>0</v>
      </c>
      <c r="AK879" s="19">
        <f t="shared" si="116"/>
        <v>0</v>
      </c>
      <c r="AL879" s="19">
        <f t="shared" si="116"/>
        <v>0.45979081614432926</v>
      </c>
      <c r="AM879" s="19">
        <f t="shared" si="116"/>
        <v>0</v>
      </c>
      <c r="AN879" s="19">
        <f t="shared" si="116"/>
        <v>0</v>
      </c>
      <c r="AO879" s="56">
        <f t="shared" si="116"/>
        <v>0</v>
      </c>
      <c r="AP879" s="151">
        <f t="shared" si="113"/>
        <v>0.81827790355918706</v>
      </c>
      <c r="AQ879" s="151"/>
    </row>
    <row r="880" spans="1:43" x14ac:dyDescent="0.25">
      <c r="A880" s="53">
        <v>6</v>
      </c>
      <c r="B880" s="19">
        <f>B862*B871</f>
        <v>0</v>
      </c>
      <c r="C880" s="19">
        <f t="shared" ref="C880:AO880" si="117">C862*C871</f>
        <v>0</v>
      </c>
      <c r="D880" s="19">
        <f t="shared" si="117"/>
        <v>0</v>
      </c>
      <c r="E880" s="19">
        <f t="shared" si="117"/>
        <v>0.2002043936216594</v>
      </c>
      <c r="F880" s="19">
        <f t="shared" si="117"/>
        <v>0</v>
      </c>
      <c r="G880" s="19">
        <f t="shared" si="117"/>
        <v>9.7828004751422497E-3</v>
      </c>
      <c r="H880" s="19">
        <f t="shared" si="117"/>
        <v>0</v>
      </c>
      <c r="I880" s="19">
        <f t="shared" si="117"/>
        <v>0</v>
      </c>
      <c r="J880" s="19">
        <f t="shared" si="117"/>
        <v>0</v>
      </c>
      <c r="K880" s="19">
        <f t="shared" si="117"/>
        <v>0</v>
      </c>
      <c r="L880" s="19">
        <f t="shared" si="117"/>
        <v>0</v>
      </c>
      <c r="M880" s="19">
        <f t="shared" si="117"/>
        <v>0</v>
      </c>
      <c r="N880" s="19">
        <f t="shared" si="117"/>
        <v>0</v>
      </c>
      <c r="O880" s="19">
        <f t="shared" si="117"/>
        <v>0</v>
      </c>
      <c r="P880" s="19">
        <f t="shared" si="117"/>
        <v>0</v>
      </c>
      <c r="Q880" s="19">
        <f t="shared" si="117"/>
        <v>0</v>
      </c>
      <c r="R880" s="19">
        <f t="shared" si="117"/>
        <v>0</v>
      </c>
      <c r="S880" s="19">
        <f t="shared" si="117"/>
        <v>0</v>
      </c>
      <c r="T880" s="19">
        <f t="shared" si="117"/>
        <v>0</v>
      </c>
      <c r="U880" s="19">
        <f t="shared" si="117"/>
        <v>0</v>
      </c>
      <c r="V880" s="19">
        <f t="shared" si="117"/>
        <v>0</v>
      </c>
      <c r="W880" s="19">
        <f t="shared" si="117"/>
        <v>0</v>
      </c>
      <c r="X880" s="19">
        <f t="shared" si="117"/>
        <v>0</v>
      </c>
      <c r="Y880" s="19">
        <f t="shared" si="117"/>
        <v>0</v>
      </c>
      <c r="Z880" s="19">
        <f t="shared" si="117"/>
        <v>0</v>
      </c>
      <c r="AA880" s="19">
        <f t="shared" si="117"/>
        <v>0</v>
      </c>
      <c r="AB880" s="19">
        <f t="shared" si="117"/>
        <v>0</v>
      </c>
      <c r="AC880" s="19">
        <f t="shared" si="117"/>
        <v>0</v>
      </c>
      <c r="AD880" s="19">
        <f t="shared" si="117"/>
        <v>0</v>
      </c>
      <c r="AE880" s="19">
        <f t="shared" si="117"/>
        <v>0</v>
      </c>
      <c r="AF880" s="19">
        <f t="shared" si="117"/>
        <v>0</v>
      </c>
      <c r="AG880" s="19">
        <f t="shared" si="117"/>
        <v>0</v>
      </c>
      <c r="AH880" s="19">
        <f t="shared" si="117"/>
        <v>0</v>
      </c>
      <c r="AI880" s="19">
        <f t="shared" si="117"/>
        <v>0</v>
      </c>
      <c r="AJ880" s="19">
        <f t="shared" si="117"/>
        <v>0</v>
      </c>
      <c r="AK880" s="19">
        <f t="shared" si="117"/>
        <v>0</v>
      </c>
      <c r="AL880" s="19">
        <f t="shared" si="117"/>
        <v>0</v>
      </c>
      <c r="AM880" s="19">
        <f t="shared" si="117"/>
        <v>0</v>
      </c>
      <c r="AN880" s="19">
        <f t="shared" si="117"/>
        <v>0</v>
      </c>
      <c r="AO880" s="56">
        <f t="shared" si="117"/>
        <v>0</v>
      </c>
      <c r="AP880" s="151">
        <f t="shared" si="113"/>
        <v>0.20998719409680164</v>
      </c>
      <c r="AQ880" s="151"/>
    </row>
    <row r="881" spans="1:43" x14ac:dyDescent="0.25">
      <c r="A881" s="53">
        <v>7</v>
      </c>
      <c r="B881" s="19">
        <f>B862*B872</f>
        <v>0</v>
      </c>
      <c r="C881" s="19">
        <f t="shared" ref="C881:AO881" si="118">C862*C872</f>
        <v>5.9067481276619628E-2</v>
      </c>
      <c r="D881" s="19">
        <f t="shared" si="118"/>
        <v>8.9432412041436565E-2</v>
      </c>
      <c r="E881" s="19">
        <f t="shared" si="118"/>
        <v>0</v>
      </c>
      <c r="F881" s="19">
        <f t="shared" si="118"/>
        <v>0</v>
      </c>
      <c r="G881" s="19">
        <f t="shared" si="118"/>
        <v>9.7828004751422497E-3</v>
      </c>
      <c r="H881" s="19">
        <f t="shared" si="118"/>
        <v>0</v>
      </c>
      <c r="I881" s="19">
        <f t="shared" si="118"/>
        <v>0</v>
      </c>
      <c r="J881" s="19">
        <f t="shared" si="118"/>
        <v>0</v>
      </c>
      <c r="K881" s="19">
        <f t="shared" si="118"/>
        <v>0</v>
      </c>
      <c r="L881" s="19">
        <f t="shared" si="118"/>
        <v>0</v>
      </c>
      <c r="M881" s="19">
        <f t="shared" si="118"/>
        <v>0</v>
      </c>
      <c r="N881" s="19">
        <f t="shared" si="118"/>
        <v>0</v>
      </c>
      <c r="O881" s="19">
        <f t="shared" si="118"/>
        <v>0</v>
      </c>
      <c r="P881" s="19">
        <f t="shared" si="118"/>
        <v>0</v>
      </c>
      <c r="Q881" s="19">
        <f t="shared" si="118"/>
        <v>0</v>
      </c>
      <c r="R881" s="19">
        <f t="shared" si="118"/>
        <v>0</v>
      </c>
      <c r="S881" s="19">
        <f t="shared" si="118"/>
        <v>0</v>
      </c>
      <c r="T881" s="19">
        <f t="shared" si="118"/>
        <v>0</v>
      </c>
      <c r="U881" s="19">
        <f t="shared" si="118"/>
        <v>0</v>
      </c>
      <c r="V881" s="19">
        <f t="shared" si="118"/>
        <v>0</v>
      </c>
      <c r="W881" s="19">
        <f t="shared" si="118"/>
        <v>0</v>
      </c>
      <c r="X881" s="19">
        <f t="shared" si="118"/>
        <v>0</v>
      </c>
      <c r="Y881" s="19">
        <f t="shared" si="118"/>
        <v>0</v>
      </c>
      <c r="Z881" s="19">
        <f t="shared" si="118"/>
        <v>0</v>
      </c>
      <c r="AA881" s="19">
        <f t="shared" si="118"/>
        <v>0</v>
      </c>
      <c r="AB881" s="19">
        <f t="shared" si="118"/>
        <v>0</v>
      </c>
      <c r="AC881" s="19">
        <f t="shared" si="118"/>
        <v>0</v>
      </c>
      <c r="AD881" s="19">
        <f t="shared" si="118"/>
        <v>0</v>
      </c>
      <c r="AE881" s="19">
        <f t="shared" si="118"/>
        <v>0</v>
      </c>
      <c r="AF881" s="19">
        <f t="shared" si="118"/>
        <v>0</v>
      </c>
      <c r="AG881" s="19">
        <f t="shared" si="118"/>
        <v>0</v>
      </c>
      <c r="AH881" s="19">
        <f t="shared" si="118"/>
        <v>0</v>
      </c>
      <c r="AI881" s="19">
        <f t="shared" si="118"/>
        <v>0</v>
      </c>
      <c r="AJ881" s="19">
        <f t="shared" si="118"/>
        <v>0</v>
      </c>
      <c r="AK881" s="19">
        <f t="shared" si="118"/>
        <v>0</v>
      </c>
      <c r="AL881" s="19">
        <f t="shared" si="118"/>
        <v>0</v>
      </c>
      <c r="AM881" s="19">
        <f t="shared" si="118"/>
        <v>0</v>
      </c>
      <c r="AN881" s="19">
        <f t="shared" si="118"/>
        <v>0</v>
      </c>
      <c r="AO881" s="56">
        <f t="shared" si="118"/>
        <v>0</v>
      </c>
      <c r="AP881" s="151">
        <f t="shared" si="113"/>
        <v>0.15828269379319843</v>
      </c>
      <c r="AQ881" s="151"/>
    </row>
    <row r="882" spans="1:43" x14ac:dyDescent="0.25">
      <c r="A882" s="49"/>
      <c r="B882" s="49"/>
      <c r="C882" s="49"/>
      <c r="D882" s="49"/>
    </row>
    <row r="883" spans="1:43" x14ac:dyDescent="0.25">
      <c r="A883" s="49" t="s">
        <v>368</v>
      </c>
      <c r="B883" s="49"/>
      <c r="C883" s="49"/>
      <c r="D883" s="49"/>
    </row>
    <row r="884" spans="1:43" x14ac:dyDescent="0.25">
      <c r="B884" s="127" t="s">
        <v>205</v>
      </c>
      <c r="C884" s="127" t="s">
        <v>206</v>
      </c>
      <c r="D884" s="127" t="s">
        <v>207</v>
      </c>
      <c r="E884" s="127" t="s">
        <v>208</v>
      </c>
      <c r="F884" s="127" t="s">
        <v>209</v>
      </c>
      <c r="G884" s="127" t="s">
        <v>210</v>
      </c>
      <c r="H884" s="127" t="s">
        <v>211</v>
      </c>
    </row>
    <row r="885" spans="1:43" x14ac:dyDescent="0.25">
      <c r="A885" s="145" t="s">
        <v>362</v>
      </c>
      <c r="B885" s="146">
        <v>9.7827999999999995E-3</v>
      </c>
      <c r="C885" s="146">
        <v>0</v>
      </c>
      <c r="D885" s="146">
        <v>0</v>
      </c>
      <c r="E885" s="146">
        <v>0.158282694</v>
      </c>
      <c r="F885" s="146">
        <v>0.818277904</v>
      </c>
      <c r="G885" s="146">
        <v>0.20998719399999999</v>
      </c>
      <c r="H885" s="146">
        <v>0.158282694</v>
      </c>
    </row>
    <row r="887" spans="1:43" x14ac:dyDescent="0.25">
      <c r="A887" s="152" t="s">
        <v>369</v>
      </c>
      <c r="B887" s="152"/>
      <c r="C887" s="152"/>
      <c r="D887" s="152"/>
      <c r="N887" s="144"/>
    </row>
    <row r="888" spans="1:43" x14ac:dyDescent="0.25">
      <c r="A888" s="2" t="s">
        <v>138</v>
      </c>
      <c r="N888" s="144"/>
    </row>
    <row r="889" spans="1:43" x14ac:dyDescent="0.25">
      <c r="N889" s="144"/>
    </row>
    <row r="890" spans="1:43" x14ac:dyDescent="0.25">
      <c r="N890" s="144"/>
    </row>
    <row r="891" spans="1:43" x14ac:dyDescent="0.25">
      <c r="N891" s="144"/>
    </row>
    <row r="892" spans="1:43" x14ac:dyDescent="0.25">
      <c r="A892" s="51" t="s">
        <v>370</v>
      </c>
      <c r="B892" s="126">
        <v>2</v>
      </c>
      <c r="C892" s="126">
        <v>1</v>
      </c>
      <c r="D892" s="126">
        <v>1</v>
      </c>
      <c r="E892" s="126">
        <v>1</v>
      </c>
      <c r="F892" s="126">
        <v>1</v>
      </c>
      <c r="G892" s="126">
        <v>1</v>
      </c>
      <c r="H892" s="126">
        <v>1</v>
      </c>
      <c r="N892" s="144"/>
    </row>
    <row r="893" spans="1:43" x14ac:dyDescent="0.25">
      <c r="A893" s="51" t="s">
        <v>371</v>
      </c>
      <c r="B893" s="129">
        <v>-1</v>
      </c>
      <c r="C893" s="20">
        <v>-1</v>
      </c>
      <c r="D893" s="20">
        <v>-1</v>
      </c>
      <c r="E893" s="20">
        <v>1</v>
      </c>
      <c r="F893" s="20">
        <v>1</v>
      </c>
      <c r="G893" s="20">
        <v>1</v>
      </c>
      <c r="H893" s="20">
        <v>1</v>
      </c>
      <c r="N893" s="144"/>
    </row>
    <row r="894" spans="1:43" x14ac:dyDescent="0.25">
      <c r="A894" s="145" t="s">
        <v>372</v>
      </c>
      <c r="B894" s="146">
        <v>3.9576435999999999</v>
      </c>
      <c r="C894" s="147"/>
      <c r="D894" s="147"/>
      <c r="E894" s="147"/>
      <c r="F894" s="147"/>
      <c r="G894" s="147"/>
      <c r="H894" s="147"/>
    </row>
    <row r="895" spans="1:43" x14ac:dyDescent="0.25">
      <c r="A895" s="135"/>
      <c r="B895" s="144"/>
      <c r="C895" s="147"/>
      <c r="D895" s="147"/>
      <c r="E895" s="147"/>
      <c r="F895" s="147"/>
      <c r="G895" s="147"/>
      <c r="H895" s="147"/>
    </row>
    <row r="896" spans="1:43" x14ac:dyDescent="0.25">
      <c r="A896" s="153" t="s">
        <v>373</v>
      </c>
      <c r="B896" s="153"/>
    </row>
    <row r="897" spans="1:20" x14ac:dyDescent="0.25">
      <c r="A897" s="5"/>
      <c r="I897" s="20" t="s">
        <v>281</v>
      </c>
      <c r="J897" s="20" t="s">
        <v>374</v>
      </c>
      <c r="K897" s="154" t="s">
        <v>375</v>
      </c>
      <c r="L897" s="154"/>
    </row>
    <row r="898" spans="1:20" x14ac:dyDescent="0.25">
      <c r="B898" s="20">
        <f>B892*B893*B885</f>
        <v>-1.9565599999999999E-2</v>
      </c>
      <c r="C898" s="20">
        <f t="shared" ref="C898:H898" si="119">C892*C893*C885</f>
        <v>0</v>
      </c>
      <c r="D898" s="20">
        <f t="shared" si="119"/>
        <v>0</v>
      </c>
      <c r="E898" s="20">
        <f t="shared" si="119"/>
        <v>0.158282694</v>
      </c>
      <c r="F898" s="20">
        <f t="shared" si="119"/>
        <v>0.818277904</v>
      </c>
      <c r="G898" s="20">
        <f t="shared" si="119"/>
        <v>0.20998719399999999</v>
      </c>
      <c r="H898" s="143">
        <f t="shared" si="119"/>
        <v>0.158282694</v>
      </c>
      <c r="I898" s="20">
        <f>SUM(B898:H898)</f>
        <v>1.3252648859999998</v>
      </c>
      <c r="J898" s="20">
        <f>I898+B894</f>
        <v>5.2829084860000002</v>
      </c>
      <c r="K898" s="154">
        <f>SIGN(J898)</f>
        <v>1</v>
      </c>
      <c r="L898" s="154"/>
    </row>
    <row r="904" spans="1:20" ht="15.75" thickBot="1" x14ac:dyDescent="0.3"/>
    <row r="905" spans="1:20" x14ac:dyDescent="0.25">
      <c r="A905" s="155" t="s">
        <v>376</v>
      </c>
      <c r="B905" s="155"/>
      <c r="C905" s="155"/>
      <c r="D905" s="155"/>
      <c r="E905" s="155"/>
      <c r="F905" s="155"/>
      <c r="G905" s="156" t="str">
        <f>IF(K898=1,"POSITIF","NEGATIF")</f>
        <v>POSITIF</v>
      </c>
      <c r="H905" s="157"/>
      <c r="I905" s="147"/>
    </row>
    <row r="906" spans="1:20" ht="15.75" thickBot="1" x14ac:dyDescent="0.3">
      <c r="A906" s="155"/>
      <c r="B906" s="155"/>
      <c r="C906" s="155"/>
      <c r="D906" s="155"/>
      <c r="E906" s="155"/>
      <c r="F906" s="155"/>
      <c r="G906" s="158"/>
      <c r="H906" s="159"/>
      <c r="I906" s="147"/>
    </row>
    <row r="907" spans="1:20" x14ac:dyDescent="0.25">
      <c r="G907" s="147"/>
      <c r="H907" s="147"/>
    </row>
    <row r="911" spans="1:20" x14ac:dyDescent="0.25">
      <c r="A911" s="125"/>
    </row>
    <row r="912" spans="1:20" x14ac:dyDescent="0.25">
      <c r="A912" s="174" t="s">
        <v>377</v>
      </c>
      <c r="B912" s="174"/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</row>
    <row r="913" spans="1:49" x14ac:dyDescent="0.25">
      <c r="A913" s="168" t="s">
        <v>378</v>
      </c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</row>
    <row r="914" spans="1:49" x14ac:dyDescent="0.25">
      <c r="A914" s="49" t="s">
        <v>185</v>
      </c>
    </row>
    <row r="915" spans="1:49" x14ac:dyDescent="0.25">
      <c r="A915" s="172" t="s">
        <v>380</v>
      </c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</row>
    <row r="916" spans="1:49" x14ac:dyDescent="0.25">
      <c r="A916" s="172" t="s">
        <v>381</v>
      </c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</row>
    <row r="917" spans="1:49" x14ac:dyDescent="0.25">
      <c r="A917" s="172" t="s">
        <v>382</v>
      </c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</row>
    <row r="918" spans="1:49" x14ac:dyDescent="0.25">
      <c r="A918" s="172" t="s">
        <v>383</v>
      </c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</row>
    <row r="919" spans="1:49" x14ac:dyDescent="0.25">
      <c r="A919" s="172" t="s">
        <v>384</v>
      </c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</row>
    <row r="920" spans="1:49" x14ac:dyDescent="0.25">
      <c r="A920" s="172" t="s">
        <v>385</v>
      </c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</row>
    <row r="921" spans="1:49" x14ac:dyDescent="0.25">
      <c r="A921" s="172" t="s">
        <v>386</v>
      </c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</row>
    <row r="923" spans="1:49" x14ac:dyDescent="0.25">
      <c r="A923" s="49" t="s">
        <v>203</v>
      </c>
    </row>
    <row r="924" spans="1:49" x14ac:dyDescent="0.25">
      <c r="A924" s="175" t="s">
        <v>61</v>
      </c>
      <c r="B924" s="177" t="s">
        <v>62</v>
      </c>
      <c r="C924" s="178"/>
      <c r="D924" s="181" t="s">
        <v>73</v>
      </c>
      <c r="E924" s="181"/>
      <c r="F924" s="181"/>
      <c r="G924" s="181"/>
      <c r="H924" s="181"/>
      <c r="I924" s="181"/>
      <c r="J924" s="181"/>
    </row>
    <row r="925" spans="1:49" x14ac:dyDescent="0.25">
      <c r="A925" s="176"/>
      <c r="B925" s="179"/>
      <c r="C925" s="180"/>
      <c r="D925" s="20" t="s">
        <v>187</v>
      </c>
      <c r="E925" s="20" t="s">
        <v>188</v>
      </c>
      <c r="F925" s="20" t="s">
        <v>189</v>
      </c>
      <c r="G925" s="20" t="s">
        <v>190</v>
      </c>
      <c r="H925" s="20" t="s">
        <v>191</v>
      </c>
      <c r="I925" s="20" t="s">
        <v>192</v>
      </c>
      <c r="J925" s="20" t="s">
        <v>193</v>
      </c>
    </row>
    <row r="926" spans="1:49" x14ac:dyDescent="0.25">
      <c r="A926" s="51">
        <v>1</v>
      </c>
      <c r="B926" s="170" t="s">
        <v>77</v>
      </c>
      <c r="C926" s="170"/>
      <c r="D926" s="20">
        <v>0.367977</v>
      </c>
      <c r="E926" s="20">
        <v>0.367977</v>
      </c>
      <c r="F926" s="20">
        <v>0.367977</v>
      </c>
      <c r="G926" s="20">
        <v>0</v>
      </c>
      <c r="H926" s="20">
        <v>0</v>
      </c>
      <c r="I926" s="20">
        <v>0</v>
      </c>
      <c r="J926" s="20">
        <v>0</v>
      </c>
    </row>
    <row r="927" spans="1:49" x14ac:dyDescent="0.25">
      <c r="A927" s="51">
        <v>2</v>
      </c>
      <c r="B927" s="170" t="s">
        <v>101</v>
      </c>
      <c r="C927" s="170"/>
      <c r="D927" s="20">
        <v>0</v>
      </c>
      <c r="E927" s="20">
        <v>0</v>
      </c>
      <c r="F927" s="20">
        <v>0</v>
      </c>
      <c r="G927" s="20">
        <v>0.243038</v>
      </c>
      <c r="H927" s="20">
        <v>0.243038</v>
      </c>
      <c r="I927" s="20">
        <v>0</v>
      </c>
      <c r="J927" s="20">
        <v>0.243038</v>
      </c>
    </row>
    <row r="928" spans="1:49" x14ac:dyDescent="0.25">
      <c r="A928" s="51">
        <v>3</v>
      </c>
      <c r="B928" s="170" t="s">
        <v>107</v>
      </c>
      <c r="C928" s="170"/>
      <c r="D928" s="20">
        <v>0</v>
      </c>
      <c r="E928" s="20">
        <v>0</v>
      </c>
      <c r="F928" s="20">
        <v>0</v>
      </c>
      <c r="G928" s="20">
        <v>0.367977</v>
      </c>
      <c r="H928" s="20">
        <v>0.367977</v>
      </c>
      <c r="I928" s="20">
        <v>0</v>
      </c>
      <c r="J928" s="20">
        <v>0.367977</v>
      </c>
    </row>
    <row r="929" spans="1:10" x14ac:dyDescent="0.25">
      <c r="A929" s="51">
        <v>4</v>
      </c>
      <c r="B929" s="170" t="s">
        <v>81</v>
      </c>
      <c r="C929" s="170"/>
      <c r="D929" s="20">
        <v>0.544068</v>
      </c>
      <c r="E929" s="20">
        <v>0</v>
      </c>
      <c r="F929" s="20">
        <v>0.544068</v>
      </c>
      <c r="G929" s="20">
        <v>0</v>
      </c>
      <c r="H929" s="20">
        <v>0</v>
      </c>
      <c r="I929" s="20">
        <v>0</v>
      </c>
      <c r="J929" s="20">
        <v>0</v>
      </c>
    </row>
    <row r="930" spans="1:10" x14ac:dyDescent="0.25">
      <c r="A930" s="51">
        <v>5</v>
      </c>
      <c r="B930" s="170" t="s">
        <v>83</v>
      </c>
      <c r="C930" s="170"/>
      <c r="D930" s="20">
        <v>0.14612800000000001</v>
      </c>
      <c r="E930" s="20">
        <v>0</v>
      </c>
      <c r="F930" s="20">
        <v>0</v>
      </c>
      <c r="G930" s="20">
        <v>0.14612800000000001</v>
      </c>
      <c r="H930" s="20">
        <v>0.14612800000000001</v>
      </c>
      <c r="I930" s="20">
        <v>0.14612800000000001</v>
      </c>
      <c r="J930" s="20">
        <v>0.14612800000000001</v>
      </c>
    </row>
    <row r="931" spans="1:10" x14ac:dyDescent="0.25">
      <c r="A931" s="51">
        <v>6</v>
      </c>
      <c r="B931" s="170" t="s">
        <v>85</v>
      </c>
      <c r="C931" s="170"/>
      <c r="D931" s="20">
        <v>0</v>
      </c>
      <c r="E931" s="20">
        <v>0.544068</v>
      </c>
      <c r="F931" s="20">
        <v>0.544068</v>
      </c>
      <c r="G931" s="20">
        <v>0</v>
      </c>
      <c r="H931" s="20">
        <v>0</v>
      </c>
      <c r="I931" s="20">
        <v>0</v>
      </c>
      <c r="J931" s="20">
        <v>0</v>
      </c>
    </row>
    <row r="932" spans="1:10" x14ac:dyDescent="0.25">
      <c r="A932" s="51">
        <v>7</v>
      </c>
      <c r="B932" s="170" t="s">
        <v>103</v>
      </c>
      <c r="C932" s="170"/>
      <c r="D932" s="20">
        <v>0</v>
      </c>
      <c r="E932" s="20">
        <v>0</v>
      </c>
      <c r="F932" s="20">
        <v>0</v>
      </c>
      <c r="G932" s="20">
        <v>0.367977</v>
      </c>
      <c r="H932" s="20">
        <v>0</v>
      </c>
      <c r="I932" s="20">
        <v>0</v>
      </c>
      <c r="J932" s="20">
        <v>0.367977</v>
      </c>
    </row>
    <row r="933" spans="1:10" x14ac:dyDescent="0.25">
      <c r="A933" s="51">
        <v>8</v>
      </c>
      <c r="B933" s="170" t="s">
        <v>110</v>
      </c>
      <c r="C933" s="170"/>
      <c r="D933" s="20">
        <v>0</v>
      </c>
      <c r="E933" s="20">
        <v>0</v>
      </c>
      <c r="F933" s="20">
        <v>0</v>
      </c>
      <c r="G933" s="20">
        <v>0</v>
      </c>
      <c r="H933" s="20">
        <v>0.544068</v>
      </c>
      <c r="I933" s="20">
        <v>0.544068</v>
      </c>
      <c r="J933" s="20">
        <v>0</v>
      </c>
    </row>
    <row r="934" spans="1:10" x14ac:dyDescent="0.25">
      <c r="A934" s="51">
        <v>9</v>
      </c>
      <c r="B934" s="170" t="s">
        <v>75</v>
      </c>
      <c r="C934" s="170"/>
      <c r="D934" s="20">
        <v>0.544068</v>
      </c>
      <c r="E934" s="20">
        <v>0</v>
      </c>
      <c r="F934" s="20">
        <v>0</v>
      </c>
      <c r="G934" s="20">
        <v>0</v>
      </c>
      <c r="H934" s="20">
        <v>0</v>
      </c>
      <c r="I934" s="20">
        <v>0</v>
      </c>
      <c r="J934" s="20">
        <v>0</v>
      </c>
    </row>
    <row r="935" spans="1:10" x14ac:dyDescent="0.25">
      <c r="A935" s="51">
        <v>10</v>
      </c>
      <c r="B935" s="170" t="s">
        <v>78</v>
      </c>
      <c r="C935" s="170"/>
      <c r="D935" s="20">
        <v>0.84509800000000002</v>
      </c>
      <c r="E935" s="20">
        <v>0</v>
      </c>
      <c r="F935" s="20">
        <v>0</v>
      </c>
      <c r="G935" s="20">
        <v>0</v>
      </c>
      <c r="H935" s="20">
        <v>0</v>
      </c>
      <c r="I935" s="20">
        <v>0</v>
      </c>
      <c r="J935" s="20">
        <v>0</v>
      </c>
    </row>
    <row r="936" spans="1:10" x14ac:dyDescent="0.25">
      <c r="A936" s="51">
        <v>11</v>
      </c>
      <c r="B936" s="170" t="s">
        <v>79</v>
      </c>
      <c r="C936" s="170"/>
      <c r="D936" s="20">
        <v>0.84509800000000002</v>
      </c>
      <c r="E936" s="20">
        <v>0</v>
      </c>
      <c r="F936" s="20">
        <v>0</v>
      </c>
      <c r="G936" s="20">
        <v>0</v>
      </c>
      <c r="H936" s="20">
        <v>0</v>
      </c>
      <c r="I936" s="20">
        <v>0</v>
      </c>
      <c r="J936" s="20">
        <v>0</v>
      </c>
    </row>
    <row r="937" spans="1:10" x14ac:dyDescent="0.25">
      <c r="A937" s="51">
        <v>12</v>
      </c>
      <c r="B937" s="170" t="s">
        <v>82</v>
      </c>
      <c r="C937" s="170"/>
      <c r="D937" s="20">
        <v>0.84509800000000002</v>
      </c>
      <c r="E937" s="20">
        <v>0</v>
      </c>
      <c r="F937" s="20">
        <v>0</v>
      </c>
      <c r="G937" s="20">
        <v>0</v>
      </c>
      <c r="H937" s="20">
        <v>0</v>
      </c>
      <c r="I937" s="20">
        <v>0</v>
      </c>
      <c r="J937" s="20">
        <v>0</v>
      </c>
    </row>
    <row r="938" spans="1:10" x14ac:dyDescent="0.25">
      <c r="A938" s="51">
        <v>13</v>
      </c>
      <c r="B938" s="170" t="s">
        <v>84</v>
      </c>
      <c r="C938" s="170"/>
      <c r="D938" s="20">
        <v>0.84509800000000002</v>
      </c>
      <c r="E938" s="20">
        <v>0</v>
      </c>
      <c r="F938" s="20">
        <v>0</v>
      </c>
      <c r="G938" s="20">
        <v>0</v>
      </c>
      <c r="H938" s="20">
        <v>0</v>
      </c>
      <c r="I938" s="20">
        <v>0</v>
      </c>
      <c r="J938" s="20">
        <v>0</v>
      </c>
    </row>
    <row r="939" spans="1:10" x14ac:dyDescent="0.25">
      <c r="A939" s="51">
        <v>14</v>
      </c>
      <c r="B939" s="170" t="s">
        <v>86</v>
      </c>
      <c r="C939" s="170"/>
      <c r="D939" s="20">
        <v>0</v>
      </c>
      <c r="E939" s="20">
        <v>0.84509800000000002</v>
      </c>
      <c r="F939" s="20">
        <v>0</v>
      </c>
      <c r="G939" s="20">
        <v>0</v>
      </c>
      <c r="H939" s="20">
        <v>0</v>
      </c>
      <c r="I939" s="20">
        <v>0</v>
      </c>
      <c r="J939" s="20">
        <v>0</v>
      </c>
    </row>
    <row r="940" spans="1:10" x14ac:dyDescent="0.25">
      <c r="A940" s="51">
        <v>15</v>
      </c>
      <c r="B940" s="170" t="s">
        <v>87</v>
      </c>
      <c r="C940" s="170"/>
      <c r="D940" s="20">
        <v>0</v>
      </c>
      <c r="E940" s="20">
        <v>0.84509800000000002</v>
      </c>
      <c r="F940" s="20">
        <v>0</v>
      </c>
      <c r="G940" s="20">
        <v>0</v>
      </c>
      <c r="H940" s="20">
        <v>0</v>
      </c>
      <c r="I940" s="20">
        <v>0</v>
      </c>
      <c r="J940" s="20">
        <v>0</v>
      </c>
    </row>
    <row r="941" spans="1:10" x14ac:dyDescent="0.25">
      <c r="A941" s="51">
        <v>16</v>
      </c>
      <c r="B941" s="170" t="s">
        <v>88</v>
      </c>
      <c r="C941" s="170"/>
      <c r="D941" s="20">
        <v>0</v>
      </c>
      <c r="E941" s="20">
        <v>0.84509800000000002</v>
      </c>
      <c r="F941" s="20">
        <v>0</v>
      </c>
      <c r="G941" s="20">
        <v>0</v>
      </c>
      <c r="H941" s="20">
        <v>0</v>
      </c>
      <c r="I941" s="20">
        <v>0</v>
      </c>
      <c r="J941" s="20">
        <v>0</v>
      </c>
    </row>
    <row r="942" spans="1:10" x14ac:dyDescent="0.25">
      <c r="A942" s="51">
        <v>17</v>
      </c>
      <c r="B942" s="170" t="s">
        <v>89</v>
      </c>
      <c r="C942" s="170"/>
      <c r="D942" s="20">
        <v>0</v>
      </c>
      <c r="E942" s="20">
        <v>0.84509800000000002</v>
      </c>
      <c r="F942" s="20">
        <v>0</v>
      </c>
      <c r="G942" s="20">
        <v>0</v>
      </c>
      <c r="H942" s="20">
        <v>0</v>
      </c>
      <c r="I942" s="20">
        <v>0</v>
      </c>
      <c r="J942" s="20">
        <v>0</v>
      </c>
    </row>
    <row r="943" spans="1:10" x14ac:dyDescent="0.25">
      <c r="A943" s="51">
        <v>18</v>
      </c>
      <c r="B943" s="170" t="s">
        <v>90</v>
      </c>
      <c r="C943" s="170"/>
      <c r="D943" s="20">
        <v>0</v>
      </c>
      <c r="E943" s="20">
        <v>0.84509800000000002</v>
      </c>
      <c r="F943" s="20">
        <v>0</v>
      </c>
      <c r="G943" s="20">
        <v>0</v>
      </c>
      <c r="H943" s="20">
        <v>0</v>
      </c>
      <c r="I943" s="20">
        <v>0</v>
      </c>
      <c r="J943" s="20">
        <v>0</v>
      </c>
    </row>
    <row r="944" spans="1:10" x14ac:dyDescent="0.25">
      <c r="A944" s="51">
        <v>19</v>
      </c>
      <c r="B944" s="170" t="s">
        <v>91</v>
      </c>
      <c r="C944" s="170"/>
      <c r="D944" s="20">
        <v>0</v>
      </c>
      <c r="E944" s="20">
        <v>0</v>
      </c>
      <c r="F944" s="20">
        <v>0.84509800000000002</v>
      </c>
      <c r="G944" s="20">
        <v>0</v>
      </c>
      <c r="H944" s="20">
        <v>0</v>
      </c>
      <c r="I944" s="20">
        <v>0</v>
      </c>
      <c r="J944" s="20">
        <v>0</v>
      </c>
    </row>
    <row r="945" spans="1:10" x14ac:dyDescent="0.25">
      <c r="A945" s="51">
        <v>20</v>
      </c>
      <c r="B945" s="170" t="s">
        <v>92</v>
      </c>
      <c r="C945" s="170"/>
      <c r="D945" s="20">
        <v>0</v>
      </c>
      <c r="E945" s="20">
        <v>0</v>
      </c>
      <c r="F945" s="20">
        <v>0.84509800000000002</v>
      </c>
      <c r="G945" s="20">
        <v>0</v>
      </c>
      <c r="H945" s="20">
        <v>0</v>
      </c>
      <c r="I945" s="20">
        <v>0</v>
      </c>
      <c r="J945" s="20">
        <v>0</v>
      </c>
    </row>
    <row r="946" spans="1:10" x14ac:dyDescent="0.25">
      <c r="A946" s="51">
        <v>21</v>
      </c>
      <c r="B946" s="170" t="s">
        <v>93</v>
      </c>
      <c r="C946" s="170"/>
      <c r="D946" s="20">
        <v>0</v>
      </c>
      <c r="E946" s="20">
        <v>0</v>
      </c>
      <c r="F946" s="20">
        <v>0.84509800000000002</v>
      </c>
      <c r="G946" s="20">
        <v>0</v>
      </c>
      <c r="H946" s="20">
        <v>0</v>
      </c>
      <c r="I946" s="20">
        <v>0</v>
      </c>
      <c r="J946" s="20">
        <v>0</v>
      </c>
    </row>
    <row r="947" spans="1:10" x14ac:dyDescent="0.25">
      <c r="A947" s="51">
        <v>22</v>
      </c>
      <c r="B947" s="170" t="s">
        <v>94</v>
      </c>
      <c r="C947" s="170"/>
      <c r="D947" s="20">
        <v>0</v>
      </c>
      <c r="E947" s="20">
        <v>0</v>
      </c>
      <c r="F947" s="20">
        <v>0.84509800000000002</v>
      </c>
      <c r="G947" s="20">
        <v>0</v>
      </c>
      <c r="H947" s="20">
        <v>0</v>
      </c>
      <c r="I947" s="20">
        <v>0</v>
      </c>
      <c r="J947" s="20">
        <v>0</v>
      </c>
    </row>
    <row r="948" spans="1:10" x14ac:dyDescent="0.25">
      <c r="A948" s="51">
        <v>23</v>
      </c>
      <c r="B948" s="170" t="s">
        <v>95</v>
      </c>
      <c r="C948" s="170"/>
      <c r="D948" s="20">
        <v>0</v>
      </c>
      <c r="E948" s="20">
        <v>0</v>
      </c>
      <c r="F948" s="20">
        <v>0.84509800000000002</v>
      </c>
      <c r="G948" s="20">
        <v>0</v>
      </c>
      <c r="H948" s="20">
        <v>0</v>
      </c>
      <c r="I948" s="20">
        <v>0</v>
      </c>
      <c r="J948" s="20">
        <v>0</v>
      </c>
    </row>
    <row r="949" spans="1:10" x14ac:dyDescent="0.25">
      <c r="A949" s="51">
        <v>24</v>
      </c>
      <c r="B949" s="170" t="s">
        <v>96</v>
      </c>
      <c r="C949" s="170"/>
      <c r="D949" s="20">
        <v>0</v>
      </c>
      <c r="E949" s="20">
        <v>0</v>
      </c>
      <c r="F949" s="20">
        <v>0.84509800000000002</v>
      </c>
      <c r="G949" s="20">
        <v>0</v>
      </c>
      <c r="H949" s="20">
        <v>0</v>
      </c>
      <c r="I949" s="20">
        <v>0</v>
      </c>
      <c r="J949" s="20">
        <v>0</v>
      </c>
    </row>
    <row r="950" spans="1:10" x14ac:dyDescent="0.25">
      <c r="A950" s="51">
        <v>25</v>
      </c>
      <c r="B950" s="170" t="s">
        <v>97</v>
      </c>
      <c r="C950" s="170"/>
      <c r="D950" s="20">
        <v>0</v>
      </c>
      <c r="E950" s="20">
        <v>0</v>
      </c>
      <c r="F950" s="20">
        <v>0.84509800000000002</v>
      </c>
      <c r="G950" s="20">
        <v>0</v>
      </c>
      <c r="H950" s="20">
        <v>0</v>
      </c>
      <c r="I950" s="20">
        <v>0</v>
      </c>
      <c r="J950" s="20">
        <v>0</v>
      </c>
    </row>
    <row r="951" spans="1:10" x14ac:dyDescent="0.25">
      <c r="A951" s="51">
        <v>26</v>
      </c>
      <c r="B951" s="170" t="s">
        <v>98</v>
      </c>
      <c r="C951" s="170"/>
      <c r="D951" s="20">
        <v>0</v>
      </c>
      <c r="E951" s="20">
        <v>0</v>
      </c>
      <c r="F951" s="20">
        <v>0.84509800000000002</v>
      </c>
      <c r="G951" s="20">
        <v>0</v>
      </c>
      <c r="H951" s="20">
        <v>0</v>
      </c>
      <c r="I951" s="20">
        <v>0</v>
      </c>
      <c r="J951" s="20">
        <v>0</v>
      </c>
    </row>
    <row r="952" spans="1:10" x14ac:dyDescent="0.25">
      <c r="A952" s="51">
        <v>27</v>
      </c>
      <c r="B952" s="170" t="s">
        <v>99</v>
      </c>
      <c r="C952" s="170"/>
      <c r="D952" s="20">
        <v>0</v>
      </c>
      <c r="E952" s="20">
        <v>0</v>
      </c>
      <c r="F952" s="20">
        <v>0.84509800000000002</v>
      </c>
      <c r="G952" s="20">
        <v>0</v>
      </c>
      <c r="H952" s="20">
        <v>0</v>
      </c>
      <c r="I952" s="20">
        <v>0</v>
      </c>
      <c r="J952" s="20">
        <v>0</v>
      </c>
    </row>
    <row r="953" spans="1:10" x14ac:dyDescent="0.25">
      <c r="A953" s="51">
        <v>28</v>
      </c>
      <c r="B953" s="170" t="s">
        <v>100</v>
      </c>
      <c r="C953" s="170"/>
      <c r="D953" s="20">
        <v>0</v>
      </c>
      <c r="E953" s="20">
        <v>0</v>
      </c>
      <c r="F953" s="20">
        <v>0</v>
      </c>
      <c r="G953" s="20">
        <v>0.84509800000000002</v>
      </c>
      <c r="H953" s="20">
        <v>0</v>
      </c>
      <c r="I953" s="20">
        <v>0</v>
      </c>
      <c r="J953" s="20">
        <v>0</v>
      </c>
    </row>
    <row r="954" spans="1:10" x14ac:dyDescent="0.25">
      <c r="A954" s="51">
        <v>29</v>
      </c>
      <c r="B954" s="170" t="s">
        <v>102</v>
      </c>
      <c r="C954" s="170"/>
      <c r="D954" s="20">
        <v>0</v>
      </c>
      <c r="E954" s="20">
        <v>0</v>
      </c>
      <c r="F954" s="20">
        <v>0</v>
      </c>
      <c r="G954" s="20">
        <v>0.84509800000000002</v>
      </c>
      <c r="H954" s="20">
        <v>0</v>
      </c>
      <c r="I954" s="20">
        <v>0</v>
      </c>
      <c r="J954" s="20">
        <v>0</v>
      </c>
    </row>
    <row r="955" spans="1:10" x14ac:dyDescent="0.25">
      <c r="A955" s="51">
        <v>30</v>
      </c>
      <c r="B955" s="170" t="s">
        <v>104</v>
      </c>
      <c r="C955" s="170"/>
      <c r="D955" s="20">
        <v>0</v>
      </c>
      <c r="E955" s="20">
        <v>0</v>
      </c>
      <c r="F955" s="20">
        <v>0</v>
      </c>
      <c r="G955" s="20">
        <v>0.84509800000000002</v>
      </c>
      <c r="H955" s="20">
        <v>0</v>
      </c>
      <c r="I955" s="20">
        <v>0</v>
      </c>
      <c r="J955" s="20">
        <v>0</v>
      </c>
    </row>
    <row r="956" spans="1:10" x14ac:dyDescent="0.25">
      <c r="A956" s="51">
        <v>31</v>
      </c>
      <c r="B956" s="170" t="s">
        <v>105</v>
      </c>
      <c r="C956" s="170"/>
      <c r="D956" s="20">
        <v>0</v>
      </c>
      <c r="E956" s="20">
        <v>0</v>
      </c>
      <c r="F956" s="20">
        <v>0</v>
      </c>
      <c r="G956" s="20">
        <v>0.84509800000000002</v>
      </c>
      <c r="H956" s="20">
        <v>0</v>
      </c>
      <c r="I956" s="20">
        <v>0</v>
      </c>
      <c r="J956" s="20">
        <v>0</v>
      </c>
    </row>
    <row r="957" spans="1:10" x14ac:dyDescent="0.25">
      <c r="A957" s="51">
        <v>32</v>
      </c>
      <c r="B957" s="170" t="s">
        <v>106</v>
      </c>
      <c r="C957" s="170"/>
      <c r="D957" s="20">
        <v>0</v>
      </c>
      <c r="E957" s="20">
        <v>0</v>
      </c>
      <c r="F957" s="20">
        <v>0</v>
      </c>
      <c r="G957" s="20">
        <v>0.84509800000000002</v>
      </c>
      <c r="H957" s="20">
        <v>0</v>
      </c>
      <c r="I957" s="20">
        <v>0</v>
      </c>
      <c r="J957" s="20">
        <v>0</v>
      </c>
    </row>
    <row r="958" spans="1:10" x14ac:dyDescent="0.25">
      <c r="A958" s="51">
        <v>33</v>
      </c>
      <c r="B958" s="170" t="s">
        <v>108</v>
      </c>
      <c r="C958" s="170"/>
      <c r="D958" s="20">
        <v>0</v>
      </c>
      <c r="E958" s="20">
        <v>0</v>
      </c>
      <c r="F958" s="20">
        <v>0</v>
      </c>
      <c r="G958" s="20">
        <v>0.84509800000000002</v>
      </c>
      <c r="H958" s="20">
        <v>0</v>
      </c>
      <c r="I958" s="20">
        <v>0</v>
      </c>
      <c r="J958" s="20">
        <v>0</v>
      </c>
    </row>
    <row r="959" spans="1:10" x14ac:dyDescent="0.25">
      <c r="A959" s="51">
        <v>34</v>
      </c>
      <c r="B959" s="170" t="s">
        <v>109</v>
      </c>
      <c r="C959" s="170"/>
      <c r="D959" s="20">
        <v>0</v>
      </c>
      <c r="E959" s="20">
        <v>0</v>
      </c>
      <c r="F959" s="20">
        <v>0</v>
      </c>
      <c r="G959" s="20">
        <v>0.84509800000000002</v>
      </c>
      <c r="H959" s="20">
        <v>0</v>
      </c>
      <c r="I959" s="20">
        <v>0</v>
      </c>
      <c r="J959" s="20">
        <v>0</v>
      </c>
    </row>
    <row r="960" spans="1:10" x14ac:dyDescent="0.25">
      <c r="A960" s="51">
        <v>35</v>
      </c>
      <c r="B960" s="170" t="s">
        <v>111</v>
      </c>
      <c r="C960" s="170"/>
      <c r="D960" s="20">
        <v>0</v>
      </c>
      <c r="E960" s="20">
        <v>0</v>
      </c>
      <c r="F960" s="20">
        <v>0</v>
      </c>
      <c r="G960" s="20">
        <v>0</v>
      </c>
      <c r="H960" s="20">
        <v>0.84509800000000002</v>
      </c>
      <c r="I960" s="20">
        <v>0</v>
      </c>
      <c r="J960" s="20">
        <v>0</v>
      </c>
    </row>
    <row r="961" spans="1:20" x14ac:dyDescent="0.25">
      <c r="A961" s="51">
        <v>36</v>
      </c>
      <c r="B961" s="170" t="s">
        <v>112</v>
      </c>
      <c r="C961" s="170"/>
      <c r="D961" s="20">
        <v>0</v>
      </c>
      <c r="E961" s="20">
        <v>0</v>
      </c>
      <c r="F961" s="20">
        <v>0</v>
      </c>
      <c r="G961" s="20">
        <v>0</v>
      </c>
      <c r="H961" s="20">
        <v>0.84509800000000002</v>
      </c>
      <c r="I961" s="20">
        <v>0</v>
      </c>
      <c r="J961" s="20">
        <v>0</v>
      </c>
    </row>
    <row r="962" spans="1:20" x14ac:dyDescent="0.25">
      <c r="A962" s="51">
        <v>37</v>
      </c>
      <c r="B962" s="170" t="s">
        <v>113</v>
      </c>
      <c r="C962" s="170"/>
      <c r="D962" s="20">
        <v>0</v>
      </c>
      <c r="E962" s="20">
        <v>0</v>
      </c>
      <c r="F962" s="20">
        <v>0</v>
      </c>
      <c r="G962" s="20">
        <v>0</v>
      </c>
      <c r="H962" s="20">
        <v>0.84509800000000002</v>
      </c>
      <c r="I962" s="20">
        <v>0</v>
      </c>
      <c r="J962" s="20">
        <v>0</v>
      </c>
    </row>
    <row r="963" spans="1:20" x14ac:dyDescent="0.25">
      <c r="A963" s="51">
        <v>38</v>
      </c>
      <c r="B963" s="170" t="s">
        <v>114</v>
      </c>
      <c r="C963" s="170"/>
      <c r="D963" s="20">
        <v>0</v>
      </c>
      <c r="E963" s="20">
        <v>0</v>
      </c>
      <c r="F963" s="20">
        <v>0</v>
      </c>
      <c r="G963" s="20">
        <v>0</v>
      </c>
      <c r="H963" s="20">
        <v>0.84509800000000002</v>
      </c>
      <c r="I963" s="20">
        <v>0</v>
      </c>
      <c r="J963" s="20">
        <v>0</v>
      </c>
    </row>
    <row r="964" spans="1:20" x14ac:dyDescent="0.25">
      <c r="A964" s="51">
        <v>39</v>
      </c>
      <c r="B964" s="170" t="s">
        <v>115</v>
      </c>
      <c r="C964" s="170"/>
      <c r="D964" s="20">
        <v>0</v>
      </c>
      <c r="E964" s="20">
        <v>0</v>
      </c>
      <c r="F964" s="20">
        <v>0</v>
      </c>
      <c r="G964" s="20">
        <v>0</v>
      </c>
      <c r="H964" s="20">
        <v>0.84509800000000002</v>
      </c>
      <c r="I964" s="20">
        <v>0</v>
      </c>
      <c r="J964" s="20">
        <v>0</v>
      </c>
    </row>
    <row r="965" spans="1:20" x14ac:dyDescent="0.25">
      <c r="A965" s="51">
        <v>40</v>
      </c>
      <c r="B965" s="170" t="s">
        <v>116</v>
      </c>
      <c r="C965" s="170"/>
      <c r="D965" s="20">
        <v>0</v>
      </c>
      <c r="E965" s="20">
        <v>0</v>
      </c>
      <c r="F965" s="20">
        <v>0</v>
      </c>
      <c r="G965" s="20">
        <v>0</v>
      </c>
      <c r="H965" s="20">
        <v>0</v>
      </c>
      <c r="I965" s="20">
        <v>0.84509800000000002</v>
      </c>
      <c r="J965" s="20">
        <v>0</v>
      </c>
    </row>
    <row r="966" spans="1:20" x14ac:dyDescent="0.25">
      <c r="A966" s="171" t="s">
        <v>186</v>
      </c>
      <c r="B966" s="171"/>
      <c r="C966" s="171"/>
      <c r="D966" s="20">
        <v>-1</v>
      </c>
      <c r="E966" s="20">
        <v>-1</v>
      </c>
      <c r="F966" s="20">
        <v>-1</v>
      </c>
      <c r="G966" s="20">
        <v>1</v>
      </c>
      <c r="H966" s="20">
        <v>1</v>
      </c>
      <c r="I966" s="20">
        <v>1</v>
      </c>
      <c r="J966" s="20">
        <v>1</v>
      </c>
    </row>
    <row r="968" spans="1:20" x14ac:dyDescent="0.25">
      <c r="A968" s="49" t="s">
        <v>204</v>
      </c>
    </row>
    <row r="969" spans="1:20" x14ac:dyDescent="0.25">
      <c r="A969" s="152" t="s">
        <v>387</v>
      </c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</row>
    <row r="970" spans="1:20" x14ac:dyDescent="0.25">
      <c r="A970" s="152" t="s">
        <v>388</v>
      </c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</row>
    <row r="971" spans="1:20" x14ac:dyDescent="0.25">
      <c r="A971" s="152" t="s">
        <v>389</v>
      </c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</row>
    <row r="972" spans="1:20" x14ac:dyDescent="0.25">
      <c r="A972" s="172" t="s">
        <v>390</v>
      </c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</row>
    <row r="973" spans="1:20" x14ac:dyDescent="0.25">
      <c r="A973" s="172" t="s">
        <v>391</v>
      </c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</row>
    <row r="974" spans="1:20" x14ac:dyDescent="0.25">
      <c r="A974" s="172" t="s">
        <v>392</v>
      </c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</row>
    <row r="975" spans="1:20" x14ac:dyDescent="0.25">
      <c r="A975" s="172" t="s">
        <v>393</v>
      </c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</row>
    <row r="977" spans="1:42" x14ac:dyDescent="0.25">
      <c r="A977" s="2" t="s">
        <v>138</v>
      </c>
      <c r="C977" s="163" t="s">
        <v>219</v>
      </c>
      <c r="D977" s="163"/>
      <c r="E977" s="163"/>
      <c r="F977" s="163"/>
    </row>
    <row r="978" spans="1:42" x14ac:dyDescent="0.25">
      <c r="A978" s="2" t="s">
        <v>205</v>
      </c>
      <c r="B978" s="20">
        <v>0.367977</v>
      </c>
      <c r="C978" s="20">
        <v>0</v>
      </c>
      <c r="D978" s="20">
        <v>0</v>
      </c>
      <c r="E978" s="20">
        <v>0.544068</v>
      </c>
      <c r="F978" s="20">
        <v>0.14612800000000001</v>
      </c>
      <c r="G978" s="20">
        <v>0</v>
      </c>
      <c r="H978" s="20">
        <v>0</v>
      </c>
      <c r="I978" s="20">
        <v>0</v>
      </c>
      <c r="J978" s="20">
        <v>0.544068</v>
      </c>
      <c r="K978" s="20">
        <v>0.84509800000000002</v>
      </c>
      <c r="L978" s="20">
        <v>0.84509800000000002</v>
      </c>
      <c r="M978" s="20">
        <v>0.84509800000000002</v>
      </c>
      <c r="N978" s="20">
        <v>0.84509800000000002</v>
      </c>
      <c r="O978" s="20">
        <v>0</v>
      </c>
      <c r="P978" s="20">
        <v>0</v>
      </c>
      <c r="Q978" s="20">
        <v>0</v>
      </c>
      <c r="R978" s="20">
        <v>0</v>
      </c>
      <c r="S978" s="20">
        <v>0</v>
      </c>
      <c r="T978" s="20">
        <v>0</v>
      </c>
      <c r="U978" s="20">
        <v>0</v>
      </c>
      <c r="V978" s="20">
        <v>0</v>
      </c>
      <c r="W978" s="20">
        <v>0</v>
      </c>
      <c r="X978" s="20">
        <v>0</v>
      </c>
      <c r="Y978" s="20">
        <v>0</v>
      </c>
      <c r="Z978" s="20">
        <v>0</v>
      </c>
      <c r="AA978" s="20">
        <v>0</v>
      </c>
      <c r="AB978" s="20">
        <v>0</v>
      </c>
      <c r="AC978" s="20">
        <v>0</v>
      </c>
      <c r="AD978" s="20">
        <v>0</v>
      </c>
      <c r="AE978" s="20">
        <v>0</v>
      </c>
      <c r="AF978" s="20">
        <v>0</v>
      </c>
      <c r="AG978" s="20">
        <v>0</v>
      </c>
      <c r="AH978" s="20">
        <v>0</v>
      </c>
      <c r="AI978" s="20">
        <v>0</v>
      </c>
      <c r="AJ978" s="20">
        <v>0</v>
      </c>
      <c r="AK978" s="20">
        <v>0</v>
      </c>
      <c r="AL978" s="20">
        <v>0</v>
      </c>
      <c r="AM978" s="20">
        <v>0</v>
      </c>
      <c r="AN978" s="20">
        <v>0</v>
      </c>
      <c r="AO978" s="20">
        <v>0</v>
      </c>
    </row>
    <row r="979" spans="1:42" x14ac:dyDescent="0.25">
      <c r="A979" s="2" t="s">
        <v>206</v>
      </c>
      <c r="B979" s="20">
        <v>0.367977</v>
      </c>
      <c r="C979" s="20">
        <v>0</v>
      </c>
      <c r="D979" s="20">
        <v>0</v>
      </c>
      <c r="E979" s="20">
        <v>0</v>
      </c>
      <c r="F979" s="20">
        <v>0</v>
      </c>
      <c r="G979" s="20">
        <v>0.544068</v>
      </c>
      <c r="H979" s="20">
        <v>0</v>
      </c>
      <c r="I979" s="20">
        <v>0</v>
      </c>
      <c r="J979" s="20">
        <v>0</v>
      </c>
      <c r="K979" s="20">
        <v>0</v>
      </c>
      <c r="L979" s="20">
        <v>0</v>
      </c>
      <c r="M979" s="20">
        <v>0</v>
      </c>
      <c r="N979" s="20">
        <v>0</v>
      </c>
      <c r="O979" s="20">
        <v>0.84509800000000002</v>
      </c>
      <c r="P979" s="20">
        <v>0.84509800000000002</v>
      </c>
      <c r="Q979" s="20">
        <v>0.84509800000000002</v>
      </c>
      <c r="R979" s="20">
        <v>0.84509800000000002</v>
      </c>
      <c r="S979" s="20">
        <v>0.84509800000000002</v>
      </c>
      <c r="T979" s="20">
        <v>0</v>
      </c>
      <c r="U979" s="20">
        <v>0</v>
      </c>
      <c r="V979" s="20">
        <v>0</v>
      </c>
      <c r="W979" s="20">
        <v>0</v>
      </c>
      <c r="X979" s="20">
        <v>0</v>
      </c>
      <c r="Y979" s="20">
        <v>0</v>
      </c>
      <c r="Z979" s="20">
        <v>0</v>
      </c>
      <c r="AA979" s="20">
        <v>0</v>
      </c>
      <c r="AB979" s="20">
        <v>0</v>
      </c>
      <c r="AC979" s="20">
        <v>0</v>
      </c>
      <c r="AD979" s="20">
        <v>0</v>
      </c>
      <c r="AE979" s="20">
        <v>0</v>
      </c>
      <c r="AF979" s="20">
        <v>0</v>
      </c>
      <c r="AG979" s="20">
        <v>0</v>
      </c>
      <c r="AH979" s="20">
        <v>0</v>
      </c>
      <c r="AI979" s="20">
        <v>0</v>
      </c>
      <c r="AJ979" s="20">
        <v>0</v>
      </c>
      <c r="AK979" s="20">
        <v>0</v>
      </c>
      <c r="AL979" s="20">
        <v>0</v>
      </c>
      <c r="AM979" s="20">
        <v>0</v>
      </c>
      <c r="AN979" s="20">
        <v>0</v>
      </c>
      <c r="AO979" s="20">
        <v>0</v>
      </c>
    </row>
    <row r="980" spans="1:42" x14ac:dyDescent="0.25">
      <c r="A980" s="2" t="s">
        <v>207</v>
      </c>
      <c r="B980" s="20">
        <v>0.367977</v>
      </c>
      <c r="C980" s="20">
        <v>0</v>
      </c>
      <c r="D980" s="20">
        <v>0</v>
      </c>
      <c r="E980" s="20">
        <v>0.544068</v>
      </c>
      <c r="F980" s="20">
        <v>0</v>
      </c>
      <c r="G980" s="20">
        <v>0.544068</v>
      </c>
      <c r="H980" s="20">
        <v>0</v>
      </c>
      <c r="I980" s="20">
        <v>0</v>
      </c>
      <c r="J980" s="20">
        <v>0</v>
      </c>
      <c r="K980" s="20">
        <v>0</v>
      </c>
      <c r="L980" s="20">
        <v>0</v>
      </c>
      <c r="M980" s="20">
        <v>0</v>
      </c>
      <c r="N980" s="20">
        <v>0</v>
      </c>
      <c r="O980" s="20">
        <v>0</v>
      </c>
      <c r="P980" s="20">
        <v>0</v>
      </c>
      <c r="Q980" s="20">
        <v>0</v>
      </c>
      <c r="R980" s="20">
        <v>0</v>
      </c>
      <c r="S980" s="20">
        <v>0</v>
      </c>
      <c r="T980" s="20">
        <v>0.84509800000000002</v>
      </c>
      <c r="U980" s="20">
        <v>0.84509800000000002</v>
      </c>
      <c r="V980" s="20">
        <v>0.84509800000000002</v>
      </c>
      <c r="W980" s="20">
        <v>0.84509800000000002</v>
      </c>
      <c r="X980" s="20">
        <v>0.84509800000000002</v>
      </c>
      <c r="Y980" s="20">
        <v>0.84509800000000002</v>
      </c>
      <c r="Z980" s="20">
        <v>0.84509800000000002</v>
      </c>
      <c r="AA980" s="20">
        <v>0.84509800000000002</v>
      </c>
      <c r="AB980" s="20">
        <v>0.84509800000000002</v>
      </c>
      <c r="AC980" s="20">
        <v>0</v>
      </c>
      <c r="AD980" s="20">
        <v>0</v>
      </c>
      <c r="AE980" s="20">
        <v>0</v>
      </c>
      <c r="AF980" s="20">
        <v>0</v>
      </c>
      <c r="AG980" s="20">
        <v>0</v>
      </c>
      <c r="AH980" s="20">
        <v>0</v>
      </c>
      <c r="AI980" s="20">
        <v>0</v>
      </c>
      <c r="AJ980" s="20">
        <v>0</v>
      </c>
      <c r="AK980" s="20">
        <v>0</v>
      </c>
      <c r="AL980" s="20">
        <v>0</v>
      </c>
      <c r="AM980" s="20">
        <v>0</v>
      </c>
      <c r="AN980" s="20">
        <v>0</v>
      </c>
      <c r="AO980" s="20">
        <v>0</v>
      </c>
    </row>
    <row r="981" spans="1:42" x14ac:dyDescent="0.25">
      <c r="A981" s="2" t="s">
        <v>208</v>
      </c>
      <c r="B981" s="20">
        <v>0</v>
      </c>
      <c r="C981" s="20">
        <v>0.243038</v>
      </c>
      <c r="D981" s="20">
        <v>0.367977</v>
      </c>
      <c r="E981" s="20">
        <v>0</v>
      </c>
      <c r="F981" s="20">
        <v>0.14612800000000001</v>
      </c>
      <c r="G981" s="20">
        <v>0</v>
      </c>
      <c r="H981" s="20">
        <v>0.367977</v>
      </c>
      <c r="I981" s="20">
        <v>0</v>
      </c>
      <c r="J981" s="20">
        <v>0</v>
      </c>
      <c r="K981" s="20">
        <v>0</v>
      </c>
      <c r="L981" s="20">
        <v>0</v>
      </c>
      <c r="M981" s="20">
        <v>0</v>
      </c>
      <c r="N981" s="20">
        <v>0</v>
      </c>
      <c r="O981" s="20">
        <v>0</v>
      </c>
      <c r="P981" s="20">
        <v>0</v>
      </c>
      <c r="Q981" s="20">
        <v>0</v>
      </c>
      <c r="R981" s="20">
        <v>0</v>
      </c>
      <c r="S981" s="20">
        <v>0</v>
      </c>
      <c r="T981" s="20">
        <v>0</v>
      </c>
      <c r="U981" s="20">
        <v>0</v>
      </c>
      <c r="V981" s="20">
        <v>0</v>
      </c>
      <c r="W981" s="20">
        <v>0</v>
      </c>
      <c r="X981" s="20">
        <v>0</v>
      </c>
      <c r="Y981" s="20">
        <v>0</v>
      </c>
      <c r="Z981" s="20">
        <v>0</v>
      </c>
      <c r="AA981" s="20">
        <v>0</v>
      </c>
      <c r="AB981" s="20">
        <v>0</v>
      </c>
      <c r="AC981" s="20">
        <v>0.84509800000000002</v>
      </c>
      <c r="AD981" s="20">
        <v>0.84509800000000002</v>
      </c>
      <c r="AE981" s="20">
        <v>0.84509800000000002</v>
      </c>
      <c r="AF981" s="20">
        <v>0.84509800000000002</v>
      </c>
      <c r="AG981" s="20">
        <v>0.84509800000000002</v>
      </c>
      <c r="AH981" s="20">
        <v>0.84509800000000002</v>
      </c>
      <c r="AI981" s="20">
        <v>0.84509800000000002</v>
      </c>
      <c r="AJ981" s="20">
        <v>0</v>
      </c>
      <c r="AK981" s="20">
        <v>0</v>
      </c>
      <c r="AL981" s="20">
        <v>0</v>
      </c>
      <c r="AM981" s="20">
        <v>0</v>
      </c>
      <c r="AN981" s="20">
        <v>0</v>
      </c>
      <c r="AO981" s="20">
        <v>0</v>
      </c>
    </row>
    <row r="982" spans="1:42" x14ac:dyDescent="0.25">
      <c r="A982" s="2" t="s">
        <v>209</v>
      </c>
      <c r="B982" s="20">
        <v>0</v>
      </c>
      <c r="C982" s="20">
        <v>0.243038</v>
      </c>
      <c r="D982" s="20">
        <v>0.367977</v>
      </c>
      <c r="E982" s="20">
        <v>0</v>
      </c>
      <c r="F982" s="20">
        <v>0.14612800000000001</v>
      </c>
      <c r="G982" s="20">
        <v>0</v>
      </c>
      <c r="H982" s="20">
        <v>0</v>
      </c>
      <c r="I982" s="20">
        <v>0.544068</v>
      </c>
      <c r="J982" s="20">
        <v>0</v>
      </c>
      <c r="K982" s="20">
        <v>0</v>
      </c>
      <c r="L982" s="20">
        <v>0</v>
      </c>
      <c r="M982" s="20">
        <v>0</v>
      </c>
      <c r="N982" s="20">
        <v>0</v>
      </c>
      <c r="O982" s="20">
        <v>0</v>
      </c>
      <c r="P982" s="20">
        <v>0</v>
      </c>
      <c r="Q982" s="20">
        <v>0</v>
      </c>
      <c r="R982" s="20">
        <v>0</v>
      </c>
      <c r="S982" s="20">
        <v>0</v>
      </c>
      <c r="T982" s="20">
        <v>0</v>
      </c>
      <c r="U982" s="20">
        <v>0</v>
      </c>
      <c r="V982" s="20">
        <v>0</v>
      </c>
      <c r="W982" s="20">
        <v>0</v>
      </c>
      <c r="X982" s="20">
        <v>0</v>
      </c>
      <c r="Y982" s="20">
        <v>0</v>
      </c>
      <c r="Z982" s="20">
        <v>0</v>
      </c>
      <c r="AA982" s="20">
        <v>0</v>
      </c>
      <c r="AB982" s="20">
        <v>0</v>
      </c>
      <c r="AC982" s="20">
        <v>0</v>
      </c>
      <c r="AD982" s="20">
        <v>0</v>
      </c>
      <c r="AE982" s="20">
        <v>0</v>
      </c>
      <c r="AF982" s="20">
        <v>0</v>
      </c>
      <c r="AG982" s="20">
        <v>0</v>
      </c>
      <c r="AH982" s="20">
        <v>0</v>
      </c>
      <c r="AI982" s="20">
        <v>0</v>
      </c>
      <c r="AJ982" s="20">
        <v>0.84509800000000002</v>
      </c>
      <c r="AK982" s="20">
        <v>0.84509800000000002</v>
      </c>
      <c r="AL982" s="20">
        <v>0.84509800000000002</v>
      </c>
      <c r="AM982" s="20">
        <v>0.84509800000000002</v>
      </c>
      <c r="AN982" s="20">
        <v>0.84509800000000002</v>
      </c>
      <c r="AO982" s="20">
        <v>0</v>
      </c>
    </row>
    <row r="983" spans="1:42" x14ac:dyDescent="0.25">
      <c r="A983" s="2" t="s">
        <v>210</v>
      </c>
      <c r="B983" s="20">
        <v>0</v>
      </c>
      <c r="C983" s="20">
        <v>0</v>
      </c>
      <c r="D983" s="20">
        <v>0</v>
      </c>
      <c r="E983" s="20">
        <v>0</v>
      </c>
      <c r="F983" s="20">
        <v>0.14612800000000001</v>
      </c>
      <c r="G983" s="20">
        <v>0</v>
      </c>
      <c r="H983" s="20">
        <v>0</v>
      </c>
      <c r="I983" s="20">
        <v>0.544068</v>
      </c>
      <c r="J983" s="20">
        <v>0</v>
      </c>
      <c r="K983" s="20">
        <v>0</v>
      </c>
      <c r="L983" s="20">
        <v>0</v>
      </c>
      <c r="M983" s="20">
        <v>0</v>
      </c>
      <c r="N983" s="20">
        <v>0</v>
      </c>
      <c r="O983" s="20">
        <v>0</v>
      </c>
      <c r="P983" s="20">
        <v>0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0">
        <v>0</v>
      </c>
      <c r="W983" s="20">
        <v>0</v>
      </c>
      <c r="X983" s="20">
        <v>0</v>
      </c>
      <c r="Y983" s="20">
        <v>0</v>
      </c>
      <c r="Z983" s="20">
        <v>0</v>
      </c>
      <c r="AA983" s="20">
        <v>0</v>
      </c>
      <c r="AB983" s="20">
        <v>0</v>
      </c>
      <c r="AC983" s="20">
        <v>0</v>
      </c>
      <c r="AD983" s="20">
        <v>0</v>
      </c>
      <c r="AE983" s="20">
        <v>0</v>
      </c>
      <c r="AF983" s="20">
        <v>0</v>
      </c>
      <c r="AG983" s="20">
        <v>0</v>
      </c>
      <c r="AH983" s="20">
        <v>0</v>
      </c>
      <c r="AI983" s="20">
        <v>0</v>
      </c>
      <c r="AJ983" s="20">
        <v>0</v>
      </c>
      <c r="AK983" s="20">
        <v>0</v>
      </c>
      <c r="AL983" s="20">
        <v>0</v>
      </c>
      <c r="AM983" s="20">
        <v>0</v>
      </c>
      <c r="AN983" s="20">
        <v>0</v>
      </c>
      <c r="AO983" s="20">
        <v>0.84509800000000002</v>
      </c>
    </row>
    <row r="984" spans="1:42" x14ac:dyDescent="0.25">
      <c r="A984" s="2" t="s">
        <v>211</v>
      </c>
      <c r="B984" s="20">
        <v>0</v>
      </c>
      <c r="C984" s="20">
        <v>0.243038</v>
      </c>
      <c r="D984" s="20">
        <v>0.367977</v>
      </c>
      <c r="E984" s="20">
        <v>0</v>
      </c>
      <c r="F984" s="20">
        <v>0.14612800000000001</v>
      </c>
      <c r="G984" s="20">
        <v>0</v>
      </c>
      <c r="H984" s="20">
        <v>0.367977</v>
      </c>
      <c r="I984" s="20">
        <v>0</v>
      </c>
      <c r="J984" s="20">
        <v>0</v>
      </c>
      <c r="K984" s="20">
        <v>0</v>
      </c>
      <c r="L984" s="20">
        <v>0</v>
      </c>
      <c r="M984" s="20">
        <v>0</v>
      </c>
      <c r="N984" s="20">
        <v>0</v>
      </c>
      <c r="O984" s="20">
        <v>0</v>
      </c>
      <c r="P984" s="20">
        <v>0</v>
      </c>
      <c r="Q984" s="20">
        <v>0</v>
      </c>
      <c r="R984" s="20">
        <v>0</v>
      </c>
      <c r="S984" s="20">
        <v>0</v>
      </c>
      <c r="T984" s="20">
        <v>0</v>
      </c>
      <c r="U984" s="20">
        <v>0</v>
      </c>
      <c r="V984" s="20">
        <v>0</v>
      </c>
      <c r="W984" s="20">
        <v>0</v>
      </c>
      <c r="X984" s="20">
        <v>0</v>
      </c>
      <c r="Y984" s="20">
        <v>0</v>
      </c>
      <c r="Z984" s="20">
        <v>0</v>
      </c>
      <c r="AA984" s="20">
        <v>0</v>
      </c>
      <c r="AB984" s="20">
        <v>0</v>
      </c>
      <c r="AC984" s="20">
        <v>0</v>
      </c>
      <c r="AD984" s="20">
        <v>0</v>
      </c>
      <c r="AE984" s="20">
        <v>0</v>
      </c>
      <c r="AF984" s="20">
        <v>0</v>
      </c>
      <c r="AG984" s="20">
        <v>0</v>
      </c>
      <c r="AH984" s="20">
        <v>0</v>
      </c>
      <c r="AI984" s="20">
        <v>0</v>
      </c>
      <c r="AJ984" s="20">
        <v>0</v>
      </c>
      <c r="AK984" s="20">
        <v>0</v>
      </c>
      <c r="AL984" s="20">
        <v>0</v>
      </c>
      <c r="AM984" s="20">
        <v>0</v>
      </c>
      <c r="AN984" s="20">
        <v>0</v>
      </c>
      <c r="AO984" s="20">
        <v>0</v>
      </c>
    </row>
    <row r="986" spans="1:42" x14ac:dyDescent="0.25">
      <c r="A986" s="53" t="s">
        <v>221</v>
      </c>
      <c r="B986" s="173" t="s">
        <v>220</v>
      </c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</row>
    <row r="987" spans="1:42" x14ac:dyDescent="0.25">
      <c r="A987" s="53">
        <v>1</v>
      </c>
      <c r="B987" s="19">
        <f>B978*B978</f>
        <v>0.135407072529</v>
      </c>
      <c r="C987" s="19">
        <f>C978*C978</f>
        <v>0</v>
      </c>
      <c r="D987" s="19">
        <f t="shared" ref="D987:E987" si="120">D978*D978</f>
        <v>0</v>
      </c>
      <c r="E987" s="19">
        <f t="shared" si="120"/>
        <v>0.29600998862400002</v>
      </c>
      <c r="F987" s="19">
        <f>F978*F978</f>
        <v>2.1353392384000001E-2</v>
      </c>
      <c r="G987" s="19">
        <f t="shared" ref="G987:AO987" si="121">G978*G978</f>
        <v>0</v>
      </c>
      <c r="H987" s="19">
        <f t="shared" si="121"/>
        <v>0</v>
      </c>
      <c r="I987" s="19">
        <f t="shared" si="121"/>
        <v>0</v>
      </c>
      <c r="J987" s="19">
        <f>J978*J978</f>
        <v>0.29600998862400002</v>
      </c>
      <c r="K987" s="19">
        <f t="shared" si="121"/>
        <v>0.71419062960400004</v>
      </c>
      <c r="L987" s="19">
        <f t="shared" si="121"/>
        <v>0.71419062960400004</v>
      </c>
      <c r="M987" s="19">
        <f t="shared" si="121"/>
        <v>0.71419062960400004</v>
      </c>
      <c r="N987" s="19">
        <f t="shared" si="121"/>
        <v>0.71419062960400004</v>
      </c>
      <c r="O987" s="19">
        <f t="shared" si="121"/>
        <v>0</v>
      </c>
      <c r="P987" s="19">
        <f t="shared" si="121"/>
        <v>0</v>
      </c>
      <c r="Q987" s="19">
        <f t="shared" si="121"/>
        <v>0</v>
      </c>
      <c r="R987" s="19">
        <f t="shared" si="121"/>
        <v>0</v>
      </c>
      <c r="S987" s="19">
        <f t="shared" si="121"/>
        <v>0</v>
      </c>
      <c r="T987" s="19">
        <f t="shared" si="121"/>
        <v>0</v>
      </c>
      <c r="U987" s="19">
        <f t="shared" si="121"/>
        <v>0</v>
      </c>
      <c r="V987" s="19">
        <f t="shared" si="121"/>
        <v>0</v>
      </c>
      <c r="W987" s="19">
        <f t="shared" si="121"/>
        <v>0</v>
      </c>
      <c r="X987" s="19">
        <f t="shared" si="121"/>
        <v>0</v>
      </c>
      <c r="Y987" s="19">
        <f t="shared" si="121"/>
        <v>0</v>
      </c>
      <c r="Z987" s="19">
        <f t="shared" si="121"/>
        <v>0</v>
      </c>
      <c r="AA987" s="19">
        <f t="shared" si="121"/>
        <v>0</v>
      </c>
      <c r="AB987" s="19">
        <f t="shared" si="121"/>
        <v>0</v>
      </c>
      <c r="AC987" s="19">
        <f t="shared" si="121"/>
        <v>0</v>
      </c>
      <c r="AD987" s="19">
        <f t="shared" si="121"/>
        <v>0</v>
      </c>
      <c r="AE987" s="19">
        <f t="shared" si="121"/>
        <v>0</v>
      </c>
      <c r="AF987" s="19">
        <f t="shared" si="121"/>
        <v>0</v>
      </c>
      <c r="AG987" s="19">
        <f t="shared" si="121"/>
        <v>0</v>
      </c>
      <c r="AH987" s="19">
        <f t="shared" si="121"/>
        <v>0</v>
      </c>
      <c r="AI987" s="19">
        <f t="shared" si="121"/>
        <v>0</v>
      </c>
      <c r="AJ987" s="19">
        <f t="shared" si="121"/>
        <v>0</v>
      </c>
      <c r="AK987" s="19">
        <f t="shared" si="121"/>
        <v>0</v>
      </c>
      <c r="AL987" s="19">
        <f t="shared" si="121"/>
        <v>0</v>
      </c>
      <c r="AM987" s="19">
        <f t="shared" si="121"/>
        <v>0</v>
      </c>
      <c r="AN987" s="19">
        <f t="shared" si="121"/>
        <v>0</v>
      </c>
      <c r="AO987" s="19">
        <f t="shared" si="121"/>
        <v>0</v>
      </c>
      <c r="AP987" s="5">
        <f>SUM(B987:AO987)</f>
        <v>3.605542960577</v>
      </c>
    </row>
    <row r="988" spans="1:42" x14ac:dyDescent="0.25">
      <c r="A988" s="53">
        <v>2</v>
      </c>
      <c r="B988" s="19">
        <f>B978*B979</f>
        <v>0.135407072529</v>
      </c>
      <c r="C988" s="19">
        <f t="shared" ref="C988:AO988" si="122">C978*C979</f>
        <v>0</v>
      </c>
      <c r="D988" s="19">
        <f t="shared" si="122"/>
        <v>0</v>
      </c>
      <c r="E988" s="19">
        <f t="shared" si="122"/>
        <v>0</v>
      </c>
      <c r="F988" s="19">
        <f t="shared" si="122"/>
        <v>0</v>
      </c>
      <c r="G988" s="19">
        <f t="shared" si="122"/>
        <v>0</v>
      </c>
      <c r="H988" s="19">
        <f t="shared" si="122"/>
        <v>0</v>
      </c>
      <c r="I988" s="19">
        <f t="shared" si="122"/>
        <v>0</v>
      </c>
      <c r="J988" s="19">
        <f t="shared" si="122"/>
        <v>0</v>
      </c>
      <c r="K988" s="19">
        <f t="shared" si="122"/>
        <v>0</v>
      </c>
      <c r="L988" s="19">
        <f t="shared" si="122"/>
        <v>0</v>
      </c>
      <c r="M988" s="19">
        <f t="shared" si="122"/>
        <v>0</v>
      </c>
      <c r="N988" s="19">
        <f t="shared" si="122"/>
        <v>0</v>
      </c>
      <c r="O988" s="19">
        <f t="shared" si="122"/>
        <v>0</v>
      </c>
      <c r="P988" s="19">
        <f t="shared" si="122"/>
        <v>0</v>
      </c>
      <c r="Q988" s="19">
        <f t="shared" si="122"/>
        <v>0</v>
      </c>
      <c r="R988" s="19">
        <f t="shared" si="122"/>
        <v>0</v>
      </c>
      <c r="S988" s="19">
        <f t="shared" si="122"/>
        <v>0</v>
      </c>
      <c r="T988" s="19">
        <f t="shared" si="122"/>
        <v>0</v>
      </c>
      <c r="U988" s="19">
        <f t="shared" si="122"/>
        <v>0</v>
      </c>
      <c r="V988" s="19">
        <f t="shared" si="122"/>
        <v>0</v>
      </c>
      <c r="W988" s="19">
        <f t="shared" si="122"/>
        <v>0</v>
      </c>
      <c r="X988" s="19">
        <f t="shared" si="122"/>
        <v>0</v>
      </c>
      <c r="Y988" s="19">
        <f t="shared" si="122"/>
        <v>0</v>
      </c>
      <c r="Z988" s="19">
        <f t="shared" si="122"/>
        <v>0</v>
      </c>
      <c r="AA988" s="19">
        <f t="shared" si="122"/>
        <v>0</v>
      </c>
      <c r="AB988" s="19">
        <f t="shared" si="122"/>
        <v>0</v>
      </c>
      <c r="AC988" s="19">
        <f t="shared" si="122"/>
        <v>0</v>
      </c>
      <c r="AD988" s="19">
        <f t="shared" si="122"/>
        <v>0</v>
      </c>
      <c r="AE988" s="19">
        <f t="shared" si="122"/>
        <v>0</v>
      </c>
      <c r="AF988" s="19">
        <f t="shared" si="122"/>
        <v>0</v>
      </c>
      <c r="AG988" s="19">
        <f t="shared" si="122"/>
        <v>0</v>
      </c>
      <c r="AH988" s="19">
        <f t="shared" si="122"/>
        <v>0</v>
      </c>
      <c r="AI988" s="19">
        <f t="shared" si="122"/>
        <v>0</v>
      </c>
      <c r="AJ988" s="19">
        <f t="shared" si="122"/>
        <v>0</v>
      </c>
      <c r="AK988" s="19">
        <f t="shared" si="122"/>
        <v>0</v>
      </c>
      <c r="AL988" s="19">
        <f t="shared" si="122"/>
        <v>0</v>
      </c>
      <c r="AM988" s="19">
        <f t="shared" si="122"/>
        <v>0</v>
      </c>
      <c r="AN988" s="19">
        <f t="shared" si="122"/>
        <v>0</v>
      </c>
      <c r="AO988" s="19">
        <f t="shared" si="122"/>
        <v>0</v>
      </c>
      <c r="AP988" s="5">
        <f>SUM(B988:AO988)</f>
        <v>0.135407072529</v>
      </c>
    </row>
    <row r="989" spans="1:42" x14ac:dyDescent="0.25">
      <c r="A989" s="53">
        <v>3</v>
      </c>
      <c r="B989" s="19">
        <f>B978*B980</f>
        <v>0.135407072529</v>
      </c>
      <c r="C989" s="19">
        <f>C978*C980</f>
        <v>0</v>
      </c>
      <c r="D989" s="19">
        <f t="shared" ref="D989:E989" si="123">D978*D980</f>
        <v>0</v>
      </c>
      <c r="E989" s="19">
        <f t="shared" si="123"/>
        <v>0.29600998862400002</v>
      </c>
      <c r="F989" s="19">
        <f>F978*F980</f>
        <v>0</v>
      </c>
      <c r="G989" s="19">
        <f t="shared" ref="G989:AN989" si="124">G978*G980</f>
        <v>0</v>
      </c>
      <c r="H989" s="19">
        <f t="shared" si="124"/>
        <v>0</v>
      </c>
      <c r="I989" s="19">
        <f t="shared" si="124"/>
        <v>0</v>
      </c>
      <c r="J989" s="19">
        <f t="shared" si="124"/>
        <v>0</v>
      </c>
      <c r="K989" s="19">
        <f t="shared" si="124"/>
        <v>0</v>
      </c>
      <c r="L989" s="19">
        <f t="shared" si="124"/>
        <v>0</v>
      </c>
      <c r="M989" s="19">
        <f t="shared" si="124"/>
        <v>0</v>
      </c>
      <c r="N989" s="19">
        <f t="shared" si="124"/>
        <v>0</v>
      </c>
      <c r="O989" s="19">
        <f t="shared" si="124"/>
        <v>0</v>
      </c>
      <c r="P989" s="19">
        <f t="shared" si="124"/>
        <v>0</v>
      </c>
      <c r="Q989" s="19">
        <f t="shared" si="124"/>
        <v>0</v>
      </c>
      <c r="R989" s="19">
        <f t="shared" si="124"/>
        <v>0</v>
      </c>
      <c r="S989" s="19">
        <f t="shared" si="124"/>
        <v>0</v>
      </c>
      <c r="T989" s="19">
        <f t="shared" si="124"/>
        <v>0</v>
      </c>
      <c r="U989" s="19">
        <f t="shared" si="124"/>
        <v>0</v>
      </c>
      <c r="V989" s="19">
        <f t="shared" si="124"/>
        <v>0</v>
      </c>
      <c r="W989" s="19">
        <f t="shared" si="124"/>
        <v>0</v>
      </c>
      <c r="X989" s="19">
        <f t="shared" si="124"/>
        <v>0</v>
      </c>
      <c r="Y989" s="19">
        <f t="shared" si="124"/>
        <v>0</v>
      </c>
      <c r="Z989" s="19">
        <f t="shared" si="124"/>
        <v>0</v>
      </c>
      <c r="AA989" s="19">
        <f t="shared" si="124"/>
        <v>0</v>
      </c>
      <c r="AB989" s="19">
        <f t="shared" si="124"/>
        <v>0</v>
      </c>
      <c r="AC989" s="19">
        <f t="shared" si="124"/>
        <v>0</v>
      </c>
      <c r="AD989" s="19">
        <f t="shared" si="124"/>
        <v>0</v>
      </c>
      <c r="AE989" s="19">
        <f t="shared" si="124"/>
        <v>0</v>
      </c>
      <c r="AF989" s="19">
        <f t="shared" si="124"/>
        <v>0</v>
      </c>
      <c r="AG989" s="19">
        <f t="shared" si="124"/>
        <v>0</v>
      </c>
      <c r="AH989" s="19">
        <f t="shared" si="124"/>
        <v>0</v>
      </c>
      <c r="AI989" s="19">
        <f t="shared" si="124"/>
        <v>0</v>
      </c>
      <c r="AJ989" s="19">
        <f t="shared" si="124"/>
        <v>0</v>
      </c>
      <c r="AK989" s="19">
        <f t="shared" si="124"/>
        <v>0</v>
      </c>
      <c r="AL989" s="19">
        <f t="shared" si="124"/>
        <v>0</v>
      </c>
      <c r="AM989" s="19">
        <f t="shared" si="124"/>
        <v>0</v>
      </c>
      <c r="AN989" s="19">
        <f t="shared" si="124"/>
        <v>0</v>
      </c>
      <c r="AO989" s="19">
        <f>AO978*AO980</f>
        <v>0</v>
      </c>
      <c r="AP989" s="5">
        <f t="shared" ref="AP989" si="125">SUM(B989:AO989)</f>
        <v>0.43141706115300005</v>
      </c>
    </row>
    <row r="990" spans="1:42" x14ac:dyDescent="0.25">
      <c r="A990" s="53">
        <v>4</v>
      </c>
      <c r="B990" s="19">
        <f>B978*B981</f>
        <v>0</v>
      </c>
      <c r="C990" s="19">
        <f t="shared" ref="C990:AO990" si="126">C978*C981</f>
        <v>0</v>
      </c>
      <c r="D990" s="19">
        <f t="shared" si="126"/>
        <v>0</v>
      </c>
      <c r="E990" s="19">
        <f t="shared" si="126"/>
        <v>0</v>
      </c>
      <c r="F990" s="19">
        <f t="shared" si="126"/>
        <v>2.1353392384000001E-2</v>
      </c>
      <c r="G990" s="19">
        <f t="shared" si="126"/>
        <v>0</v>
      </c>
      <c r="H990" s="19">
        <f t="shared" si="126"/>
        <v>0</v>
      </c>
      <c r="I990" s="19">
        <f t="shared" si="126"/>
        <v>0</v>
      </c>
      <c r="J990" s="19">
        <f t="shared" si="126"/>
        <v>0</v>
      </c>
      <c r="K990" s="19">
        <f t="shared" si="126"/>
        <v>0</v>
      </c>
      <c r="L990" s="19">
        <f t="shared" si="126"/>
        <v>0</v>
      </c>
      <c r="M990" s="19">
        <f t="shared" si="126"/>
        <v>0</v>
      </c>
      <c r="N990" s="19">
        <f t="shared" si="126"/>
        <v>0</v>
      </c>
      <c r="O990" s="19">
        <f t="shared" si="126"/>
        <v>0</v>
      </c>
      <c r="P990" s="19">
        <f t="shared" si="126"/>
        <v>0</v>
      </c>
      <c r="Q990" s="19">
        <f t="shared" si="126"/>
        <v>0</v>
      </c>
      <c r="R990" s="19">
        <f t="shared" si="126"/>
        <v>0</v>
      </c>
      <c r="S990" s="19">
        <f t="shared" si="126"/>
        <v>0</v>
      </c>
      <c r="T990" s="19">
        <f t="shared" si="126"/>
        <v>0</v>
      </c>
      <c r="U990" s="19">
        <f t="shared" si="126"/>
        <v>0</v>
      </c>
      <c r="V990" s="19">
        <f t="shared" si="126"/>
        <v>0</v>
      </c>
      <c r="W990" s="19">
        <f t="shared" si="126"/>
        <v>0</v>
      </c>
      <c r="X990" s="19">
        <f t="shared" si="126"/>
        <v>0</v>
      </c>
      <c r="Y990" s="19">
        <f t="shared" si="126"/>
        <v>0</v>
      </c>
      <c r="Z990" s="19">
        <f t="shared" si="126"/>
        <v>0</v>
      </c>
      <c r="AA990" s="19">
        <f t="shared" si="126"/>
        <v>0</v>
      </c>
      <c r="AB990" s="19">
        <f t="shared" si="126"/>
        <v>0</v>
      </c>
      <c r="AC990" s="19">
        <f t="shared" si="126"/>
        <v>0</v>
      </c>
      <c r="AD990" s="19">
        <f t="shared" si="126"/>
        <v>0</v>
      </c>
      <c r="AE990" s="19">
        <f t="shared" si="126"/>
        <v>0</v>
      </c>
      <c r="AF990" s="19">
        <f t="shared" si="126"/>
        <v>0</v>
      </c>
      <c r="AG990" s="19">
        <f t="shared" si="126"/>
        <v>0</v>
      </c>
      <c r="AH990" s="19">
        <f t="shared" si="126"/>
        <v>0</v>
      </c>
      <c r="AI990" s="19">
        <f t="shared" si="126"/>
        <v>0</v>
      </c>
      <c r="AJ990" s="19">
        <f t="shared" si="126"/>
        <v>0</v>
      </c>
      <c r="AK990" s="19">
        <f t="shared" si="126"/>
        <v>0</v>
      </c>
      <c r="AL990" s="19">
        <f t="shared" si="126"/>
        <v>0</v>
      </c>
      <c r="AM990" s="19">
        <f t="shared" si="126"/>
        <v>0</v>
      </c>
      <c r="AN990" s="19">
        <f t="shared" si="126"/>
        <v>0</v>
      </c>
      <c r="AO990" s="19">
        <f t="shared" si="126"/>
        <v>0</v>
      </c>
      <c r="AP990" s="5">
        <f>SUM(B990:AO990)</f>
        <v>2.1353392384000001E-2</v>
      </c>
    </row>
    <row r="991" spans="1:42" x14ac:dyDescent="0.25">
      <c r="A991" s="53">
        <v>5</v>
      </c>
      <c r="B991" s="19">
        <f>B978*B982</f>
        <v>0</v>
      </c>
      <c r="C991" s="19">
        <f t="shared" ref="C991:AO991" si="127">C978*C982</f>
        <v>0</v>
      </c>
      <c r="D991" s="19">
        <f t="shared" si="127"/>
        <v>0</v>
      </c>
      <c r="E991" s="19">
        <f t="shared" si="127"/>
        <v>0</v>
      </c>
      <c r="F991" s="19">
        <f t="shared" si="127"/>
        <v>2.1353392384000001E-2</v>
      </c>
      <c r="G991" s="19">
        <f t="shared" si="127"/>
        <v>0</v>
      </c>
      <c r="H991" s="19">
        <f t="shared" si="127"/>
        <v>0</v>
      </c>
      <c r="I991" s="19">
        <f t="shared" si="127"/>
        <v>0</v>
      </c>
      <c r="J991" s="19">
        <f t="shared" si="127"/>
        <v>0</v>
      </c>
      <c r="K991" s="19">
        <f t="shared" si="127"/>
        <v>0</v>
      </c>
      <c r="L991" s="19">
        <f t="shared" si="127"/>
        <v>0</v>
      </c>
      <c r="M991" s="19">
        <f t="shared" si="127"/>
        <v>0</v>
      </c>
      <c r="N991" s="19">
        <f t="shared" si="127"/>
        <v>0</v>
      </c>
      <c r="O991" s="19">
        <f t="shared" si="127"/>
        <v>0</v>
      </c>
      <c r="P991" s="19">
        <f t="shared" si="127"/>
        <v>0</v>
      </c>
      <c r="Q991" s="19">
        <f t="shared" si="127"/>
        <v>0</v>
      </c>
      <c r="R991" s="19">
        <f t="shared" si="127"/>
        <v>0</v>
      </c>
      <c r="S991" s="19">
        <f t="shared" si="127"/>
        <v>0</v>
      </c>
      <c r="T991" s="19">
        <f t="shared" si="127"/>
        <v>0</v>
      </c>
      <c r="U991" s="19">
        <f t="shared" si="127"/>
        <v>0</v>
      </c>
      <c r="V991" s="19">
        <f t="shared" si="127"/>
        <v>0</v>
      </c>
      <c r="W991" s="19">
        <f t="shared" si="127"/>
        <v>0</v>
      </c>
      <c r="X991" s="19">
        <f t="shared" si="127"/>
        <v>0</v>
      </c>
      <c r="Y991" s="19">
        <f t="shared" si="127"/>
        <v>0</v>
      </c>
      <c r="Z991" s="19">
        <f t="shared" si="127"/>
        <v>0</v>
      </c>
      <c r="AA991" s="19">
        <f t="shared" si="127"/>
        <v>0</v>
      </c>
      <c r="AB991" s="19">
        <f t="shared" si="127"/>
        <v>0</v>
      </c>
      <c r="AC991" s="19">
        <f t="shared" si="127"/>
        <v>0</v>
      </c>
      <c r="AD991" s="19">
        <f t="shared" si="127"/>
        <v>0</v>
      </c>
      <c r="AE991" s="19">
        <f t="shared" si="127"/>
        <v>0</v>
      </c>
      <c r="AF991" s="19">
        <f t="shared" si="127"/>
        <v>0</v>
      </c>
      <c r="AG991" s="19">
        <f t="shared" si="127"/>
        <v>0</v>
      </c>
      <c r="AH991" s="19">
        <f t="shared" si="127"/>
        <v>0</v>
      </c>
      <c r="AI991" s="19">
        <f t="shared" si="127"/>
        <v>0</v>
      </c>
      <c r="AJ991" s="19">
        <f t="shared" si="127"/>
        <v>0</v>
      </c>
      <c r="AK991" s="19">
        <f t="shared" si="127"/>
        <v>0</v>
      </c>
      <c r="AL991" s="19">
        <f t="shared" si="127"/>
        <v>0</v>
      </c>
      <c r="AM991" s="19">
        <f t="shared" si="127"/>
        <v>0</v>
      </c>
      <c r="AN991" s="19">
        <f t="shared" si="127"/>
        <v>0</v>
      </c>
      <c r="AO991" s="19">
        <f t="shared" si="127"/>
        <v>0</v>
      </c>
      <c r="AP991" s="5">
        <f>SUM(B991:AO991)</f>
        <v>2.1353392384000001E-2</v>
      </c>
    </row>
    <row r="992" spans="1:42" x14ac:dyDescent="0.25">
      <c r="A992" s="53">
        <v>6</v>
      </c>
      <c r="B992" s="19">
        <f>B978*B983</f>
        <v>0</v>
      </c>
      <c r="C992" s="19">
        <f t="shared" ref="C992:AN992" si="128">C978*C983</f>
        <v>0</v>
      </c>
      <c r="D992" s="19">
        <f t="shared" si="128"/>
        <v>0</v>
      </c>
      <c r="E992" s="19">
        <f t="shared" si="128"/>
        <v>0</v>
      </c>
      <c r="F992" s="19">
        <f t="shared" si="128"/>
        <v>2.1353392384000001E-2</v>
      </c>
      <c r="G992" s="19">
        <f t="shared" si="128"/>
        <v>0</v>
      </c>
      <c r="H992" s="19">
        <f t="shared" si="128"/>
        <v>0</v>
      </c>
      <c r="I992" s="19">
        <f t="shared" si="128"/>
        <v>0</v>
      </c>
      <c r="J992" s="19">
        <f t="shared" si="128"/>
        <v>0</v>
      </c>
      <c r="K992" s="19">
        <f t="shared" si="128"/>
        <v>0</v>
      </c>
      <c r="L992" s="19">
        <f t="shared" si="128"/>
        <v>0</v>
      </c>
      <c r="M992" s="19">
        <f t="shared" si="128"/>
        <v>0</v>
      </c>
      <c r="N992" s="19">
        <f t="shared" si="128"/>
        <v>0</v>
      </c>
      <c r="O992" s="19">
        <f t="shared" si="128"/>
        <v>0</v>
      </c>
      <c r="P992" s="19">
        <f t="shared" si="128"/>
        <v>0</v>
      </c>
      <c r="Q992" s="19">
        <f t="shared" si="128"/>
        <v>0</v>
      </c>
      <c r="R992" s="19">
        <f t="shared" si="128"/>
        <v>0</v>
      </c>
      <c r="S992" s="19">
        <f t="shared" si="128"/>
        <v>0</v>
      </c>
      <c r="T992" s="19">
        <f t="shared" si="128"/>
        <v>0</v>
      </c>
      <c r="U992" s="19">
        <f t="shared" si="128"/>
        <v>0</v>
      </c>
      <c r="V992" s="19">
        <f t="shared" si="128"/>
        <v>0</v>
      </c>
      <c r="W992" s="19">
        <f t="shared" si="128"/>
        <v>0</v>
      </c>
      <c r="X992" s="19">
        <f t="shared" si="128"/>
        <v>0</v>
      </c>
      <c r="Y992" s="19">
        <f t="shared" si="128"/>
        <v>0</v>
      </c>
      <c r="Z992" s="19">
        <f t="shared" si="128"/>
        <v>0</v>
      </c>
      <c r="AA992" s="19">
        <f t="shared" si="128"/>
        <v>0</v>
      </c>
      <c r="AB992" s="19">
        <f t="shared" si="128"/>
        <v>0</v>
      </c>
      <c r="AC992" s="19">
        <f t="shared" si="128"/>
        <v>0</v>
      </c>
      <c r="AD992" s="19">
        <f t="shared" si="128"/>
        <v>0</v>
      </c>
      <c r="AE992" s="19">
        <f t="shared" si="128"/>
        <v>0</v>
      </c>
      <c r="AF992" s="19">
        <f t="shared" si="128"/>
        <v>0</v>
      </c>
      <c r="AG992" s="19">
        <f t="shared" si="128"/>
        <v>0</v>
      </c>
      <c r="AH992" s="19">
        <f t="shared" si="128"/>
        <v>0</v>
      </c>
      <c r="AI992" s="19">
        <f t="shared" si="128"/>
        <v>0</v>
      </c>
      <c r="AJ992" s="19">
        <f t="shared" si="128"/>
        <v>0</v>
      </c>
      <c r="AK992" s="19">
        <f t="shared" si="128"/>
        <v>0</v>
      </c>
      <c r="AL992" s="19">
        <f t="shared" si="128"/>
        <v>0</v>
      </c>
      <c r="AM992" s="19">
        <f t="shared" si="128"/>
        <v>0</v>
      </c>
      <c r="AN992" s="19">
        <f t="shared" si="128"/>
        <v>0</v>
      </c>
      <c r="AO992" s="19">
        <f>AO978*AO983</f>
        <v>0</v>
      </c>
      <c r="AP992" s="5">
        <f>SUM(B992:AO992)</f>
        <v>2.1353392384000001E-2</v>
      </c>
    </row>
    <row r="993" spans="1:42" x14ac:dyDescent="0.25">
      <c r="A993" s="53">
        <v>7</v>
      </c>
      <c r="B993" s="19">
        <f>B978*B984</f>
        <v>0</v>
      </c>
      <c r="C993" s="19">
        <f t="shared" ref="C993:AO993" si="129">C978*C984</f>
        <v>0</v>
      </c>
      <c r="D993" s="19">
        <f t="shared" si="129"/>
        <v>0</v>
      </c>
      <c r="E993" s="19">
        <f t="shared" si="129"/>
        <v>0</v>
      </c>
      <c r="F993" s="19">
        <f t="shared" si="129"/>
        <v>2.1353392384000001E-2</v>
      </c>
      <c r="G993" s="19">
        <f t="shared" si="129"/>
        <v>0</v>
      </c>
      <c r="H993" s="19">
        <f t="shared" si="129"/>
        <v>0</v>
      </c>
      <c r="I993" s="19">
        <f t="shared" si="129"/>
        <v>0</v>
      </c>
      <c r="J993" s="19">
        <f t="shared" si="129"/>
        <v>0</v>
      </c>
      <c r="K993" s="19">
        <f t="shared" si="129"/>
        <v>0</v>
      </c>
      <c r="L993" s="19">
        <f t="shared" si="129"/>
        <v>0</v>
      </c>
      <c r="M993" s="19">
        <f t="shared" si="129"/>
        <v>0</v>
      </c>
      <c r="N993" s="19">
        <f t="shared" si="129"/>
        <v>0</v>
      </c>
      <c r="O993" s="19">
        <f t="shared" si="129"/>
        <v>0</v>
      </c>
      <c r="P993" s="19">
        <f t="shared" si="129"/>
        <v>0</v>
      </c>
      <c r="Q993" s="19">
        <f t="shared" si="129"/>
        <v>0</v>
      </c>
      <c r="R993" s="19">
        <f t="shared" si="129"/>
        <v>0</v>
      </c>
      <c r="S993" s="19">
        <f t="shared" si="129"/>
        <v>0</v>
      </c>
      <c r="T993" s="19">
        <f t="shared" si="129"/>
        <v>0</v>
      </c>
      <c r="U993" s="19">
        <f t="shared" si="129"/>
        <v>0</v>
      </c>
      <c r="V993" s="19">
        <f t="shared" si="129"/>
        <v>0</v>
      </c>
      <c r="W993" s="19">
        <f t="shared" si="129"/>
        <v>0</v>
      </c>
      <c r="X993" s="19">
        <f t="shared" si="129"/>
        <v>0</v>
      </c>
      <c r="Y993" s="19">
        <f t="shared" si="129"/>
        <v>0</v>
      </c>
      <c r="Z993" s="19">
        <f t="shared" si="129"/>
        <v>0</v>
      </c>
      <c r="AA993" s="19">
        <f t="shared" si="129"/>
        <v>0</v>
      </c>
      <c r="AB993" s="19">
        <f t="shared" si="129"/>
        <v>0</v>
      </c>
      <c r="AC993" s="19">
        <f t="shared" si="129"/>
        <v>0</v>
      </c>
      <c r="AD993" s="19">
        <f t="shared" si="129"/>
        <v>0</v>
      </c>
      <c r="AE993" s="19">
        <f t="shared" si="129"/>
        <v>0</v>
      </c>
      <c r="AF993" s="19">
        <f t="shared" si="129"/>
        <v>0</v>
      </c>
      <c r="AG993" s="19">
        <f t="shared" si="129"/>
        <v>0</v>
      </c>
      <c r="AH993" s="19">
        <f t="shared" si="129"/>
        <v>0</v>
      </c>
      <c r="AI993" s="19">
        <f t="shared" si="129"/>
        <v>0</v>
      </c>
      <c r="AJ993" s="19">
        <f t="shared" si="129"/>
        <v>0</v>
      </c>
      <c r="AK993" s="19">
        <f t="shared" si="129"/>
        <v>0</v>
      </c>
      <c r="AL993" s="19">
        <f t="shared" si="129"/>
        <v>0</v>
      </c>
      <c r="AM993" s="19">
        <f t="shared" si="129"/>
        <v>0</v>
      </c>
      <c r="AN993" s="19">
        <f t="shared" si="129"/>
        <v>0</v>
      </c>
      <c r="AO993" s="19">
        <f t="shared" si="129"/>
        <v>0</v>
      </c>
      <c r="AP993" s="5">
        <f>SUM(B993:AO993)</f>
        <v>2.1353392384000001E-2</v>
      </c>
    </row>
    <row r="994" spans="1:42" x14ac:dyDescent="0.25">
      <c r="A994" s="53" t="s">
        <v>221</v>
      </c>
      <c r="B994" s="162" t="s">
        <v>222</v>
      </c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</row>
    <row r="995" spans="1:42" x14ac:dyDescent="0.25">
      <c r="A995" s="53">
        <v>1</v>
      </c>
      <c r="B995" s="19">
        <f>B979*B978</f>
        <v>0.135407072529</v>
      </c>
      <c r="C995" s="19">
        <f t="shared" ref="C995:AO995" si="130">C979*C978</f>
        <v>0</v>
      </c>
      <c r="D995" s="19">
        <f t="shared" si="130"/>
        <v>0</v>
      </c>
      <c r="E995" s="19">
        <f t="shared" si="130"/>
        <v>0</v>
      </c>
      <c r="F995" s="19">
        <f t="shared" si="130"/>
        <v>0</v>
      </c>
      <c r="G995" s="19">
        <f t="shared" si="130"/>
        <v>0</v>
      </c>
      <c r="H995" s="19">
        <f t="shared" si="130"/>
        <v>0</v>
      </c>
      <c r="I995" s="19">
        <f t="shared" si="130"/>
        <v>0</v>
      </c>
      <c r="J995" s="19">
        <f t="shared" si="130"/>
        <v>0</v>
      </c>
      <c r="K995" s="19">
        <f t="shared" si="130"/>
        <v>0</v>
      </c>
      <c r="L995" s="19">
        <f t="shared" si="130"/>
        <v>0</v>
      </c>
      <c r="M995" s="19">
        <f t="shared" si="130"/>
        <v>0</v>
      </c>
      <c r="N995" s="19">
        <f t="shared" si="130"/>
        <v>0</v>
      </c>
      <c r="O995" s="19">
        <f t="shared" si="130"/>
        <v>0</v>
      </c>
      <c r="P995" s="19">
        <f t="shared" si="130"/>
        <v>0</v>
      </c>
      <c r="Q995" s="19">
        <f t="shared" si="130"/>
        <v>0</v>
      </c>
      <c r="R995" s="19">
        <f t="shared" si="130"/>
        <v>0</v>
      </c>
      <c r="S995" s="19">
        <f t="shared" si="130"/>
        <v>0</v>
      </c>
      <c r="T995" s="19">
        <f t="shared" si="130"/>
        <v>0</v>
      </c>
      <c r="U995" s="19">
        <f t="shared" si="130"/>
        <v>0</v>
      </c>
      <c r="V995" s="19">
        <f t="shared" si="130"/>
        <v>0</v>
      </c>
      <c r="W995" s="19">
        <f t="shared" si="130"/>
        <v>0</v>
      </c>
      <c r="X995" s="19">
        <f t="shared" si="130"/>
        <v>0</v>
      </c>
      <c r="Y995" s="19">
        <f t="shared" si="130"/>
        <v>0</v>
      </c>
      <c r="Z995" s="19">
        <f t="shared" si="130"/>
        <v>0</v>
      </c>
      <c r="AA995" s="19">
        <f t="shared" si="130"/>
        <v>0</v>
      </c>
      <c r="AB995" s="19">
        <f t="shared" si="130"/>
        <v>0</v>
      </c>
      <c r="AC995" s="19">
        <f t="shared" si="130"/>
        <v>0</v>
      </c>
      <c r="AD995" s="19">
        <f t="shared" si="130"/>
        <v>0</v>
      </c>
      <c r="AE995" s="19">
        <f t="shared" si="130"/>
        <v>0</v>
      </c>
      <c r="AF995" s="19">
        <f t="shared" si="130"/>
        <v>0</v>
      </c>
      <c r="AG995" s="19">
        <f t="shared" si="130"/>
        <v>0</v>
      </c>
      <c r="AH995" s="19">
        <f t="shared" si="130"/>
        <v>0</v>
      </c>
      <c r="AI995" s="19">
        <f t="shared" si="130"/>
        <v>0</v>
      </c>
      <c r="AJ995" s="19">
        <f t="shared" si="130"/>
        <v>0</v>
      </c>
      <c r="AK995" s="19">
        <f t="shared" si="130"/>
        <v>0</v>
      </c>
      <c r="AL995" s="19">
        <f t="shared" si="130"/>
        <v>0</v>
      </c>
      <c r="AM995" s="19">
        <f t="shared" si="130"/>
        <v>0</v>
      </c>
      <c r="AN995" s="19">
        <f t="shared" si="130"/>
        <v>0</v>
      </c>
      <c r="AO995" s="19">
        <f t="shared" si="130"/>
        <v>0</v>
      </c>
      <c r="AP995" s="5">
        <f t="shared" ref="AP995:AP1001" si="131">SUM(B995:AO995)</f>
        <v>0.135407072529</v>
      </c>
    </row>
    <row r="996" spans="1:42" x14ac:dyDescent="0.25">
      <c r="A996" s="53">
        <v>2</v>
      </c>
      <c r="B996" s="19">
        <f>B979*B979</f>
        <v>0.135407072529</v>
      </c>
      <c r="C996" s="19">
        <f t="shared" ref="C996:AO996" si="132">C979*C979</f>
        <v>0</v>
      </c>
      <c r="D996" s="19">
        <f t="shared" si="132"/>
        <v>0</v>
      </c>
      <c r="E996" s="19">
        <f t="shared" si="132"/>
        <v>0</v>
      </c>
      <c r="F996" s="19">
        <f t="shared" si="132"/>
        <v>0</v>
      </c>
      <c r="G996" s="19">
        <f t="shared" si="132"/>
        <v>0.29600998862400002</v>
      </c>
      <c r="H996" s="19">
        <f t="shared" si="132"/>
        <v>0</v>
      </c>
      <c r="I996" s="19">
        <f t="shared" si="132"/>
        <v>0</v>
      </c>
      <c r="J996" s="19">
        <f t="shared" si="132"/>
        <v>0</v>
      </c>
      <c r="K996" s="19">
        <f t="shared" si="132"/>
        <v>0</v>
      </c>
      <c r="L996" s="19">
        <f t="shared" si="132"/>
        <v>0</v>
      </c>
      <c r="M996" s="19">
        <f t="shared" si="132"/>
        <v>0</v>
      </c>
      <c r="N996" s="19">
        <f t="shared" si="132"/>
        <v>0</v>
      </c>
      <c r="O996" s="19">
        <f t="shared" si="132"/>
        <v>0.71419062960400004</v>
      </c>
      <c r="P996" s="19">
        <f t="shared" si="132"/>
        <v>0.71419062960400004</v>
      </c>
      <c r="Q996" s="19">
        <f t="shared" si="132"/>
        <v>0.71419062960400004</v>
      </c>
      <c r="R996" s="19">
        <f t="shared" si="132"/>
        <v>0.71419062960400004</v>
      </c>
      <c r="S996" s="19">
        <f t="shared" si="132"/>
        <v>0.71419062960400004</v>
      </c>
      <c r="T996" s="19">
        <f t="shared" si="132"/>
        <v>0</v>
      </c>
      <c r="U996" s="19">
        <f t="shared" si="132"/>
        <v>0</v>
      </c>
      <c r="V996" s="19">
        <f t="shared" si="132"/>
        <v>0</v>
      </c>
      <c r="W996" s="19">
        <f t="shared" si="132"/>
        <v>0</v>
      </c>
      <c r="X996" s="19">
        <f t="shared" si="132"/>
        <v>0</v>
      </c>
      <c r="Y996" s="19">
        <f t="shared" si="132"/>
        <v>0</v>
      </c>
      <c r="Z996" s="19">
        <f t="shared" si="132"/>
        <v>0</v>
      </c>
      <c r="AA996" s="19">
        <f t="shared" si="132"/>
        <v>0</v>
      </c>
      <c r="AB996" s="19">
        <f t="shared" si="132"/>
        <v>0</v>
      </c>
      <c r="AC996" s="19">
        <f t="shared" si="132"/>
        <v>0</v>
      </c>
      <c r="AD996" s="19">
        <f t="shared" si="132"/>
        <v>0</v>
      </c>
      <c r="AE996" s="19">
        <f t="shared" si="132"/>
        <v>0</v>
      </c>
      <c r="AF996" s="19">
        <f t="shared" si="132"/>
        <v>0</v>
      </c>
      <c r="AG996" s="19">
        <f t="shared" si="132"/>
        <v>0</v>
      </c>
      <c r="AH996" s="19">
        <f t="shared" si="132"/>
        <v>0</v>
      </c>
      <c r="AI996" s="19">
        <f t="shared" si="132"/>
        <v>0</v>
      </c>
      <c r="AJ996" s="19">
        <f t="shared" si="132"/>
        <v>0</v>
      </c>
      <c r="AK996" s="19">
        <f t="shared" si="132"/>
        <v>0</v>
      </c>
      <c r="AL996" s="19">
        <f t="shared" si="132"/>
        <v>0</v>
      </c>
      <c r="AM996" s="19">
        <f t="shared" si="132"/>
        <v>0</v>
      </c>
      <c r="AN996" s="19">
        <f t="shared" si="132"/>
        <v>0</v>
      </c>
      <c r="AO996" s="19">
        <f t="shared" si="132"/>
        <v>0</v>
      </c>
      <c r="AP996" s="5">
        <f t="shared" si="131"/>
        <v>4.0023702091729998</v>
      </c>
    </row>
    <row r="997" spans="1:42" x14ac:dyDescent="0.25">
      <c r="A997" s="53">
        <v>3</v>
      </c>
      <c r="B997" s="19">
        <f>B979*B980</f>
        <v>0.135407072529</v>
      </c>
      <c r="C997" s="19">
        <f>C979*C980</f>
        <v>0</v>
      </c>
      <c r="D997" s="19">
        <f t="shared" ref="D997:AO997" si="133">D979*D980</f>
        <v>0</v>
      </c>
      <c r="E997" s="19">
        <f t="shared" si="133"/>
        <v>0</v>
      </c>
      <c r="F997" s="19">
        <f t="shared" si="133"/>
        <v>0</v>
      </c>
      <c r="G997" s="19">
        <f t="shared" si="133"/>
        <v>0.29600998862400002</v>
      </c>
      <c r="H997" s="19">
        <f t="shared" si="133"/>
        <v>0</v>
      </c>
      <c r="I997" s="19">
        <f t="shared" si="133"/>
        <v>0</v>
      </c>
      <c r="J997" s="19">
        <f t="shared" si="133"/>
        <v>0</v>
      </c>
      <c r="K997" s="19">
        <f t="shared" si="133"/>
        <v>0</v>
      </c>
      <c r="L997" s="19">
        <f t="shared" si="133"/>
        <v>0</v>
      </c>
      <c r="M997" s="19">
        <f t="shared" si="133"/>
        <v>0</v>
      </c>
      <c r="N997" s="19">
        <f t="shared" si="133"/>
        <v>0</v>
      </c>
      <c r="O997" s="19">
        <f t="shared" si="133"/>
        <v>0</v>
      </c>
      <c r="P997" s="19">
        <f t="shared" si="133"/>
        <v>0</v>
      </c>
      <c r="Q997" s="19">
        <f t="shared" si="133"/>
        <v>0</v>
      </c>
      <c r="R997" s="19">
        <f t="shared" si="133"/>
        <v>0</v>
      </c>
      <c r="S997" s="19">
        <f t="shared" si="133"/>
        <v>0</v>
      </c>
      <c r="T997" s="19">
        <f t="shared" si="133"/>
        <v>0</v>
      </c>
      <c r="U997" s="19">
        <f t="shared" si="133"/>
        <v>0</v>
      </c>
      <c r="V997" s="19">
        <f t="shared" si="133"/>
        <v>0</v>
      </c>
      <c r="W997" s="19">
        <f t="shared" si="133"/>
        <v>0</v>
      </c>
      <c r="X997" s="19">
        <f t="shared" si="133"/>
        <v>0</v>
      </c>
      <c r="Y997" s="19">
        <f t="shared" si="133"/>
        <v>0</v>
      </c>
      <c r="Z997" s="19">
        <f t="shared" si="133"/>
        <v>0</v>
      </c>
      <c r="AA997" s="19">
        <f t="shared" si="133"/>
        <v>0</v>
      </c>
      <c r="AB997" s="19">
        <f t="shared" si="133"/>
        <v>0</v>
      </c>
      <c r="AC997" s="19">
        <f t="shared" si="133"/>
        <v>0</v>
      </c>
      <c r="AD997" s="19">
        <f t="shared" si="133"/>
        <v>0</v>
      </c>
      <c r="AE997" s="19">
        <f t="shared" si="133"/>
        <v>0</v>
      </c>
      <c r="AF997" s="19">
        <f t="shared" si="133"/>
        <v>0</v>
      </c>
      <c r="AG997" s="19">
        <f t="shared" si="133"/>
        <v>0</v>
      </c>
      <c r="AH997" s="19">
        <f t="shared" si="133"/>
        <v>0</v>
      </c>
      <c r="AI997" s="19">
        <f t="shared" si="133"/>
        <v>0</v>
      </c>
      <c r="AJ997" s="19">
        <f t="shared" si="133"/>
        <v>0</v>
      </c>
      <c r="AK997" s="19">
        <f t="shared" si="133"/>
        <v>0</v>
      </c>
      <c r="AL997" s="19">
        <f t="shared" si="133"/>
        <v>0</v>
      </c>
      <c r="AM997" s="19">
        <f t="shared" si="133"/>
        <v>0</v>
      </c>
      <c r="AN997" s="19">
        <f t="shared" si="133"/>
        <v>0</v>
      </c>
      <c r="AO997" s="19">
        <f t="shared" si="133"/>
        <v>0</v>
      </c>
      <c r="AP997" s="5">
        <f t="shared" si="131"/>
        <v>0.43141706115300005</v>
      </c>
    </row>
    <row r="998" spans="1:42" x14ac:dyDescent="0.25">
      <c r="A998" s="53">
        <v>4</v>
      </c>
      <c r="B998" s="19">
        <f>B979*B981</f>
        <v>0</v>
      </c>
      <c r="C998" s="19">
        <f t="shared" ref="C998:AO998" si="134">C979*C981</f>
        <v>0</v>
      </c>
      <c r="D998" s="19">
        <f t="shared" si="134"/>
        <v>0</v>
      </c>
      <c r="E998" s="19">
        <f t="shared" si="134"/>
        <v>0</v>
      </c>
      <c r="F998" s="19">
        <f t="shared" si="134"/>
        <v>0</v>
      </c>
      <c r="G998" s="19">
        <f t="shared" si="134"/>
        <v>0</v>
      </c>
      <c r="H998" s="19">
        <f t="shared" si="134"/>
        <v>0</v>
      </c>
      <c r="I998" s="19">
        <f t="shared" si="134"/>
        <v>0</v>
      </c>
      <c r="J998" s="19">
        <f t="shared" si="134"/>
        <v>0</v>
      </c>
      <c r="K998" s="19">
        <f t="shared" si="134"/>
        <v>0</v>
      </c>
      <c r="L998" s="19">
        <f t="shared" si="134"/>
        <v>0</v>
      </c>
      <c r="M998" s="19">
        <f t="shared" si="134"/>
        <v>0</v>
      </c>
      <c r="N998" s="19">
        <f t="shared" si="134"/>
        <v>0</v>
      </c>
      <c r="O998" s="19">
        <f t="shared" si="134"/>
        <v>0</v>
      </c>
      <c r="P998" s="19">
        <f t="shared" si="134"/>
        <v>0</v>
      </c>
      <c r="Q998" s="19">
        <f t="shared" si="134"/>
        <v>0</v>
      </c>
      <c r="R998" s="19">
        <f t="shared" si="134"/>
        <v>0</v>
      </c>
      <c r="S998" s="19">
        <f t="shared" si="134"/>
        <v>0</v>
      </c>
      <c r="T998" s="19">
        <f t="shared" si="134"/>
        <v>0</v>
      </c>
      <c r="U998" s="19">
        <f t="shared" si="134"/>
        <v>0</v>
      </c>
      <c r="V998" s="19">
        <f t="shared" si="134"/>
        <v>0</v>
      </c>
      <c r="W998" s="19">
        <f t="shared" si="134"/>
        <v>0</v>
      </c>
      <c r="X998" s="19">
        <f t="shared" si="134"/>
        <v>0</v>
      </c>
      <c r="Y998" s="19">
        <f t="shared" si="134"/>
        <v>0</v>
      </c>
      <c r="Z998" s="19">
        <f t="shared" si="134"/>
        <v>0</v>
      </c>
      <c r="AA998" s="19">
        <f t="shared" si="134"/>
        <v>0</v>
      </c>
      <c r="AB998" s="19">
        <f t="shared" si="134"/>
        <v>0</v>
      </c>
      <c r="AC998" s="19">
        <f t="shared" si="134"/>
        <v>0</v>
      </c>
      <c r="AD998" s="19">
        <f t="shared" si="134"/>
        <v>0</v>
      </c>
      <c r="AE998" s="19">
        <f t="shared" si="134"/>
        <v>0</v>
      </c>
      <c r="AF998" s="19">
        <f t="shared" si="134"/>
        <v>0</v>
      </c>
      <c r="AG998" s="19">
        <f t="shared" si="134"/>
        <v>0</v>
      </c>
      <c r="AH998" s="19">
        <f t="shared" si="134"/>
        <v>0</v>
      </c>
      <c r="AI998" s="19">
        <f t="shared" si="134"/>
        <v>0</v>
      </c>
      <c r="AJ998" s="19">
        <f t="shared" si="134"/>
        <v>0</v>
      </c>
      <c r="AK998" s="19">
        <f t="shared" si="134"/>
        <v>0</v>
      </c>
      <c r="AL998" s="19">
        <f t="shared" si="134"/>
        <v>0</v>
      </c>
      <c r="AM998" s="19">
        <f t="shared" si="134"/>
        <v>0</v>
      </c>
      <c r="AN998" s="19">
        <f t="shared" si="134"/>
        <v>0</v>
      </c>
      <c r="AO998" s="19">
        <f t="shared" si="134"/>
        <v>0</v>
      </c>
      <c r="AP998" s="5">
        <f t="shared" si="131"/>
        <v>0</v>
      </c>
    </row>
    <row r="999" spans="1:42" x14ac:dyDescent="0.25">
      <c r="A999" s="53">
        <v>5</v>
      </c>
      <c r="B999" s="19">
        <f>B979*B982</f>
        <v>0</v>
      </c>
      <c r="C999" s="19">
        <f t="shared" ref="C999:AO999" si="135">C979*C982</f>
        <v>0</v>
      </c>
      <c r="D999" s="19">
        <f t="shared" si="135"/>
        <v>0</v>
      </c>
      <c r="E999" s="19">
        <f t="shared" si="135"/>
        <v>0</v>
      </c>
      <c r="F999" s="19">
        <f t="shared" si="135"/>
        <v>0</v>
      </c>
      <c r="G999" s="19">
        <f t="shared" si="135"/>
        <v>0</v>
      </c>
      <c r="H999" s="19">
        <f t="shared" si="135"/>
        <v>0</v>
      </c>
      <c r="I999" s="19">
        <f t="shared" si="135"/>
        <v>0</v>
      </c>
      <c r="J999" s="19">
        <f t="shared" si="135"/>
        <v>0</v>
      </c>
      <c r="K999" s="19">
        <f t="shared" si="135"/>
        <v>0</v>
      </c>
      <c r="L999" s="19">
        <f t="shared" si="135"/>
        <v>0</v>
      </c>
      <c r="M999" s="19">
        <f t="shared" si="135"/>
        <v>0</v>
      </c>
      <c r="N999" s="19">
        <f t="shared" si="135"/>
        <v>0</v>
      </c>
      <c r="O999" s="19">
        <f t="shared" si="135"/>
        <v>0</v>
      </c>
      <c r="P999" s="19">
        <f t="shared" si="135"/>
        <v>0</v>
      </c>
      <c r="Q999" s="19">
        <f t="shared" si="135"/>
        <v>0</v>
      </c>
      <c r="R999" s="19">
        <f t="shared" si="135"/>
        <v>0</v>
      </c>
      <c r="S999" s="19">
        <f t="shared" si="135"/>
        <v>0</v>
      </c>
      <c r="T999" s="19">
        <f t="shared" si="135"/>
        <v>0</v>
      </c>
      <c r="U999" s="19">
        <f t="shared" si="135"/>
        <v>0</v>
      </c>
      <c r="V999" s="19">
        <f t="shared" si="135"/>
        <v>0</v>
      </c>
      <c r="W999" s="19">
        <f t="shared" si="135"/>
        <v>0</v>
      </c>
      <c r="X999" s="19">
        <f t="shared" si="135"/>
        <v>0</v>
      </c>
      <c r="Y999" s="19">
        <f t="shared" si="135"/>
        <v>0</v>
      </c>
      <c r="Z999" s="19">
        <f t="shared" si="135"/>
        <v>0</v>
      </c>
      <c r="AA999" s="19">
        <f t="shared" si="135"/>
        <v>0</v>
      </c>
      <c r="AB999" s="19">
        <f t="shared" si="135"/>
        <v>0</v>
      </c>
      <c r="AC999" s="19">
        <f t="shared" si="135"/>
        <v>0</v>
      </c>
      <c r="AD999" s="19">
        <f t="shared" si="135"/>
        <v>0</v>
      </c>
      <c r="AE999" s="19">
        <f t="shared" si="135"/>
        <v>0</v>
      </c>
      <c r="AF999" s="19">
        <f t="shared" si="135"/>
        <v>0</v>
      </c>
      <c r="AG999" s="19">
        <f t="shared" si="135"/>
        <v>0</v>
      </c>
      <c r="AH999" s="19">
        <f t="shared" si="135"/>
        <v>0</v>
      </c>
      <c r="AI999" s="19">
        <f t="shared" si="135"/>
        <v>0</v>
      </c>
      <c r="AJ999" s="19">
        <f t="shared" si="135"/>
        <v>0</v>
      </c>
      <c r="AK999" s="19">
        <f t="shared" si="135"/>
        <v>0</v>
      </c>
      <c r="AL999" s="19">
        <f t="shared" si="135"/>
        <v>0</v>
      </c>
      <c r="AM999" s="19">
        <f t="shared" si="135"/>
        <v>0</v>
      </c>
      <c r="AN999" s="19">
        <f t="shared" si="135"/>
        <v>0</v>
      </c>
      <c r="AO999" s="19">
        <f t="shared" si="135"/>
        <v>0</v>
      </c>
      <c r="AP999" s="5">
        <f t="shared" si="131"/>
        <v>0</v>
      </c>
    </row>
    <row r="1000" spans="1:42" x14ac:dyDescent="0.25">
      <c r="A1000" s="53">
        <v>6</v>
      </c>
      <c r="B1000" s="19">
        <f>B979*B983</f>
        <v>0</v>
      </c>
      <c r="C1000" s="19">
        <f t="shared" ref="C1000:AO1000" si="136">C979*C983</f>
        <v>0</v>
      </c>
      <c r="D1000" s="19">
        <f t="shared" si="136"/>
        <v>0</v>
      </c>
      <c r="E1000" s="19">
        <f t="shared" si="136"/>
        <v>0</v>
      </c>
      <c r="F1000" s="19">
        <f t="shared" si="136"/>
        <v>0</v>
      </c>
      <c r="G1000" s="19">
        <f t="shared" si="136"/>
        <v>0</v>
      </c>
      <c r="H1000" s="19">
        <f t="shared" si="136"/>
        <v>0</v>
      </c>
      <c r="I1000" s="19">
        <f t="shared" si="136"/>
        <v>0</v>
      </c>
      <c r="J1000" s="19">
        <f t="shared" si="136"/>
        <v>0</v>
      </c>
      <c r="K1000" s="19">
        <f t="shared" si="136"/>
        <v>0</v>
      </c>
      <c r="L1000" s="19">
        <f t="shared" si="136"/>
        <v>0</v>
      </c>
      <c r="M1000" s="19">
        <f t="shared" si="136"/>
        <v>0</v>
      </c>
      <c r="N1000" s="19">
        <f t="shared" si="136"/>
        <v>0</v>
      </c>
      <c r="O1000" s="19">
        <f t="shared" si="136"/>
        <v>0</v>
      </c>
      <c r="P1000" s="19">
        <f t="shared" si="136"/>
        <v>0</v>
      </c>
      <c r="Q1000" s="19">
        <f t="shared" si="136"/>
        <v>0</v>
      </c>
      <c r="R1000" s="19">
        <f t="shared" si="136"/>
        <v>0</v>
      </c>
      <c r="S1000" s="19">
        <f t="shared" si="136"/>
        <v>0</v>
      </c>
      <c r="T1000" s="19">
        <f t="shared" si="136"/>
        <v>0</v>
      </c>
      <c r="U1000" s="19">
        <f t="shared" si="136"/>
        <v>0</v>
      </c>
      <c r="V1000" s="19">
        <f t="shared" si="136"/>
        <v>0</v>
      </c>
      <c r="W1000" s="19">
        <f t="shared" si="136"/>
        <v>0</v>
      </c>
      <c r="X1000" s="19">
        <f t="shared" si="136"/>
        <v>0</v>
      </c>
      <c r="Y1000" s="19">
        <f t="shared" si="136"/>
        <v>0</v>
      </c>
      <c r="Z1000" s="19">
        <f t="shared" si="136"/>
        <v>0</v>
      </c>
      <c r="AA1000" s="19">
        <f t="shared" si="136"/>
        <v>0</v>
      </c>
      <c r="AB1000" s="19">
        <f t="shared" si="136"/>
        <v>0</v>
      </c>
      <c r="AC1000" s="19">
        <f t="shared" si="136"/>
        <v>0</v>
      </c>
      <c r="AD1000" s="19">
        <f t="shared" si="136"/>
        <v>0</v>
      </c>
      <c r="AE1000" s="19">
        <f t="shared" si="136"/>
        <v>0</v>
      </c>
      <c r="AF1000" s="19">
        <f t="shared" si="136"/>
        <v>0</v>
      </c>
      <c r="AG1000" s="19">
        <f t="shared" si="136"/>
        <v>0</v>
      </c>
      <c r="AH1000" s="19">
        <f t="shared" si="136"/>
        <v>0</v>
      </c>
      <c r="AI1000" s="19">
        <f t="shared" si="136"/>
        <v>0</v>
      </c>
      <c r="AJ1000" s="19">
        <f t="shared" si="136"/>
        <v>0</v>
      </c>
      <c r="AK1000" s="19">
        <f t="shared" si="136"/>
        <v>0</v>
      </c>
      <c r="AL1000" s="19">
        <f t="shared" si="136"/>
        <v>0</v>
      </c>
      <c r="AM1000" s="19">
        <f t="shared" si="136"/>
        <v>0</v>
      </c>
      <c r="AN1000" s="19">
        <f t="shared" si="136"/>
        <v>0</v>
      </c>
      <c r="AO1000" s="19">
        <f t="shared" si="136"/>
        <v>0</v>
      </c>
      <c r="AP1000" s="5">
        <f t="shared" si="131"/>
        <v>0</v>
      </c>
    </row>
    <row r="1001" spans="1:42" x14ac:dyDescent="0.25">
      <c r="A1001" s="53">
        <v>7</v>
      </c>
      <c r="B1001" s="19">
        <f>B979*B984</f>
        <v>0</v>
      </c>
      <c r="C1001" s="19">
        <f t="shared" ref="C1001:AO1001" si="137">C979*C984</f>
        <v>0</v>
      </c>
      <c r="D1001" s="19">
        <f t="shared" si="137"/>
        <v>0</v>
      </c>
      <c r="E1001" s="19">
        <f t="shared" si="137"/>
        <v>0</v>
      </c>
      <c r="F1001" s="19">
        <f t="shared" si="137"/>
        <v>0</v>
      </c>
      <c r="G1001" s="19">
        <f t="shared" si="137"/>
        <v>0</v>
      </c>
      <c r="H1001" s="19">
        <f t="shared" si="137"/>
        <v>0</v>
      </c>
      <c r="I1001" s="19">
        <f t="shared" si="137"/>
        <v>0</v>
      </c>
      <c r="J1001" s="19">
        <f t="shared" si="137"/>
        <v>0</v>
      </c>
      <c r="K1001" s="19">
        <f t="shared" si="137"/>
        <v>0</v>
      </c>
      <c r="L1001" s="19">
        <f t="shared" si="137"/>
        <v>0</v>
      </c>
      <c r="M1001" s="19">
        <f t="shared" si="137"/>
        <v>0</v>
      </c>
      <c r="N1001" s="19">
        <f t="shared" si="137"/>
        <v>0</v>
      </c>
      <c r="O1001" s="19">
        <f t="shared" si="137"/>
        <v>0</v>
      </c>
      <c r="P1001" s="19">
        <f t="shared" si="137"/>
        <v>0</v>
      </c>
      <c r="Q1001" s="19">
        <f t="shared" si="137"/>
        <v>0</v>
      </c>
      <c r="R1001" s="19">
        <f t="shared" si="137"/>
        <v>0</v>
      </c>
      <c r="S1001" s="19">
        <f t="shared" si="137"/>
        <v>0</v>
      </c>
      <c r="T1001" s="19">
        <f t="shared" si="137"/>
        <v>0</v>
      </c>
      <c r="U1001" s="19">
        <f t="shared" si="137"/>
        <v>0</v>
      </c>
      <c r="V1001" s="19">
        <f t="shared" si="137"/>
        <v>0</v>
      </c>
      <c r="W1001" s="19">
        <f t="shared" si="137"/>
        <v>0</v>
      </c>
      <c r="X1001" s="19">
        <f t="shared" si="137"/>
        <v>0</v>
      </c>
      <c r="Y1001" s="19">
        <f t="shared" si="137"/>
        <v>0</v>
      </c>
      <c r="Z1001" s="19">
        <f t="shared" si="137"/>
        <v>0</v>
      </c>
      <c r="AA1001" s="19">
        <f t="shared" si="137"/>
        <v>0</v>
      </c>
      <c r="AB1001" s="19">
        <f t="shared" si="137"/>
        <v>0</v>
      </c>
      <c r="AC1001" s="19">
        <f t="shared" si="137"/>
        <v>0</v>
      </c>
      <c r="AD1001" s="19">
        <f t="shared" si="137"/>
        <v>0</v>
      </c>
      <c r="AE1001" s="19">
        <f t="shared" si="137"/>
        <v>0</v>
      </c>
      <c r="AF1001" s="19">
        <f t="shared" si="137"/>
        <v>0</v>
      </c>
      <c r="AG1001" s="19">
        <f t="shared" si="137"/>
        <v>0</v>
      </c>
      <c r="AH1001" s="19">
        <f t="shared" si="137"/>
        <v>0</v>
      </c>
      <c r="AI1001" s="19">
        <f t="shared" si="137"/>
        <v>0</v>
      </c>
      <c r="AJ1001" s="19">
        <f t="shared" si="137"/>
        <v>0</v>
      </c>
      <c r="AK1001" s="19">
        <f t="shared" si="137"/>
        <v>0</v>
      </c>
      <c r="AL1001" s="19">
        <f t="shared" si="137"/>
        <v>0</v>
      </c>
      <c r="AM1001" s="19">
        <f t="shared" si="137"/>
        <v>0</v>
      </c>
      <c r="AN1001" s="19">
        <f t="shared" si="137"/>
        <v>0</v>
      </c>
      <c r="AO1001" s="19">
        <f t="shared" si="137"/>
        <v>0</v>
      </c>
      <c r="AP1001" s="5">
        <f t="shared" si="131"/>
        <v>0</v>
      </c>
    </row>
    <row r="1002" spans="1:42" x14ac:dyDescent="0.25">
      <c r="A1002" s="53" t="s">
        <v>221</v>
      </c>
      <c r="B1002" s="162" t="s">
        <v>223</v>
      </c>
      <c r="C1002" s="162"/>
      <c r="D1002" s="162"/>
      <c r="E1002" s="162"/>
      <c r="F1002" s="162"/>
      <c r="G1002" s="162"/>
      <c r="H1002" s="162"/>
      <c r="I1002" s="162"/>
      <c r="J1002" s="162"/>
      <c r="K1002" s="162"/>
      <c r="L1002" s="162"/>
      <c r="M1002" s="162"/>
      <c r="N1002" s="162"/>
      <c r="O1002" s="162"/>
      <c r="P1002" s="162"/>
      <c r="Q1002" s="162"/>
      <c r="R1002" s="162"/>
      <c r="S1002" s="162"/>
      <c r="T1002" s="162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</row>
    <row r="1003" spans="1:42" x14ac:dyDescent="0.25">
      <c r="A1003" s="53">
        <v>1</v>
      </c>
      <c r="B1003" s="19">
        <f>B980*B978</f>
        <v>0.135407072529</v>
      </c>
      <c r="C1003" s="19">
        <f t="shared" ref="C1003:AO1003" si="138">C980*C978</f>
        <v>0</v>
      </c>
      <c r="D1003" s="19">
        <f t="shared" si="138"/>
        <v>0</v>
      </c>
      <c r="E1003" s="19">
        <f t="shared" si="138"/>
        <v>0.29600998862400002</v>
      </c>
      <c r="F1003" s="19">
        <f t="shared" si="138"/>
        <v>0</v>
      </c>
      <c r="G1003" s="19">
        <f t="shared" si="138"/>
        <v>0</v>
      </c>
      <c r="H1003" s="19">
        <f t="shared" si="138"/>
        <v>0</v>
      </c>
      <c r="I1003" s="19">
        <f t="shared" si="138"/>
        <v>0</v>
      </c>
      <c r="J1003" s="19">
        <f t="shared" si="138"/>
        <v>0</v>
      </c>
      <c r="K1003" s="19">
        <f t="shared" si="138"/>
        <v>0</v>
      </c>
      <c r="L1003" s="19">
        <f t="shared" si="138"/>
        <v>0</v>
      </c>
      <c r="M1003" s="19">
        <f t="shared" si="138"/>
        <v>0</v>
      </c>
      <c r="N1003" s="19">
        <f t="shared" si="138"/>
        <v>0</v>
      </c>
      <c r="O1003" s="19">
        <f t="shared" si="138"/>
        <v>0</v>
      </c>
      <c r="P1003" s="19">
        <f t="shared" si="138"/>
        <v>0</v>
      </c>
      <c r="Q1003" s="19">
        <f t="shared" si="138"/>
        <v>0</v>
      </c>
      <c r="R1003" s="19">
        <f t="shared" si="138"/>
        <v>0</v>
      </c>
      <c r="S1003" s="19">
        <f t="shared" si="138"/>
        <v>0</v>
      </c>
      <c r="T1003" s="19">
        <f t="shared" si="138"/>
        <v>0</v>
      </c>
      <c r="U1003" s="19">
        <f t="shared" si="138"/>
        <v>0</v>
      </c>
      <c r="V1003" s="19">
        <f t="shared" si="138"/>
        <v>0</v>
      </c>
      <c r="W1003" s="19">
        <f t="shared" si="138"/>
        <v>0</v>
      </c>
      <c r="X1003" s="19">
        <f t="shared" si="138"/>
        <v>0</v>
      </c>
      <c r="Y1003" s="19">
        <f t="shared" si="138"/>
        <v>0</v>
      </c>
      <c r="Z1003" s="19">
        <f t="shared" si="138"/>
        <v>0</v>
      </c>
      <c r="AA1003" s="19">
        <f t="shared" si="138"/>
        <v>0</v>
      </c>
      <c r="AB1003" s="19">
        <f t="shared" si="138"/>
        <v>0</v>
      </c>
      <c r="AC1003" s="19">
        <f t="shared" si="138"/>
        <v>0</v>
      </c>
      <c r="AD1003" s="19">
        <f t="shared" si="138"/>
        <v>0</v>
      </c>
      <c r="AE1003" s="19">
        <f t="shared" si="138"/>
        <v>0</v>
      </c>
      <c r="AF1003" s="19">
        <f t="shared" si="138"/>
        <v>0</v>
      </c>
      <c r="AG1003" s="19">
        <f t="shared" si="138"/>
        <v>0</v>
      </c>
      <c r="AH1003" s="19">
        <f t="shared" si="138"/>
        <v>0</v>
      </c>
      <c r="AI1003" s="19">
        <f t="shared" si="138"/>
        <v>0</v>
      </c>
      <c r="AJ1003" s="19">
        <f t="shared" si="138"/>
        <v>0</v>
      </c>
      <c r="AK1003" s="19">
        <f t="shared" si="138"/>
        <v>0</v>
      </c>
      <c r="AL1003" s="19">
        <f t="shared" si="138"/>
        <v>0</v>
      </c>
      <c r="AM1003" s="19">
        <f t="shared" si="138"/>
        <v>0</v>
      </c>
      <c r="AN1003" s="19">
        <f t="shared" si="138"/>
        <v>0</v>
      </c>
      <c r="AO1003" s="19">
        <f t="shared" si="138"/>
        <v>0</v>
      </c>
      <c r="AP1003" s="5">
        <f>SUM(B1003:AO1003)</f>
        <v>0.43141706115300005</v>
      </c>
    </row>
    <row r="1004" spans="1:42" x14ac:dyDescent="0.25">
      <c r="A1004" s="53">
        <v>2</v>
      </c>
      <c r="B1004" s="19">
        <f>B980*B979</f>
        <v>0.135407072529</v>
      </c>
      <c r="C1004" s="19">
        <f t="shared" ref="C1004:AO1004" si="139">C980*C979</f>
        <v>0</v>
      </c>
      <c r="D1004" s="19">
        <f t="shared" si="139"/>
        <v>0</v>
      </c>
      <c r="E1004" s="19">
        <f t="shared" si="139"/>
        <v>0</v>
      </c>
      <c r="F1004" s="19">
        <f t="shared" si="139"/>
        <v>0</v>
      </c>
      <c r="G1004" s="19">
        <f t="shared" si="139"/>
        <v>0.29600998862400002</v>
      </c>
      <c r="H1004" s="19">
        <f t="shared" si="139"/>
        <v>0</v>
      </c>
      <c r="I1004" s="19">
        <f t="shared" si="139"/>
        <v>0</v>
      </c>
      <c r="J1004" s="19">
        <f t="shared" si="139"/>
        <v>0</v>
      </c>
      <c r="K1004" s="19">
        <f t="shared" si="139"/>
        <v>0</v>
      </c>
      <c r="L1004" s="19">
        <f t="shared" si="139"/>
        <v>0</v>
      </c>
      <c r="M1004" s="19">
        <f t="shared" si="139"/>
        <v>0</v>
      </c>
      <c r="N1004" s="19">
        <f t="shared" si="139"/>
        <v>0</v>
      </c>
      <c r="O1004" s="19">
        <f t="shared" si="139"/>
        <v>0</v>
      </c>
      <c r="P1004" s="19">
        <f t="shared" si="139"/>
        <v>0</v>
      </c>
      <c r="Q1004" s="19">
        <f t="shared" si="139"/>
        <v>0</v>
      </c>
      <c r="R1004" s="19">
        <f t="shared" si="139"/>
        <v>0</v>
      </c>
      <c r="S1004" s="19">
        <f t="shared" si="139"/>
        <v>0</v>
      </c>
      <c r="T1004" s="19">
        <f t="shared" si="139"/>
        <v>0</v>
      </c>
      <c r="U1004" s="19">
        <f t="shared" si="139"/>
        <v>0</v>
      </c>
      <c r="V1004" s="19">
        <f t="shared" si="139"/>
        <v>0</v>
      </c>
      <c r="W1004" s="19">
        <f t="shared" si="139"/>
        <v>0</v>
      </c>
      <c r="X1004" s="19">
        <f t="shared" si="139"/>
        <v>0</v>
      </c>
      <c r="Y1004" s="19">
        <f t="shared" si="139"/>
        <v>0</v>
      </c>
      <c r="Z1004" s="19">
        <f t="shared" si="139"/>
        <v>0</v>
      </c>
      <c r="AA1004" s="19">
        <f t="shared" si="139"/>
        <v>0</v>
      </c>
      <c r="AB1004" s="19">
        <f t="shared" si="139"/>
        <v>0</v>
      </c>
      <c r="AC1004" s="19">
        <f t="shared" si="139"/>
        <v>0</v>
      </c>
      <c r="AD1004" s="19">
        <f t="shared" si="139"/>
        <v>0</v>
      </c>
      <c r="AE1004" s="19">
        <f t="shared" si="139"/>
        <v>0</v>
      </c>
      <c r="AF1004" s="19">
        <f t="shared" si="139"/>
        <v>0</v>
      </c>
      <c r="AG1004" s="19">
        <f t="shared" si="139"/>
        <v>0</v>
      </c>
      <c r="AH1004" s="19">
        <f t="shared" si="139"/>
        <v>0</v>
      </c>
      <c r="AI1004" s="19">
        <f t="shared" si="139"/>
        <v>0</v>
      </c>
      <c r="AJ1004" s="19">
        <f t="shared" si="139"/>
        <v>0</v>
      </c>
      <c r="AK1004" s="19">
        <f t="shared" si="139"/>
        <v>0</v>
      </c>
      <c r="AL1004" s="19">
        <f t="shared" si="139"/>
        <v>0</v>
      </c>
      <c r="AM1004" s="19">
        <f t="shared" si="139"/>
        <v>0</v>
      </c>
      <c r="AN1004" s="19">
        <f t="shared" si="139"/>
        <v>0</v>
      </c>
      <c r="AO1004" s="19">
        <f t="shared" si="139"/>
        <v>0</v>
      </c>
      <c r="AP1004" s="5">
        <f t="shared" ref="AP1004:AP1009" si="140">SUM(B1004:AO1004)</f>
        <v>0.43141706115300005</v>
      </c>
    </row>
    <row r="1005" spans="1:42" x14ac:dyDescent="0.25">
      <c r="A1005" s="53">
        <v>3</v>
      </c>
      <c r="B1005" s="19">
        <f>B980*B980</f>
        <v>0.135407072529</v>
      </c>
      <c r="C1005" s="19">
        <f t="shared" ref="C1005:AN1005" si="141">C980*C980</f>
        <v>0</v>
      </c>
      <c r="D1005" s="19">
        <f t="shared" si="141"/>
        <v>0</v>
      </c>
      <c r="E1005" s="19">
        <f t="shared" si="141"/>
        <v>0.29600998862400002</v>
      </c>
      <c r="F1005" s="19">
        <f t="shared" si="141"/>
        <v>0</v>
      </c>
      <c r="G1005" s="19">
        <f t="shared" si="141"/>
        <v>0.29600998862400002</v>
      </c>
      <c r="H1005" s="19">
        <f t="shared" si="141"/>
        <v>0</v>
      </c>
      <c r="I1005" s="19">
        <f t="shared" si="141"/>
        <v>0</v>
      </c>
      <c r="J1005" s="19">
        <f t="shared" si="141"/>
        <v>0</v>
      </c>
      <c r="K1005" s="19">
        <f t="shared" si="141"/>
        <v>0</v>
      </c>
      <c r="L1005" s="19">
        <f t="shared" si="141"/>
        <v>0</v>
      </c>
      <c r="M1005" s="19">
        <f t="shared" si="141"/>
        <v>0</v>
      </c>
      <c r="N1005" s="19">
        <f t="shared" si="141"/>
        <v>0</v>
      </c>
      <c r="O1005" s="19">
        <f t="shared" si="141"/>
        <v>0</v>
      </c>
      <c r="P1005" s="19">
        <f t="shared" si="141"/>
        <v>0</v>
      </c>
      <c r="Q1005" s="19">
        <f t="shared" si="141"/>
        <v>0</v>
      </c>
      <c r="R1005" s="19">
        <f t="shared" si="141"/>
        <v>0</v>
      </c>
      <c r="S1005" s="19">
        <f t="shared" si="141"/>
        <v>0</v>
      </c>
      <c r="T1005" s="19">
        <f t="shared" si="141"/>
        <v>0.71419062960400004</v>
      </c>
      <c r="U1005" s="19">
        <f t="shared" si="141"/>
        <v>0.71419062960400004</v>
      </c>
      <c r="V1005" s="19">
        <f t="shared" si="141"/>
        <v>0.71419062960400004</v>
      </c>
      <c r="W1005" s="19">
        <f t="shared" si="141"/>
        <v>0.71419062960400004</v>
      </c>
      <c r="X1005" s="19">
        <f t="shared" si="141"/>
        <v>0.71419062960400004</v>
      </c>
      <c r="Y1005" s="19">
        <f t="shared" si="141"/>
        <v>0.71419062960400004</v>
      </c>
      <c r="Z1005" s="19">
        <f t="shared" si="141"/>
        <v>0.71419062960400004</v>
      </c>
      <c r="AA1005" s="19">
        <f t="shared" si="141"/>
        <v>0.71419062960400004</v>
      </c>
      <c r="AB1005" s="19">
        <f t="shared" si="141"/>
        <v>0.71419062960400004</v>
      </c>
      <c r="AC1005" s="19">
        <f t="shared" si="141"/>
        <v>0</v>
      </c>
      <c r="AD1005" s="19">
        <f t="shared" si="141"/>
        <v>0</v>
      </c>
      <c r="AE1005" s="19">
        <f t="shared" si="141"/>
        <v>0</v>
      </c>
      <c r="AF1005" s="19">
        <f t="shared" si="141"/>
        <v>0</v>
      </c>
      <c r="AG1005" s="19">
        <f t="shared" si="141"/>
        <v>0</v>
      </c>
      <c r="AH1005" s="19">
        <f t="shared" si="141"/>
        <v>0</v>
      </c>
      <c r="AI1005" s="19">
        <f t="shared" si="141"/>
        <v>0</v>
      </c>
      <c r="AJ1005" s="19">
        <f t="shared" si="141"/>
        <v>0</v>
      </c>
      <c r="AK1005" s="19">
        <f t="shared" si="141"/>
        <v>0</v>
      </c>
      <c r="AL1005" s="19">
        <f t="shared" si="141"/>
        <v>0</v>
      </c>
      <c r="AM1005" s="19">
        <f t="shared" si="141"/>
        <v>0</v>
      </c>
      <c r="AN1005" s="19">
        <f t="shared" si="141"/>
        <v>0</v>
      </c>
      <c r="AO1005" s="19">
        <f>AO980*AO980</f>
        <v>0</v>
      </c>
      <c r="AP1005" s="5">
        <f t="shared" si="140"/>
        <v>7.1551427162130015</v>
      </c>
    </row>
    <row r="1006" spans="1:42" x14ac:dyDescent="0.25">
      <c r="A1006" s="53">
        <v>4</v>
      </c>
      <c r="B1006" s="19">
        <f>B980*B981</f>
        <v>0</v>
      </c>
      <c r="C1006" s="19">
        <f t="shared" ref="C1006:AN1006" si="142">C980*C981</f>
        <v>0</v>
      </c>
      <c r="D1006" s="19">
        <f t="shared" si="142"/>
        <v>0</v>
      </c>
      <c r="E1006" s="19">
        <f t="shared" si="142"/>
        <v>0</v>
      </c>
      <c r="F1006" s="19">
        <f t="shared" si="142"/>
        <v>0</v>
      </c>
      <c r="G1006" s="19">
        <f t="shared" si="142"/>
        <v>0</v>
      </c>
      <c r="H1006" s="19">
        <f t="shared" si="142"/>
        <v>0</v>
      </c>
      <c r="I1006" s="19">
        <f t="shared" si="142"/>
        <v>0</v>
      </c>
      <c r="J1006" s="19">
        <f t="shared" si="142"/>
        <v>0</v>
      </c>
      <c r="K1006" s="19">
        <f t="shared" si="142"/>
        <v>0</v>
      </c>
      <c r="L1006" s="19">
        <f t="shared" si="142"/>
        <v>0</v>
      </c>
      <c r="M1006" s="19">
        <f t="shared" si="142"/>
        <v>0</v>
      </c>
      <c r="N1006" s="19">
        <f t="shared" si="142"/>
        <v>0</v>
      </c>
      <c r="O1006" s="19">
        <f t="shared" si="142"/>
        <v>0</v>
      </c>
      <c r="P1006" s="19">
        <f t="shared" si="142"/>
        <v>0</v>
      </c>
      <c r="Q1006" s="19">
        <f t="shared" si="142"/>
        <v>0</v>
      </c>
      <c r="R1006" s="19">
        <f t="shared" si="142"/>
        <v>0</v>
      </c>
      <c r="S1006" s="19">
        <f t="shared" si="142"/>
        <v>0</v>
      </c>
      <c r="T1006" s="19">
        <f t="shared" si="142"/>
        <v>0</v>
      </c>
      <c r="U1006" s="19">
        <f t="shared" si="142"/>
        <v>0</v>
      </c>
      <c r="V1006" s="19">
        <f t="shared" si="142"/>
        <v>0</v>
      </c>
      <c r="W1006" s="19">
        <f t="shared" si="142"/>
        <v>0</v>
      </c>
      <c r="X1006" s="19">
        <f t="shared" si="142"/>
        <v>0</v>
      </c>
      <c r="Y1006" s="19">
        <f t="shared" si="142"/>
        <v>0</v>
      </c>
      <c r="Z1006" s="19">
        <f t="shared" si="142"/>
        <v>0</v>
      </c>
      <c r="AA1006" s="19">
        <f t="shared" si="142"/>
        <v>0</v>
      </c>
      <c r="AB1006" s="19">
        <f t="shared" si="142"/>
        <v>0</v>
      </c>
      <c r="AC1006" s="19">
        <f t="shared" si="142"/>
        <v>0</v>
      </c>
      <c r="AD1006" s="19">
        <f t="shared" si="142"/>
        <v>0</v>
      </c>
      <c r="AE1006" s="19">
        <f t="shared" si="142"/>
        <v>0</v>
      </c>
      <c r="AF1006" s="19">
        <f t="shared" si="142"/>
        <v>0</v>
      </c>
      <c r="AG1006" s="19">
        <f t="shared" si="142"/>
        <v>0</v>
      </c>
      <c r="AH1006" s="19">
        <f t="shared" si="142"/>
        <v>0</v>
      </c>
      <c r="AI1006" s="19">
        <f t="shared" si="142"/>
        <v>0</v>
      </c>
      <c r="AJ1006" s="19">
        <f t="shared" si="142"/>
        <v>0</v>
      </c>
      <c r="AK1006" s="19">
        <f t="shared" si="142"/>
        <v>0</v>
      </c>
      <c r="AL1006" s="19">
        <f t="shared" si="142"/>
        <v>0</v>
      </c>
      <c r="AM1006" s="19">
        <f t="shared" si="142"/>
        <v>0</v>
      </c>
      <c r="AN1006" s="19">
        <f t="shared" si="142"/>
        <v>0</v>
      </c>
      <c r="AO1006" s="19">
        <f>AO980*AO981</f>
        <v>0</v>
      </c>
      <c r="AP1006" s="5">
        <f t="shared" si="140"/>
        <v>0</v>
      </c>
    </row>
    <row r="1007" spans="1:42" x14ac:dyDescent="0.25">
      <c r="A1007" s="53">
        <v>5</v>
      </c>
      <c r="B1007" s="19">
        <f>B980*B982</f>
        <v>0</v>
      </c>
      <c r="C1007" s="19">
        <f t="shared" ref="C1007:AL1007" si="143">C980*C982</f>
        <v>0</v>
      </c>
      <c r="D1007" s="19">
        <f t="shared" si="143"/>
        <v>0</v>
      </c>
      <c r="E1007" s="19">
        <f t="shared" si="143"/>
        <v>0</v>
      </c>
      <c r="F1007" s="19">
        <f t="shared" si="143"/>
        <v>0</v>
      </c>
      <c r="G1007" s="19">
        <f t="shared" si="143"/>
        <v>0</v>
      </c>
      <c r="H1007" s="19">
        <f t="shared" si="143"/>
        <v>0</v>
      </c>
      <c r="I1007" s="19">
        <f t="shared" si="143"/>
        <v>0</v>
      </c>
      <c r="J1007" s="19">
        <f t="shared" si="143"/>
        <v>0</v>
      </c>
      <c r="K1007" s="19">
        <f t="shared" si="143"/>
        <v>0</v>
      </c>
      <c r="L1007" s="19">
        <f t="shared" si="143"/>
        <v>0</v>
      </c>
      <c r="M1007" s="19">
        <f t="shared" si="143"/>
        <v>0</v>
      </c>
      <c r="N1007" s="19">
        <f t="shared" si="143"/>
        <v>0</v>
      </c>
      <c r="O1007" s="19">
        <f t="shared" si="143"/>
        <v>0</v>
      </c>
      <c r="P1007" s="19">
        <f t="shared" si="143"/>
        <v>0</v>
      </c>
      <c r="Q1007" s="19">
        <f t="shared" si="143"/>
        <v>0</v>
      </c>
      <c r="R1007" s="19">
        <f t="shared" si="143"/>
        <v>0</v>
      </c>
      <c r="S1007" s="19">
        <f t="shared" si="143"/>
        <v>0</v>
      </c>
      <c r="T1007" s="19">
        <f t="shared" si="143"/>
        <v>0</v>
      </c>
      <c r="U1007" s="19">
        <f t="shared" si="143"/>
        <v>0</v>
      </c>
      <c r="V1007" s="19">
        <f t="shared" si="143"/>
        <v>0</v>
      </c>
      <c r="W1007" s="19">
        <f t="shared" si="143"/>
        <v>0</v>
      </c>
      <c r="X1007" s="19">
        <f t="shared" si="143"/>
        <v>0</v>
      </c>
      <c r="Y1007" s="19">
        <f t="shared" si="143"/>
        <v>0</v>
      </c>
      <c r="Z1007" s="19">
        <f t="shared" si="143"/>
        <v>0</v>
      </c>
      <c r="AA1007" s="19">
        <f t="shared" si="143"/>
        <v>0</v>
      </c>
      <c r="AB1007" s="19">
        <f t="shared" si="143"/>
        <v>0</v>
      </c>
      <c r="AC1007" s="19">
        <f t="shared" si="143"/>
        <v>0</v>
      </c>
      <c r="AD1007" s="19">
        <f t="shared" si="143"/>
        <v>0</v>
      </c>
      <c r="AE1007" s="19">
        <f t="shared" si="143"/>
        <v>0</v>
      </c>
      <c r="AF1007" s="19">
        <f t="shared" si="143"/>
        <v>0</v>
      </c>
      <c r="AG1007" s="19">
        <f t="shared" si="143"/>
        <v>0</v>
      </c>
      <c r="AH1007" s="19">
        <f t="shared" si="143"/>
        <v>0</v>
      </c>
      <c r="AI1007" s="19">
        <f t="shared" si="143"/>
        <v>0</v>
      </c>
      <c r="AJ1007" s="19">
        <f t="shared" si="143"/>
        <v>0</v>
      </c>
      <c r="AK1007" s="19">
        <f t="shared" si="143"/>
        <v>0</v>
      </c>
      <c r="AL1007" s="19">
        <f t="shared" si="143"/>
        <v>0</v>
      </c>
      <c r="AM1007" s="19">
        <f t="shared" ref="AM1007:AO1007" si="144">AM994*AM998</f>
        <v>0</v>
      </c>
      <c r="AN1007" s="19">
        <f t="shared" si="144"/>
        <v>0</v>
      </c>
      <c r="AO1007" s="19">
        <f t="shared" si="144"/>
        <v>0</v>
      </c>
      <c r="AP1007" s="5">
        <f t="shared" si="140"/>
        <v>0</v>
      </c>
    </row>
    <row r="1008" spans="1:42" x14ac:dyDescent="0.25">
      <c r="A1008" s="53">
        <v>6</v>
      </c>
      <c r="B1008" s="19">
        <f>B980*B983</f>
        <v>0</v>
      </c>
      <c r="C1008" s="19">
        <f t="shared" ref="C1008:AO1008" si="145">C980*C983</f>
        <v>0</v>
      </c>
      <c r="D1008" s="19">
        <f t="shared" si="145"/>
        <v>0</v>
      </c>
      <c r="E1008" s="19">
        <f t="shared" si="145"/>
        <v>0</v>
      </c>
      <c r="F1008" s="19">
        <f t="shared" si="145"/>
        <v>0</v>
      </c>
      <c r="G1008" s="19">
        <f t="shared" si="145"/>
        <v>0</v>
      </c>
      <c r="H1008" s="19">
        <f t="shared" si="145"/>
        <v>0</v>
      </c>
      <c r="I1008" s="19">
        <f t="shared" si="145"/>
        <v>0</v>
      </c>
      <c r="J1008" s="19">
        <f t="shared" si="145"/>
        <v>0</v>
      </c>
      <c r="K1008" s="19">
        <f t="shared" si="145"/>
        <v>0</v>
      </c>
      <c r="L1008" s="19">
        <f t="shared" si="145"/>
        <v>0</v>
      </c>
      <c r="M1008" s="19">
        <f t="shared" si="145"/>
        <v>0</v>
      </c>
      <c r="N1008" s="19">
        <f t="shared" si="145"/>
        <v>0</v>
      </c>
      <c r="O1008" s="19">
        <f t="shared" si="145"/>
        <v>0</v>
      </c>
      <c r="P1008" s="19">
        <f t="shared" si="145"/>
        <v>0</v>
      </c>
      <c r="Q1008" s="19">
        <f t="shared" si="145"/>
        <v>0</v>
      </c>
      <c r="R1008" s="19">
        <f t="shared" si="145"/>
        <v>0</v>
      </c>
      <c r="S1008" s="19">
        <f t="shared" si="145"/>
        <v>0</v>
      </c>
      <c r="T1008" s="19">
        <f t="shared" si="145"/>
        <v>0</v>
      </c>
      <c r="U1008" s="19">
        <f t="shared" si="145"/>
        <v>0</v>
      </c>
      <c r="V1008" s="19">
        <f t="shared" si="145"/>
        <v>0</v>
      </c>
      <c r="W1008" s="19">
        <f t="shared" si="145"/>
        <v>0</v>
      </c>
      <c r="X1008" s="19">
        <f t="shared" si="145"/>
        <v>0</v>
      </c>
      <c r="Y1008" s="19">
        <f t="shared" si="145"/>
        <v>0</v>
      </c>
      <c r="Z1008" s="19">
        <f t="shared" si="145"/>
        <v>0</v>
      </c>
      <c r="AA1008" s="19">
        <f t="shared" si="145"/>
        <v>0</v>
      </c>
      <c r="AB1008" s="19">
        <f t="shared" si="145"/>
        <v>0</v>
      </c>
      <c r="AC1008" s="19">
        <f t="shared" si="145"/>
        <v>0</v>
      </c>
      <c r="AD1008" s="19">
        <f t="shared" si="145"/>
        <v>0</v>
      </c>
      <c r="AE1008" s="19">
        <f t="shared" si="145"/>
        <v>0</v>
      </c>
      <c r="AF1008" s="19">
        <f t="shared" si="145"/>
        <v>0</v>
      </c>
      <c r="AG1008" s="19">
        <f t="shared" si="145"/>
        <v>0</v>
      </c>
      <c r="AH1008" s="19">
        <f t="shared" si="145"/>
        <v>0</v>
      </c>
      <c r="AI1008" s="19">
        <f t="shared" si="145"/>
        <v>0</v>
      </c>
      <c r="AJ1008" s="19">
        <f t="shared" si="145"/>
        <v>0</v>
      </c>
      <c r="AK1008" s="19">
        <f t="shared" si="145"/>
        <v>0</v>
      </c>
      <c r="AL1008" s="19">
        <f t="shared" si="145"/>
        <v>0</v>
      </c>
      <c r="AM1008" s="19">
        <f t="shared" si="145"/>
        <v>0</v>
      </c>
      <c r="AN1008" s="19">
        <f t="shared" si="145"/>
        <v>0</v>
      </c>
      <c r="AO1008" s="19">
        <f t="shared" si="145"/>
        <v>0</v>
      </c>
      <c r="AP1008" s="5">
        <f t="shared" si="140"/>
        <v>0</v>
      </c>
    </row>
    <row r="1009" spans="1:42" x14ac:dyDescent="0.25">
      <c r="A1009" s="53">
        <v>7</v>
      </c>
      <c r="B1009" s="19">
        <f>B980*B984</f>
        <v>0</v>
      </c>
      <c r="C1009" s="19">
        <f t="shared" ref="C1009:AO1009" si="146">C980*C984</f>
        <v>0</v>
      </c>
      <c r="D1009" s="19">
        <f t="shared" si="146"/>
        <v>0</v>
      </c>
      <c r="E1009" s="19">
        <f t="shared" si="146"/>
        <v>0</v>
      </c>
      <c r="F1009" s="19">
        <f t="shared" si="146"/>
        <v>0</v>
      </c>
      <c r="G1009" s="19">
        <f t="shared" si="146"/>
        <v>0</v>
      </c>
      <c r="H1009" s="19">
        <f t="shared" si="146"/>
        <v>0</v>
      </c>
      <c r="I1009" s="19">
        <f t="shared" si="146"/>
        <v>0</v>
      </c>
      <c r="J1009" s="19">
        <f t="shared" si="146"/>
        <v>0</v>
      </c>
      <c r="K1009" s="19">
        <f t="shared" si="146"/>
        <v>0</v>
      </c>
      <c r="L1009" s="19">
        <f t="shared" si="146"/>
        <v>0</v>
      </c>
      <c r="M1009" s="19">
        <f t="shared" si="146"/>
        <v>0</v>
      </c>
      <c r="N1009" s="19">
        <f t="shared" si="146"/>
        <v>0</v>
      </c>
      <c r="O1009" s="19">
        <f t="shared" si="146"/>
        <v>0</v>
      </c>
      <c r="P1009" s="19">
        <f t="shared" si="146"/>
        <v>0</v>
      </c>
      <c r="Q1009" s="19">
        <f t="shared" si="146"/>
        <v>0</v>
      </c>
      <c r="R1009" s="19">
        <f t="shared" si="146"/>
        <v>0</v>
      </c>
      <c r="S1009" s="19">
        <f t="shared" si="146"/>
        <v>0</v>
      </c>
      <c r="T1009" s="19">
        <f t="shared" si="146"/>
        <v>0</v>
      </c>
      <c r="U1009" s="19">
        <f t="shared" si="146"/>
        <v>0</v>
      </c>
      <c r="V1009" s="19">
        <f t="shared" si="146"/>
        <v>0</v>
      </c>
      <c r="W1009" s="19">
        <f t="shared" si="146"/>
        <v>0</v>
      </c>
      <c r="X1009" s="19">
        <f t="shared" si="146"/>
        <v>0</v>
      </c>
      <c r="Y1009" s="19">
        <f t="shared" si="146"/>
        <v>0</v>
      </c>
      <c r="Z1009" s="19">
        <f t="shared" si="146"/>
        <v>0</v>
      </c>
      <c r="AA1009" s="19">
        <f t="shared" si="146"/>
        <v>0</v>
      </c>
      <c r="AB1009" s="19">
        <f t="shared" si="146"/>
        <v>0</v>
      </c>
      <c r="AC1009" s="19">
        <f t="shared" si="146"/>
        <v>0</v>
      </c>
      <c r="AD1009" s="19">
        <f t="shared" si="146"/>
        <v>0</v>
      </c>
      <c r="AE1009" s="19">
        <f t="shared" si="146"/>
        <v>0</v>
      </c>
      <c r="AF1009" s="19">
        <f t="shared" si="146"/>
        <v>0</v>
      </c>
      <c r="AG1009" s="19">
        <f t="shared" si="146"/>
        <v>0</v>
      </c>
      <c r="AH1009" s="19">
        <f t="shared" si="146"/>
        <v>0</v>
      </c>
      <c r="AI1009" s="19">
        <f t="shared" si="146"/>
        <v>0</v>
      </c>
      <c r="AJ1009" s="19">
        <f t="shared" si="146"/>
        <v>0</v>
      </c>
      <c r="AK1009" s="19">
        <f t="shared" si="146"/>
        <v>0</v>
      </c>
      <c r="AL1009" s="19">
        <f t="shared" si="146"/>
        <v>0</v>
      </c>
      <c r="AM1009" s="19">
        <f t="shared" si="146"/>
        <v>0</v>
      </c>
      <c r="AN1009" s="19">
        <f t="shared" si="146"/>
        <v>0</v>
      </c>
      <c r="AO1009" s="19">
        <f t="shared" si="146"/>
        <v>0</v>
      </c>
      <c r="AP1009" s="5">
        <f t="shared" si="140"/>
        <v>0</v>
      </c>
    </row>
    <row r="1010" spans="1:42" x14ac:dyDescent="0.25">
      <c r="A1010" s="53" t="s">
        <v>221</v>
      </c>
      <c r="B1010" s="162" t="s">
        <v>224</v>
      </c>
      <c r="C1010" s="162"/>
      <c r="D1010" s="162"/>
      <c r="E1010" s="162"/>
      <c r="F1010" s="162"/>
      <c r="G1010" s="162"/>
      <c r="H1010" s="162"/>
      <c r="I1010" s="162"/>
      <c r="J1010" s="162"/>
      <c r="K1010" s="162"/>
      <c r="L1010" s="162"/>
      <c r="M1010" s="162"/>
      <c r="N1010" s="162"/>
      <c r="O1010" s="162"/>
      <c r="P1010" s="162"/>
      <c r="Q1010" s="162"/>
      <c r="R1010" s="162"/>
      <c r="S1010" s="162"/>
      <c r="T1010" s="162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</row>
    <row r="1011" spans="1:42" x14ac:dyDescent="0.25">
      <c r="A1011" s="53">
        <v>1</v>
      </c>
      <c r="B1011" s="19">
        <f>B981*B978</f>
        <v>0</v>
      </c>
      <c r="C1011" s="19">
        <f t="shared" ref="C1011:AO1011" si="147">C981*C978</f>
        <v>0</v>
      </c>
      <c r="D1011" s="19">
        <f t="shared" si="147"/>
        <v>0</v>
      </c>
      <c r="E1011" s="19">
        <f t="shared" si="147"/>
        <v>0</v>
      </c>
      <c r="F1011" s="19">
        <f t="shared" si="147"/>
        <v>2.1353392384000001E-2</v>
      </c>
      <c r="G1011" s="19">
        <f t="shared" si="147"/>
        <v>0</v>
      </c>
      <c r="H1011" s="19">
        <f t="shared" si="147"/>
        <v>0</v>
      </c>
      <c r="I1011" s="19">
        <f t="shared" si="147"/>
        <v>0</v>
      </c>
      <c r="J1011" s="19">
        <f t="shared" si="147"/>
        <v>0</v>
      </c>
      <c r="K1011" s="19">
        <f t="shared" si="147"/>
        <v>0</v>
      </c>
      <c r="L1011" s="19">
        <f t="shared" si="147"/>
        <v>0</v>
      </c>
      <c r="M1011" s="19">
        <f t="shared" si="147"/>
        <v>0</v>
      </c>
      <c r="N1011" s="19">
        <f t="shared" si="147"/>
        <v>0</v>
      </c>
      <c r="O1011" s="19">
        <f t="shared" si="147"/>
        <v>0</v>
      </c>
      <c r="P1011" s="19">
        <f t="shared" si="147"/>
        <v>0</v>
      </c>
      <c r="Q1011" s="19">
        <f t="shared" si="147"/>
        <v>0</v>
      </c>
      <c r="R1011" s="19">
        <f t="shared" si="147"/>
        <v>0</v>
      </c>
      <c r="S1011" s="19">
        <f t="shared" si="147"/>
        <v>0</v>
      </c>
      <c r="T1011" s="19">
        <f t="shared" si="147"/>
        <v>0</v>
      </c>
      <c r="U1011" s="19">
        <f t="shared" si="147"/>
        <v>0</v>
      </c>
      <c r="V1011" s="19">
        <f t="shared" si="147"/>
        <v>0</v>
      </c>
      <c r="W1011" s="19">
        <f t="shared" si="147"/>
        <v>0</v>
      </c>
      <c r="X1011" s="19">
        <f t="shared" si="147"/>
        <v>0</v>
      </c>
      <c r="Y1011" s="19">
        <f t="shared" si="147"/>
        <v>0</v>
      </c>
      <c r="Z1011" s="19">
        <f t="shared" si="147"/>
        <v>0</v>
      </c>
      <c r="AA1011" s="19">
        <f t="shared" si="147"/>
        <v>0</v>
      </c>
      <c r="AB1011" s="19">
        <f t="shared" si="147"/>
        <v>0</v>
      </c>
      <c r="AC1011" s="19">
        <f t="shared" si="147"/>
        <v>0</v>
      </c>
      <c r="AD1011" s="19">
        <f t="shared" si="147"/>
        <v>0</v>
      </c>
      <c r="AE1011" s="19">
        <f t="shared" si="147"/>
        <v>0</v>
      </c>
      <c r="AF1011" s="19">
        <f t="shared" si="147"/>
        <v>0</v>
      </c>
      <c r="AG1011" s="19">
        <f t="shared" si="147"/>
        <v>0</v>
      </c>
      <c r="AH1011" s="19">
        <f t="shared" si="147"/>
        <v>0</v>
      </c>
      <c r="AI1011" s="19">
        <f t="shared" si="147"/>
        <v>0</v>
      </c>
      <c r="AJ1011" s="19">
        <f t="shared" si="147"/>
        <v>0</v>
      </c>
      <c r="AK1011" s="19">
        <f t="shared" si="147"/>
        <v>0</v>
      </c>
      <c r="AL1011" s="19">
        <f t="shared" si="147"/>
        <v>0</v>
      </c>
      <c r="AM1011" s="19">
        <f t="shared" si="147"/>
        <v>0</v>
      </c>
      <c r="AN1011" s="19">
        <f t="shared" si="147"/>
        <v>0</v>
      </c>
      <c r="AO1011" s="19">
        <f t="shared" si="147"/>
        <v>0</v>
      </c>
      <c r="AP1011" s="5">
        <f>SUM(B1011:AO1011)</f>
        <v>2.1353392384000001E-2</v>
      </c>
    </row>
    <row r="1012" spans="1:42" x14ac:dyDescent="0.25">
      <c r="A1012" s="53">
        <v>2</v>
      </c>
      <c r="B1012" s="19">
        <f>B981*B979</f>
        <v>0</v>
      </c>
      <c r="C1012" s="19">
        <f t="shared" ref="C1012:AO1012" si="148">C981*C979</f>
        <v>0</v>
      </c>
      <c r="D1012" s="19">
        <f t="shared" si="148"/>
        <v>0</v>
      </c>
      <c r="E1012" s="19">
        <f t="shared" si="148"/>
        <v>0</v>
      </c>
      <c r="F1012" s="19">
        <f t="shared" si="148"/>
        <v>0</v>
      </c>
      <c r="G1012" s="19">
        <f t="shared" si="148"/>
        <v>0</v>
      </c>
      <c r="H1012" s="19">
        <f t="shared" si="148"/>
        <v>0</v>
      </c>
      <c r="I1012" s="19">
        <f t="shared" si="148"/>
        <v>0</v>
      </c>
      <c r="J1012" s="19">
        <f t="shared" si="148"/>
        <v>0</v>
      </c>
      <c r="K1012" s="19">
        <f t="shared" si="148"/>
        <v>0</v>
      </c>
      <c r="L1012" s="19">
        <f t="shared" si="148"/>
        <v>0</v>
      </c>
      <c r="M1012" s="19">
        <f t="shared" si="148"/>
        <v>0</v>
      </c>
      <c r="N1012" s="19">
        <f t="shared" si="148"/>
        <v>0</v>
      </c>
      <c r="O1012" s="19">
        <f t="shared" si="148"/>
        <v>0</v>
      </c>
      <c r="P1012" s="19">
        <f t="shared" si="148"/>
        <v>0</v>
      </c>
      <c r="Q1012" s="19">
        <f t="shared" si="148"/>
        <v>0</v>
      </c>
      <c r="R1012" s="19">
        <f t="shared" si="148"/>
        <v>0</v>
      </c>
      <c r="S1012" s="19">
        <f t="shared" si="148"/>
        <v>0</v>
      </c>
      <c r="T1012" s="19">
        <f t="shared" si="148"/>
        <v>0</v>
      </c>
      <c r="U1012" s="19">
        <f t="shared" si="148"/>
        <v>0</v>
      </c>
      <c r="V1012" s="19">
        <f t="shared" si="148"/>
        <v>0</v>
      </c>
      <c r="W1012" s="19">
        <f t="shared" si="148"/>
        <v>0</v>
      </c>
      <c r="X1012" s="19">
        <f t="shared" si="148"/>
        <v>0</v>
      </c>
      <c r="Y1012" s="19">
        <f t="shared" si="148"/>
        <v>0</v>
      </c>
      <c r="Z1012" s="19">
        <f t="shared" si="148"/>
        <v>0</v>
      </c>
      <c r="AA1012" s="19">
        <f t="shared" si="148"/>
        <v>0</v>
      </c>
      <c r="AB1012" s="19">
        <f t="shared" si="148"/>
        <v>0</v>
      </c>
      <c r="AC1012" s="19">
        <f t="shared" si="148"/>
        <v>0</v>
      </c>
      <c r="AD1012" s="19">
        <f t="shared" si="148"/>
        <v>0</v>
      </c>
      <c r="AE1012" s="19">
        <f t="shared" si="148"/>
        <v>0</v>
      </c>
      <c r="AF1012" s="19">
        <f t="shared" si="148"/>
        <v>0</v>
      </c>
      <c r="AG1012" s="19">
        <f t="shared" si="148"/>
        <v>0</v>
      </c>
      <c r="AH1012" s="19">
        <f t="shared" si="148"/>
        <v>0</v>
      </c>
      <c r="AI1012" s="19">
        <f t="shared" si="148"/>
        <v>0</v>
      </c>
      <c r="AJ1012" s="19">
        <f t="shared" si="148"/>
        <v>0</v>
      </c>
      <c r="AK1012" s="19">
        <f t="shared" si="148"/>
        <v>0</v>
      </c>
      <c r="AL1012" s="19">
        <f t="shared" si="148"/>
        <v>0</v>
      </c>
      <c r="AM1012" s="19">
        <f t="shared" si="148"/>
        <v>0</v>
      </c>
      <c r="AN1012" s="19">
        <f t="shared" si="148"/>
        <v>0</v>
      </c>
      <c r="AO1012" s="19">
        <f t="shared" si="148"/>
        <v>0</v>
      </c>
      <c r="AP1012" s="5">
        <f t="shared" ref="AP1012:AP1017" si="149">SUM(B1012:AO1012)</f>
        <v>0</v>
      </c>
    </row>
    <row r="1013" spans="1:42" x14ac:dyDescent="0.25">
      <c r="A1013" s="53">
        <v>3</v>
      </c>
      <c r="B1013" s="19">
        <f>B981*B980</f>
        <v>0</v>
      </c>
      <c r="C1013" s="19">
        <f t="shared" ref="C1013:AO1013" si="150">C981*C980</f>
        <v>0</v>
      </c>
      <c r="D1013" s="19">
        <f t="shared" si="150"/>
        <v>0</v>
      </c>
      <c r="E1013" s="19">
        <f t="shared" si="150"/>
        <v>0</v>
      </c>
      <c r="F1013" s="19">
        <f t="shared" si="150"/>
        <v>0</v>
      </c>
      <c r="G1013" s="19">
        <f t="shared" si="150"/>
        <v>0</v>
      </c>
      <c r="H1013" s="19">
        <f t="shared" si="150"/>
        <v>0</v>
      </c>
      <c r="I1013" s="19">
        <f t="shared" si="150"/>
        <v>0</v>
      </c>
      <c r="J1013" s="19">
        <f t="shared" si="150"/>
        <v>0</v>
      </c>
      <c r="K1013" s="19">
        <f t="shared" si="150"/>
        <v>0</v>
      </c>
      <c r="L1013" s="19">
        <f t="shared" si="150"/>
        <v>0</v>
      </c>
      <c r="M1013" s="19">
        <f t="shared" si="150"/>
        <v>0</v>
      </c>
      <c r="N1013" s="19">
        <f t="shared" si="150"/>
        <v>0</v>
      </c>
      <c r="O1013" s="19">
        <f t="shared" si="150"/>
        <v>0</v>
      </c>
      <c r="P1013" s="19">
        <f t="shared" si="150"/>
        <v>0</v>
      </c>
      <c r="Q1013" s="19">
        <f t="shared" si="150"/>
        <v>0</v>
      </c>
      <c r="R1013" s="19">
        <f t="shared" si="150"/>
        <v>0</v>
      </c>
      <c r="S1013" s="19">
        <f t="shared" si="150"/>
        <v>0</v>
      </c>
      <c r="T1013" s="19">
        <f t="shared" si="150"/>
        <v>0</v>
      </c>
      <c r="U1013" s="19">
        <f t="shared" si="150"/>
        <v>0</v>
      </c>
      <c r="V1013" s="19">
        <f t="shared" si="150"/>
        <v>0</v>
      </c>
      <c r="W1013" s="19">
        <f t="shared" si="150"/>
        <v>0</v>
      </c>
      <c r="X1013" s="19">
        <f t="shared" si="150"/>
        <v>0</v>
      </c>
      <c r="Y1013" s="19">
        <f t="shared" si="150"/>
        <v>0</v>
      </c>
      <c r="Z1013" s="19">
        <f t="shared" si="150"/>
        <v>0</v>
      </c>
      <c r="AA1013" s="19">
        <f t="shared" si="150"/>
        <v>0</v>
      </c>
      <c r="AB1013" s="19">
        <f t="shared" si="150"/>
        <v>0</v>
      </c>
      <c r="AC1013" s="19">
        <f t="shared" si="150"/>
        <v>0</v>
      </c>
      <c r="AD1013" s="19">
        <f t="shared" si="150"/>
        <v>0</v>
      </c>
      <c r="AE1013" s="19">
        <f t="shared" si="150"/>
        <v>0</v>
      </c>
      <c r="AF1013" s="19">
        <f t="shared" si="150"/>
        <v>0</v>
      </c>
      <c r="AG1013" s="19">
        <f t="shared" si="150"/>
        <v>0</v>
      </c>
      <c r="AH1013" s="19">
        <f t="shared" si="150"/>
        <v>0</v>
      </c>
      <c r="AI1013" s="19">
        <f t="shared" si="150"/>
        <v>0</v>
      </c>
      <c r="AJ1013" s="19">
        <f t="shared" si="150"/>
        <v>0</v>
      </c>
      <c r="AK1013" s="19">
        <f t="shared" si="150"/>
        <v>0</v>
      </c>
      <c r="AL1013" s="19">
        <f t="shared" si="150"/>
        <v>0</v>
      </c>
      <c r="AM1013" s="19">
        <f t="shared" si="150"/>
        <v>0</v>
      </c>
      <c r="AN1013" s="19">
        <f t="shared" si="150"/>
        <v>0</v>
      </c>
      <c r="AO1013" s="19">
        <f t="shared" si="150"/>
        <v>0</v>
      </c>
      <c r="AP1013" s="5">
        <f t="shared" si="149"/>
        <v>0</v>
      </c>
    </row>
    <row r="1014" spans="1:42" x14ac:dyDescent="0.25">
      <c r="A1014" s="53">
        <v>4</v>
      </c>
      <c r="B1014" s="19">
        <f>B981*B981</f>
        <v>0</v>
      </c>
      <c r="C1014" s="19">
        <f t="shared" ref="C1014:AO1014" si="151">C981*C981</f>
        <v>5.9067469444000001E-2</v>
      </c>
      <c r="D1014" s="19">
        <f t="shared" si="151"/>
        <v>0.135407072529</v>
      </c>
      <c r="E1014" s="19">
        <f t="shared" si="151"/>
        <v>0</v>
      </c>
      <c r="F1014" s="19">
        <f t="shared" si="151"/>
        <v>2.1353392384000001E-2</v>
      </c>
      <c r="G1014" s="19">
        <f t="shared" si="151"/>
        <v>0</v>
      </c>
      <c r="H1014" s="19">
        <f t="shared" si="151"/>
        <v>0.135407072529</v>
      </c>
      <c r="I1014" s="19">
        <f t="shared" si="151"/>
        <v>0</v>
      </c>
      <c r="J1014" s="19">
        <f t="shared" si="151"/>
        <v>0</v>
      </c>
      <c r="K1014" s="19">
        <f t="shared" si="151"/>
        <v>0</v>
      </c>
      <c r="L1014" s="19">
        <f t="shared" si="151"/>
        <v>0</v>
      </c>
      <c r="M1014" s="19">
        <f t="shared" si="151"/>
        <v>0</v>
      </c>
      <c r="N1014" s="19">
        <f t="shared" si="151"/>
        <v>0</v>
      </c>
      <c r="O1014" s="19">
        <f t="shared" si="151"/>
        <v>0</v>
      </c>
      <c r="P1014" s="19">
        <f t="shared" si="151"/>
        <v>0</v>
      </c>
      <c r="Q1014" s="19">
        <f t="shared" si="151"/>
        <v>0</v>
      </c>
      <c r="R1014" s="19">
        <f t="shared" si="151"/>
        <v>0</v>
      </c>
      <c r="S1014" s="19">
        <f t="shared" si="151"/>
        <v>0</v>
      </c>
      <c r="T1014" s="19">
        <f t="shared" si="151"/>
        <v>0</v>
      </c>
      <c r="U1014" s="19">
        <f t="shared" si="151"/>
        <v>0</v>
      </c>
      <c r="V1014" s="19">
        <f t="shared" si="151"/>
        <v>0</v>
      </c>
      <c r="W1014" s="19">
        <f t="shared" si="151"/>
        <v>0</v>
      </c>
      <c r="X1014" s="19">
        <f t="shared" si="151"/>
        <v>0</v>
      </c>
      <c r="Y1014" s="19">
        <f t="shared" si="151"/>
        <v>0</v>
      </c>
      <c r="Z1014" s="19">
        <f t="shared" si="151"/>
        <v>0</v>
      </c>
      <c r="AA1014" s="19">
        <f t="shared" si="151"/>
        <v>0</v>
      </c>
      <c r="AB1014" s="19">
        <f t="shared" si="151"/>
        <v>0</v>
      </c>
      <c r="AC1014" s="19">
        <f t="shared" si="151"/>
        <v>0.71419062960400004</v>
      </c>
      <c r="AD1014" s="19">
        <f t="shared" si="151"/>
        <v>0.71419062960400004</v>
      </c>
      <c r="AE1014" s="19">
        <f t="shared" si="151"/>
        <v>0.71419062960400004</v>
      </c>
      <c r="AF1014" s="19">
        <f t="shared" si="151"/>
        <v>0.71419062960400004</v>
      </c>
      <c r="AG1014" s="19">
        <f t="shared" si="151"/>
        <v>0.71419062960400004</v>
      </c>
      <c r="AH1014" s="19">
        <f t="shared" si="151"/>
        <v>0.71419062960400004</v>
      </c>
      <c r="AI1014" s="19">
        <f t="shared" si="151"/>
        <v>0.71419062960400004</v>
      </c>
      <c r="AJ1014" s="19">
        <f t="shared" si="151"/>
        <v>0</v>
      </c>
      <c r="AK1014" s="19">
        <f t="shared" si="151"/>
        <v>0</v>
      </c>
      <c r="AL1014" s="19">
        <f t="shared" si="151"/>
        <v>0</v>
      </c>
      <c r="AM1014" s="19">
        <f t="shared" si="151"/>
        <v>0</v>
      </c>
      <c r="AN1014" s="19">
        <f t="shared" si="151"/>
        <v>0</v>
      </c>
      <c r="AO1014" s="19">
        <f t="shared" si="151"/>
        <v>0</v>
      </c>
      <c r="AP1014" s="5">
        <f t="shared" si="149"/>
        <v>5.3505694141140001</v>
      </c>
    </row>
    <row r="1015" spans="1:42" x14ac:dyDescent="0.25">
      <c r="A1015" s="53">
        <v>5</v>
      </c>
      <c r="B1015" s="19">
        <f>B981*B982</f>
        <v>0</v>
      </c>
      <c r="C1015" s="19">
        <f t="shared" ref="C1015:AO1015" si="152">C981*C982</f>
        <v>5.9067469444000001E-2</v>
      </c>
      <c r="D1015" s="19">
        <f t="shared" si="152"/>
        <v>0.135407072529</v>
      </c>
      <c r="E1015" s="19">
        <f t="shared" si="152"/>
        <v>0</v>
      </c>
      <c r="F1015" s="19">
        <f t="shared" si="152"/>
        <v>2.1353392384000001E-2</v>
      </c>
      <c r="G1015" s="19">
        <f t="shared" si="152"/>
        <v>0</v>
      </c>
      <c r="H1015" s="19">
        <f t="shared" si="152"/>
        <v>0</v>
      </c>
      <c r="I1015" s="19">
        <f t="shared" si="152"/>
        <v>0</v>
      </c>
      <c r="J1015" s="19">
        <f t="shared" si="152"/>
        <v>0</v>
      </c>
      <c r="K1015" s="19">
        <f t="shared" si="152"/>
        <v>0</v>
      </c>
      <c r="L1015" s="19">
        <f t="shared" si="152"/>
        <v>0</v>
      </c>
      <c r="M1015" s="19">
        <f t="shared" si="152"/>
        <v>0</v>
      </c>
      <c r="N1015" s="19">
        <f t="shared" si="152"/>
        <v>0</v>
      </c>
      <c r="O1015" s="19">
        <f t="shared" si="152"/>
        <v>0</v>
      </c>
      <c r="P1015" s="19">
        <f t="shared" si="152"/>
        <v>0</v>
      </c>
      <c r="Q1015" s="19">
        <f t="shared" si="152"/>
        <v>0</v>
      </c>
      <c r="R1015" s="19">
        <f t="shared" si="152"/>
        <v>0</v>
      </c>
      <c r="S1015" s="19">
        <f t="shared" si="152"/>
        <v>0</v>
      </c>
      <c r="T1015" s="19">
        <f t="shared" si="152"/>
        <v>0</v>
      </c>
      <c r="U1015" s="19">
        <f t="shared" si="152"/>
        <v>0</v>
      </c>
      <c r="V1015" s="19">
        <f t="shared" si="152"/>
        <v>0</v>
      </c>
      <c r="W1015" s="19">
        <f t="shared" si="152"/>
        <v>0</v>
      </c>
      <c r="X1015" s="19">
        <f t="shared" si="152"/>
        <v>0</v>
      </c>
      <c r="Y1015" s="19">
        <f t="shared" si="152"/>
        <v>0</v>
      </c>
      <c r="Z1015" s="19">
        <f t="shared" si="152"/>
        <v>0</v>
      </c>
      <c r="AA1015" s="19">
        <f t="shared" si="152"/>
        <v>0</v>
      </c>
      <c r="AB1015" s="19">
        <f t="shared" si="152"/>
        <v>0</v>
      </c>
      <c r="AC1015" s="19">
        <f t="shared" si="152"/>
        <v>0</v>
      </c>
      <c r="AD1015" s="19">
        <f t="shared" si="152"/>
        <v>0</v>
      </c>
      <c r="AE1015" s="19">
        <f t="shared" si="152"/>
        <v>0</v>
      </c>
      <c r="AF1015" s="19">
        <f t="shared" si="152"/>
        <v>0</v>
      </c>
      <c r="AG1015" s="19">
        <f t="shared" si="152"/>
        <v>0</v>
      </c>
      <c r="AH1015" s="19">
        <f t="shared" si="152"/>
        <v>0</v>
      </c>
      <c r="AI1015" s="19">
        <f t="shared" si="152"/>
        <v>0</v>
      </c>
      <c r="AJ1015" s="19">
        <f t="shared" si="152"/>
        <v>0</v>
      </c>
      <c r="AK1015" s="19">
        <f t="shared" si="152"/>
        <v>0</v>
      </c>
      <c r="AL1015" s="19">
        <f t="shared" si="152"/>
        <v>0</v>
      </c>
      <c r="AM1015" s="19">
        <f t="shared" si="152"/>
        <v>0</v>
      </c>
      <c r="AN1015" s="19">
        <f t="shared" si="152"/>
        <v>0</v>
      </c>
      <c r="AO1015" s="19">
        <f t="shared" si="152"/>
        <v>0</v>
      </c>
      <c r="AP1015" s="5">
        <f t="shared" si="149"/>
        <v>0.21582793435700001</v>
      </c>
    </row>
    <row r="1016" spans="1:42" x14ac:dyDescent="0.25">
      <c r="A1016" s="53">
        <v>6</v>
      </c>
      <c r="B1016" s="19">
        <f>B981*B983</f>
        <v>0</v>
      </c>
      <c r="C1016" s="19">
        <f t="shared" ref="C1016:AO1016" si="153">C981*C983</f>
        <v>0</v>
      </c>
      <c r="D1016" s="19">
        <f t="shared" si="153"/>
        <v>0</v>
      </c>
      <c r="E1016" s="19">
        <f t="shared" si="153"/>
        <v>0</v>
      </c>
      <c r="F1016" s="19">
        <f t="shared" si="153"/>
        <v>2.1353392384000001E-2</v>
      </c>
      <c r="G1016" s="19">
        <f t="shared" si="153"/>
        <v>0</v>
      </c>
      <c r="H1016" s="19">
        <f t="shared" si="153"/>
        <v>0</v>
      </c>
      <c r="I1016" s="19">
        <f t="shared" si="153"/>
        <v>0</v>
      </c>
      <c r="J1016" s="19">
        <f t="shared" si="153"/>
        <v>0</v>
      </c>
      <c r="K1016" s="19">
        <f t="shared" si="153"/>
        <v>0</v>
      </c>
      <c r="L1016" s="19">
        <f t="shared" si="153"/>
        <v>0</v>
      </c>
      <c r="M1016" s="19">
        <f t="shared" si="153"/>
        <v>0</v>
      </c>
      <c r="N1016" s="19">
        <f t="shared" si="153"/>
        <v>0</v>
      </c>
      <c r="O1016" s="19">
        <f t="shared" si="153"/>
        <v>0</v>
      </c>
      <c r="P1016" s="19">
        <f t="shared" si="153"/>
        <v>0</v>
      </c>
      <c r="Q1016" s="19">
        <f t="shared" si="153"/>
        <v>0</v>
      </c>
      <c r="R1016" s="19">
        <f t="shared" si="153"/>
        <v>0</v>
      </c>
      <c r="S1016" s="19">
        <f t="shared" si="153"/>
        <v>0</v>
      </c>
      <c r="T1016" s="19">
        <f t="shared" si="153"/>
        <v>0</v>
      </c>
      <c r="U1016" s="19">
        <f t="shared" si="153"/>
        <v>0</v>
      </c>
      <c r="V1016" s="19">
        <f t="shared" si="153"/>
        <v>0</v>
      </c>
      <c r="W1016" s="19">
        <f t="shared" si="153"/>
        <v>0</v>
      </c>
      <c r="X1016" s="19">
        <f t="shared" si="153"/>
        <v>0</v>
      </c>
      <c r="Y1016" s="19">
        <f t="shared" si="153"/>
        <v>0</v>
      </c>
      <c r="Z1016" s="19">
        <f t="shared" si="153"/>
        <v>0</v>
      </c>
      <c r="AA1016" s="19">
        <f t="shared" si="153"/>
        <v>0</v>
      </c>
      <c r="AB1016" s="19">
        <f t="shared" si="153"/>
        <v>0</v>
      </c>
      <c r="AC1016" s="19">
        <f t="shared" si="153"/>
        <v>0</v>
      </c>
      <c r="AD1016" s="19">
        <f t="shared" si="153"/>
        <v>0</v>
      </c>
      <c r="AE1016" s="19">
        <f t="shared" si="153"/>
        <v>0</v>
      </c>
      <c r="AF1016" s="19">
        <f t="shared" si="153"/>
        <v>0</v>
      </c>
      <c r="AG1016" s="19">
        <f t="shared" si="153"/>
        <v>0</v>
      </c>
      <c r="AH1016" s="19">
        <f t="shared" si="153"/>
        <v>0</v>
      </c>
      <c r="AI1016" s="19">
        <f t="shared" si="153"/>
        <v>0</v>
      </c>
      <c r="AJ1016" s="19">
        <f t="shared" si="153"/>
        <v>0</v>
      </c>
      <c r="AK1016" s="19">
        <f t="shared" si="153"/>
        <v>0</v>
      </c>
      <c r="AL1016" s="19">
        <f t="shared" si="153"/>
        <v>0</v>
      </c>
      <c r="AM1016" s="19">
        <f t="shared" si="153"/>
        <v>0</v>
      </c>
      <c r="AN1016" s="19">
        <f t="shared" si="153"/>
        <v>0</v>
      </c>
      <c r="AO1016" s="19">
        <f t="shared" si="153"/>
        <v>0</v>
      </c>
      <c r="AP1016" s="5">
        <f t="shared" si="149"/>
        <v>2.1353392384000001E-2</v>
      </c>
    </row>
    <row r="1017" spans="1:42" x14ac:dyDescent="0.25">
      <c r="A1017" s="53">
        <v>7</v>
      </c>
      <c r="B1017" s="19">
        <f>B981*B984</f>
        <v>0</v>
      </c>
      <c r="C1017" s="19">
        <f t="shared" ref="C1017:AO1017" si="154">C981*C984</f>
        <v>5.9067469444000001E-2</v>
      </c>
      <c r="D1017" s="19">
        <f t="shared" si="154"/>
        <v>0.135407072529</v>
      </c>
      <c r="E1017" s="19">
        <f t="shared" si="154"/>
        <v>0</v>
      </c>
      <c r="F1017" s="19">
        <f t="shared" si="154"/>
        <v>2.1353392384000001E-2</v>
      </c>
      <c r="G1017" s="19">
        <f t="shared" si="154"/>
        <v>0</v>
      </c>
      <c r="H1017" s="19">
        <f t="shared" si="154"/>
        <v>0.135407072529</v>
      </c>
      <c r="I1017" s="19">
        <f t="shared" si="154"/>
        <v>0</v>
      </c>
      <c r="J1017" s="19">
        <f t="shared" si="154"/>
        <v>0</v>
      </c>
      <c r="K1017" s="19">
        <f t="shared" si="154"/>
        <v>0</v>
      </c>
      <c r="L1017" s="19">
        <f t="shared" si="154"/>
        <v>0</v>
      </c>
      <c r="M1017" s="19">
        <f t="shared" si="154"/>
        <v>0</v>
      </c>
      <c r="N1017" s="19">
        <f t="shared" si="154"/>
        <v>0</v>
      </c>
      <c r="O1017" s="19">
        <f t="shared" si="154"/>
        <v>0</v>
      </c>
      <c r="P1017" s="19">
        <f t="shared" si="154"/>
        <v>0</v>
      </c>
      <c r="Q1017" s="19">
        <f t="shared" si="154"/>
        <v>0</v>
      </c>
      <c r="R1017" s="19">
        <f t="shared" si="154"/>
        <v>0</v>
      </c>
      <c r="S1017" s="19">
        <f t="shared" si="154"/>
        <v>0</v>
      </c>
      <c r="T1017" s="19">
        <f t="shared" si="154"/>
        <v>0</v>
      </c>
      <c r="U1017" s="19">
        <f t="shared" si="154"/>
        <v>0</v>
      </c>
      <c r="V1017" s="19">
        <f t="shared" si="154"/>
        <v>0</v>
      </c>
      <c r="W1017" s="19">
        <f t="shared" si="154"/>
        <v>0</v>
      </c>
      <c r="X1017" s="19">
        <f t="shared" si="154"/>
        <v>0</v>
      </c>
      <c r="Y1017" s="19">
        <f t="shared" si="154"/>
        <v>0</v>
      </c>
      <c r="Z1017" s="19">
        <f t="shared" si="154"/>
        <v>0</v>
      </c>
      <c r="AA1017" s="19">
        <f t="shared" si="154"/>
        <v>0</v>
      </c>
      <c r="AB1017" s="19">
        <f t="shared" si="154"/>
        <v>0</v>
      </c>
      <c r="AC1017" s="19">
        <f t="shared" si="154"/>
        <v>0</v>
      </c>
      <c r="AD1017" s="19">
        <f t="shared" si="154"/>
        <v>0</v>
      </c>
      <c r="AE1017" s="19">
        <f t="shared" si="154"/>
        <v>0</v>
      </c>
      <c r="AF1017" s="19">
        <f t="shared" si="154"/>
        <v>0</v>
      </c>
      <c r="AG1017" s="19">
        <f t="shared" si="154"/>
        <v>0</v>
      </c>
      <c r="AH1017" s="19">
        <f t="shared" si="154"/>
        <v>0</v>
      </c>
      <c r="AI1017" s="19">
        <f t="shared" si="154"/>
        <v>0</v>
      </c>
      <c r="AJ1017" s="19">
        <f t="shared" si="154"/>
        <v>0</v>
      </c>
      <c r="AK1017" s="19">
        <f t="shared" si="154"/>
        <v>0</v>
      </c>
      <c r="AL1017" s="19">
        <f t="shared" si="154"/>
        <v>0</v>
      </c>
      <c r="AM1017" s="19">
        <f t="shared" si="154"/>
        <v>0</v>
      </c>
      <c r="AN1017" s="19">
        <f t="shared" si="154"/>
        <v>0</v>
      </c>
      <c r="AO1017" s="19">
        <f t="shared" si="154"/>
        <v>0</v>
      </c>
      <c r="AP1017" s="5">
        <f t="shared" si="149"/>
        <v>0.35123500688600001</v>
      </c>
    </row>
    <row r="1018" spans="1:42" x14ac:dyDescent="0.25">
      <c r="A1018" s="53" t="s">
        <v>221</v>
      </c>
      <c r="B1018" s="162" t="s">
        <v>225</v>
      </c>
      <c r="C1018" s="162"/>
      <c r="D1018" s="162"/>
      <c r="E1018" s="162"/>
      <c r="F1018" s="162"/>
      <c r="G1018" s="162"/>
      <c r="H1018" s="162"/>
      <c r="I1018" s="162"/>
      <c r="J1018" s="162"/>
      <c r="K1018" s="162"/>
      <c r="L1018" s="162"/>
      <c r="M1018" s="162"/>
      <c r="N1018" s="162"/>
      <c r="O1018" s="162"/>
      <c r="P1018" s="162"/>
      <c r="Q1018" s="162"/>
      <c r="R1018" s="162"/>
      <c r="S1018" s="162"/>
      <c r="T1018" s="162"/>
      <c r="U1018" s="58"/>
      <c r="V1018" s="58"/>
      <c r="W1018" s="58"/>
      <c r="X1018" s="58"/>
      <c r="Y1018" s="58"/>
      <c r="Z1018" s="58"/>
      <c r="AA1018" s="58"/>
      <c r="AB1018" s="58"/>
      <c r="AC1018" s="58"/>
      <c r="AD1018" s="58"/>
      <c r="AE1018" s="58"/>
      <c r="AF1018" s="58"/>
      <c r="AG1018" s="58"/>
      <c r="AH1018" s="58"/>
      <c r="AI1018" s="58"/>
      <c r="AJ1018" s="58"/>
      <c r="AK1018" s="58"/>
      <c r="AL1018" s="58"/>
      <c r="AM1018" s="58"/>
      <c r="AN1018" s="58"/>
      <c r="AO1018" s="58"/>
    </row>
    <row r="1019" spans="1:42" x14ac:dyDescent="0.25">
      <c r="A1019" s="53">
        <v>1</v>
      </c>
      <c r="B1019" s="19">
        <f>B982*B978</f>
        <v>0</v>
      </c>
      <c r="C1019" s="19">
        <f t="shared" ref="C1019:AO1019" si="155">C982*C978</f>
        <v>0</v>
      </c>
      <c r="D1019" s="19">
        <f t="shared" si="155"/>
        <v>0</v>
      </c>
      <c r="E1019" s="19">
        <f t="shared" si="155"/>
        <v>0</v>
      </c>
      <c r="F1019" s="19">
        <f t="shared" si="155"/>
        <v>2.1353392384000001E-2</v>
      </c>
      <c r="G1019" s="19">
        <f t="shared" si="155"/>
        <v>0</v>
      </c>
      <c r="H1019" s="19">
        <f t="shared" si="155"/>
        <v>0</v>
      </c>
      <c r="I1019" s="19">
        <f t="shared" si="155"/>
        <v>0</v>
      </c>
      <c r="J1019" s="19">
        <f t="shared" si="155"/>
        <v>0</v>
      </c>
      <c r="K1019" s="19">
        <f t="shared" si="155"/>
        <v>0</v>
      </c>
      <c r="L1019" s="19">
        <f t="shared" si="155"/>
        <v>0</v>
      </c>
      <c r="M1019" s="19">
        <f t="shared" si="155"/>
        <v>0</v>
      </c>
      <c r="N1019" s="19">
        <f t="shared" si="155"/>
        <v>0</v>
      </c>
      <c r="O1019" s="19">
        <f t="shared" si="155"/>
        <v>0</v>
      </c>
      <c r="P1019" s="19">
        <f t="shared" si="155"/>
        <v>0</v>
      </c>
      <c r="Q1019" s="19">
        <f t="shared" si="155"/>
        <v>0</v>
      </c>
      <c r="R1019" s="19">
        <f t="shared" si="155"/>
        <v>0</v>
      </c>
      <c r="S1019" s="19">
        <f t="shared" si="155"/>
        <v>0</v>
      </c>
      <c r="T1019" s="19">
        <f t="shared" si="155"/>
        <v>0</v>
      </c>
      <c r="U1019" s="19">
        <f t="shared" si="155"/>
        <v>0</v>
      </c>
      <c r="V1019" s="19">
        <f t="shared" si="155"/>
        <v>0</v>
      </c>
      <c r="W1019" s="19">
        <f t="shared" si="155"/>
        <v>0</v>
      </c>
      <c r="X1019" s="19">
        <f t="shared" si="155"/>
        <v>0</v>
      </c>
      <c r="Y1019" s="19">
        <f t="shared" si="155"/>
        <v>0</v>
      </c>
      <c r="Z1019" s="19">
        <f t="shared" si="155"/>
        <v>0</v>
      </c>
      <c r="AA1019" s="19">
        <f t="shared" si="155"/>
        <v>0</v>
      </c>
      <c r="AB1019" s="19">
        <f t="shared" si="155"/>
        <v>0</v>
      </c>
      <c r="AC1019" s="19">
        <f t="shared" si="155"/>
        <v>0</v>
      </c>
      <c r="AD1019" s="19">
        <f t="shared" si="155"/>
        <v>0</v>
      </c>
      <c r="AE1019" s="19">
        <f t="shared" si="155"/>
        <v>0</v>
      </c>
      <c r="AF1019" s="19">
        <f t="shared" si="155"/>
        <v>0</v>
      </c>
      <c r="AG1019" s="19">
        <f t="shared" si="155"/>
        <v>0</v>
      </c>
      <c r="AH1019" s="19">
        <f t="shared" si="155"/>
        <v>0</v>
      </c>
      <c r="AI1019" s="19">
        <f t="shared" si="155"/>
        <v>0</v>
      </c>
      <c r="AJ1019" s="19">
        <f t="shared" si="155"/>
        <v>0</v>
      </c>
      <c r="AK1019" s="19">
        <f t="shared" si="155"/>
        <v>0</v>
      </c>
      <c r="AL1019" s="19">
        <f t="shared" si="155"/>
        <v>0</v>
      </c>
      <c r="AM1019" s="19">
        <f t="shared" si="155"/>
        <v>0</v>
      </c>
      <c r="AN1019" s="19">
        <f t="shared" si="155"/>
        <v>0</v>
      </c>
      <c r="AO1019" s="56">
        <f t="shared" si="155"/>
        <v>0</v>
      </c>
      <c r="AP1019" s="57">
        <f>SUM(B1019:AO1019)</f>
        <v>2.1353392384000001E-2</v>
      </c>
    </row>
    <row r="1020" spans="1:42" x14ac:dyDescent="0.25">
      <c r="A1020" s="53">
        <v>2</v>
      </c>
      <c r="B1020" s="19">
        <f>B982*B979</f>
        <v>0</v>
      </c>
      <c r="C1020" s="19">
        <f t="shared" ref="C1020:AO1020" si="156">C982*C979</f>
        <v>0</v>
      </c>
      <c r="D1020" s="19">
        <f t="shared" si="156"/>
        <v>0</v>
      </c>
      <c r="E1020" s="19">
        <f t="shared" si="156"/>
        <v>0</v>
      </c>
      <c r="F1020" s="19">
        <f t="shared" si="156"/>
        <v>0</v>
      </c>
      <c r="G1020" s="19">
        <f t="shared" si="156"/>
        <v>0</v>
      </c>
      <c r="H1020" s="19">
        <f t="shared" si="156"/>
        <v>0</v>
      </c>
      <c r="I1020" s="19">
        <f t="shared" si="156"/>
        <v>0</v>
      </c>
      <c r="J1020" s="19">
        <f t="shared" si="156"/>
        <v>0</v>
      </c>
      <c r="K1020" s="19">
        <f t="shared" si="156"/>
        <v>0</v>
      </c>
      <c r="L1020" s="19">
        <f t="shared" si="156"/>
        <v>0</v>
      </c>
      <c r="M1020" s="19">
        <f t="shared" si="156"/>
        <v>0</v>
      </c>
      <c r="N1020" s="19">
        <f t="shared" si="156"/>
        <v>0</v>
      </c>
      <c r="O1020" s="19">
        <f t="shared" si="156"/>
        <v>0</v>
      </c>
      <c r="P1020" s="19">
        <f t="shared" si="156"/>
        <v>0</v>
      </c>
      <c r="Q1020" s="19">
        <f t="shared" si="156"/>
        <v>0</v>
      </c>
      <c r="R1020" s="19">
        <f t="shared" si="156"/>
        <v>0</v>
      </c>
      <c r="S1020" s="19">
        <f t="shared" si="156"/>
        <v>0</v>
      </c>
      <c r="T1020" s="19">
        <f t="shared" si="156"/>
        <v>0</v>
      </c>
      <c r="U1020" s="19">
        <f t="shared" si="156"/>
        <v>0</v>
      </c>
      <c r="V1020" s="19">
        <f t="shared" si="156"/>
        <v>0</v>
      </c>
      <c r="W1020" s="19">
        <f t="shared" si="156"/>
        <v>0</v>
      </c>
      <c r="X1020" s="19">
        <f t="shared" si="156"/>
        <v>0</v>
      </c>
      <c r="Y1020" s="19">
        <f t="shared" si="156"/>
        <v>0</v>
      </c>
      <c r="Z1020" s="19">
        <f t="shared" si="156"/>
        <v>0</v>
      </c>
      <c r="AA1020" s="19">
        <f t="shared" si="156"/>
        <v>0</v>
      </c>
      <c r="AB1020" s="19">
        <f t="shared" si="156"/>
        <v>0</v>
      </c>
      <c r="AC1020" s="19">
        <f t="shared" si="156"/>
        <v>0</v>
      </c>
      <c r="AD1020" s="19">
        <f t="shared" si="156"/>
        <v>0</v>
      </c>
      <c r="AE1020" s="19">
        <f t="shared" si="156"/>
        <v>0</v>
      </c>
      <c r="AF1020" s="19">
        <f t="shared" si="156"/>
        <v>0</v>
      </c>
      <c r="AG1020" s="19">
        <f t="shared" si="156"/>
        <v>0</v>
      </c>
      <c r="AH1020" s="19">
        <f t="shared" si="156"/>
        <v>0</v>
      </c>
      <c r="AI1020" s="19">
        <f t="shared" si="156"/>
        <v>0</v>
      </c>
      <c r="AJ1020" s="19">
        <f t="shared" si="156"/>
        <v>0</v>
      </c>
      <c r="AK1020" s="19">
        <f t="shared" si="156"/>
        <v>0</v>
      </c>
      <c r="AL1020" s="19">
        <f t="shared" si="156"/>
        <v>0</v>
      </c>
      <c r="AM1020" s="19">
        <f t="shared" si="156"/>
        <v>0</v>
      </c>
      <c r="AN1020" s="19">
        <f t="shared" si="156"/>
        <v>0</v>
      </c>
      <c r="AO1020" s="56">
        <f t="shared" si="156"/>
        <v>0</v>
      </c>
      <c r="AP1020" s="57">
        <f t="shared" ref="AP1020:AP1025" si="157">SUM(B1020:AO1020)</f>
        <v>0</v>
      </c>
    </row>
    <row r="1021" spans="1:42" x14ac:dyDescent="0.25">
      <c r="A1021" s="53">
        <v>3</v>
      </c>
      <c r="B1021" s="19">
        <f>B982*B980</f>
        <v>0</v>
      </c>
      <c r="C1021" s="19">
        <f t="shared" ref="C1021:AO1021" si="158">C982*C980</f>
        <v>0</v>
      </c>
      <c r="D1021" s="19">
        <f t="shared" si="158"/>
        <v>0</v>
      </c>
      <c r="E1021" s="19">
        <f t="shared" si="158"/>
        <v>0</v>
      </c>
      <c r="F1021" s="19">
        <f t="shared" si="158"/>
        <v>0</v>
      </c>
      <c r="G1021" s="19">
        <f t="shared" si="158"/>
        <v>0</v>
      </c>
      <c r="H1021" s="19">
        <f t="shared" si="158"/>
        <v>0</v>
      </c>
      <c r="I1021" s="19">
        <f t="shared" si="158"/>
        <v>0</v>
      </c>
      <c r="J1021" s="19">
        <f t="shared" si="158"/>
        <v>0</v>
      </c>
      <c r="K1021" s="19">
        <f t="shared" si="158"/>
        <v>0</v>
      </c>
      <c r="L1021" s="19">
        <f t="shared" si="158"/>
        <v>0</v>
      </c>
      <c r="M1021" s="19">
        <f t="shared" si="158"/>
        <v>0</v>
      </c>
      <c r="N1021" s="19">
        <f t="shared" si="158"/>
        <v>0</v>
      </c>
      <c r="O1021" s="19">
        <f t="shared" si="158"/>
        <v>0</v>
      </c>
      <c r="P1021" s="19">
        <f t="shared" si="158"/>
        <v>0</v>
      </c>
      <c r="Q1021" s="19">
        <f t="shared" si="158"/>
        <v>0</v>
      </c>
      <c r="R1021" s="19">
        <f t="shared" si="158"/>
        <v>0</v>
      </c>
      <c r="S1021" s="19">
        <f t="shared" si="158"/>
        <v>0</v>
      </c>
      <c r="T1021" s="19">
        <f t="shared" si="158"/>
        <v>0</v>
      </c>
      <c r="U1021" s="19">
        <f t="shared" si="158"/>
        <v>0</v>
      </c>
      <c r="V1021" s="19">
        <f t="shared" si="158"/>
        <v>0</v>
      </c>
      <c r="W1021" s="19">
        <f t="shared" si="158"/>
        <v>0</v>
      </c>
      <c r="X1021" s="19">
        <f t="shared" si="158"/>
        <v>0</v>
      </c>
      <c r="Y1021" s="19">
        <f t="shared" si="158"/>
        <v>0</v>
      </c>
      <c r="Z1021" s="19">
        <f t="shared" si="158"/>
        <v>0</v>
      </c>
      <c r="AA1021" s="19">
        <f t="shared" si="158"/>
        <v>0</v>
      </c>
      <c r="AB1021" s="19">
        <f t="shared" si="158"/>
        <v>0</v>
      </c>
      <c r="AC1021" s="19">
        <f t="shared" si="158"/>
        <v>0</v>
      </c>
      <c r="AD1021" s="19">
        <f t="shared" si="158"/>
        <v>0</v>
      </c>
      <c r="AE1021" s="19">
        <f t="shared" si="158"/>
        <v>0</v>
      </c>
      <c r="AF1021" s="19">
        <f t="shared" si="158"/>
        <v>0</v>
      </c>
      <c r="AG1021" s="19">
        <f t="shared" si="158"/>
        <v>0</v>
      </c>
      <c r="AH1021" s="19">
        <f t="shared" si="158"/>
        <v>0</v>
      </c>
      <c r="AI1021" s="19">
        <f t="shared" si="158"/>
        <v>0</v>
      </c>
      <c r="AJ1021" s="19">
        <f t="shared" si="158"/>
        <v>0</v>
      </c>
      <c r="AK1021" s="19">
        <f t="shared" si="158"/>
        <v>0</v>
      </c>
      <c r="AL1021" s="19">
        <f t="shared" si="158"/>
        <v>0</v>
      </c>
      <c r="AM1021" s="19">
        <f t="shared" si="158"/>
        <v>0</v>
      </c>
      <c r="AN1021" s="19">
        <f t="shared" si="158"/>
        <v>0</v>
      </c>
      <c r="AO1021" s="56">
        <f t="shared" si="158"/>
        <v>0</v>
      </c>
      <c r="AP1021" s="57">
        <f t="shared" si="157"/>
        <v>0</v>
      </c>
    </row>
    <row r="1022" spans="1:42" x14ac:dyDescent="0.25">
      <c r="A1022" s="53">
        <v>4</v>
      </c>
      <c r="B1022" s="19">
        <f>B982*B981</f>
        <v>0</v>
      </c>
      <c r="C1022" s="19">
        <f t="shared" ref="C1022:AO1022" si="159">C982*C981</f>
        <v>5.9067469444000001E-2</v>
      </c>
      <c r="D1022" s="19">
        <f t="shared" si="159"/>
        <v>0.135407072529</v>
      </c>
      <c r="E1022" s="19">
        <f t="shared" si="159"/>
        <v>0</v>
      </c>
      <c r="F1022" s="19">
        <f t="shared" si="159"/>
        <v>2.1353392384000001E-2</v>
      </c>
      <c r="G1022" s="19">
        <f t="shared" si="159"/>
        <v>0</v>
      </c>
      <c r="H1022" s="19">
        <f t="shared" si="159"/>
        <v>0</v>
      </c>
      <c r="I1022" s="19">
        <f t="shared" si="159"/>
        <v>0</v>
      </c>
      <c r="J1022" s="19">
        <f t="shared" si="159"/>
        <v>0</v>
      </c>
      <c r="K1022" s="19">
        <f t="shared" si="159"/>
        <v>0</v>
      </c>
      <c r="L1022" s="19">
        <f t="shared" si="159"/>
        <v>0</v>
      </c>
      <c r="M1022" s="19">
        <f t="shared" si="159"/>
        <v>0</v>
      </c>
      <c r="N1022" s="19">
        <f t="shared" si="159"/>
        <v>0</v>
      </c>
      <c r="O1022" s="19">
        <f t="shared" si="159"/>
        <v>0</v>
      </c>
      <c r="P1022" s="19">
        <f t="shared" si="159"/>
        <v>0</v>
      </c>
      <c r="Q1022" s="19">
        <f t="shared" si="159"/>
        <v>0</v>
      </c>
      <c r="R1022" s="19">
        <f t="shared" si="159"/>
        <v>0</v>
      </c>
      <c r="S1022" s="19">
        <f t="shared" si="159"/>
        <v>0</v>
      </c>
      <c r="T1022" s="19">
        <f t="shared" si="159"/>
        <v>0</v>
      </c>
      <c r="U1022" s="19">
        <f t="shared" si="159"/>
        <v>0</v>
      </c>
      <c r="V1022" s="19">
        <f t="shared" si="159"/>
        <v>0</v>
      </c>
      <c r="W1022" s="19">
        <f t="shared" si="159"/>
        <v>0</v>
      </c>
      <c r="X1022" s="19">
        <f t="shared" si="159"/>
        <v>0</v>
      </c>
      <c r="Y1022" s="19">
        <f t="shared" si="159"/>
        <v>0</v>
      </c>
      <c r="Z1022" s="19">
        <f t="shared" si="159"/>
        <v>0</v>
      </c>
      <c r="AA1022" s="19">
        <f t="shared" si="159"/>
        <v>0</v>
      </c>
      <c r="AB1022" s="19">
        <f t="shared" si="159"/>
        <v>0</v>
      </c>
      <c r="AC1022" s="19">
        <f t="shared" si="159"/>
        <v>0</v>
      </c>
      <c r="AD1022" s="19">
        <f t="shared" si="159"/>
        <v>0</v>
      </c>
      <c r="AE1022" s="19">
        <f t="shared" si="159"/>
        <v>0</v>
      </c>
      <c r="AF1022" s="19">
        <f t="shared" si="159"/>
        <v>0</v>
      </c>
      <c r="AG1022" s="19">
        <f t="shared" si="159"/>
        <v>0</v>
      </c>
      <c r="AH1022" s="19">
        <f t="shared" si="159"/>
        <v>0</v>
      </c>
      <c r="AI1022" s="19">
        <f t="shared" si="159"/>
        <v>0</v>
      </c>
      <c r="AJ1022" s="19">
        <f t="shared" si="159"/>
        <v>0</v>
      </c>
      <c r="AK1022" s="19">
        <f t="shared" si="159"/>
        <v>0</v>
      </c>
      <c r="AL1022" s="19">
        <f t="shared" si="159"/>
        <v>0</v>
      </c>
      <c r="AM1022" s="19">
        <f t="shared" si="159"/>
        <v>0</v>
      </c>
      <c r="AN1022" s="19">
        <f t="shared" si="159"/>
        <v>0</v>
      </c>
      <c r="AO1022" s="56">
        <f t="shared" si="159"/>
        <v>0</v>
      </c>
      <c r="AP1022" s="57">
        <f t="shared" si="157"/>
        <v>0.21582793435700001</v>
      </c>
    </row>
    <row r="1023" spans="1:42" x14ac:dyDescent="0.25">
      <c r="A1023" s="53">
        <v>5</v>
      </c>
      <c r="B1023" s="19">
        <f>B982*B982</f>
        <v>0</v>
      </c>
      <c r="C1023" s="19">
        <f t="shared" ref="C1023:AO1023" si="160">C982*C982</f>
        <v>5.9067469444000001E-2</v>
      </c>
      <c r="D1023" s="19">
        <f t="shared" si="160"/>
        <v>0.135407072529</v>
      </c>
      <c r="E1023" s="19">
        <f t="shared" si="160"/>
        <v>0</v>
      </c>
      <c r="F1023" s="19">
        <f t="shared" si="160"/>
        <v>2.1353392384000001E-2</v>
      </c>
      <c r="G1023" s="19">
        <f t="shared" si="160"/>
        <v>0</v>
      </c>
      <c r="H1023" s="19">
        <f t="shared" si="160"/>
        <v>0</v>
      </c>
      <c r="I1023" s="19">
        <f t="shared" si="160"/>
        <v>0.29600998862400002</v>
      </c>
      <c r="J1023" s="19">
        <f t="shared" si="160"/>
        <v>0</v>
      </c>
      <c r="K1023" s="19">
        <f t="shared" si="160"/>
        <v>0</v>
      </c>
      <c r="L1023" s="19">
        <f t="shared" si="160"/>
        <v>0</v>
      </c>
      <c r="M1023" s="19">
        <f t="shared" si="160"/>
        <v>0</v>
      </c>
      <c r="N1023" s="19">
        <f t="shared" si="160"/>
        <v>0</v>
      </c>
      <c r="O1023" s="19">
        <f t="shared" si="160"/>
        <v>0</v>
      </c>
      <c r="P1023" s="19">
        <f t="shared" si="160"/>
        <v>0</v>
      </c>
      <c r="Q1023" s="19">
        <f t="shared" si="160"/>
        <v>0</v>
      </c>
      <c r="R1023" s="19">
        <f t="shared" si="160"/>
        <v>0</v>
      </c>
      <c r="S1023" s="19">
        <f t="shared" si="160"/>
        <v>0</v>
      </c>
      <c r="T1023" s="19">
        <f t="shared" si="160"/>
        <v>0</v>
      </c>
      <c r="U1023" s="19">
        <f t="shared" si="160"/>
        <v>0</v>
      </c>
      <c r="V1023" s="19">
        <f t="shared" si="160"/>
        <v>0</v>
      </c>
      <c r="W1023" s="19">
        <f t="shared" si="160"/>
        <v>0</v>
      </c>
      <c r="X1023" s="19">
        <f t="shared" si="160"/>
        <v>0</v>
      </c>
      <c r="Y1023" s="19">
        <f t="shared" si="160"/>
        <v>0</v>
      </c>
      <c r="Z1023" s="19">
        <f t="shared" si="160"/>
        <v>0</v>
      </c>
      <c r="AA1023" s="19">
        <f t="shared" si="160"/>
        <v>0</v>
      </c>
      <c r="AB1023" s="19">
        <f t="shared" si="160"/>
        <v>0</v>
      </c>
      <c r="AC1023" s="19">
        <f t="shared" si="160"/>
        <v>0</v>
      </c>
      <c r="AD1023" s="19">
        <f t="shared" si="160"/>
        <v>0</v>
      </c>
      <c r="AE1023" s="19">
        <f t="shared" si="160"/>
        <v>0</v>
      </c>
      <c r="AF1023" s="19">
        <f t="shared" si="160"/>
        <v>0</v>
      </c>
      <c r="AG1023" s="19">
        <f t="shared" si="160"/>
        <v>0</v>
      </c>
      <c r="AH1023" s="19">
        <f t="shared" si="160"/>
        <v>0</v>
      </c>
      <c r="AI1023" s="19">
        <f t="shared" si="160"/>
        <v>0</v>
      </c>
      <c r="AJ1023" s="19">
        <f t="shared" si="160"/>
        <v>0.71419062960400004</v>
      </c>
      <c r="AK1023" s="19">
        <f t="shared" si="160"/>
        <v>0.71419062960400004</v>
      </c>
      <c r="AL1023" s="19">
        <f t="shared" si="160"/>
        <v>0.71419062960400004</v>
      </c>
      <c r="AM1023" s="19">
        <f t="shared" si="160"/>
        <v>0.71419062960400004</v>
      </c>
      <c r="AN1023" s="19">
        <f t="shared" si="160"/>
        <v>0.71419062960400004</v>
      </c>
      <c r="AO1023" s="56">
        <f t="shared" si="160"/>
        <v>0</v>
      </c>
      <c r="AP1023" s="57">
        <f t="shared" si="157"/>
        <v>4.082791071001</v>
      </c>
    </row>
    <row r="1024" spans="1:42" x14ac:dyDescent="0.25">
      <c r="A1024" s="53">
        <v>6</v>
      </c>
      <c r="B1024" s="19">
        <f>B982*B983</f>
        <v>0</v>
      </c>
      <c r="C1024" s="19">
        <f t="shared" ref="C1024:AO1024" si="161">C982*C983</f>
        <v>0</v>
      </c>
      <c r="D1024" s="19">
        <f t="shared" si="161"/>
        <v>0</v>
      </c>
      <c r="E1024" s="19">
        <f t="shared" si="161"/>
        <v>0</v>
      </c>
      <c r="F1024" s="19">
        <f t="shared" si="161"/>
        <v>2.1353392384000001E-2</v>
      </c>
      <c r="G1024" s="19">
        <f t="shared" si="161"/>
        <v>0</v>
      </c>
      <c r="H1024" s="19">
        <f t="shared" si="161"/>
        <v>0</v>
      </c>
      <c r="I1024" s="19">
        <f t="shared" si="161"/>
        <v>0.29600998862400002</v>
      </c>
      <c r="J1024" s="19">
        <f t="shared" si="161"/>
        <v>0</v>
      </c>
      <c r="K1024" s="19">
        <f t="shared" si="161"/>
        <v>0</v>
      </c>
      <c r="L1024" s="19">
        <f t="shared" si="161"/>
        <v>0</v>
      </c>
      <c r="M1024" s="19">
        <f t="shared" si="161"/>
        <v>0</v>
      </c>
      <c r="N1024" s="19">
        <f t="shared" si="161"/>
        <v>0</v>
      </c>
      <c r="O1024" s="19">
        <f t="shared" si="161"/>
        <v>0</v>
      </c>
      <c r="P1024" s="19">
        <f t="shared" si="161"/>
        <v>0</v>
      </c>
      <c r="Q1024" s="19">
        <f t="shared" si="161"/>
        <v>0</v>
      </c>
      <c r="R1024" s="19">
        <f t="shared" si="161"/>
        <v>0</v>
      </c>
      <c r="S1024" s="19">
        <f t="shared" si="161"/>
        <v>0</v>
      </c>
      <c r="T1024" s="19">
        <f t="shared" si="161"/>
        <v>0</v>
      </c>
      <c r="U1024" s="19">
        <f t="shared" si="161"/>
        <v>0</v>
      </c>
      <c r="V1024" s="19">
        <f t="shared" si="161"/>
        <v>0</v>
      </c>
      <c r="W1024" s="19">
        <f t="shared" si="161"/>
        <v>0</v>
      </c>
      <c r="X1024" s="19">
        <f t="shared" si="161"/>
        <v>0</v>
      </c>
      <c r="Y1024" s="19">
        <f t="shared" si="161"/>
        <v>0</v>
      </c>
      <c r="Z1024" s="19">
        <f t="shared" si="161"/>
        <v>0</v>
      </c>
      <c r="AA1024" s="19">
        <f t="shared" si="161"/>
        <v>0</v>
      </c>
      <c r="AB1024" s="19">
        <f t="shared" si="161"/>
        <v>0</v>
      </c>
      <c r="AC1024" s="19">
        <f t="shared" si="161"/>
        <v>0</v>
      </c>
      <c r="AD1024" s="19">
        <f t="shared" si="161"/>
        <v>0</v>
      </c>
      <c r="AE1024" s="19">
        <f t="shared" si="161"/>
        <v>0</v>
      </c>
      <c r="AF1024" s="19">
        <f t="shared" si="161"/>
        <v>0</v>
      </c>
      <c r="AG1024" s="19">
        <f t="shared" si="161"/>
        <v>0</v>
      </c>
      <c r="AH1024" s="19">
        <f t="shared" si="161"/>
        <v>0</v>
      </c>
      <c r="AI1024" s="19">
        <f t="shared" si="161"/>
        <v>0</v>
      </c>
      <c r="AJ1024" s="19">
        <f t="shared" si="161"/>
        <v>0</v>
      </c>
      <c r="AK1024" s="19">
        <f t="shared" si="161"/>
        <v>0</v>
      </c>
      <c r="AL1024" s="19">
        <f t="shared" si="161"/>
        <v>0</v>
      </c>
      <c r="AM1024" s="19">
        <f t="shared" si="161"/>
        <v>0</v>
      </c>
      <c r="AN1024" s="19">
        <f t="shared" si="161"/>
        <v>0</v>
      </c>
      <c r="AO1024" s="56">
        <f t="shared" si="161"/>
        <v>0</v>
      </c>
      <c r="AP1024" s="57">
        <f t="shared" si="157"/>
        <v>0.31736338100800005</v>
      </c>
    </row>
    <row r="1025" spans="1:42" x14ac:dyDescent="0.25">
      <c r="A1025" s="53">
        <v>7</v>
      </c>
      <c r="B1025" s="19">
        <f>B982*B984</f>
        <v>0</v>
      </c>
      <c r="C1025" s="19">
        <f t="shared" ref="C1025:AO1025" si="162">C982*C984</f>
        <v>5.9067469444000001E-2</v>
      </c>
      <c r="D1025" s="19">
        <f t="shared" si="162"/>
        <v>0.135407072529</v>
      </c>
      <c r="E1025" s="19">
        <f t="shared" si="162"/>
        <v>0</v>
      </c>
      <c r="F1025" s="19">
        <f t="shared" si="162"/>
        <v>2.1353392384000001E-2</v>
      </c>
      <c r="G1025" s="19">
        <f t="shared" si="162"/>
        <v>0</v>
      </c>
      <c r="H1025" s="19">
        <f t="shared" si="162"/>
        <v>0</v>
      </c>
      <c r="I1025" s="19">
        <f t="shared" si="162"/>
        <v>0</v>
      </c>
      <c r="J1025" s="19">
        <f t="shared" si="162"/>
        <v>0</v>
      </c>
      <c r="K1025" s="19">
        <f t="shared" si="162"/>
        <v>0</v>
      </c>
      <c r="L1025" s="19">
        <f t="shared" si="162"/>
        <v>0</v>
      </c>
      <c r="M1025" s="19">
        <f t="shared" si="162"/>
        <v>0</v>
      </c>
      <c r="N1025" s="19">
        <f t="shared" si="162"/>
        <v>0</v>
      </c>
      <c r="O1025" s="19">
        <f t="shared" si="162"/>
        <v>0</v>
      </c>
      <c r="P1025" s="19">
        <f t="shared" si="162"/>
        <v>0</v>
      </c>
      <c r="Q1025" s="19">
        <f t="shared" si="162"/>
        <v>0</v>
      </c>
      <c r="R1025" s="19">
        <f t="shared" si="162"/>
        <v>0</v>
      </c>
      <c r="S1025" s="19">
        <f t="shared" si="162"/>
        <v>0</v>
      </c>
      <c r="T1025" s="19">
        <f t="shared" si="162"/>
        <v>0</v>
      </c>
      <c r="U1025" s="19">
        <f t="shared" si="162"/>
        <v>0</v>
      </c>
      <c r="V1025" s="19">
        <f t="shared" si="162"/>
        <v>0</v>
      </c>
      <c r="W1025" s="19">
        <f t="shared" si="162"/>
        <v>0</v>
      </c>
      <c r="X1025" s="19">
        <f t="shared" si="162"/>
        <v>0</v>
      </c>
      <c r="Y1025" s="19">
        <f t="shared" si="162"/>
        <v>0</v>
      </c>
      <c r="Z1025" s="19">
        <f t="shared" si="162"/>
        <v>0</v>
      </c>
      <c r="AA1025" s="19">
        <f t="shared" si="162"/>
        <v>0</v>
      </c>
      <c r="AB1025" s="19">
        <f t="shared" si="162"/>
        <v>0</v>
      </c>
      <c r="AC1025" s="19">
        <f t="shared" si="162"/>
        <v>0</v>
      </c>
      <c r="AD1025" s="19">
        <f t="shared" si="162"/>
        <v>0</v>
      </c>
      <c r="AE1025" s="19">
        <f t="shared" si="162"/>
        <v>0</v>
      </c>
      <c r="AF1025" s="19">
        <f t="shared" si="162"/>
        <v>0</v>
      </c>
      <c r="AG1025" s="19">
        <f t="shared" si="162"/>
        <v>0</v>
      </c>
      <c r="AH1025" s="19">
        <f t="shared" si="162"/>
        <v>0</v>
      </c>
      <c r="AI1025" s="19">
        <f t="shared" si="162"/>
        <v>0</v>
      </c>
      <c r="AJ1025" s="19">
        <f t="shared" si="162"/>
        <v>0</v>
      </c>
      <c r="AK1025" s="19">
        <f t="shared" si="162"/>
        <v>0</v>
      </c>
      <c r="AL1025" s="19">
        <f t="shared" si="162"/>
        <v>0</v>
      </c>
      <c r="AM1025" s="19">
        <f t="shared" si="162"/>
        <v>0</v>
      </c>
      <c r="AN1025" s="19">
        <f t="shared" si="162"/>
        <v>0</v>
      </c>
      <c r="AO1025" s="56">
        <f t="shared" si="162"/>
        <v>0</v>
      </c>
      <c r="AP1025" s="57">
        <f t="shared" si="157"/>
        <v>0.21582793435700001</v>
      </c>
    </row>
    <row r="1026" spans="1:42" x14ac:dyDescent="0.25">
      <c r="A1026" s="54" t="s">
        <v>221</v>
      </c>
      <c r="B1026" s="162" t="s">
        <v>226</v>
      </c>
      <c r="C1026" s="162"/>
      <c r="D1026" s="162"/>
      <c r="E1026" s="162"/>
      <c r="F1026" s="162"/>
      <c r="G1026" s="162"/>
      <c r="H1026" s="162"/>
      <c r="I1026" s="162"/>
      <c r="J1026" s="162"/>
      <c r="K1026" s="162"/>
      <c r="L1026" s="162"/>
      <c r="M1026" s="162"/>
      <c r="N1026" s="162"/>
      <c r="O1026" s="162"/>
      <c r="P1026" s="162"/>
      <c r="Q1026" s="162"/>
      <c r="R1026" s="162"/>
      <c r="S1026" s="162"/>
      <c r="T1026" s="162"/>
      <c r="U1026" s="58"/>
      <c r="V1026" s="58"/>
      <c r="W1026" s="58"/>
      <c r="X1026" s="58"/>
      <c r="Y1026" s="58"/>
      <c r="Z1026" s="58"/>
      <c r="AA1026" s="58"/>
      <c r="AB1026" s="58"/>
      <c r="AC1026" s="58"/>
      <c r="AD1026" s="58"/>
      <c r="AE1026" s="58"/>
      <c r="AF1026" s="58"/>
      <c r="AG1026" s="58"/>
      <c r="AH1026" s="58"/>
      <c r="AI1026" s="58"/>
      <c r="AJ1026" s="58"/>
      <c r="AK1026" s="58"/>
      <c r="AL1026" s="58"/>
      <c r="AM1026" s="58"/>
      <c r="AN1026" s="58"/>
      <c r="AO1026" s="58"/>
    </row>
    <row r="1027" spans="1:42" x14ac:dyDescent="0.25">
      <c r="A1027" s="53">
        <v>1</v>
      </c>
      <c r="B1027" s="19">
        <f>B983*B978</f>
        <v>0</v>
      </c>
      <c r="C1027" s="19">
        <f t="shared" ref="C1027:AO1027" si="163">C983*C978</f>
        <v>0</v>
      </c>
      <c r="D1027" s="19">
        <f t="shared" si="163"/>
        <v>0</v>
      </c>
      <c r="E1027" s="19">
        <f t="shared" si="163"/>
        <v>0</v>
      </c>
      <c r="F1027" s="19">
        <f t="shared" si="163"/>
        <v>2.1353392384000001E-2</v>
      </c>
      <c r="G1027" s="19">
        <f t="shared" si="163"/>
        <v>0</v>
      </c>
      <c r="H1027" s="19">
        <f t="shared" si="163"/>
        <v>0</v>
      </c>
      <c r="I1027" s="19">
        <f t="shared" si="163"/>
        <v>0</v>
      </c>
      <c r="J1027" s="19">
        <f t="shared" si="163"/>
        <v>0</v>
      </c>
      <c r="K1027" s="19">
        <f t="shared" si="163"/>
        <v>0</v>
      </c>
      <c r="L1027" s="19">
        <f t="shared" si="163"/>
        <v>0</v>
      </c>
      <c r="M1027" s="19">
        <f t="shared" si="163"/>
        <v>0</v>
      </c>
      <c r="N1027" s="19">
        <f t="shared" si="163"/>
        <v>0</v>
      </c>
      <c r="O1027" s="19">
        <f t="shared" si="163"/>
        <v>0</v>
      </c>
      <c r="P1027" s="19">
        <f t="shared" si="163"/>
        <v>0</v>
      </c>
      <c r="Q1027" s="19">
        <f t="shared" si="163"/>
        <v>0</v>
      </c>
      <c r="R1027" s="19">
        <f t="shared" si="163"/>
        <v>0</v>
      </c>
      <c r="S1027" s="19">
        <f t="shared" si="163"/>
        <v>0</v>
      </c>
      <c r="T1027" s="19">
        <f t="shared" si="163"/>
        <v>0</v>
      </c>
      <c r="U1027" s="19">
        <f t="shared" si="163"/>
        <v>0</v>
      </c>
      <c r="V1027" s="19">
        <f t="shared" si="163"/>
        <v>0</v>
      </c>
      <c r="W1027" s="19">
        <f t="shared" si="163"/>
        <v>0</v>
      </c>
      <c r="X1027" s="19">
        <f t="shared" si="163"/>
        <v>0</v>
      </c>
      <c r="Y1027" s="19">
        <f t="shared" si="163"/>
        <v>0</v>
      </c>
      <c r="Z1027" s="19">
        <f t="shared" si="163"/>
        <v>0</v>
      </c>
      <c r="AA1027" s="19">
        <f t="shared" si="163"/>
        <v>0</v>
      </c>
      <c r="AB1027" s="19">
        <f t="shared" si="163"/>
        <v>0</v>
      </c>
      <c r="AC1027" s="19">
        <f t="shared" si="163"/>
        <v>0</v>
      </c>
      <c r="AD1027" s="19">
        <f t="shared" si="163"/>
        <v>0</v>
      </c>
      <c r="AE1027" s="19">
        <f t="shared" si="163"/>
        <v>0</v>
      </c>
      <c r="AF1027" s="19">
        <f t="shared" si="163"/>
        <v>0</v>
      </c>
      <c r="AG1027" s="19">
        <f t="shared" si="163"/>
        <v>0</v>
      </c>
      <c r="AH1027" s="19">
        <f t="shared" si="163"/>
        <v>0</v>
      </c>
      <c r="AI1027" s="19">
        <f t="shared" si="163"/>
        <v>0</v>
      </c>
      <c r="AJ1027" s="19">
        <f t="shared" si="163"/>
        <v>0</v>
      </c>
      <c r="AK1027" s="19">
        <f t="shared" si="163"/>
        <v>0</v>
      </c>
      <c r="AL1027" s="19">
        <f t="shared" si="163"/>
        <v>0</v>
      </c>
      <c r="AM1027" s="19">
        <f t="shared" si="163"/>
        <v>0</v>
      </c>
      <c r="AN1027" s="19">
        <f t="shared" si="163"/>
        <v>0</v>
      </c>
      <c r="AO1027" s="56">
        <f t="shared" si="163"/>
        <v>0</v>
      </c>
      <c r="AP1027" s="57">
        <f>SUM(B1027:AO1027)</f>
        <v>2.1353392384000001E-2</v>
      </c>
    </row>
    <row r="1028" spans="1:42" x14ac:dyDescent="0.25">
      <c r="A1028" s="53">
        <v>2</v>
      </c>
      <c r="B1028" s="19">
        <f>B983*B979</f>
        <v>0</v>
      </c>
      <c r="C1028" s="19">
        <f t="shared" ref="C1028:AO1028" si="164">C983*C979</f>
        <v>0</v>
      </c>
      <c r="D1028" s="19">
        <f t="shared" si="164"/>
        <v>0</v>
      </c>
      <c r="E1028" s="19">
        <f t="shared" si="164"/>
        <v>0</v>
      </c>
      <c r="F1028" s="19">
        <f t="shared" si="164"/>
        <v>0</v>
      </c>
      <c r="G1028" s="19">
        <f t="shared" si="164"/>
        <v>0</v>
      </c>
      <c r="H1028" s="19">
        <f t="shared" si="164"/>
        <v>0</v>
      </c>
      <c r="I1028" s="19">
        <f t="shared" si="164"/>
        <v>0</v>
      </c>
      <c r="J1028" s="19">
        <f t="shared" si="164"/>
        <v>0</v>
      </c>
      <c r="K1028" s="19">
        <f t="shared" si="164"/>
        <v>0</v>
      </c>
      <c r="L1028" s="19">
        <f t="shared" si="164"/>
        <v>0</v>
      </c>
      <c r="M1028" s="19">
        <f t="shared" si="164"/>
        <v>0</v>
      </c>
      <c r="N1028" s="19">
        <f t="shared" si="164"/>
        <v>0</v>
      </c>
      <c r="O1028" s="19">
        <f t="shared" si="164"/>
        <v>0</v>
      </c>
      <c r="P1028" s="19">
        <f t="shared" si="164"/>
        <v>0</v>
      </c>
      <c r="Q1028" s="19">
        <f t="shared" si="164"/>
        <v>0</v>
      </c>
      <c r="R1028" s="19">
        <f t="shared" si="164"/>
        <v>0</v>
      </c>
      <c r="S1028" s="19">
        <f t="shared" si="164"/>
        <v>0</v>
      </c>
      <c r="T1028" s="19">
        <f t="shared" si="164"/>
        <v>0</v>
      </c>
      <c r="U1028" s="19">
        <f t="shared" si="164"/>
        <v>0</v>
      </c>
      <c r="V1028" s="19">
        <f t="shared" si="164"/>
        <v>0</v>
      </c>
      <c r="W1028" s="19">
        <f t="shared" si="164"/>
        <v>0</v>
      </c>
      <c r="X1028" s="19">
        <f t="shared" si="164"/>
        <v>0</v>
      </c>
      <c r="Y1028" s="19">
        <f t="shared" si="164"/>
        <v>0</v>
      </c>
      <c r="Z1028" s="19">
        <f t="shared" si="164"/>
        <v>0</v>
      </c>
      <c r="AA1028" s="19">
        <f t="shared" si="164"/>
        <v>0</v>
      </c>
      <c r="AB1028" s="19">
        <f t="shared" si="164"/>
        <v>0</v>
      </c>
      <c r="AC1028" s="19">
        <f t="shared" si="164"/>
        <v>0</v>
      </c>
      <c r="AD1028" s="19">
        <f t="shared" si="164"/>
        <v>0</v>
      </c>
      <c r="AE1028" s="19">
        <f t="shared" si="164"/>
        <v>0</v>
      </c>
      <c r="AF1028" s="19">
        <f t="shared" si="164"/>
        <v>0</v>
      </c>
      <c r="AG1028" s="19">
        <f t="shared" si="164"/>
        <v>0</v>
      </c>
      <c r="AH1028" s="19">
        <f t="shared" si="164"/>
        <v>0</v>
      </c>
      <c r="AI1028" s="19">
        <f t="shared" si="164"/>
        <v>0</v>
      </c>
      <c r="AJ1028" s="19">
        <f t="shared" si="164"/>
        <v>0</v>
      </c>
      <c r="AK1028" s="19">
        <f t="shared" si="164"/>
        <v>0</v>
      </c>
      <c r="AL1028" s="19">
        <f t="shared" si="164"/>
        <v>0</v>
      </c>
      <c r="AM1028" s="19">
        <f t="shared" si="164"/>
        <v>0</v>
      </c>
      <c r="AN1028" s="19">
        <f t="shared" si="164"/>
        <v>0</v>
      </c>
      <c r="AO1028" s="56">
        <f t="shared" si="164"/>
        <v>0</v>
      </c>
      <c r="AP1028" s="57">
        <f t="shared" ref="AP1028:AP1032" si="165">SUM(B1028:AO1028)</f>
        <v>0</v>
      </c>
    </row>
    <row r="1029" spans="1:42" x14ac:dyDescent="0.25">
      <c r="A1029" s="53">
        <v>3</v>
      </c>
      <c r="B1029" s="19">
        <f>B983*B980</f>
        <v>0</v>
      </c>
      <c r="C1029" s="19">
        <f t="shared" ref="C1029:AO1029" si="166">C983*C980</f>
        <v>0</v>
      </c>
      <c r="D1029" s="19">
        <f t="shared" si="166"/>
        <v>0</v>
      </c>
      <c r="E1029" s="19">
        <f t="shared" si="166"/>
        <v>0</v>
      </c>
      <c r="F1029" s="19">
        <f t="shared" si="166"/>
        <v>0</v>
      </c>
      <c r="G1029" s="19">
        <f t="shared" si="166"/>
        <v>0</v>
      </c>
      <c r="H1029" s="19">
        <f t="shared" si="166"/>
        <v>0</v>
      </c>
      <c r="I1029" s="19">
        <f t="shared" si="166"/>
        <v>0</v>
      </c>
      <c r="J1029" s="19">
        <f t="shared" si="166"/>
        <v>0</v>
      </c>
      <c r="K1029" s="19">
        <f t="shared" si="166"/>
        <v>0</v>
      </c>
      <c r="L1029" s="19">
        <f t="shared" si="166"/>
        <v>0</v>
      </c>
      <c r="M1029" s="19">
        <f t="shared" si="166"/>
        <v>0</v>
      </c>
      <c r="N1029" s="19">
        <f t="shared" si="166"/>
        <v>0</v>
      </c>
      <c r="O1029" s="19">
        <f t="shared" si="166"/>
        <v>0</v>
      </c>
      <c r="P1029" s="19">
        <f t="shared" si="166"/>
        <v>0</v>
      </c>
      <c r="Q1029" s="19">
        <f t="shared" si="166"/>
        <v>0</v>
      </c>
      <c r="R1029" s="19">
        <f t="shared" si="166"/>
        <v>0</v>
      </c>
      <c r="S1029" s="19">
        <f t="shared" si="166"/>
        <v>0</v>
      </c>
      <c r="T1029" s="19">
        <f t="shared" si="166"/>
        <v>0</v>
      </c>
      <c r="U1029" s="19">
        <f t="shared" si="166"/>
        <v>0</v>
      </c>
      <c r="V1029" s="19">
        <f t="shared" si="166"/>
        <v>0</v>
      </c>
      <c r="W1029" s="19">
        <f t="shared" si="166"/>
        <v>0</v>
      </c>
      <c r="X1029" s="19">
        <f t="shared" si="166"/>
        <v>0</v>
      </c>
      <c r="Y1029" s="19">
        <f t="shared" si="166"/>
        <v>0</v>
      </c>
      <c r="Z1029" s="19">
        <f t="shared" si="166"/>
        <v>0</v>
      </c>
      <c r="AA1029" s="19">
        <f t="shared" si="166"/>
        <v>0</v>
      </c>
      <c r="AB1029" s="19">
        <f t="shared" si="166"/>
        <v>0</v>
      </c>
      <c r="AC1029" s="19">
        <f t="shared" si="166"/>
        <v>0</v>
      </c>
      <c r="AD1029" s="19">
        <f t="shared" si="166"/>
        <v>0</v>
      </c>
      <c r="AE1029" s="19">
        <f t="shared" si="166"/>
        <v>0</v>
      </c>
      <c r="AF1029" s="19">
        <f t="shared" si="166"/>
        <v>0</v>
      </c>
      <c r="AG1029" s="19">
        <f t="shared" si="166"/>
        <v>0</v>
      </c>
      <c r="AH1029" s="19">
        <f t="shared" si="166"/>
        <v>0</v>
      </c>
      <c r="AI1029" s="19">
        <f t="shared" si="166"/>
        <v>0</v>
      </c>
      <c r="AJ1029" s="19">
        <f t="shared" si="166"/>
        <v>0</v>
      </c>
      <c r="AK1029" s="19">
        <f t="shared" si="166"/>
        <v>0</v>
      </c>
      <c r="AL1029" s="19">
        <f t="shared" si="166"/>
        <v>0</v>
      </c>
      <c r="AM1029" s="19">
        <f t="shared" si="166"/>
        <v>0</v>
      </c>
      <c r="AN1029" s="19">
        <f t="shared" si="166"/>
        <v>0</v>
      </c>
      <c r="AO1029" s="56">
        <f t="shared" si="166"/>
        <v>0</v>
      </c>
      <c r="AP1029" s="57">
        <f t="shared" si="165"/>
        <v>0</v>
      </c>
    </row>
    <row r="1030" spans="1:42" x14ac:dyDescent="0.25">
      <c r="A1030" s="53">
        <v>4</v>
      </c>
      <c r="B1030" s="19">
        <f>B983*B981</f>
        <v>0</v>
      </c>
      <c r="C1030" s="19">
        <f t="shared" ref="C1030:AO1030" si="167">C983*C981</f>
        <v>0</v>
      </c>
      <c r="D1030" s="19">
        <f t="shared" si="167"/>
        <v>0</v>
      </c>
      <c r="E1030" s="19">
        <f t="shared" si="167"/>
        <v>0</v>
      </c>
      <c r="F1030" s="19">
        <f t="shared" si="167"/>
        <v>2.1353392384000001E-2</v>
      </c>
      <c r="G1030" s="19">
        <f t="shared" si="167"/>
        <v>0</v>
      </c>
      <c r="H1030" s="19">
        <f t="shared" si="167"/>
        <v>0</v>
      </c>
      <c r="I1030" s="19">
        <f t="shared" si="167"/>
        <v>0</v>
      </c>
      <c r="J1030" s="19">
        <f t="shared" si="167"/>
        <v>0</v>
      </c>
      <c r="K1030" s="19">
        <f t="shared" si="167"/>
        <v>0</v>
      </c>
      <c r="L1030" s="19">
        <f t="shared" si="167"/>
        <v>0</v>
      </c>
      <c r="M1030" s="19">
        <f t="shared" si="167"/>
        <v>0</v>
      </c>
      <c r="N1030" s="19">
        <f t="shared" si="167"/>
        <v>0</v>
      </c>
      <c r="O1030" s="19">
        <f t="shared" si="167"/>
        <v>0</v>
      </c>
      <c r="P1030" s="19">
        <f t="shared" si="167"/>
        <v>0</v>
      </c>
      <c r="Q1030" s="19">
        <f t="shared" si="167"/>
        <v>0</v>
      </c>
      <c r="R1030" s="19">
        <f t="shared" si="167"/>
        <v>0</v>
      </c>
      <c r="S1030" s="19">
        <f t="shared" si="167"/>
        <v>0</v>
      </c>
      <c r="T1030" s="19">
        <f t="shared" si="167"/>
        <v>0</v>
      </c>
      <c r="U1030" s="19">
        <f t="shared" si="167"/>
        <v>0</v>
      </c>
      <c r="V1030" s="19">
        <f t="shared" si="167"/>
        <v>0</v>
      </c>
      <c r="W1030" s="19">
        <f t="shared" si="167"/>
        <v>0</v>
      </c>
      <c r="X1030" s="19">
        <f t="shared" si="167"/>
        <v>0</v>
      </c>
      <c r="Y1030" s="19">
        <f t="shared" si="167"/>
        <v>0</v>
      </c>
      <c r="Z1030" s="19">
        <f t="shared" si="167"/>
        <v>0</v>
      </c>
      <c r="AA1030" s="19">
        <f t="shared" si="167"/>
        <v>0</v>
      </c>
      <c r="AB1030" s="19">
        <f t="shared" si="167"/>
        <v>0</v>
      </c>
      <c r="AC1030" s="19">
        <f t="shared" si="167"/>
        <v>0</v>
      </c>
      <c r="AD1030" s="19">
        <f t="shared" si="167"/>
        <v>0</v>
      </c>
      <c r="AE1030" s="19">
        <f t="shared" si="167"/>
        <v>0</v>
      </c>
      <c r="AF1030" s="19">
        <f t="shared" si="167"/>
        <v>0</v>
      </c>
      <c r="AG1030" s="19">
        <f t="shared" si="167"/>
        <v>0</v>
      </c>
      <c r="AH1030" s="19">
        <f t="shared" si="167"/>
        <v>0</v>
      </c>
      <c r="AI1030" s="19">
        <f t="shared" si="167"/>
        <v>0</v>
      </c>
      <c r="AJ1030" s="19">
        <f t="shared" si="167"/>
        <v>0</v>
      </c>
      <c r="AK1030" s="19">
        <f t="shared" si="167"/>
        <v>0</v>
      </c>
      <c r="AL1030" s="19">
        <f t="shared" si="167"/>
        <v>0</v>
      </c>
      <c r="AM1030" s="19">
        <f t="shared" si="167"/>
        <v>0</v>
      </c>
      <c r="AN1030" s="19">
        <f t="shared" si="167"/>
        <v>0</v>
      </c>
      <c r="AO1030" s="56">
        <f t="shared" si="167"/>
        <v>0</v>
      </c>
      <c r="AP1030" s="57">
        <f t="shared" si="165"/>
        <v>2.1353392384000001E-2</v>
      </c>
    </row>
    <row r="1031" spans="1:42" x14ac:dyDescent="0.25">
      <c r="A1031" s="53">
        <v>5</v>
      </c>
      <c r="B1031" s="19">
        <f>B983*B982</f>
        <v>0</v>
      </c>
      <c r="C1031" s="19">
        <f t="shared" ref="C1031:AO1031" si="168">C983*C982</f>
        <v>0</v>
      </c>
      <c r="D1031" s="19">
        <f t="shared" si="168"/>
        <v>0</v>
      </c>
      <c r="E1031" s="19">
        <f t="shared" si="168"/>
        <v>0</v>
      </c>
      <c r="F1031" s="19">
        <f t="shared" si="168"/>
        <v>2.1353392384000001E-2</v>
      </c>
      <c r="G1031" s="19">
        <f t="shared" si="168"/>
        <v>0</v>
      </c>
      <c r="H1031" s="19">
        <f t="shared" si="168"/>
        <v>0</v>
      </c>
      <c r="I1031" s="19">
        <f t="shared" si="168"/>
        <v>0.29600998862400002</v>
      </c>
      <c r="J1031" s="19">
        <f t="shared" si="168"/>
        <v>0</v>
      </c>
      <c r="K1031" s="19">
        <f t="shared" si="168"/>
        <v>0</v>
      </c>
      <c r="L1031" s="19">
        <f t="shared" si="168"/>
        <v>0</v>
      </c>
      <c r="M1031" s="19">
        <f t="shared" si="168"/>
        <v>0</v>
      </c>
      <c r="N1031" s="19">
        <f t="shared" si="168"/>
        <v>0</v>
      </c>
      <c r="O1031" s="19">
        <f t="shared" si="168"/>
        <v>0</v>
      </c>
      <c r="P1031" s="19">
        <f t="shared" si="168"/>
        <v>0</v>
      </c>
      <c r="Q1031" s="19">
        <f t="shared" si="168"/>
        <v>0</v>
      </c>
      <c r="R1031" s="19">
        <f t="shared" si="168"/>
        <v>0</v>
      </c>
      <c r="S1031" s="19">
        <f t="shared" si="168"/>
        <v>0</v>
      </c>
      <c r="T1031" s="19">
        <f t="shared" si="168"/>
        <v>0</v>
      </c>
      <c r="U1031" s="19">
        <f t="shared" si="168"/>
        <v>0</v>
      </c>
      <c r="V1031" s="19">
        <f t="shared" si="168"/>
        <v>0</v>
      </c>
      <c r="W1031" s="19">
        <f t="shared" si="168"/>
        <v>0</v>
      </c>
      <c r="X1031" s="19">
        <f t="shared" si="168"/>
        <v>0</v>
      </c>
      <c r="Y1031" s="19">
        <f t="shared" si="168"/>
        <v>0</v>
      </c>
      <c r="Z1031" s="19">
        <f t="shared" si="168"/>
        <v>0</v>
      </c>
      <c r="AA1031" s="19">
        <f t="shared" si="168"/>
        <v>0</v>
      </c>
      <c r="AB1031" s="19">
        <f t="shared" si="168"/>
        <v>0</v>
      </c>
      <c r="AC1031" s="19">
        <f t="shared" si="168"/>
        <v>0</v>
      </c>
      <c r="AD1031" s="19">
        <f t="shared" si="168"/>
        <v>0</v>
      </c>
      <c r="AE1031" s="19">
        <f t="shared" si="168"/>
        <v>0</v>
      </c>
      <c r="AF1031" s="19">
        <f t="shared" si="168"/>
        <v>0</v>
      </c>
      <c r="AG1031" s="19">
        <f t="shared" si="168"/>
        <v>0</v>
      </c>
      <c r="AH1031" s="19">
        <f t="shared" si="168"/>
        <v>0</v>
      </c>
      <c r="AI1031" s="19">
        <f t="shared" si="168"/>
        <v>0</v>
      </c>
      <c r="AJ1031" s="19">
        <f t="shared" si="168"/>
        <v>0</v>
      </c>
      <c r="AK1031" s="19">
        <f t="shared" si="168"/>
        <v>0</v>
      </c>
      <c r="AL1031" s="19">
        <f t="shared" si="168"/>
        <v>0</v>
      </c>
      <c r="AM1031" s="19">
        <f t="shared" si="168"/>
        <v>0</v>
      </c>
      <c r="AN1031" s="19">
        <f t="shared" si="168"/>
        <v>0</v>
      </c>
      <c r="AO1031" s="56">
        <f t="shared" si="168"/>
        <v>0</v>
      </c>
      <c r="AP1031" s="57">
        <f t="shared" si="165"/>
        <v>0.31736338100800005</v>
      </c>
    </row>
    <row r="1032" spans="1:42" x14ac:dyDescent="0.25">
      <c r="A1032" s="53">
        <v>6</v>
      </c>
      <c r="B1032" s="19">
        <f>B983*B983</f>
        <v>0</v>
      </c>
      <c r="C1032" s="19">
        <f t="shared" ref="C1032:AO1032" si="169">C983*C983</f>
        <v>0</v>
      </c>
      <c r="D1032" s="19">
        <f t="shared" si="169"/>
        <v>0</v>
      </c>
      <c r="E1032" s="19">
        <f t="shared" si="169"/>
        <v>0</v>
      </c>
      <c r="F1032" s="19">
        <f t="shared" si="169"/>
        <v>2.1353392384000001E-2</v>
      </c>
      <c r="G1032" s="19">
        <f t="shared" si="169"/>
        <v>0</v>
      </c>
      <c r="H1032" s="19">
        <f t="shared" si="169"/>
        <v>0</v>
      </c>
      <c r="I1032" s="19">
        <f t="shared" si="169"/>
        <v>0.29600998862400002</v>
      </c>
      <c r="J1032" s="19">
        <f t="shared" si="169"/>
        <v>0</v>
      </c>
      <c r="K1032" s="19">
        <f t="shared" si="169"/>
        <v>0</v>
      </c>
      <c r="L1032" s="19">
        <f t="shared" si="169"/>
        <v>0</v>
      </c>
      <c r="M1032" s="19">
        <f t="shared" si="169"/>
        <v>0</v>
      </c>
      <c r="N1032" s="19">
        <f t="shared" si="169"/>
        <v>0</v>
      </c>
      <c r="O1032" s="19">
        <f t="shared" si="169"/>
        <v>0</v>
      </c>
      <c r="P1032" s="19">
        <f t="shared" si="169"/>
        <v>0</v>
      </c>
      <c r="Q1032" s="19">
        <f t="shared" si="169"/>
        <v>0</v>
      </c>
      <c r="R1032" s="19">
        <f t="shared" si="169"/>
        <v>0</v>
      </c>
      <c r="S1032" s="19">
        <f t="shared" si="169"/>
        <v>0</v>
      </c>
      <c r="T1032" s="19">
        <f t="shared" si="169"/>
        <v>0</v>
      </c>
      <c r="U1032" s="19">
        <f t="shared" si="169"/>
        <v>0</v>
      </c>
      <c r="V1032" s="19">
        <f t="shared" si="169"/>
        <v>0</v>
      </c>
      <c r="W1032" s="19">
        <f t="shared" si="169"/>
        <v>0</v>
      </c>
      <c r="X1032" s="19">
        <f t="shared" si="169"/>
        <v>0</v>
      </c>
      <c r="Y1032" s="19">
        <f t="shared" si="169"/>
        <v>0</v>
      </c>
      <c r="Z1032" s="19">
        <f t="shared" si="169"/>
        <v>0</v>
      </c>
      <c r="AA1032" s="19">
        <f t="shared" si="169"/>
        <v>0</v>
      </c>
      <c r="AB1032" s="19">
        <f t="shared" si="169"/>
        <v>0</v>
      </c>
      <c r="AC1032" s="19">
        <f t="shared" si="169"/>
        <v>0</v>
      </c>
      <c r="AD1032" s="19">
        <f t="shared" si="169"/>
        <v>0</v>
      </c>
      <c r="AE1032" s="19">
        <f t="shared" si="169"/>
        <v>0</v>
      </c>
      <c r="AF1032" s="19">
        <f t="shared" si="169"/>
        <v>0</v>
      </c>
      <c r="AG1032" s="19">
        <f t="shared" si="169"/>
        <v>0</v>
      </c>
      <c r="AH1032" s="19">
        <f t="shared" si="169"/>
        <v>0</v>
      </c>
      <c r="AI1032" s="19">
        <f t="shared" si="169"/>
        <v>0</v>
      </c>
      <c r="AJ1032" s="19">
        <f t="shared" si="169"/>
        <v>0</v>
      </c>
      <c r="AK1032" s="19">
        <f t="shared" si="169"/>
        <v>0</v>
      </c>
      <c r="AL1032" s="19">
        <f t="shared" si="169"/>
        <v>0</v>
      </c>
      <c r="AM1032" s="19">
        <f t="shared" si="169"/>
        <v>0</v>
      </c>
      <c r="AN1032" s="19">
        <f t="shared" si="169"/>
        <v>0</v>
      </c>
      <c r="AO1032" s="56">
        <f t="shared" si="169"/>
        <v>0.71419062960400004</v>
      </c>
      <c r="AP1032" s="57">
        <f t="shared" si="165"/>
        <v>1.031554010612</v>
      </c>
    </row>
    <row r="1033" spans="1:42" x14ac:dyDescent="0.25">
      <c r="A1033" s="53">
        <v>7</v>
      </c>
      <c r="B1033" s="19">
        <f>B983*B984</f>
        <v>0</v>
      </c>
      <c r="C1033" s="19">
        <f t="shared" ref="C1033:AO1033" si="170">C983*C984</f>
        <v>0</v>
      </c>
      <c r="D1033" s="19">
        <f t="shared" si="170"/>
        <v>0</v>
      </c>
      <c r="E1033" s="19">
        <f t="shared" si="170"/>
        <v>0</v>
      </c>
      <c r="F1033" s="19">
        <f t="shared" si="170"/>
        <v>2.1353392384000001E-2</v>
      </c>
      <c r="G1033" s="19">
        <f t="shared" si="170"/>
        <v>0</v>
      </c>
      <c r="H1033" s="19">
        <f t="shared" si="170"/>
        <v>0</v>
      </c>
      <c r="I1033" s="19">
        <f t="shared" si="170"/>
        <v>0</v>
      </c>
      <c r="J1033" s="19">
        <f t="shared" si="170"/>
        <v>0</v>
      </c>
      <c r="K1033" s="19">
        <f t="shared" si="170"/>
        <v>0</v>
      </c>
      <c r="L1033" s="19">
        <f t="shared" si="170"/>
        <v>0</v>
      </c>
      <c r="M1033" s="19">
        <f t="shared" si="170"/>
        <v>0</v>
      </c>
      <c r="N1033" s="19">
        <f t="shared" si="170"/>
        <v>0</v>
      </c>
      <c r="O1033" s="19">
        <f t="shared" si="170"/>
        <v>0</v>
      </c>
      <c r="P1033" s="19">
        <f t="shared" si="170"/>
        <v>0</v>
      </c>
      <c r="Q1033" s="19">
        <f t="shared" si="170"/>
        <v>0</v>
      </c>
      <c r="R1033" s="19">
        <f t="shared" si="170"/>
        <v>0</v>
      </c>
      <c r="S1033" s="19">
        <f t="shared" si="170"/>
        <v>0</v>
      </c>
      <c r="T1033" s="19">
        <f t="shared" si="170"/>
        <v>0</v>
      </c>
      <c r="U1033" s="19">
        <f t="shared" si="170"/>
        <v>0</v>
      </c>
      <c r="V1033" s="19">
        <f t="shared" si="170"/>
        <v>0</v>
      </c>
      <c r="W1033" s="19">
        <f t="shared" si="170"/>
        <v>0</v>
      </c>
      <c r="X1033" s="19">
        <f t="shared" si="170"/>
        <v>0</v>
      </c>
      <c r="Y1033" s="19">
        <f t="shared" si="170"/>
        <v>0</v>
      </c>
      <c r="Z1033" s="19">
        <f t="shared" si="170"/>
        <v>0</v>
      </c>
      <c r="AA1033" s="19">
        <f t="shared" si="170"/>
        <v>0</v>
      </c>
      <c r="AB1033" s="19">
        <f t="shared" si="170"/>
        <v>0</v>
      </c>
      <c r="AC1033" s="19">
        <f t="shared" si="170"/>
        <v>0</v>
      </c>
      <c r="AD1033" s="19">
        <f t="shared" si="170"/>
        <v>0</v>
      </c>
      <c r="AE1033" s="19">
        <f t="shared" si="170"/>
        <v>0</v>
      </c>
      <c r="AF1033" s="19">
        <f t="shared" si="170"/>
        <v>0</v>
      </c>
      <c r="AG1033" s="19">
        <f t="shared" si="170"/>
        <v>0</v>
      </c>
      <c r="AH1033" s="19">
        <f t="shared" si="170"/>
        <v>0</v>
      </c>
      <c r="AI1033" s="19">
        <f t="shared" si="170"/>
        <v>0</v>
      </c>
      <c r="AJ1033" s="19">
        <f t="shared" si="170"/>
        <v>0</v>
      </c>
      <c r="AK1033" s="19">
        <f t="shared" si="170"/>
        <v>0</v>
      </c>
      <c r="AL1033" s="19">
        <f t="shared" si="170"/>
        <v>0</v>
      </c>
      <c r="AM1033" s="19">
        <f t="shared" si="170"/>
        <v>0</v>
      </c>
      <c r="AN1033" s="19">
        <f t="shared" si="170"/>
        <v>0</v>
      </c>
      <c r="AO1033" s="56">
        <f t="shared" si="170"/>
        <v>0</v>
      </c>
      <c r="AP1033" s="57">
        <f>SUM(B1033:AO1033)</f>
        <v>2.1353392384000001E-2</v>
      </c>
    </row>
    <row r="1034" spans="1:42" x14ac:dyDescent="0.25">
      <c r="A1034" s="55" t="s">
        <v>221</v>
      </c>
      <c r="B1034" s="162" t="s">
        <v>227</v>
      </c>
      <c r="C1034" s="162"/>
      <c r="D1034" s="162"/>
      <c r="E1034" s="162"/>
      <c r="F1034" s="162"/>
      <c r="G1034" s="162"/>
      <c r="H1034" s="162"/>
      <c r="I1034" s="162"/>
      <c r="J1034" s="162"/>
      <c r="K1034" s="162"/>
      <c r="L1034" s="162"/>
      <c r="M1034" s="162"/>
      <c r="N1034" s="162"/>
      <c r="O1034" s="162"/>
      <c r="P1034" s="162"/>
      <c r="Q1034" s="162"/>
      <c r="R1034" s="162"/>
      <c r="S1034" s="162"/>
      <c r="T1034" s="162"/>
      <c r="U1034" s="58"/>
      <c r="V1034" s="58"/>
      <c r="W1034" s="58"/>
      <c r="X1034" s="58"/>
      <c r="Y1034" s="58"/>
      <c r="Z1034" s="58"/>
      <c r="AA1034" s="58"/>
      <c r="AB1034" s="58"/>
      <c r="AC1034" s="58"/>
      <c r="AD1034" s="58"/>
      <c r="AE1034" s="58"/>
      <c r="AF1034" s="58"/>
      <c r="AG1034" s="58"/>
      <c r="AH1034" s="58"/>
      <c r="AI1034" s="58"/>
      <c r="AJ1034" s="58"/>
      <c r="AK1034" s="58"/>
      <c r="AL1034" s="58"/>
      <c r="AM1034" s="58"/>
      <c r="AN1034" s="58"/>
      <c r="AO1034" s="58"/>
    </row>
    <row r="1035" spans="1:42" x14ac:dyDescent="0.25">
      <c r="A1035" s="53">
        <v>1</v>
      </c>
      <c r="B1035" s="19">
        <f>B984*B978</f>
        <v>0</v>
      </c>
      <c r="C1035" s="19">
        <f t="shared" ref="C1035:AO1035" si="171">C984*C978</f>
        <v>0</v>
      </c>
      <c r="D1035" s="19">
        <f t="shared" si="171"/>
        <v>0</v>
      </c>
      <c r="E1035" s="19">
        <f t="shared" si="171"/>
        <v>0</v>
      </c>
      <c r="F1035" s="19">
        <f t="shared" si="171"/>
        <v>2.1353392384000001E-2</v>
      </c>
      <c r="G1035" s="19">
        <f t="shared" si="171"/>
        <v>0</v>
      </c>
      <c r="H1035" s="19">
        <f t="shared" si="171"/>
        <v>0</v>
      </c>
      <c r="I1035" s="19">
        <f t="shared" si="171"/>
        <v>0</v>
      </c>
      <c r="J1035" s="19">
        <f t="shared" si="171"/>
        <v>0</v>
      </c>
      <c r="K1035" s="19">
        <f t="shared" si="171"/>
        <v>0</v>
      </c>
      <c r="L1035" s="19">
        <f t="shared" si="171"/>
        <v>0</v>
      </c>
      <c r="M1035" s="19">
        <f t="shared" si="171"/>
        <v>0</v>
      </c>
      <c r="N1035" s="19">
        <f t="shared" si="171"/>
        <v>0</v>
      </c>
      <c r="O1035" s="19">
        <f t="shared" si="171"/>
        <v>0</v>
      </c>
      <c r="P1035" s="19">
        <f t="shared" si="171"/>
        <v>0</v>
      </c>
      <c r="Q1035" s="19">
        <f t="shared" si="171"/>
        <v>0</v>
      </c>
      <c r="R1035" s="19">
        <f t="shared" si="171"/>
        <v>0</v>
      </c>
      <c r="S1035" s="19">
        <f t="shared" si="171"/>
        <v>0</v>
      </c>
      <c r="T1035" s="19">
        <f t="shared" si="171"/>
        <v>0</v>
      </c>
      <c r="U1035" s="19">
        <f t="shared" si="171"/>
        <v>0</v>
      </c>
      <c r="V1035" s="19">
        <f t="shared" si="171"/>
        <v>0</v>
      </c>
      <c r="W1035" s="19">
        <f t="shared" si="171"/>
        <v>0</v>
      </c>
      <c r="X1035" s="19">
        <f t="shared" si="171"/>
        <v>0</v>
      </c>
      <c r="Y1035" s="19">
        <f t="shared" si="171"/>
        <v>0</v>
      </c>
      <c r="Z1035" s="19">
        <f t="shared" si="171"/>
        <v>0</v>
      </c>
      <c r="AA1035" s="19">
        <f t="shared" si="171"/>
        <v>0</v>
      </c>
      <c r="AB1035" s="19">
        <f t="shared" si="171"/>
        <v>0</v>
      </c>
      <c r="AC1035" s="19">
        <f t="shared" si="171"/>
        <v>0</v>
      </c>
      <c r="AD1035" s="19">
        <f t="shared" si="171"/>
        <v>0</v>
      </c>
      <c r="AE1035" s="19">
        <f t="shared" si="171"/>
        <v>0</v>
      </c>
      <c r="AF1035" s="19">
        <f t="shared" si="171"/>
        <v>0</v>
      </c>
      <c r="AG1035" s="19">
        <f t="shared" si="171"/>
        <v>0</v>
      </c>
      <c r="AH1035" s="19">
        <f t="shared" si="171"/>
        <v>0</v>
      </c>
      <c r="AI1035" s="19">
        <f t="shared" si="171"/>
        <v>0</v>
      </c>
      <c r="AJ1035" s="19">
        <f t="shared" si="171"/>
        <v>0</v>
      </c>
      <c r="AK1035" s="19">
        <f t="shared" si="171"/>
        <v>0</v>
      </c>
      <c r="AL1035" s="19">
        <f t="shared" si="171"/>
        <v>0</v>
      </c>
      <c r="AM1035" s="19">
        <f t="shared" si="171"/>
        <v>0</v>
      </c>
      <c r="AN1035" s="19">
        <f t="shared" si="171"/>
        <v>0</v>
      </c>
      <c r="AO1035" s="56">
        <f t="shared" si="171"/>
        <v>0</v>
      </c>
      <c r="AP1035" s="57">
        <f>SUM(B1035:AO1035)</f>
        <v>2.1353392384000001E-2</v>
      </c>
    </row>
    <row r="1036" spans="1:42" x14ac:dyDescent="0.25">
      <c r="A1036" s="53">
        <v>2</v>
      </c>
      <c r="B1036" s="19">
        <f>B984*B979</f>
        <v>0</v>
      </c>
      <c r="C1036" s="19">
        <f t="shared" ref="C1036:AO1036" si="172">C984*C979</f>
        <v>0</v>
      </c>
      <c r="D1036" s="19">
        <f t="shared" si="172"/>
        <v>0</v>
      </c>
      <c r="E1036" s="19">
        <f t="shared" si="172"/>
        <v>0</v>
      </c>
      <c r="F1036" s="19">
        <f t="shared" si="172"/>
        <v>0</v>
      </c>
      <c r="G1036" s="19">
        <f t="shared" si="172"/>
        <v>0</v>
      </c>
      <c r="H1036" s="19">
        <f t="shared" si="172"/>
        <v>0</v>
      </c>
      <c r="I1036" s="19">
        <f t="shared" si="172"/>
        <v>0</v>
      </c>
      <c r="J1036" s="19">
        <f t="shared" si="172"/>
        <v>0</v>
      </c>
      <c r="K1036" s="19">
        <f t="shared" si="172"/>
        <v>0</v>
      </c>
      <c r="L1036" s="19">
        <f t="shared" si="172"/>
        <v>0</v>
      </c>
      <c r="M1036" s="19">
        <f t="shared" si="172"/>
        <v>0</v>
      </c>
      <c r="N1036" s="19">
        <f t="shared" si="172"/>
        <v>0</v>
      </c>
      <c r="O1036" s="19">
        <f t="shared" si="172"/>
        <v>0</v>
      </c>
      <c r="P1036" s="19">
        <f t="shared" si="172"/>
        <v>0</v>
      </c>
      <c r="Q1036" s="19">
        <f t="shared" si="172"/>
        <v>0</v>
      </c>
      <c r="R1036" s="19">
        <f t="shared" si="172"/>
        <v>0</v>
      </c>
      <c r="S1036" s="19">
        <f t="shared" si="172"/>
        <v>0</v>
      </c>
      <c r="T1036" s="19">
        <f t="shared" si="172"/>
        <v>0</v>
      </c>
      <c r="U1036" s="19">
        <f t="shared" si="172"/>
        <v>0</v>
      </c>
      <c r="V1036" s="19">
        <f t="shared" si="172"/>
        <v>0</v>
      </c>
      <c r="W1036" s="19">
        <f t="shared" si="172"/>
        <v>0</v>
      </c>
      <c r="X1036" s="19">
        <f t="shared" si="172"/>
        <v>0</v>
      </c>
      <c r="Y1036" s="19">
        <f t="shared" si="172"/>
        <v>0</v>
      </c>
      <c r="Z1036" s="19">
        <f t="shared" si="172"/>
        <v>0</v>
      </c>
      <c r="AA1036" s="19">
        <f t="shared" si="172"/>
        <v>0</v>
      </c>
      <c r="AB1036" s="19">
        <f t="shared" si="172"/>
        <v>0</v>
      </c>
      <c r="AC1036" s="19">
        <f t="shared" si="172"/>
        <v>0</v>
      </c>
      <c r="AD1036" s="19">
        <f t="shared" si="172"/>
        <v>0</v>
      </c>
      <c r="AE1036" s="19">
        <f t="shared" si="172"/>
        <v>0</v>
      </c>
      <c r="AF1036" s="19">
        <f t="shared" si="172"/>
        <v>0</v>
      </c>
      <c r="AG1036" s="19">
        <f t="shared" si="172"/>
        <v>0</v>
      </c>
      <c r="AH1036" s="19">
        <f t="shared" si="172"/>
        <v>0</v>
      </c>
      <c r="AI1036" s="19">
        <f t="shared" si="172"/>
        <v>0</v>
      </c>
      <c r="AJ1036" s="19">
        <f t="shared" si="172"/>
        <v>0</v>
      </c>
      <c r="AK1036" s="19">
        <f t="shared" si="172"/>
        <v>0</v>
      </c>
      <c r="AL1036" s="19">
        <f t="shared" si="172"/>
        <v>0</v>
      </c>
      <c r="AM1036" s="19">
        <f t="shared" si="172"/>
        <v>0</v>
      </c>
      <c r="AN1036" s="19">
        <f t="shared" si="172"/>
        <v>0</v>
      </c>
      <c r="AO1036" s="56">
        <f t="shared" si="172"/>
        <v>0</v>
      </c>
      <c r="AP1036" s="57">
        <f t="shared" ref="AP1036:AP1040" si="173">SUM(B1036:AO1036)</f>
        <v>0</v>
      </c>
    </row>
    <row r="1037" spans="1:42" x14ac:dyDescent="0.25">
      <c r="A1037" s="53">
        <v>3</v>
      </c>
      <c r="B1037" s="19">
        <f>B984*B980</f>
        <v>0</v>
      </c>
      <c r="C1037" s="19">
        <f t="shared" ref="C1037:AO1037" si="174">C984*C980</f>
        <v>0</v>
      </c>
      <c r="D1037" s="19">
        <f t="shared" si="174"/>
        <v>0</v>
      </c>
      <c r="E1037" s="19">
        <f t="shared" si="174"/>
        <v>0</v>
      </c>
      <c r="F1037" s="19">
        <f t="shared" si="174"/>
        <v>0</v>
      </c>
      <c r="G1037" s="19">
        <f t="shared" si="174"/>
        <v>0</v>
      </c>
      <c r="H1037" s="19">
        <f t="shared" si="174"/>
        <v>0</v>
      </c>
      <c r="I1037" s="19">
        <f t="shared" si="174"/>
        <v>0</v>
      </c>
      <c r="J1037" s="19">
        <f t="shared" si="174"/>
        <v>0</v>
      </c>
      <c r="K1037" s="19">
        <f t="shared" si="174"/>
        <v>0</v>
      </c>
      <c r="L1037" s="19">
        <f t="shared" si="174"/>
        <v>0</v>
      </c>
      <c r="M1037" s="19">
        <f t="shared" si="174"/>
        <v>0</v>
      </c>
      <c r="N1037" s="19">
        <f t="shared" si="174"/>
        <v>0</v>
      </c>
      <c r="O1037" s="19">
        <f t="shared" si="174"/>
        <v>0</v>
      </c>
      <c r="P1037" s="19">
        <f t="shared" si="174"/>
        <v>0</v>
      </c>
      <c r="Q1037" s="19">
        <f t="shared" si="174"/>
        <v>0</v>
      </c>
      <c r="R1037" s="19">
        <f t="shared" si="174"/>
        <v>0</v>
      </c>
      <c r="S1037" s="19">
        <f t="shared" si="174"/>
        <v>0</v>
      </c>
      <c r="T1037" s="19">
        <f t="shared" si="174"/>
        <v>0</v>
      </c>
      <c r="U1037" s="19">
        <f t="shared" si="174"/>
        <v>0</v>
      </c>
      <c r="V1037" s="19">
        <f t="shared" si="174"/>
        <v>0</v>
      </c>
      <c r="W1037" s="19">
        <f t="shared" si="174"/>
        <v>0</v>
      </c>
      <c r="X1037" s="19">
        <f t="shared" si="174"/>
        <v>0</v>
      </c>
      <c r="Y1037" s="19">
        <f t="shared" si="174"/>
        <v>0</v>
      </c>
      <c r="Z1037" s="19">
        <f t="shared" si="174"/>
        <v>0</v>
      </c>
      <c r="AA1037" s="19">
        <f t="shared" si="174"/>
        <v>0</v>
      </c>
      <c r="AB1037" s="19">
        <f t="shared" si="174"/>
        <v>0</v>
      </c>
      <c r="AC1037" s="19">
        <f t="shared" si="174"/>
        <v>0</v>
      </c>
      <c r="AD1037" s="19">
        <f t="shared" si="174"/>
        <v>0</v>
      </c>
      <c r="AE1037" s="19">
        <f t="shared" si="174"/>
        <v>0</v>
      </c>
      <c r="AF1037" s="19">
        <f t="shared" si="174"/>
        <v>0</v>
      </c>
      <c r="AG1037" s="19">
        <f t="shared" si="174"/>
        <v>0</v>
      </c>
      <c r="AH1037" s="19">
        <f t="shared" si="174"/>
        <v>0</v>
      </c>
      <c r="AI1037" s="19">
        <f t="shared" si="174"/>
        <v>0</v>
      </c>
      <c r="AJ1037" s="19">
        <f t="shared" si="174"/>
        <v>0</v>
      </c>
      <c r="AK1037" s="19">
        <f t="shared" si="174"/>
        <v>0</v>
      </c>
      <c r="AL1037" s="19">
        <f t="shared" si="174"/>
        <v>0</v>
      </c>
      <c r="AM1037" s="19">
        <f t="shared" si="174"/>
        <v>0</v>
      </c>
      <c r="AN1037" s="19">
        <f t="shared" si="174"/>
        <v>0</v>
      </c>
      <c r="AO1037" s="56">
        <f t="shared" si="174"/>
        <v>0</v>
      </c>
      <c r="AP1037" s="57">
        <f t="shared" si="173"/>
        <v>0</v>
      </c>
    </row>
    <row r="1038" spans="1:42" x14ac:dyDescent="0.25">
      <c r="A1038" s="53">
        <v>4</v>
      </c>
      <c r="B1038" s="19">
        <f>B984*B981</f>
        <v>0</v>
      </c>
      <c r="C1038" s="19">
        <f t="shared" ref="C1038:AO1038" si="175">C984*C981</f>
        <v>5.9067469444000001E-2</v>
      </c>
      <c r="D1038" s="19">
        <f t="shared" si="175"/>
        <v>0.135407072529</v>
      </c>
      <c r="E1038" s="19">
        <f t="shared" si="175"/>
        <v>0</v>
      </c>
      <c r="F1038" s="19">
        <f t="shared" si="175"/>
        <v>2.1353392384000001E-2</v>
      </c>
      <c r="G1038" s="19">
        <f t="shared" si="175"/>
        <v>0</v>
      </c>
      <c r="H1038" s="19">
        <f t="shared" si="175"/>
        <v>0.135407072529</v>
      </c>
      <c r="I1038" s="19">
        <f t="shared" si="175"/>
        <v>0</v>
      </c>
      <c r="J1038" s="19">
        <f t="shared" si="175"/>
        <v>0</v>
      </c>
      <c r="K1038" s="19">
        <f t="shared" si="175"/>
        <v>0</v>
      </c>
      <c r="L1038" s="19">
        <f t="shared" si="175"/>
        <v>0</v>
      </c>
      <c r="M1038" s="19">
        <f t="shared" si="175"/>
        <v>0</v>
      </c>
      <c r="N1038" s="19">
        <f t="shared" si="175"/>
        <v>0</v>
      </c>
      <c r="O1038" s="19">
        <f t="shared" si="175"/>
        <v>0</v>
      </c>
      <c r="P1038" s="19">
        <f t="shared" si="175"/>
        <v>0</v>
      </c>
      <c r="Q1038" s="19">
        <f t="shared" si="175"/>
        <v>0</v>
      </c>
      <c r="R1038" s="19">
        <f t="shared" si="175"/>
        <v>0</v>
      </c>
      <c r="S1038" s="19">
        <f t="shared" si="175"/>
        <v>0</v>
      </c>
      <c r="T1038" s="19">
        <f t="shared" si="175"/>
        <v>0</v>
      </c>
      <c r="U1038" s="19">
        <f t="shared" si="175"/>
        <v>0</v>
      </c>
      <c r="V1038" s="19">
        <f t="shared" si="175"/>
        <v>0</v>
      </c>
      <c r="W1038" s="19">
        <f t="shared" si="175"/>
        <v>0</v>
      </c>
      <c r="X1038" s="19">
        <f t="shared" si="175"/>
        <v>0</v>
      </c>
      <c r="Y1038" s="19">
        <f t="shared" si="175"/>
        <v>0</v>
      </c>
      <c r="Z1038" s="19">
        <f t="shared" si="175"/>
        <v>0</v>
      </c>
      <c r="AA1038" s="19">
        <f t="shared" si="175"/>
        <v>0</v>
      </c>
      <c r="AB1038" s="19">
        <f t="shared" si="175"/>
        <v>0</v>
      </c>
      <c r="AC1038" s="19">
        <f t="shared" si="175"/>
        <v>0</v>
      </c>
      <c r="AD1038" s="19">
        <f t="shared" si="175"/>
        <v>0</v>
      </c>
      <c r="AE1038" s="19">
        <f t="shared" si="175"/>
        <v>0</v>
      </c>
      <c r="AF1038" s="19">
        <f t="shared" si="175"/>
        <v>0</v>
      </c>
      <c r="AG1038" s="19">
        <f t="shared" si="175"/>
        <v>0</v>
      </c>
      <c r="AH1038" s="19">
        <f t="shared" si="175"/>
        <v>0</v>
      </c>
      <c r="AI1038" s="19">
        <f t="shared" si="175"/>
        <v>0</v>
      </c>
      <c r="AJ1038" s="19">
        <f t="shared" si="175"/>
        <v>0</v>
      </c>
      <c r="AK1038" s="19">
        <f t="shared" si="175"/>
        <v>0</v>
      </c>
      <c r="AL1038" s="19">
        <f t="shared" si="175"/>
        <v>0</v>
      </c>
      <c r="AM1038" s="19">
        <f t="shared" si="175"/>
        <v>0</v>
      </c>
      <c r="AN1038" s="19">
        <f t="shared" si="175"/>
        <v>0</v>
      </c>
      <c r="AO1038" s="56">
        <f t="shared" si="175"/>
        <v>0</v>
      </c>
      <c r="AP1038" s="57">
        <f t="shared" si="173"/>
        <v>0.35123500688600001</v>
      </c>
    </row>
    <row r="1039" spans="1:42" x14ac:dyDescent="0.25">
      <c r="A1039" s="53">
        <v>5</v>
      </c>
      <c r="B1039" s="19">
        <f>B984*B982</f>
        <v>0</v>
      </c>
      <c r="C1039" s="19">
        <f t="shared" ref="C1039:AO1039" si="176">C984*C982</f>
        <v>5.9067469444000001E-2</v>
      </c>
      <c r="D1039" s="19">
        <f t="shared" si="176"/>
        <v>0.135407072529</v>
      </c>
      <c r="E1039" s="19">
        <f t="shared" si="176"/>
        <v>0</v>
      </c>
      <c r="F1039" s="19">
        <f t="shared" si="176"/>
        <v>2.1353392384000001E-2</v>
      </c>
      <c r="G1039" s="19">
        <f t="shared" si="176"/>
        <v>0</v>
      </c>
      <c r="H1039" s="19">
        <f t="shared" si="176"/>
        <v>0</v>
      </c>
      <c r="I1039" s="19">
        <f t="shared" si="176"/>
        <v>0</v>
      </c>
      <c r="J1039" s="19">
        <f t="shared" si="176"/>
        <v>0</v>
      </c>
      <c r="K1039" s="19">
        <f t="shared" si="176"/>
        <v>0</v>
      </c>
      <c r="L1039" s="19">
        <f t="shared" si="176"/>
        <v>0</v>
      </c>
      <c r="M1039" s="19">
        <f t="shared" si="176"/>
        <v>0</v>
      </c>
      <c r="N1039" s="19">
        <f t="shared" si="176"/>
        <v>0</v>
      </c>
      <c r="O1039" s="19">
        <f t="shared" si="176"/>
        <v>0</v>
      </c>
      <c r="P1039" s="19">
        <f t="shared" si="176"/>
        <v>0</v>
      </c>
      <c r="Q1039" s="19">
        <f t="shared" si="176"/>
        <v>0</v>
      </c>
      <c r="R1039" s="19">
        <f t="shared" si="176"/>
        <v>0</v>
      </c>
      <c r="S1039" s="19">
        <f t="shared" si="176"/>
        <v>0</v>
      </c>
      <c r="T1039" s="19">
        <f t="shared" si="176"/>
        <v>0</v>
      </c>
      <c r="U1039" s="19">
        <f t="shared" si="176"/>
        <v>0</v>
      </c>
      <c r="V1039" s="19">
        <f t="shared" si="176"/>
        <v>0</v>
      </c>
      <c r="W1039" s="19">
        <f t="shared" si="176"/>
        <v>0</v>
      </c>
      <c r="X1039" s="19">
        <f t="shared" si="176"/>
        <v>0</v>
      </c>
      <c r="Y1039" s="19">
        <f t="shared" si="176"/>
        <v>0</v>
      </c>
      <c r="Z1039" s="19">
        <f t="shared" si="176"/>
        <v>0</v>
      </c>
      <c r="AA1039" s="19">
        <f t="shared" si="176"/>
        <v>0</v>
      </c>
      <c r="AB1039" s="19">
        <f t="shared" si="176"/>
        <v>0</v>
      </c>
      <c r="AC1039" s="19">
        <f t="shared" si="176"/>
        <v>0</v>
      </c>
      <c r="AD1039" s="19">
        <f t="shared" si="176"/>
        <v>0</v>
      </c>
      <c r="AE1039" s="19">
        <f t="shared" si="176"/>
        <v>0</v>
      </c>
      <c r="AF1039" s="19">
        <f t="shared" si="176"/>
        <v>0</v>
      </c>
      <c r="AG1039" s="19">
        <f t="shared" si="176"/>
        <v>0</v>
      </c>
      <c r="AH1039" s="19">
        <f t="shared" si="176"/>
        <v>0</v>
      </c>
      <c r="AI1039" s="19">
        <f t="shared" si="176"/>
        <v>0</v>
      </c>
      <c r="AJ1039" s="19">
        <f t="shared" si="176"/>
        <v>0</v>
      </c>
      <c r="AK1039" s="19">
        <f t="shared" si="176"/>
        <v>0</v>
      </c>
      <c r="AL1039" s="19">
        <f t="shared" si="176"/>
        <v>0</v>
      </c>
      <c r="AM1039" s="19">
        <f t="shared" si="176"/>
        <v>0</v>
      </c>
      <c r="AN1039" s="19">
        <f t="shared" si="176"/>
        <v>0</v>
      </c>
      <c r="AO1039" s="56">
        <f t="shared" si="176"/>
        <v>0</v>
      </c>
      <c r="AP1039" s="57">
        <f t="shared" si="173"/>
        <v>0.21582793435700001</v>
      </c>
    </row>
    <row r="1040" spans="1:42" x14ac:dyDescent="0.25">
      <c r="A1040" s="53">
        <v>6</v>
      </c>
      <c r="B1040" s="19">
        <f>B984*B983</f>
        <v>0</v>
      </c>
      <c r="C1040" s="19">
        <f t="shared" ref="C1040:AO1040" si="177">C984*C983</f>
        <v>0</v>
      </c>
      <c r="D1040" s="19">
        <f t="shared" si="177"/>
        <v>0</v>
      </c>
      <c r="E1040" s="19">
        <f t="shared" si="177"/>
        <v>0</v>
      </c>
      <c r="F1040" s="19">
        <f t="shared" si="177"/>
        <v>2.1353392384000001E-2</v>
      </c>
      <c r="G1040" s="19">
        <f t="shared" si="177"/>
        <v>0</v>
      </c>
      <c r="H1040" s="19">
        <f t="shared" si="177"/>
        <v>0</v>
      </c>
      <c r="I1040" s="19">
        <f t="shared" si="177"/>
        <v>0</v>
      </c>
      <c r="J1040" s="19">
        <f t="shared" si="177"/>
        <v>0</v>
      </c>
      <c r="K1040" s="19">
        <f t="shared" si="177"/>
        <v>0</v>
      </c>
      <c r="L1040" s="19">
        <f t="shared" si="177"/>
        <v>0</v>
      </c>
      <c r="M1040" s="19">
        <f t="shared" si="177"/>
        <v>0</v>
      </c>
      <c r="N1040" s="19">
        <f t="shared" si="177"/>
        <v>0</v>
      </c>
      <c r="O1040" s="19">
        <f t="shared" si="177"/>
        <v>0</v>
      </c>
      <c r="P1040" s="19">
        <f t="shared" si="177"/>
        <v>0</v>
      </c>
      <c r="Q1040" s="19">
        <f t="shared" si="177"/>
        <v>0</v>
      </c>
      <c r="R1040" s="19">
        <f t="shared" si="177"/>
        <v>0</v>
      </c>
      <c r="S1040" s="19">
        <f t="shared" si="177"/>
        <v>0</v>
      </c>
      <c r="T1040" s="19">
        <f t="shared" si="177"/>
        <v>0</v>
      </c>
      <c r="U1040" s="19">
        <f t="shared" si="177"/>
        <v>0</v>
      </c>
      <c r="V1040" s="19">
        <f t="shared" si="177"/>
        <v>0</v>
      </c>
      <c r="W1040" s="19">
        <f t="shared" si="177"/>
        <v>0</v>
      </c>
      <c r="X1040" s="19">
        <f t="shared" si="177"/>
        <v>0</v>
      </c>
      <c r="Y1040" s="19">
        <f t="shared" si="177"/>
        <v>0</v>
      </c>
      <c r="Z1040" s="19">
        <f t="shared" si="177"/>
        <v>0</v>
      </c>
      <c r="AA1040" s="19">
        <f t="shared" si="177"/>
        <v>0</v>
      </c>
      <c r="AB1040" s="19">
        <f t="shared" si="177"/>
        <v>0</v>
      </c>
      <c r="AC1040" s="19">
        <f t="shared" si="177"/>
        <v>0</v>
      </c>
      <c r="AD1040" s="19">
        <f t="shared" si="177"/>
        <v>0</v>
      </c>
      <c r="AE1040" s="19">
        <f t="shared" si="177"/>
        <v>0</v>
      </c>
      <c r="AF1040" s="19">
        <f t="shared" si="177"/>
        <v>0</v>
      </c>
      <c r="AG1040" s="19">
        <f t="shared" si="177"/>
        <v>0</v>
      </c>
      <c r="AH1040" s="19">
        <f t="shared" si="177"/>
        <v>0</v>
      </c>
      <c r="AI1040" s="19">
        <f t="shared" si="177"/>
        <v>0</v>
      </c>
      <c r="AJ1040" s="19">
        <f t="shared" si="177"/>
        <v>0</v>
      </c>
      <c r="AK1040" s="19">
        <f t="shared" si="177"/>
        <v>0</v>
      </c>
      <c r="AL1040" s="19">
        <f t="shared" si="177"/>
        <v>0</v>
      </c>
      <c r="AM1040" s="19">
        <f t="shared" si="177"/>
        <v>0</v>
      </c>
      <c r="AN1040" s="19">
        <f t="shared" si="177"/>
        <v>0</v>
      </c>
      <c r="AO1040" s="56">
        <f t="shared" si="177"/>
        <v>0</v>
      </c>
      <c r="AP1040" s="57">
        <f t="shared" si="173"/>
        <v>2.1353392384000001E-2</v>
      </c>
    </row>
    <row r="1041" spans="1:42" x14ac:dyDescent="0.25">
      <c r="A1041" s="53">
        <v>7</v>
      </c>
      <c r="B1041" s="19">
        <f>B984*B984</f>
        <v>0</v>
      </c>
      <c r="C1041" s="19">
        <f t="shared" ref="C1041:AO1041" si="178">C984*C984</f>
        <v>5.9067469444000001E-2</v>
      </c>
      <c r="D1041" s="19">
        <f t="shared" si="178"/>
        <v>0.135407072529</v>
      </c>
      <c r="E1041" s="19">
        <f t="shared" si="178"/>
        <v>0</v>
      </c>
      <c r="F1041" s="19">
        <f t="shared" si="178"/>
        <v>2.1353392384000001E-2</v>
      </c>
      <c r="G1041" s="19">
        <f t="shared" si="178"/>
        <v>0</v>
      </c>
      <c r="H1041" s="19">
        <f t="shared" si="178"/>
        <v>0.135407072529</v>
      </c>
      <c r="I1041" s="19">
        <f t="shared" si="178"/>
        <v>0</v>
      </c>
      <c r="J1041" s="19">
        <f t="shared" si="178"/>
        <v>0</v>
      </c>
      <c r="K1041" s="19">
        <f t="shared" si="178"/>
        <v>0</v>
      </c>
      <c r="L1041" s="19">
        <f t="shared" si="178"/>
        <v>0</v>
      </c>
      <c r="M1041" s="19">
        <f t="shared" si="178"/>
        <v>0</v>
      </c>
      <c r="N1041" s="19">
        <f t="shared" si="178"/>
        <v>0</v>
      </c>
      <c r="O1041" s="19">
        <f t="shared" si="178"/>
        <v>0</v>
      </c>
      <c r="P1041" s="19">
        <f t="shared" si="178"/>
        <v>0</v>
      </c>
      <c r="Q1041" s="19">
        <f t="shared" si="178"/>
        <v>0</v>
      </c>
      <c r="R1041" s="19">
        <f t="shared" si="178"/>
        <v>0</v>
      </c>
      <c r="S1041" s="19">
        <f t="shared" si="178"/>
        <v>0</v>
      </c>
      <c r="T1041" s="19">
        <f t="shared" si="178"/>
        <v>0</v>
      </c>
      <c r="U1041" s="19">
        <f t="shared" si="178"/>
        <v>0</v>
      </c>
      <c r="V1041" s="19">
        <f t="shared" si="178"/>
        <v>0</v>
      </c>
      <c r="W1041" s="19">
        <f t="shared" si="178"/>
        <v>0</v>
      </c>
      <c r="X1041" s="19">
        <f t="shared" si="178"/>
        <v>0</v>
      </c>
      <c r="Y1041" s="19">
        <f t="shared" si="178"/>
        <v>0</v>
      </c>
      <c r="Z1041" s="19">
        <f t="shared" si="178"/>
        <v>0</v>
      </c>
      <c r="AA1041" s="19">
        <f t="shared" si="178"/>
        <v>0</v>
      </c>
      <c r="AB1041" s="19">
        <f t="shared" si="178"/>
        <v>0</v>
      </c>
      <c r="AC1041" s="19">
        <f t="shared" si="178"/>
        <v>0</v>
      </c>
      <c r="AD1041" s="19">
        <f t="shared" si="178"/>
        <v>0</v>
      </c>
      <c r="AE1041" s="19">
        <f t="shared" si="178"/>
        <v>0</v>
      </c>
      <c r="AF1041" s="19">
        <f t="shared" si="178"/>
        <v>0</v>
      </c>
      <c r="AG1041" s="19">
        <f t="shared" si="178"/>
        <v>0</v>
      </c>
      <c r="AH1041" s="19">
        <f t="shared" si="178"/>
        <v>0</v>
      </c>
      <c r="AI1041" s="19">
        <f t="shared" si="178"/>
        <v>0</v>
      </c>
      <c r="AJ1041" s="19">
        <f t="shared" si="178"/>
        <v>0</v>
      </c>
      <c r="AK1041" s="19">
        <f t="shared" si="178"/>
        <v>0</v>
      </c>
      <c r="AL1041" s="19">
        <f t="shared" si="178"/>
        <v>0</v>
      </c>
      <c r="AM1041" s="19">
        <f t="shared" si="178"/>
        <v>0</v>
      </c>
      <c r="AN1041" s="19">
        <f t="shared" si="178"/>
        <v>0</v>
      </c>
      <c r="AO1041" s="56">
        <f t="shared" si="178"/>
        <v>0</v>
      </c>
      <c r="AP1041" s="57">
        <f>SUM(B1041:AO1041)</f>
        <v>0.35123500688600001</v>
      </c>
    </row>
    <row r="1043" spans="1:42" x14ac:dyDescent="0.25">
      <c r="A1043" s="2" t="s">
        <v>228</v>
      </c>
    </row>
    <row r="1045" spans="1:42" x14ac:dyDescent="0.25">
      <c r="C1045" s="59">
        <v>3.6055429999999999</v>
      </c>
      <c r="D1045" s="59">
        <v>0.135407</v>
      </c>
      <c r="E1045" s="59">
        <v>0.43141699999999999</v>
      </c>
      <c r="F1045" s="59">
        <v>2.1353E-2</v>
      </c>
      <c r="G1045" s="59">
        <v>2.1353E-2</v>
      </c>
      <c r="H1045" s="59">
        <v>2.1353E-2</v>
      </c>
      <c r="I1045" s="59">
        <v>2.1353E-2</v>
      </c>
      <c r="L1045" s="59"/>
      <c r="M1045" s="60"/>
      <c r="N1045" s="60"/>
      <c r="O1045" s="60"/>
      <c r="P1045" s="147"/>
      <c r="Q1045" s="60"/>
      <c r="R1045" s="147"/>
      <c r="S1045" s="60"/>
    </row>
    <row r="1046" spans="1:42" x14ac:dyDescent="0.25">
      <c r="C1046" s="59">
        <v>0.135407</v>
      </c>
      <c r="D1046" s="59">
        <v>4.00237</v>
      </c>
      <c r="E1046" s="59">
        <v>0.43141699999999999</v>
      </c>
      <c r="F1046" s="59">
        <v>0</v>
      </c>
      <c r="G1046" s="59">
        <v>0</v>
      </c>
      <c r="H1046" s="59">
        <v>0</v>
      </c>
      <c r="I1046" s="59">
        <v>0</v>
      </c>
      <c r="L1046" s="59"/>
      <c r="M1046" s="60"/>
      <c r="N1046" s="60"/>
      <c r="O1046" s="60"/>
      <c r="P1046" s="147"/>
      <c r="Q1046" s="60"/>
      <c r="R1046" s="147"/>
      <c r="S1046" s="60"/>
    </row>
    <row r="1047" spans="1:42" x14ac:dyDescent="0.25">
      <c r="C1047" s="59">
        <v>0.43141699999999999</v>
      </c>
      <c r="D1047" s="59">
        <v>0.43141699999999999</v>
      </c>
      <c r="E1047" s="59">
        <v>7.1551429999999998</v>
      </c>
      <c r="F1047" s="59">
        <v>0</v>
      </c>
      <c r="G1047" s="59">
        <v>0</v>
      </c>
      <c r="H1047" s="59">
        <v>0</v>
      </c>
      <c r="I1047" s="59">
        <v>0</v>
      </c>
      <c r="L1047" s="59"/>
      <c r="M1047" s="59"/>
      <c r="N1047" s="60"/>
      <c r="O1047" s="60"/>
      <c r="P1047" s="147"/>
      <c r="Q1047" s="60"/>
      <c r="R1047" s="147"/>
      <c r="S1047" s="60"/>
    </row>
    <row r="1048" spans="1:42" x14ac:dyDescent="0.25">
      <c r="B1048" s="9" t="s">
        <v>229</v>
      </c>
      <c r="C1048" s="59">
        <v>2.1353E-2</v>
      </c>
      <c r="D1048" s="59">
        <v>0</v>
      </c>
      <c r="E1048" s="59">
        <v>0</v>
      </c>
      <c r="F1048" s="59">
        <v>5.3505690000000001</v>
      </c>
      <c r="G1048" s="59">
        <v>0.21582799999999999</v>
      </c>
      <c r="H1048" s="59">
        <v>2.1353E-2</v>
      </c>
      <c r="I1048" s="59">
        <v>0.35123500000000002</v>
      </c>
      <c r="L1048" s="59"/>
      <c r="M1048" s="59"/>
      <c r="N1048" s="60"/>
      <c r="O1048" s="60"/>
      <c r="P1048" s="147"/>
      <c r="Q1048" s="60"/>
      <c r="R1048" s="147"/>
      <c r="S1048" s="60"/>
    </row>
    <row r="1049" spans="1:42" x14ac:dyDescent="0.25">
      <c r="C1049" s="60">
        <v>2.1353E-2</v>
      </c>
      <c r="D1049" s="60">
        <v>0</v>
      </c>
      <c r="E1049" s="60">
        <v>0</v>
      </c>
      <c r="F1049" s="60">
        <v>0.21582799999999999</v>
      </c>
      <c r="G1049" s="60">
        <v>4.0827910000000003</v>
      </c>
      <c r="H1049" s="60">
        <v>0.31736300000000001</v>
      </c>
      <c r="I1049" s="60">
        <v>0.21582799999999999</v>
      </c>
      <c r="L1049" s="59"/>
      <c r="M1049" s="59"/>
      <c r="N1049" s="60"/>
      <c r="O1049" s="60"/>
      <c r="P1049" s="147"/>
      <c r="Q1049" s="60"/>
      <c r="R1049" s="147"/>
      <c r="S1049" s="60"/>
    </row>
    <row r="1050" spans="1:42" x14ac:dyDescent="0.25">
      <c r="C1050" s="60">
        <v>2.1353E-2</v>
      </c>
      <c r="D1050" s="60">
        <v>0</v>
      </c>
      <c r="E1050" s="60">
        <v>0</v>
      </c>
      <c r="F1050" s="60">
        <v>2.1353E-2</v>
      </c>
      <c r="G1050" s="60">
        <v>0.31736300000000001</v>
      </c>
      <c r="H1050" s="60">
        <v>1.0315540000000001</v>
      </c>
      <c r="I1050" s="60">
        <v>2.1353E-2</v>
      </c>
      <c r="L1050" s="59"/>
      <c r="M1050" s="59"/>
      <c r="N1050" s="60"/>
      <c r="O1050" s="60"/>
      <c r="P1050" s="147"/>
      <c r="Q1050" s="60"/>
      <c r="R1050" s="147"/>
      <c r="S1050" s="60"/>
    </row>
    <row r="1051" spans="1:42" x14ac:dyDescent="0.25">
      <c r="C1051" s="60">
        <v>2.1353E-2</v>
      </c>
      <c r="D1051" s="60">
        <v>0</v>
      </c>
      <c r="E1051" s="60">
        <v>0</v>
      </c>
      <c r="F1051" s="60">
        <v>0.35123500000000002</v>
      </c>
      <c r="G1051" s="60">
        <v>0.21582799999999999</v>
      </c>
      <c r="H1051" s="60">
        <v>2.1353E-2</v>
      </c>
      <c r="I1051" s="60">
        <v>0.35123500000000002</v>
      </c>
      <c r="L1051" s="59"/>
      <c r="M1051" s="60"/>
      <c r="N1051" s="60"/>
      <c r="O1051" s="60"/>
      <c r="P1051" s="147"/>
      <c r="Q1051" s="60"/>
      <c r="R1051" s="147"/>
      <c r="S1051" s="60"/>
    </row>
    <row r="1052" spans="1:42" x14ac:dyDescent="0.25">
      <c r="L1052" s="59"/>
      <c r="M1052" s="60"/>
    </row>
    <row r="1053" spans="1:42" x14ac:dyDescent="0.25">
      <c r="A1053" s="49" t="s">
        <v>230</v>
      </c>
      <c r="M1053" s="60"/>
    </row>
    <row r="1054" spans="1:42" x14ac:dyDescent="0.25">
      <c r="A1054" s="2" t="s">
        <v>138</v>
      </c>
    </row>
    <row r="1058" spans="1:21" x14ac:dyDescent="0.25">
      <c r="A1058" s="61">
        <v>-1</v>
      </c>
      <c r="B1058" s="61">
        <v>-1</v>
      </c>
      <c r="C1058" s="61">
        <v>-1</v>
      </c>
      <c r="D1058" s="61">
        <v>1</v>
      </c>
      <c r="E1058" s="61">
        <v>1</v>
      </c>
      <c r="F1058" s="61">
        <v>1</v>
      </c>
      <c r="G1058" s="61">
        <v>1</v>
      </c>
      <c r="H1058" s="163" t="s">
        <v>186</v>
      </c>
      <c r="I1058" s="163"/>
    </row>
    <row r="1059" spans="1:21" x14ac:dyDescent="0.25">
      <c r="A1059" s="62">
        <v>2</v>
      </c>
      <c r="B1059" s="62">
        <v>1</v>
      </c>
      <c r="C1059" s="62">
        <v>1</v>
      </c>
      <c r="D1059" s="62">
        <v>1</v>
      </c>
      <c r="E1059" s="62">
        <v>1</v>
      </c>
      <c r="F1059" s="62">
        <v>1</v>
      </c>
      <c r="G1059" s="62">
        <v>1</v>
      </c>
      <c r="H1059" s="164" t="s">
        <v>231</v>
      </c>
      <c r="I1059" s="164"/>
    </row>
    <row r="1060" spans="1:21" x14ac:dyDescent="0.25">
      <c r="A1060" s="62">
        <v>1</v>
      </c>
      <c r="B1060" s="62">
        <v>2</v>
      </c>
      <c r="C1060" s="62">
        <v>1</v>
      </c>
      <c r="D1060" s="62">
        <v>1</v>
      </c>
      <c r="E1060" s="62">
        <v>1</v>
      </c>
      <c r="F1060" s="62">
        <v>1</v>
      </c>
      <c r="G1060" s="62">
        <v>1</v>
      </c>
      <c r="H1060" s="164"/>
      <c r="I1060" s="164"/>
    </row>
    <row r="1061" spans="1:21" x14ac:dyDescent="0.25">
      <c r="A1061" s="62">
        <v>1</v>
      </c>
      <c r="B1061" s="62">
        <v>1</v>
      </c>
      <c r="C1061" s="62">
        <v>2</v>
      </c>
      <c r="D1061" s="62">
        <v>1</v>
      </c>
      <c r="E1061" s="62">
        <v>1</v>
      </c>
      <c r="F1061" s="62">
        <v>1</v>
      </c>
      <c r="G1061" s="62">
        <v>1</v>
      </c>
      <c r="H1061" s="164"/>
      <c r="I1061" s="164"/>
    </row>
    <row r="1062" spans="1:21" x14ac:dyDescent="0.25">
      <c r="B1062" s="2"/>
      <c r="C1062" s="2"/>
      <c r="D1062" s="2"/>
      <c r="E1062" s="2"/>
      <c r="F1062" s="2"/>
      <c r="G1062" s="2"/>
    </row>
    <row r="1063" spans="1:21" x14ac:dyDescent="0.25">
      <c r="A1063" s="64">
        <v>3.6055429999999999</v>
      </c>
      <c r="B1063" s="47">
        <f>A1058*A1058</f>
        <v>1</v>
      </c>
      <c r="C1063" s="47" t="s">
        <v>232</v>
      </c>
      <c r="D1063" s="66">
        <v>0.135407</v>
      </c>
      <c r="E1063" s="67">
        <f>B1058*A1058</f>
        <v>1</v>
      </c>
      <c r="F1063" s="67" t="s">
        <v>239</v>
      </c>
      <c r="G1063" s="68">
        <v>0.43141699999999999</v>
      </c>
      <c r="H1063" s="69">
        <f>C1058*A1058</f>
        <v>1</v>
      </c>
      <c r="I1063" s="69" t="s">
        <v>246</v>
      </c>
      <c r="J1063" s="70">
        <v>2.1353E-2</v>
      </c>
      <c r="K1063" s="71">
        <f>D1058*A1058</f>
        <v>-1</v>
      </c>
      <c r="L1063" s="71" t="s">
        <v>253</v>
      </c>
      <c r="M1063" s="74">
        <v>2.1353E-2</v>
      </c>
      <c r="N1063" s="73">
        <f>E1058*A1058</f>
        <v>-1</v>
      </c>
      <c r="O1063" s="73" t="s">
        <v>260</v>
      </c>
      <c r="P1063" s="77">
        <v>2.1353E-2</v>
      </c>
      <c r="Q1063" s="76">
        <f>F1058*A1058</f>
        <v>-1</v>
      </c>
      <c r="R1063" s="76" t="s">
        <v>267</v>
      </c>
      <c r="S1063" s="80">
        <v>2.1353E-2</v>
      </c>
      <c r="T1063" s="79">
        <f>G1058*A1058</f>
        <v>-1</v>
      </c>
      <c r="U1063" s="79" t="s">
        <v>274</v>
      </c>
    </row>
    <row r="1064" spans="1:21" x14ac:dyDescent="0.25">
      <c r="A1064" s="66">
        <v>0.135407</v>
      </c>
      <c r="B1064" s="67">
        <f>A1058*B1058</f>
        <v>1</v>
      </c>
      <c r="C1064" s="67" t="s">
        <v>233</v>
      </c>
      <c r="D1064" s="64">
        <v>4.00237</v>
      </c>
      <c r="E1064" s="47">
        <f>B1058*B1058</f>
        <v>1</v>
      </c>
      <c r="F1064" s="47" t="s">
        <v>240</v>
      </c>
      <c r="G1064" s="81">
        <v>0.43141699999999999</v>
      </c>
      <c r="H1064" s="61">
        <f>C1058*B1058</f>
        <v>1</v>
      </c>
      <c r="I1064" s="61" t="s">
        <v>247</v>
      </c>
      <c r="J1064" s="82">
        <v>0</v>
      </c>
      <c r="K1064" s="63">
        <f>D1058*B1058</f>
        <v>-1</v>
      </c>
      <c r="L1064" s="63" t="s">
        <v>254</v>
      </c>
      <c r="M1064" s="85">
        <v>0</v>
      </c>
      <c r="N1064" s="84">
        <f>E1058*B1058</f>
        <v>-1</v>
      </c>
      <c r="O1064" s="84" t="s">
        <v>261</v>
      </c>
      <c r="P1064" s="88">
        <v>0</v>
      </c>
      <c r="Q1064" s="87">
        <f>F1058*B1058</f>
        <v>-1</v>
      </c>
      <c r="R1064" s="87" t="s">
        <v>268</v>
      </c>
      <c r="S1064" s="91">
        <v>0</v>
      </c>
      <c r="T1064" s="90">
        <f>G1058*B1058</f>
        <v>-1</v>
      </c>
      <c r="U1064" s="90" t="s">
        <v>275</v>
      </c>
    </row>
    <row r="1065" spans="1:21" x14ac:dyDescent="0.25">
      <c r="A1065" s="68">
        <v>0.43141699999999999</v>
      </c>
      <c r="B1065" s="69">
        <f>A1058*C1058</f>
        <v>1</v>
      </c>
      <c r="C1065" s="69" t="s">
        <v>234</v>
      </c>
      <c r="D1065" s="81">
        <v>0.43141699999999999</v>
      </c>
      <c r="E1065" s="61">
        <f>B1058*C1058</f>
        <v>1</v>
      </c>
      <c r="F1065" s="61" t="s">
        <v>241</v>
      </c>
      <c r="G1065" s="64">
        <v>7.1551429999999998</v>
      </c>
      <c r="H1065" s="47">
        <f>C1058*C1058</f>
        <v>1</v>
      </c>
      <c r="I1065" s="47" t="s">
        <v>248</v>
      </c>
      <c r="J1065" s="92">
        <v>0</v>
      </c>
      <c r="K1065" s="93">
        <f>D1058*C1058</f>
        <v>-1</v>
      </c>
      <c r="L1065" s="93" t="s">
        <v>255</v>
      </c>
      <c r="M1065" s="96">
        <v>0</v>
      </c>
      <c r="N1065" s="95">
        <f>E1058*C1058</f>
        <v>-1</v>
      </c>
      <c r="O1065" s="95" t="s">
        <v>262</v>
      </c>
      <c r="P1065" s="97">
        <v>0</v>
      </c>
      <c r="Q1065" s="98">
        <f>F1058*C1058</f>
        <v>-1</v>
      </c>
      <c r="R1065" s="98" t="s">
        <v>269</v>
      </c>
      <c r="S1065" s="102">
        <v>0</v>
      </c>
      <c r="T1065" s="101">
        <f>G1058*C1058</f>
        <v>-1</v>
      </c>
      <c r="U1065" s="101" t="s">
        <v>276</v>
      </c>
    </row>
    <row r="1066" spans="1:21" x14ac:dyDescent="0.25">
      <c r="A1066" s="70">
        <v>2.1353E-2</v>
      </c>
      <c r="B1066" s="71">
        <f>A1058*D1058</f>
        <v>-1</v>
      </c>
      <c r="C1066" s="71" t="s">
        <v>235</v>
      </c>
      <c r="D1066" s="82">
        <v>0</v>
      </c>
      <c r="E1066" s="63">
        <f>B1058*D1058</f>
        <v>-1</v>
      </c>
      <c r="F1066" s="63" t="s">
        <v>242</v>
      </c>
      <c r="G1066" s="92">
        <v>0</v>
      </c>
      <c r="H1066" s="93">
        <f>C1058*D1058</f>
        <v>-1</v>
      </c>
      <c r="I1066" s="93" t="s">
        <v>249</v>
      </c>
      <c r="J1066" s="64">
        <v>5.3505690000000001</v>
      </c>
      <c r="K1066" s="47">
        <f>D1058*D1058</f>
        <v>1</v>
      </c>
      <c r="L1066" s="47" t="s">
        <v>256</v>
      </c>
      <c r="M1066" s="105">
        <v>0.21582799999999999</v>
      </c>
      <c r="N1066" s="104">
        <f>E1058*D1058</f>
        <v>1</v>
      </c>
      <c r="O1066" s="104" t="s">
        <v>263</v>
      </c>
      <c r="P1066" s="108">
        <v>2.1353E-2</v>
      </c>
      <c r="Q1066" s="107">
        <f>F1058*D1058</f>
        <v>1</v>
      </c>
      <c r="R1066" s="107" t="s">
        <v>270</v>
      </c>
      <c r="S1066" s="109">
        <v>0.35123500000000002</v>
      </c>
      <c r="T1066" s="110">
        <f>G1058*D1058</f>
        <v>1</v>
      </c>
      <c r="U1066" s="110" t="s">
        <v>277</v>
      </c>
    </row>
    <row r="1067" spans="1:21" x14ac:dyDescent="0.25">
      <c r="A1067" s="72">
        <v>2.1353E-2</v>
      </c>
      <c r="B1067" s="73">
        <f>A1058*E1058</f>
        <v>-1</v>
      </c>
      <c r="C1067" s="73" t="s">
        <v>236</v>
      </c>
      <c r="D1067" s="83">
        <v>0</v>
      </c>
      <c r="E1067" s="84">
        <f>B1058*E1058</f>
        <v>-1</v>
      </c>
      <c r="F1067" s="84" t="s">
        <v>243</v>
      </c>
      <c r="G1067" s="94">
        <v>0</v>
      </c>
      <c r="H1067" s="95">
        <f>C1058*E1058</f>
        <v>-1</v>
      </c>
      <c r="I1067" s="95" t="s">
        <v>250</v>
      </c>
      <c r="J1067" s="103">
        <v>0.21582799999999999</v>
      </c>
      <c r="K1067" s="104">
        <f>D1058*E1058</f>
        <v>1</v>
      </c>
      <c r="L1067" s="104" t="s">
        <v>257</v>
      </c>
      <c r="M1067" s="65">
        <v>4.0827910000000003</v>
      </c>
      <c r="N1067" s="47">
        <f>E1058*E1058</f>
        <v>1</v>
      </c>
      <c r="O1067" s="47" t="s">
        <v>264</v>
      </c>
      <c r="P1067" s="112">
        <v>0.31736300000000001</v>
      </c>
      <c r="Q1067" s="113">
        <f>F1058*E1058</f>
        <v>1</v>
      </c>
      <c r="R1067" s="113" t="s">
        <v>271</v>
      </c>
      <c r="S1067" s="114">
        <v>0.21582799999999999</v>
      </c>
      <c r="T1067" s="115">
        <f>G1058*E1058</f>
        <v>1</v>
      </c>
      <c r="U1067" s="115" t="s">
        <v>278</v>
      </c>
    </row>
    <row r="1068" spans="1:21" x14ac:dyDescent="0.25">
      <c r="A1068" s="75">
        <v>2.1353E-2</v>
      </c>
      <c r="B1068" s="76">
        <f>A1058*F1058</f>
        <v>-1</v>
      </c>
      <c r="C1068" s="76" t="s">
        <v>237</v>
      </c>
      <c r="D1068" s="86">
        <v>0</v>
      </c>
      <c r="E1068" s="87">
        <f>B1058*F1058</f>
        <v>-1</v>
      </c>
      <c r="F1068" s="87" t="s">
        <v>244</v>
      </c>
      <c r="G1068" s="99">
        <v>0</v>
      </c>
      <c r="H1068" s="98">
        <f>C1058*F1058</f>
        <v>-1</v>
      </c>
      <c r="I1068" s="98" t="s">
        <v>251</v>
      </c>
      <c r="J1068" s="106">
        <v>2.1353E-2</v>
      </c>
      <c r="K1068" s="107">
        <f>D1058*F1058</f>
        <v>1</v>
      </c>
      <c r="L1068" s="107" t="s">
        <v>258</v>
      </c>
      <c r="M1068" s="112">
        <v>0.31736300000000001</v>
      </c>
      <c r="N1068" s="113">
        <f>E1058*F1058</f>
        <v>1</v>
      </c>
      <c r="O1068" s="113" t="s">
        <v>265</v>
      </c>
      <c r="P1068" s="65">
        <v>1.0315540000000001</v>
      </c>
      <c r="Q1068" s="47">
        <f>F1058*F1058</f>
        <v>1</v>
      </c>
      <c r="R1068" s="47" t="s">
        <v>272</v>
      </c>
      <c r="S1068" s="116">
        <v>2.1353E-2</v>
      </c>
      <c r="T1068" s="117">
        <f>G1058*F1058</f>
        <v>1</v>
      </c>
      <c r="U1068" s="117" t="s">
        <v>279</v>
      </c>
    </row>
    <row r="1069" spans="1:21" x14ac:dyDescent="0.25">
      <c r="A1069" s="78">
        <v>2.1353E-2</v>
      </c>
      <c r="B1069" s="79">
        <f>A1058*G1058</f>
        <v>-1</v>
      </c>
      <c r="C1069" s="79" t="s">
        <v>238</v>
      </c>
      <c r="D1069" s="89">
        <v>0</v>
      </c>
      <c r="E1069" s="90">
        <f>B1058*G1058</f>
        <v>-1</v>
      </c>
      <c r="F1069" s="90" t="s">
        <v>245</v>
      </c>
      <c r="G1069" s="100">
        <v>0</v>
      </c>
      <c r="H1069" s="101">
        <f>C1058*G1058</f>
        <v>-1</v>
      </c>
      <c r="I1069" s="101" t="s">
        <v>252</v>
      </c>
      <c r="J1069" s="111">
        <v>0.35123500000000002</v>
      </c>
      <c r="K1069" s="110">
        <f>D1058*G1058</f>
        <v>1</v>
      </c>
      <c r="L1069" s="110" t="s">
        <v>259</v>
      </c>
      <c r="M1069" s="114">
        <v>0.21582799999999999</v>
      </c>
      <c r="N1069" s="115">
        <f>E1058*G1058</f>
        <v>1</v>
      </c>
      <c r="O1069" s="115" t="s">
        <v>266</v>
      </c>
      <c r="P1069" s="116">
        <v>2.1353E-2</v>
      </c>
      <c r="Q1069" s="117">
        <f>F1058*G1058</f>
        <v>1</v>
      </c>
      <c r="R1069" s="117" t="s">
        <v>273</v>
      </c>
      <c r="S1069" s="65">
        <v>0.35123500000000002</v>
      </c>
      <c r="T1069" s="47">
        <f>G1058*G1058</f>
        <v>1</v>
      </c>
      <c r="U1069" s="47" t="s">
        <v>280</v>
      </c>
    </row>
    <row r="1071" spans="1:21" x14ac:dyDescent="0.25">
      <c r="A1071" s="2">
        <f>A1063*B1063</f>
        <v>3.6055429999999999</v>
      </c>
      <c r="B1071" s="47" t="s">
        <v>232</v>
      </c>
      <c r="C1071" s="5">
        <f>D1063+A1064</f>
        <v>0.270814</v>
      </c>
      <c r="D1071" s="67" t="s">
        <v>233</v>
      </c>
      <c r="E1071" s="5">
        <f>A1065+G1063</f>
        <v>0.86283399999999999</v>
      </c>
      <c r="F1071" s="69" t="s">
        <v>234</v>
      </c>
      <c r="G1071" s="5">
        <f>(A1066*B1066)+(J1063*K1063)</f>
        <v>-4.2706000000000001E-2</v>
      </c>
      <c r="H1071" s="71" t="s">
        <v>235</v>
      </c>
      <c r="I1071" s="5">
        <f>(A1067*B1067)+(M1063*N1063)</f>
        <v>-4.2706000000000001E-2</v>
      </c>
      <c r="J1071" s="73" t="s">
        <v>236</v>
      </c>
      <c r="K1071" s="5">
        <f>(A1068*B1068)+(P1063*Q1063)</f>
        <v>-4.2706000000000001E-2</v>
      </c>
      <c r="L1071" s="76" t="s">
        <v>237</v>
      </c>
      <c r="M1071" s="5">
        <f>(A1069*B1069)+(S1063*T1063)</f>
        <v>-4.2706000000000001E-2</v>
      </c>
      <c r="N1071" s="79" t="s">
        <v>238</v>
      </c>
    </row>
    <row r="1072" spans="1:21" x14ac:dyDescent="0.25">
      <c r="A1072" s="2">
        <f>D1064*E1064</f>
        <v>4.00237</v>
      </c>
      <c r="B1072" s="47" t="s">
        <v>240</v>
      </c>
      <c r="C1072" s="5">
        <f>(D1065*E1065)+(G1064*H1064)</f>
        <v>0.86283399999999999</v>
      </c>
      <c r="D1072" s="61" t="s">
        <v>241</v>
      </c>
      <c r="E1072" s="118"/>
      <c r="F1072" s="119"/>
      <c r="G1072" s="118"/>
      <c r="H1072" s="119"/>
      <c r="I1072" s="118"/>
      <c r="J1072" s="119"/>
      <c r="K1072" s="118"/>
      <c r="L1072" s="119"/>
    </row>
    <row r="1073" spans="1:24" x14ac:dyDescent="0.25">
      <c r="A1073" s="64">
        <v>7.1551429999999998</v>
      </c>
      <c r="B1073" s="47" t="s">
        <v>248</v>
      </c>
    </row>
    <row r="1074" spans="1:24" x14ac:dyDescent="0.25">
      <c r="A1074" s="64">
        <v>5.3505690000000001</v>
      </c>
      <c r="B1074" s="47" t="s">
        <v>256</v>
      </c>
      <c r="C1074" s="5">
        <f>(J1067*K1067)+(M1066*N1066)</f>
        <v>0.43165599999999998</v>
      </c>
      <c r="D1074" s="104" t="s">
        <v>257</v>
      </c>
      <c r="E1074" s="5">
        <f>(J1068*K1068)+(P1066*Q1066)</f>
        <v>4.2706000000000001E-2</v>
      </c>
      <c r="F1074" s="107" t="s">
        <v>258</v>
      </c>
      <c r="G1074" s="5">
        <f>(J1069*K1069)+(S1066*T1066)</f>
        <v>0.70247000000000004</v>
      </c>
      <c r="H1074" s="110" t="s">
        <v>259</v>
      </c>
    </row>
    <row r="1075" spans="1:24" x14ac:dyDescent="0.25">
      <c r="A1075" s="65">
        <v>4.0827910000000003</v>
      </c>
      <c r="B1075" s="47" t="s">
        <v>264</v>
      </c>
      <c r="C1075" s="5">
        <f>(M1068*N1068)+(P1067*Q1067)</f>
        <v>0.63472600000000001</v>
      </c>
      <c r="D1075" s="113" t="s">
        <v>265</v>
      </c>
      <c r="E1075" s="5">
        <f>(M1069*N1069)+(S1067*T1067)</f>
        <v>0.43165599999999998</v>
      </c>
      <c r="F1075" s="115" t="s">
        <v>266</v>
      </c>
    </row>
    <row r="1076" spans="1:24" x14ac:dyDescent="0.25">
      <c r="A1076" s="65">
        <v>1.0315540000000001</v>
      </c>
      <c r="B1076" s="47" t="s">
        <v>272</v>
      </c>
      <c r="C1076" s="5">
        <f>(P1069*Q1069)+(S1068*T1068)</f>
        <v>4.2706000000000001E-2</v>
      </c>
      <c r="D1076" s="117" t="s">
        <v>273</v>
      </c>
    </row>
    <row r="1077" spans="1:24" x14ac:dyDescent="0.25">
      <c r="A1077" s="65">
        <v>0.35123500000000002</v>
      </c>
      <c r="B1077" s="47" t="s">
        <v>280</v>
      </c>
    </row>
    <row r="1079" spans="1:24" x14ac:dyDescent="0.25">
      <c r="A1079" s="47" t="s">
        <v>232</v>
      </c>
      <c r="B1079" s="47" t="s">
        <v>233</v>
      </c>
      <c r="C1079" s="47" t="s">
        <v>234</v>
      </c>
      <c r="D1079" s="47" t="s">
        <v>235</v>
      </c>
      <c r="E1079" s="47" t="s">
        <v>236</v>
      </c>
      <c r="F1079" s="47" t="s">
        <v>237</v>
      </c>
      <c r="G1079" s="47" t="s">
        <v>238</v>
      </c>
      <c r="H1079" s="47" t="s">
        <v>240</v>
      </c>
      <c r="I1079" s="47" t="s">
        <v>241</v>
      </c>
      <c r="J1079" s="47" t="s">
        <v>248</v>
      </c>
      <c r="K1079" s="47" t="s">
        <v>256</v>
      </c>
      <c r="L1079" s="47" t="s">
        <v>257</v>
      </c>
      <c r="M1079" s="47" t="s">
        <v>258</v>
      </c>
      <c r="N1079" s="47" t="s">
        <v>259</v>
      </c>
      <c r="O1079" s="47" t="s">
        <v>264</v>
      </c>
      <c r="P1079" s="47" t="s">
        <v>265</v>
      </c>
      <c r="Q1079" s="47" t="s">
        <v>266</v>
      </c>
      <c r="R1079" s="47" t="s">
        <v>272</v>
      </c>
      <c r="S1079" s="47" t="s">
        <v>273</v>
      </c>
      <c r="T1079" s="47" t="s">
        <v>280</v>
      </c>
    </row>
    <row r="1080" spans="1:24" x14ac:dyDescent="0.25">
      <c r="A1080" s="2">
        <f t="shared" ref="A1080:G1080" si="179">$A$761*A1059</f>
        <v>4</v>
      </c>
      <c r="B1080" s="2">
        <f t="shared" si="179"/>
        <v>2</v>
      </c>
      <c r="C1080" s="2">
        <f t="shared" si="179"/>
        <v>2</v>
      </c>
      <c r="D1080" s="2">
        <f t="shared" si="179"/>
        <v>2</v>
      </c>
      <c r="E1080" s="2">
        <f t="shared" si="179"/>
        <v>2</v>
      </c>
      <c r="F1080" s="2">
        <f t="shared" si="179"/>
        <v>2</v>
      </c>
      <c r="G1080" s="2">
        <f t="shared" si="179"/>
        <v>2</v>
      </c>
      <c r="H1080" s="5">
        <f>B1059*B1059</f>
        <v>1</v>
      </c>
      <c r="I1080" s="5">
        <f>B1059*C1059</f>
        <v>1</v>
      </c>
      <c r="J1080" s="5">
        <f>C1059*C1059</f>
        <v>1</v>
      </c>
      <c r="K1080" s="5">
        <f>$D$761*D1059</f>
        <v>1</v>
      </c>
      <c r="L1080" s="5">
        <f>$D$761*E1059</f>
        <v>1</v>
      </c>
      <c r="M1080" s="5">
        <f>$D$761*F1059</f>
        <v>1</v>
      </c>
      <c r="N1080" s="5">
        <f>$D$761*G1059</f>
        <v>1</v>
      </c>
      <c r="O1080" s="5">
        <f>$E$761*E1059</f>
        <v>1</v>
      </c>
      <c r="P1080" s="5">
        <f t="shared" ref="P1080" si="180">$E$761*F1059</f>
        <v>1</v>
      </c>
      <c r="Q1080" s="5">
        <f>$E$761*G1059</f>
        <v>1</v>
      </c>
      <c r="R1080" s="5">
        <f>$F$761*F1059</f>
        <v>1</v>
      </c>
      <c r="S1080" s="5">
        <f>$F$761*G1059</f>
        <v>1</v>
      </c>
      <c r="T1080" s="5">
        <f>G1059*G1059</f>
        <v>1</v>
      </c>
    </row>
    <row r="1081" spans="1:24" x14ac:dyDescent="0.25">
      <c r="A1081" s="2">
        <f>$A$762*A1060</f>
        <v>1</v>
      </c>
      <c r="B1081" s="2">
        <f t="shared" ref="B1081:G1081" si="181">$A$762*B1060</f>
        <v>2</v>
      </c>
      <c r="C1081" s="2">
        <f t="shared" si="181"/>
        <v>1</v>
      </c>
      <c r="D1081" s="2">
        <f t="shared" si="181"/>
        <v>1</v>
      </c>
      <c r="E1081" s="2">
        <f t="shared" si="181"/>
        <v>1</v>
      </c>
      <c r="F1081" s="2">
        <f t="shared" si="181"/>
        <v>1</v>
      </c>
      <c r="G1081" s="2">
        <f t="shared" si="181"/>
        <v>1</v>
      </c>
      <c r="H1081" s="5">
        <f>$B$762*B1060</f>
        <v>4</v>
      </c>
      <c r="I1081" s="5">
        <f>$B$762*C1060</f>
        <v>2</v>
      </c>
      <c r="J1081" s="5">
        <f>C1060*C1060</f>
        <v>1</v>
      </c>
      <c r="K1081" s="5">
        <f>$D$762*D1060</f>
        <v>1</v>
      </c>
      <c r="L1081" s="5">
        <f t="shared" ref="L1081" si="182">$D$762*E1060</f>
        <v>1</v>
      </c>
      <c r="M1081" s="5">
        <f t="shared" ref="M1081" si="183">$D$762*F1060</f>
        <v>1</v>
      </c>
      <c r="N1081" s="5">
        <f>$D$762*G1060</f>
        <v>1</v>
      </c>
      <c r="O1081" s="5">
        <f>$E$762*E1060</f>
        <v>1</v>
      </c>
      <c r="P1081" s="5">
        <f t="shared" ref="P1081" si="184">$E$762*F1060</f>
        <v>1</v>
      </c>
      <c r="Q1081" s="5">
        <f t="shared" ref="Q1081" si="185">$E$762*G1060</f>
        <v>1</v>
      </c>
      <c r="R1081" s="5">
        <f>$F$762*F1060</f>
        <v>1</v>
      </c>
      <c r="S1081" s="5">
        <f>$F$762*G1060</f>
        <v>1</v>
      </c>
      <c r="T1081" s="5">
        <f t="shared" ref="T1081:T1082" si="186">G1060*G1060</f>
        <v>1</v>
      </c>
    </row>
    <row r="1082" spans="1:24" x14ac:dyDescent="0.25">
      <c r="A1082" s="2">
        <f>$A$763*A1061</f>
        <v>1</v>
      </c>
      <c r="B1082" s="2">
        <f t="shared" ref="B1082:F1082" si="187">$A$763*B1061</f>
        <v>1</v>
      </c>
      <c r="C1082" s="2">
        <f t="shared" si="187"/>
        <v>2</v>
      </c>
      <c r="D1082" s="2">
        <f t="shared" si="187"/>
        <v>1</v>
      </c>
      <c r="E1082" s="2">
        <f t="shared" si="187"/>
        <v>1</v>
      </c>
      <c r="F1082" s="2">
        <f t="shared" si="187"/>
        <v>1</v>
      </c>
      <c r="G1082" s="2">
        <f>$A$763*G1061</f>
        <v>1</v>
      </c>
      <c r="H1082" s="5">
        <f>$B$763*B1061</f>
        <v>1</v>
      </c>
      <c r="I1082" s="5">
        <f>$B$763*C1061</f>
        <v>2</v>
      </c>
      <c r="J1082" s="5">
        <f>C1061*C1061</f>
        <v>4</v>
      </c>
      <c r="K1082" s="5">
        <f>$D$763*D1061</f>
        <v>1</v>
      </c>
      <c r="L1082" s="5">
        <f t="shared" ref="L1082" si="188">$D$763*E1061</f>
        <v>1</v>
      </c>
      <c r="M1082" s="5">
        <f t="shared" ref="M1082" si="189">$D$763*F1061</f>
        <v>1</v>
      </c>
      <c r="N1082" s="5">
        <f>$D$763*G1061</f>
        <v>1</v>
      </c>
      <c r="O1082" s="5">
        <f>$E$763*E1061</f>
        <v>1</v>
      </c>
      <c r="P1082" s="5">
        <f t="shared" ref="P1082" si="190">$E$763*F1061</f>
        <v>1</v>
      </c>
      <c r="Q1082" s="5">
        <f t="shared" ref="Q1082" si="191">$E$763*G1061</f>
        <v>1</v>
      </c>
      <c r="R1082" s="5">
        <f>$F$763*F1061</f>
        <v>1</v>
      </c>
      <c r="S1082" s="5">
        <f>$F$763*G1061</f>
        <v>1</v>
      </c>
      <c r="T1082" s="5">
        <f t="shared" si="186"/>
        <v>1</v>
      </c>
    </row>
    <row r="1083" spans="1:24" x14ac:dyDescent="0.25">
      <c r="U1083" s="5" t="s">
        <v>281</v>
      </c>
      <c r="V1083" s="5" t="s">
        <v>282</v>
      </c>
    </row>
    <row r="1084" spans="1:24" x14ac:dyDescent="0.25">
      <c r="A1084" s="2">
        <f>A1071*A1080</f>
        <v>14.422172</v>
      </c>
      <c r="B1084" s="5">
        <f>C1071*B1080</f>
        <v>0.541628</v>
      </c>
      <c r="C1084" s="5">
        <f>E1071*C1080</f>
        <v>1.725668</v>
      </c>
      <c r="D1084" s="5">
        <f>G1071*D1080</f>
        <v>-8.5412000000000002E-2</v>
      </c>
      <c r="E1084" s="5">
        <f>I1071*E1080</f>
        <v>-8.5412000000000002E-2</v>
      </c>
      <c r="F1084" s="5">
        <f>K1071*F1080</f>
        <v>-8.5412000000000002E-2</v>
      </c>
      <c r="G1084" s="5">
        <f>M1071*G1080</f>
        <v>-8.5412000000000002E-2</v>
      </c>
      <c r="H1084" s="5">
        <f>A1072*H1080</f>
        <v>4.00237</v>
      </c>
      <c r="I1084" s="5">
        <f>C1072*I1080</f>
        <v>0.86283399999999999</v>
      </c>
      <c r="J1084" s="5">
        <f>A1073*J1080</f>
        <v>7.1551429999999998</v>
      </c>
      <c r="K1084" s="5">
        <f>A1074*K1080</f>
        <v>5.3505690000000001</v>
      </c>
      <c r="L1084" s="5">
        <f>C1074*L1080</f>
        <v>0.43165599999999998</v>
      </c>
      <c r="M1084" s="5">
        <f>E1074*M1080</f>
        <v>4.2706000000000001E-2</v>
      </c>
      <c r="N1084" s="5">
        <f>G1074*N1080</f>
        <v>0.70247000000000004</v>
      </c>
      <c r="O1084" s="5">
        <f>A1075*O1080</f>
        <v>4.0827910000000003</v>
      </c>
      <c r="P1084" s="5">
        <f>C1075*P1080</f>
        <v>0.63472600000000001</v>
      </c>
      <c r="Q1084" s="5">
        <f>E1075*Q1080</f>
        <v>0.43165599999999998</v>
      </c>
      <c r="R1084" s="5">
        <f>A1076*R1080</f>
        <v>1.0315540000000001</v>
      </c>
      <c r="S1084" s="5">
        <f>C1076*S1080</f>
        <v>4.2706000000000001E-2</v>
      </c>
      <c r="T1084" s="5">
        <f>A1077*T1080</f>
        <v>0.35123500000000002</v>
      </c>
      <c r="U1084" s="121">
        <f>SUM(A1084:T1084)</f>
        <v>41.470235999999993</v>
      </c>
      <c r="V1084" s="122">
        <f>U1084/2</f>
        <v>20.735117999999996</v>
      </c>
      <c r="W1084" s="120">
        <f>8-V1084</f>
        <v>-12.735117999999996</v>
      </c>
      <c r="X1084" s="5" t="s">
        <v>283</v>
      </c>
    </row>
    <row r="1085" spans="1:24" x14ac:dyDescent="0.25">
      <c r="A1085" s="2">
        <f>A1071*A1081</f>
        <v>3.6055429999999999</v>
      </c>
      <c r="B1085" s="2">
        <f>C1071*B1081</f>
        <v>0.541628</v>
      </c>
      <c r="C1085" s="2">
        <f>E1071*C1081</f>
        <v>0.86283399999999999</v>
      </c>
      <c r="D1085" s="2">
        <f>G1071*D1081</f>
        <v>-4.2706000000000001E-2</v>
      </c>
      <c r="E1085" s="2">
        <f t="shared" ref="E1085" si="192">E1071*E1081</f>
        <v>0.86283399999999999</v>
      </c>
      <c r="F1085" s="2">
        <f>K1071*F1081</f>
        <v>-4.2706000000000001E-2</v>
      </c>
      <c r="G1085" s="2">
        <f>M1071*G1081</f>
        <v>-4.2706000000000001E-2</v>
      </c>
      <c r="H1085" s="5">
        <f>A1072*H1081</f>
        <v>16.00948</v>
      </c>
      <c r="I1085" s="5">
        <f>C1072*I1081</f>
        <v>1.725668</v>
      </c>
      <c r="J1085" s="5">
        <f>A1073*J1081</f>
        <v>7.1551429999999998</v>
      </c>
      <c r="K1085" s="5">
        <f>A1074*K1081</f>
        <v>5.3505690000000001</v>
      </c>
      <c r="L1085" s="5">
        <f>C1074*L1081</f>
        <v>0.43165599999999998</v>
      </c>
      <c r="M1085" s="5">
        <f>E1074*M1081</f>
        <v>4.2706000000000001E-2</v>
      </c>
      <c r="N1085" s="5">
        <f>G1074*N1081</f>
        <v>0.70247000000000004</v>
      </c>
      <c r="O1085" s="5">
        <f>A1075*O1081</f>
        <v>4.0827910000000003</v>
      </c>
      <c r="P1085" s="5">
        <f>C1075*P1081</f>
        <v>0.63472600000000001</v>
      </c>
      <c r="Q1085" s="5">
        <f>E1075*Q1081</f>
        <v>0.43165599999999998</v>
      </c>
      <c r="R1085" s="5">
        <f>A1076*R1081</f>
        <v>1.0315540000000001</v>
      </c>
      <c r="S1085" s="5">
        <f>C1076*S1081</f>
        <v>4.2706000000000001E-2</v>
      </c>
      <c r="T1085" s="5">
        <f>A1077*T1081</f>
        <v>0.35123500000000002</v>
      </c>
      <c r="U1085" s="121">
        <f t="shared" ref="U1085:U1086" si="193">SUM(A1085:T1085)</f>
        <v>43.737080999999996</v>
      </c>
      <c r="V1085" s="122">
        <f t="shared" ref="V1085:V1086" si="194">U1085/2</f>
        <v>21.868540499999998</v>
      </c>
      <c r="W1085" s="120">
        <f t="shared" ref="W1085:W1086" si="195">8-V1085</f>
        <v>-13.868540499999998</v>
      </c>
    </row>
    <row r="1086" spans="1:24" x14ac:dyDescent="0.25">
      <c r="A1086" s="2">
        <f>A1071*A1082</f>
        <v>3.6055429999999999</v>
      </c>
      <c r="B1086" s="2">
        <f>C1071*B1082</f>
        <v>0.270814</v>
      </c>
      <c r="C1086" s="2">
        <f>E1071*C1082</f>
        <v>1.725668</v>
      </c>
      <c r="D1086" s="2">
        <f>G1071*D1082</f>
        <v>-4.2706000000000001E-2</v>
      </c>
      <c r="E1086" s="2">
        <f t="shared" ref="E1086" si="196">E1071*E1082</f>
        <v>0.86283399999999999</v>
      </c>
      <c r="F1086" s="2">
        <f>K1071*F1082</f>
        <v>-4.2706000000000001E-2</v>
      </c>
      <c r="G1086" s="2">
        <f>M1071*G1082</f>
        <v>-4.2706000000000001E-2</v>
      </c>
      <c r="H1086" s="5">
        <f>A1072*H1082</f>
        <v>4.00237</v>
      </c>
      <c r="I1086" s="5">
        <f>C1072*I1082</f>
        <v>1.725668</v>
      </c>
      <c r="J1086" s="5">
        <f>A1073*J1082</f>
        <v>28.620571999999999</v>
      </c>
      <c r="K1086" s="5">
        <f>A1074*K1082</f>
        <v>5.3505690000000001</v>
      </c>
      <c r="L1086" s="5">
        <f>C1074*L1082</f>
        <v>0.43165599999999998</v>
      </c>
      <c r="M1086" s="5">
        <f>E1074*M1082</f>
        <v>4.2706000000000001E-2</v>
      </c>
      <c r="N1086" s="5">
        <f>G1074*N1082</f>
        <v>0.70247000000000004</v>
      </c>
      <c r="O1086" s="5">
        <f>A1075*O1082</f>
        <v>4.0827910000000003</v>
      </c>
      <c r="P1086" s="5">
        <f>C1075*P1082</f>
        <v>0.63472600000000001</v>
      </c>
      <c r="Q1086" s="5">
        <f>E1075*Q1082</f>
        <v>0.43165599999999998</v>
      </c>
      <c r="R1086" s="5">
        <f>A1077*R1082</f>
        <v>0.35123500000000002</v>
      </c>
      <c r="S1086" s="5">
        <f>C1076*S1082</f>
        <v>4.2706000000000001E-2</v>
      </c>
      <c r="T1086" s="5">
        <f>A1077*T1082</f>
        <v>0.35123500000000002</v>
      </c>
      <c r="U1086" s="121">
        <f t="shared" si="193"/>
        <v>53.107101</v>
      </c>
      <c r="V1086" s="122">
        <f t="shared" si="194"/>
        <v>26.5535505</v>
      </c>
      <c r="W1086" s="120">
        <f t="shared" si="195"/>
        <v>-18.5535505</v>
      </c>
    </row>
    <row r="1088" spans="1:24" x14ac:dyDescent="0.25">
      <c r="A1088" s="62" t="s">
        <v>284</v>
      </c>
    </row>
    <row r="1089" spans="1:43" x14ac:dyDescent="0.25">
      <c r="A1089" s="62" t="s">
        <v>285</v>
      </c>
      <c r="B1089" s="62" t="s">
        <v>286</v>
      </c>
      <c r="C1089" s="62" t="s">
        <v>287</v>
      </c>
      <c r="D1089" s="62" t="s">
        <v>288</v>
      </c>
      <c r="E1089" s="62" t="s">
        <v>289</v>
      </c>
      <c r="F1089" s="62" t="s">
        <v>290</v>
      </c>
      <c r="G1089" s="62" t="s">
        <v>291</v>
      </c>
    </row>
    <row r="1090" spans="1:43" x14ac:dyDescent="0.25">
      <c r="A1090" s="62">
        <v>2</v>
      </c>
      <c r="B1090" s="62">
        <v>1</v>
      </c>
      <c r="C1090" s="62">
        <v>1</v>
      </c>
      <c r="D1090" s="62">
        <v>1</v>
      </c>
      <c r="E1090" s="62">
        <v>1</v>
      </c>
      <c r="F1090" s="62">
        <v>1</v>
      </c>
      <c r="G1090" s="62">
        <v>1</v>
      </c>
    </row>
    <row r="1091" spans="1:43" x14ac:dyDescent="0.25">
      <c r="A1091" s="123" t="s">
        <v>292</v>
      </c>
      <c r="B1091" s="124"/>
      <c r="C1091" s="124"/>
    </row>
    <row r="1094" spans="1:43" x14ac:dyDescent="0.25">
      <c r="A1094" s="49" t="s">
        <v>293</v>
      </c>
    </row>
    <row r="1095" spans="1:43" x14ac:dyDescent="0.25">
      <c r="A1095" s="49" t="s">
        <v>298</v>
      </c>
    </row>
    <row r="1096" spans="1:43" x14ac:dyDescent="0.25">
      <c r="A1096" s="2" t="s">
        <v>138</v>
      </c>
    </row>
    <row r="1100" spans="1:43" x14ac:dyDescent="0.25">
      <c r="A1100" s="51" t="s">
        <v>303</v>
      </c>
      <c r="B1100" s="20" t="s">
        <v>294</v>
      </c>
      <c r="C1100" s="20" t="s">
        <v>295</v>
      </c>
      <c r="D1100" s="154" t="s">
        <v>296</v>
      </c>
      <c r="E1100" s="154"/>
      <c r="F1100" s="154"/>
      <c r="G1100" s="154"/>
      <c r="H1100" s="154"/>
      <c r="I1100" s="154"/>
      <c r="J1100" s="154"/>
      <c r="K1100" s="154"/>
      <c r="L1100" s="154"/>
      <c r="M1100" s="154"/>
      <c r="N1100" s="154"/>
      <c r="O1100" s="154"/>
      <c r="P1100" s="154"/>
      <c r="Q1100" s="154"/>
      <c r="R1100" s="154"/>
      <c r="S1100" s="154"/>
      <c r="T1100" s="154"/>
      <c r="U1100" s="154"/>
      <c r="V1100" s="154"/>
    </row>
    <row r="1101" spans="1:43" x14ac:dyDescent="0.25">
      <c r="A1101" s="51">
        <v>1</v>
      </c>
      <c r="B1101" s="126">
        <v>2</v>
      </c>
      <c r="C1101" s="20">
        <v>-1</v>
      </c>
      <c r="D1101" s="20">
        <v>0.367977</v>
      </c>
      <c r="E1101" s="20">
        <v>0</v>
      </c>
      <c r="F1101" s="20">
        <v>0</v>
      </c>
      <c r="G1101" s="20">
        <v>0.544068</v>
      </c>
      <c r="H1101" s="20">
        <v>0.14612800000000001</v>
      </c>
      <c r="I1101" s="20">
        <v>0</v>
      </c>
      <c r="J1101" s="20">
        <v>0</v>
      </c>
      <c r="K1101" s="20">
        <v>0</v>
      </c>
      <c r="L1101" s="20">
        <v>0.544068</v>
      </c>
      <c r="M1101" s="20">
        <v>0.84509800000000002</v>
      </c>
      <c r="N1101" s="20">
        <v>0.84509800000000002</v>
      </c>
      <c r="O1101" s="20">
        <v>0.84509800000000002</v>
      </c>
      <c r="P1101" s="20">
        <v>0.84509800000000002</v>
      </c>
      <c r="Q1101" s="20">
        <v>0</v>
      </c>
      <c r="R1101" s="20">
        <v>0</v>
      </c>
      <c r="S1101" s="20">
        <v>0</v>
      </c>
      <c r="T1101" s="20">
        <v>0</v>
      </c>
      <c r="U1101" s="20">
        <v>0</v>
      </c>
      <c r="V1101" s="20">
        <v>0</v>
      </c>
      <c r="W1101" s="20">
        <v>0</v>
      </c>
      <c r="X1101" s="20">
        <v>0</v>
      </c>
      <c r="Y1101" s="20">
        <v>0</v>
      </c>
      <c r="Z1101" s="20">
        <v>0</v>
      </c>
      <c r="AA1101" s="20">
        <v>0</v>
      </c>
      <c r="AB1101" s="20">
        <v>0</v>
      </c>
      <c r="AC1101" s="20">
        <v>0</v>
      </c>
      <c r="AD1101" s="20">
        <v>0</v>
      </c>
      <c r="AE1101" s="20">
        <v>0</v>
      </c>
      <c r="AF1101" s="20">
        <v>0</v>
      </c>
      <c r="AG1101" s="20">
        <v>0</v>
      </c>
      <c r="AH1101" s="20">
        <v>0</v>
      </c>
      <c r="AI1101" s="20">
        <v>0</v>
      </c>
      <c r="AJ1101" s="20">
        <v>0</v>
      </c>
      <c r="AK1101" s="20">
        <v>0</v>
      </c>
      <c r="AL1101" s="20">
        <v>0</v>
      </c>
      <c r="AM1101" s="20">
        <v>0</v>
      </c>
      <c r="AN1101" s="20">
        <v>0</v>
      </c>
      <c r="AO1101" s="20">
        <v>0</v>
      </c>
      <c r="AP1101" s="20">
        <v>0</v>
      </c>
      <c r="AQ1101" s="20">
        <v>0</v>
      </c>
    </row>
    <row r="1102" spans="1:43" x14ac:dyDescent="0.25">
      <c r="A1102" s="51">
        <v>2</v>
      </c>
      <c r="B1102" s="126">
        <v>1</v>
      </c>
      <c r="C1102" s="20">
        <v>-1</v>
      </c>
      <c r="D1102" s="20">
        <v>0.367977</v>
      </c>
      <c r="E1102" s="20">
        <v>0</v>
      </c>
      <c r="F1102" s="20">
        <v>0</v>
      </c>
      <c r="G1102" s="20">
        <v>0</v>
      </c>
      <c r="H1102" s="20">
        <v>0</v>
      </c>
      <c r="I1102" s="20">
        <v>0.544068</v>
      </c>
      <c r="J1102" s="20">
        <v>0</v>
      </c>
      <c r="K1102" s="20">
        <v>0</v>
      </c>
      <c r="L1102" s="20">
        <v>0</v>
      </c>
      <c r="M1102" s="20">
        <v>0</v>
      </c>
      <c r="N1102" s="20">
        <v>0</v>
      </c>
      <c r="O1102" s="20">
        <v>0</v>
      </c>
      <c r="P1102" s="20">
        <v>0</v>
      </c>
      <c r="Q1102" s="20">
        <v>0.84509800000000002</v>
      </c>
      <c r="R1102" s="20">
        <v>0.84509800000000002</v>
      </c>
      <c r="S1102" s="20">
        <v>0.84509800000000002</v>
      </c>
      <c r="T1102" s="20">
        <v>0.84509800000000002</v>
      </c>
      <c r="U1102" s="20">
        <v>0.84509800000000002</v>
      </c>
      <c r="V1102" s="20">
        <v>0</v>
      </c>
      <c r="W1102" s="20">
        <v>0</v>
      </c>
      <c r="X1102" s="20">
        <v>0</v>
      </c>
      <c r="Y1102" s="20">
        <v>0</v>
      </c>
      <c r="Z1102" s="20">
        <v>0</v>
      </c>
      <c r="AA1102" s="20">
        <v>0</v>
      </c>
      <c r="AB1102" s="20">
        <v>0</v>
      </c>
      <c r="AC1102" s="20">
        <v>0</v>
      </c>
      <c r="AD1102" s="20">
        <v>0</v>
      </c>
      <c r="AE1102" s="20">
        <v>0</v>
      </c>
      <c r="AF1102" s="20">
        <v>0</v>
      </c>
      <c r="AG1102" s="20">
        <v>0</v>
      </c>
      <c r="AH1102" s="20">
        <v>0</v>
      </c>
      <c r="AI1102" s="20">
        <v>0</v>
      </c>
      <c r="AJ1102" s="20">
        <v>0</v>
      </c>
      <c r="AK1102" s="20">
        <v>0</v>
      </c>
      <c r="AL1102" s="20">
        <v>0</v>
      </c>
      <c r="AM1102" s="20">
        <v>0</v>
      </c>
      <c r="AN1102" s="20">
        <v>0</v>
      </c>
      <c r="AO1102" s="20">
        <v>0</v>
      </c>
      <c r="AP1102" s="20">
        <v>0</v>
      </c>
      <c r="AQ1102" s="20">
        <v>0</v>
      </c>
    </row>
    <row r="1103" spans="1:43" x14ac:dyDescent="0.25">
      <c r="A1103" s="51">
        <v>3</v>
      </c>
      <c r="B1103" s="126">
        <v>1</v>
      </c>
      <c r="C1103" s="20">
        <v>-1</v>
      </c>
      <c r="D1103" s="20">
        <v>0.367977</v>
      </c>
      <c r="E1103" s="20">
        <v>0</v>
      </c>
      <c r="F1103" s="20">
        <v>0</v>
      </c>
      <c r="G1103" s="20">
        <v>0.544068</v>
      </c>
      <c r="H1103" s="20">
        <v>0</v>
      </c>
      <c r="I1103" s="20">
        <v>0.544068</v>
      </c>
      <c r="J1103" s="20">
        <v>0</v>
      </c>
      <c r="K1103" s="20">
        <v>0</v>
      </c>
      <c r="L1103" s="20">
        <v>0</v>
      </c>
      <c r="M1103" s="20">
        <v>0</v>
      </c>
      <c r="N1103" s="20">
        <v>0</v>
      </c>
      <c r="O1103" s="20">
        <v>0</v>
      </c>
      <c r="P1103" s="20">
        <v>0</v>
      </c>
      <c r="Q1103" s="20">
        <v>0</v>
      </c>
      <c r="R1103" s="20">
        <v>0</v>
      </c>
      <c r="S1103" s="20">
        <v>0</v>
      </c>
      <c r="T1103" s="20">
        <v>0</v>
      </c>
      <c r="U1103" s="20">
        <v>0</v>
      </c>
      <c r="V1103" s="20">
        <v>0.84509800000000002</v>
      </c>
      <c r="W1103" s="20">
        <v>0.84509800000000002</v>
      </c>
      <c r="X1103" s="20">
        <v>0.84509800000000002</v>
      </c>
      <c r="Y1103" s="20">
        <v>0.84509800000000002</v>
      </c>
      <c r="Z1103" s="20">
        <v>0.84509800000000002</v>
      </c>
      <c r="AA1103" s="20">
        <v>0.84509800000000002</v>
      </c>
      <c r="AB1103" s="20">
        <v>0.84509800000000002</v>
      </c>
      <c r="AC1103" s="20">
        <v>0.84509800000000002</v>
      </c>
      <c r="AD1103" s="20">
        <v>0.84509800000000002</v>
      </c>
      <c r="AE1103" s="20">
        <v>0</v>
      </c>
      <c r="AF1103" s="20">
        <v>0</v>
      </c>
      <c r="AG1103" s="20">
        <v>0</v>
      </c>
      <c r="AH1103" s="20">
        <v>0</v>
      </c>
      <c r="AI1103" s="20">
        <v>0</v>
      </c>
      <c r="AJ1103" s="20">
        <v>0</v>
      </c>
      <c r="AK1103" s="20">
        <v>0</v>
      </c>
      <c r="AL1103" s="20">
        <v>0</v>
      </c>
      <c r="AM1103" s="20">
        <v>0</v>
      </c>
      <c r="AN1103" s="20">
        <v>0</v>
      </c>
      <c r="AO1103" s="20">
        <v>0</v>
      </c>
      <c r="AP1103" s="20">
        <v>0</v>
      </c>
      <c r="AQ1103" s="20">
        <v>0</v>
      </c>
    </row>
    <row r="1104" spans="1:43" x14ac:dyDescent="0.25">
      <c r="A1104" s="51">
        <v>4</v>
      </c>
      <c r="B1104" s="126">
        <v>1</v>
      </c>
      <c r="C1104" s="20">
        <v>1</v>
      </c>
      <c r="D1104" s="20">
        <v>0</v>
      </c>
      <c r="E1104" s="20">
        <v>0.243038</v>
      </c>
      <c r="F1104" s="20">
        <v>0.367977</v>
      </c>
      <c r="G1104" s="20">
        <v>0</v>
      </c>
      <c r="H1104" s="20">
        <v>0.14612800000000001</v>
      </c>
      <c r="I1104" s="20">
        <v>0</v>
      </c>
      <c r="J1104" s="20">
        <v>0.367977</v>
      </c>
      <c r="K1104" s="20">
        <v>0</v>
      </c>
      <c r="L1104" s="20">
        <v>0</v>
      </c>
      <c r="M1104" s="20">
        <v>0</v>
      </c>
      <c r="N1104" s="20">
        <v>0</v>
      </c>
      <c r="O1104" s="20">
        <v>0</v>
      </c>
      <c r="P1104" s="20">
        <v>0</v>
      </c>
      <c r="Q1104" s="20">
        <v>0</v>
      </c>
      <c r="R1104" s="20">
        <v>0</v>
      </c>
      <c r="S1104" s="20">
        <v>0</v>
      </c>
      <c r="T1104" s="20">
        <v>0</v>
      </c>
      <c r="U1104" s="20">
        <v>0</v>
      </c>
      <c r="V1104" s="20">
        <v>0</v>
      </c>
      <c r="W1104" s="20">
        <v>0</v>
      </c>
      <c r="X1104" s="20">
        <v>0</v>
      </c>
      <c r="Y1104" s="20">
        <v>0</v>
      </c>
      <c r="Z1104" s="20">
        <v>0</v>
      </c>
      <c r="AA1104" s="20">
        <v>0</v>
      </c>
      <c r="AB1104" s="20">
        <v>0</v>
      </c>
      <c r="AC1104" s="20">
        <v>0</v>
      </c>
      <c r="AD1104" s="20">
        <v>0</v>
      </c>
      <c r="AE1104" s="20">
        <v>0.84509800000000002</v>
      </c>
      <c r="AF1104" s="20">
        <v>0.84509800000000002</v>
      </c>
      <c r="AG1104" s="20">
        <v>0.84509800000000002</v>
      </c>
      <c r="AH1104" s="20">
        <v>0.84509800000000002</v>
      </c>
      <c r="AI1104" s="20">
        <v>0.84509800000000002</v>
      </c>
      <c r="AJ1104" s="20">
        <v>0.84509800000000002</v>
      </c>
      <c r="AK1104" s="20">
        <v>0.84509800000000002</v>
      </c>
      <c r="AL1104" s="20">
        <v>0</v>
      </c>
      <c r="AM1104" s="20">
        <v>0</v>
      </c>
      <c r="AN1104" s="20">
        <v>0</v>
      </c>
      <c r="AO1104" s="20">
        <v>0</v>
      </c>
      <c r="AP1104" s="20">
        <v>0</v>
      </c>
      <c r="AQ1104" s="20">
        <v>0</v>
      </c>
    </row>
    <row r="1105" spans="1:43" x14ac:dyDescent="0.25">
      <c r="A1105" s="51">
        <v>5</v>
      </c>
      <c r="B1105" s="126">
        <v>1</v>
      </c>
      <c r="C1105" s="20">
        <v>1</v>
      </c>
      <c r="D1105" s="20">
        <v>0</v>
      </c>
      <c r="E1105" s="20">
        <v>0.243038</v>
      </c>
      <c r="F1105" s="20">
        <v>0.367977</v>
      </c>
      <c r="G1105" s="20">
        <v>0</v>
      </c>
      <c r="H1105" s="20">
        <v>0.14612800000000001</v>
      </c>
      <c r="I1105" s="20">
        <v>0</v>
      </c>
      <c r="J1105" s="20">
        <v>0</v>
      </c>
      <c r="K1105" s="20">
        <v>0.544068</v>
      </c>
      <c r="L1105" s="20">
        <v>0</v>
      </c>
      <c r="M1105" s="20">
        <v>0</v>
      </c>
      <c r="N1105" s="20">
        <v>0</v>
      </c>
      <c r="O1105" s="20">
        <v>0</v>
      </c>
      <c r="P1105" s="20">
        <v>0</v>
      </c>
      <c r="Q1105" s="20">
        <v>0</v>
      </c>
      <c r="R1105" s="20">
        <v>0</v>
      </c>
      <c r="S1105" s="20">
        <v>0</v>
      </c>
      <c r="T1105" s="20">
        <v>0</v>
      </c>
      <c r="U1105" s="20">
        <v>0</v>
      </c>
      <c r="V1105" s="20">
        <v>0</v>
      </c>
      <c r="W1105" s="20">
        <v>0</v>
      </c>
      <c r="X1105" s="20">
        <v>0</v>
      </c>
      <c r="Y1105" s="20">
        <v>0</v>
      </c>
      <c r="Z1105" s="20">
        <v>0</v>
      </c>
      <c r="AA1105" s="20">
        <v>0</v>
      </c>
      <c r="AB1105" s="20">
        <v>0</v>
      </c>
      <c r="AC1105" s="20">
        <v>0</v>
      </c>
      <c r="AD1105" s="20">
        <v>0</v>
      </c>
      <c r="AE1105" s="20">
        <v>0</v>
      </c>
      <c r="AF1105" s="20">
        <v>0</v>
      </c>
      <c r="AG1105" s="20">
        <v>0</v>
      </c>
      <c r="AH1105" s="20">
        <v>0</v>
      </c>
      <c r="AI1105" s="20">
        <v>0</v>
      </c>
      <c r="AJ1105" s="20">
        <v>0</v>
      </c>
      <c r="AK1105" s="20">
        <v>0</v>
      </c>
      <c r="AL1105" s="20">
        <v>0.84509800000000002</v>
      </c>
      <c r="AM1105" s="20">
        <v>0.84509800000000002</v>
      </c>
      <c r="AN1105" s="20">
        <v>0.84509800000000002</v>
      </c>
      <c r="AO1105" s="20">
        <v>0.84509800000000002</v>
      </c>
      <c r="AP1105" s="20">
        <v>0.84509800000000002</v>
      </c>
      <c r="AQ1105" s="20">
        <v>0</v>
      </c>
    </row>
    <row r="1106" spans="1:43" x14ac:dyDescent="0.25">
      <c r="A1106" s="51">
        <v>6</v>
      </c>
      <c r="B1106" s="126">
        <v>1</v>
      </c>
      <c r="C1106" s="20">
        <v>1</v>
      </c>
      <c r="D1106" s="20">
        <v>0</v>
      </c>
      <c r="E1106" s="20">
        <v>0</v>
      </c>
      <c r="F1106" s="20">
        <v>0</v>
      </c>
      <c r="G1106" s="20">
        <v>0</v>
      </c>
      <c r="H1106" s="20">
        <v>0.14612800000000001</v>
      </c>
      <c r="I1106" s="20">
        <v>0</v>
      </c>
      <c r="J1106" s="20">
        <v>0</v>
      </c>
      <c r="K1106" s="20">
        <v>0.544068</v>
      </c>
      <c r="L1106" s="20">
        <v>0</v>
      </c>
      <c r="M1106" s="20">
        <v>0</v>
      </c>
      <c r="N1106" s="20">
        <v>0</v>
      </c>
      <c r="O1106" s="20">
        <v>0</v>
      </c>
      <c r="P1106" s="20">
        <v>0</v>
      </c>
      <c r="Q1106" s="20">
        <v>0</v>
      </c>
      <c r="R1106" s="20">
        <v>0</v>
      </c>
      <c r="S1106" s="20">
        <v>0</v>
      </c>
      <c r="T1106" s="20">
        <v>0</v>
      </c>
      <c r="U1106" s="20">
        <v>0</v>
      </c>
      <c r="V1106" s="20">
        <v>0</v>
      </c>
      <c r="W1106" s="20">
        <v>0</v>
      </c>
      <c r="X1106" s="20">
        <v>0</v>
      </c>
      <c r="Y1106" s="20">
        <v>0</v>
      </c>
      <c r="Z1106" s="20">
        <v>0</v>
      </c>
      <c r="AA1106" s="20">
        <v>0</v>
      </c>
      <c r="AB1106" s="20">
        <v>0</v>
      </c>
      <c r="AC1106" s="20">
        <v>0</v>
      </c>
      <c r="AD1106" s="20">
        <v>0</v>
      </c>
      <c r="AE1106" s="20">
        <v>0</v>
      </c>
      <c r="AF1106" s="20">
        <v>0</v>
      </c>
      <c r="AG1106" s="20">
        <v>0</v>
      </c>
      <c r="AH1106" s="20">
        <v>0</v>
      </c>
      <c r="AI1106" s="20">
        <v>0</v>
      </c>
      <c r="AJ1106" s="20">
        <v>0</v>
      </c>
      <c r="AK1106" s="20">
        <v>0</v>
      </c>
      <c r="AL1106" s="20">
        <v>0</v>
      </c>
      <c r="AM1106" s="20">
        <v>0</v>
      </c>
      <c r="AN1106" s="20">
        <v>0</v>
      </c>
      <c r="AO1106" s="20">
        <v>0</v>
      </c>
      <c r="AP1106" s="20">
        <v>0</v>
      </c>
      <c r="AQ1106" s="20">
        <v>0.84509800000000002</v>
      </c>
    </row>
    <row r="1107" spans="1:43" x14ac:dyDescent="0.25">
      <c r="A1107" s="51">
        <v>7</v>
      </c>
      <c r="B1107" s="126">
        <v>1</v>
      </c>
      <c r="C1107" s="20">
        <v>1</v>
      </c>
      <c r="D1107" s="20">
        <v>0</v>
      </c>
      <c r="E1107" s="20">
        <v>0.243038</v>
      </c>
      <c r="F1107" s="20">
        <v>0.367977</v>
      </c>
      <c r="G1107" s="20">
        <v>0</v>
      </c>
      <c r="H1107" s="20">
        <v>0.14612800000000001</v>
      </c>
      <c r="I1107" s="20">
        <v>0</v>
      </c>
      <c r="J1107" s="20">
        <v>0.367977</v>
      </c>
      <c r="K1107" s="20">
        <v>0</v>
      </c>
      <c r="L1107" s="20">
        <v>0</v>
      </c>
      <c r="M1107" s="20">
        <v>0</v>
      </c>
      <c r="N1107" s="20">
        <v>0</v>
      </c>
      <c r="O1107" s="20">
        <v>0</v>
      </c>
      <c r="P1107" s="20">
        <v>0</v>
      </c>
      <c r="Q1107" s="20">
        <v>0</v>
      </c>
      <c r="R1107" s="20">
        <v>0</v>
      </c>
      <c r="S1107" s="20">
        <v>0</v>
      </c>
      <c r="T1107" s="20">
        <v>0</v>
      </c>
      <c r="U1107" s="20">
        <v>0</v>
      </c>
      <c r="V1107" s="20">
        <v>0</v>
      </c>
      <c r="W1107" s="20">
        <v>0</v>
      </c>
      <c r="X1107" s="20">
        <v>0</v>
      </c>
      <c r="Y1107" s="20">
        <v>0</v>
      </c>
      <c r="Z1107" s="20">
        <v>0</v>
      </c>
      <c r="AA1107" s="20">
        <v>0</v>
      </c>
      <c r="AB1107" s="20">
        <v>0</v>
      </c>
      <c r="AC1107" s="20">
        <v>0</v>
      </c>
      <c r="AD1107" s="20">
        <v>0</v>
      </c>
      <c r="AE1107" s="20">
        <v>0</v>
      </c>
      <c r="AF1107" s="20">
        <v>0</v>
      </c>
      <c r="AG1107" s="20">
        <v>0</v>
      </c>
      <c r="AH1107" s="20">
        <v>0</v>
      </c>
      <c r="AI1107" s="20">
        <v>0</v>
      </c>
      <c r="AJ1107" s="20">
        <v>0</v>
      </c>
      <c r="AK1107" s="20">
        <v>0</v>
      </c>
      <c r="AL1107" s="20">
        <v>0</v>
      </c>
      <c r="AM1107" s="20">
        <v>0</v>
      </c>
      <c r="AN1107" s="20">
        <v>0</v>
      </c>
      <c r="AO1107" s="20">
        <v>0</v>
      </c>
      <c r="AP1107" s="20">
        <v>0</v>
      </c>
      <c r="AQ1107" s="20">
        <v>0</v>
      </c>
    </row>
    <row r="1108" spans="1:43" x14ac:dyDescent="0.25">
      <c r="A1108" s="135"/>
      <c r="C1108" s="128"/>
      <c r="D1108" s="131">
        <f t="shared" ref="D1108:AQ1108" si="197">$B$803*$C$803*D1101</f>
        <v>-0.735954</v>
      </c>
      <c r="E1108" s="131">
        <f t="shared" si="197"/>
        <v>0</v>
      </c>
      <c r="F1108" s="131">
        <f t="shared" si="197"/>
        <v>0</v>
      </c>
      <c r="G1108" s="131">
        <f t="shared" si="197"/>
        <v>-1.088136</v>
      </c>
      <c r="H1108" s="131">
        <f t="shared" si="197"/>
        <v>-0.29225600000000002</v>
      </c>
      <c r="I1108" s="131">
        <f t="shared" si="197"/>
        <v>0</v>
      </c>
      <c r="J1108" s="131">
        <f t="shared" si="197"/>
        <v>0</v>
      </c>
      <c r="K1108" s="131">
        <f t="shared" si="197"/>
        <v>0</v>
      </c>
      <c r="L1108" s="131">
        <f t="shared" si="197"/>
        <v>-1.088136</v>
      </c>
      <c r="M1108" s="131">
        <f t="shared" si="197"/>
        <v>-1.690196</v>
      </c>
      <c r="N1108" s="131">
        <f t="shared" si="197"/>
        <v>-1.690196</v>
      </c>
      <c r="O1108" s="131">
        <f t="shared" si="197"/>
        <v>-1.690196</v>
      </c>
      <c r="P1108" s="131">
        <f t="shared" si="197"/>
        <v>-1.690196</v>
      </c>
      <c r="Q1108" s="131">
        <f t="shared" si="197"/>
        <v>0</v>
      </c>
      <c r="R1108" s="131">
        <f t="shared" si="197"/>
        <v>0</v>
      </c>
      <c r="S1108" s="131">
        <f t="shared" si="197"/>
        <v>0</v>
      </c>
      <c r="T1108" s="131">
        <f t="shared" si="197"/>
        <v>0</v>
      </c>
      <c r="U1108" s="131">
        <f t="shared" si="197"/>
        <v>0</v>
      </c>
      <c r="V1108" s="131">
        <f t="shared" si="197"/>
        <v>0</v>
      </c>
      <c r="W1108" s="131">
        <f t="shared" si="197"/>
        <v>0</v>
      </c>
      <c r="X1108" s="131">
        <f t="shared" si="197"/>
        <v>0</v>
      </c>
      <c r="Y1108" s="131">
        <f t="shared" si="197"/>
        <v>0</v>
      </c>
      <c r="Z1108" s="131">
        <f t="shared" si="197"/>
        <v>0</v>
      </c>
      <c r="AA1108" s="131">
        <f t="shared" si="197"/>
        <v>0</v>
      </c>
      <c r="AB1108" s="131">
        <f t="shared" si="197"/>
        <v>0</v>
      </c>
      <c r="AC1108" s="131">
        <f t="shared" si="197"/>
        <v>0</v>
      </c>
      <c r="AD1108" s="131">
        <f t="shared" si="197"/>
        <v>0</v>
      </c>
      <c r="AE1108" s="131">
        <f t="shared" si="197"/>
        <v>0</v>
      </c>
      <c r="AF1108" s="131">
        <f t="shared" si="197"/>
        <v>0</v>
      </c>
      <c r="AG1108" s="131">
        <f t="shared" si="197"/>
        <v>0</v>
      </c>
      <c r="AH1108" s="131">
        <f t="shared" si="197"/>
        <v>0</v>
      </c>
      <c r="AI1108" s="131">
        <f t="shared" si="197"/>
        <v>0</v>
      </c>
      <c r="AJ1108" s="131">
        <f t="shared" si="197"/>
        <v>0</v>
      </c>
      <c r="AK1108" s="131">
        <f t="shared" si="197"/>
        <v>0</v>
      </c>
      <c r="AL1108" s="131">
        <f t="shared" si="197"/>
        <v>0</v>
      </c>
      <c r="AM1108" s="131">
        <f t="shared" si="197"/>
        <v>0</v>
      </c>
      <c r="AN1108" s="131">
        <f t="shared" si="197"/>
        <v>0</v>
      </c>
      <c r="AO1108" s="131">
        <f t="shared" si="197"/>
        <v>0</v>
      </c>
      <c r="AP1108" s="131">
        <f t="shared" si="197"/>
        <v>0</v>
      </c>
      <c r="AQ1108" s="131">
        <f t="shared" si="197"/>
        <v>0</v>
      </c>
    </row>
    <row r="1109" spans="1:43" x14ac:dyDescent="0.25">
      <c r="A1109" s="135"/>
      <c r="D1109" s="130">
        <f>$B$804*$C$804*D1102</f>
        <v>-0.367977</v>
      </c>
      <c r="E1109" s="130">
        <f t="shared" ref="E1109:AQ1109" si="198">$B$804*$C$804*E1102</f>
        <v>0</v>
      </c>
      <c r="F1109" s="130">
        <f t="shared" si="198"/>
        <v>0</v>
      </c>
      <c r="G1109" s="130">
        <f t="shared" si="198"/>
        <v>0</v>
      </c>
      <c r="H1109" s="130">
        <f t="shared" si="198"/>
        <v>0</v>
      </c>
      <c r="I1109" s="130">
        <f t="shared" si="198"/>
        <v>-0.544068</v>
      </c>
      <c r="J1109" s="130">
        <f t="shared" si="198"/>
        <v>0</v>
      </c>
      <c r="K1109" s="130">
        <f t="shared" si="198"/>
        <v>0</v>
      </c>
      <c r="L1109" s="130">
        <f t="shared" si="198"/>
        <v>0</v>
      </c>
      <c r="M1109" s="130">
        <f t="shared" si="198"/>
        <v>0</v>
      </c>
      <c r="N1109" s="130">
        <f t="shared" si="198"/>
        <v>0</v>
      </c>
      <c r="O1109" s="130">
        <f t="shared" si="198"/>
        <v>0</v>
      </c>
      <c r="P1109" s="130">
        <f t="shared" si="198"/>
        <v>0</v>
      </c>
      <c r="Q1109" s="130">
        <f t="shared" si="198"/>
        <v>-0.84509800000000002</v>
      </c>
      <c r="R1109" s="130">
        <f t="shared" si="198"/>
        <v>-0.84509800000000002</v>
      </c>
      <c r="S1109" s="130">
        <f t="shared" si="198"/>
        <v>-0.84509800000000002</v>
      </c>
      <c r="T1109" s="130">
        <f t="shared" si="198"/>
        <v>-0.84509800000000002</v>
      </c>
      <c r="U1109" s="130">
        <f t="shared" si="198"/>
        <v>-0.84509800000000002</v>
      </c>
      <c r="V1109" s="130">
        <f t="shared" si="198"/>
        <v>0</v>
      </c>
      <c r="W1109" s="130">
        <f t="shared" si="198"/>
        <v>0</v>
      </c>
      <c r="X1109" s="130">
        <f t="shared" si="198"/>
        <v>0</v>
      </c>
      <c r="Y1109" s="130">
        <f t="shared" si="198"/>
        <v>0</v>
      </c>
      <c r="Z1109" s="130">
        <f t="shared" si="198"/>
        <v>0</v>
      </c>
      <c r="AA1109" s="130">
        <f t="shared" si="198"/>
        <v>0</v>
      </c>
      <c r="AB1109" s="130">
        <f t="shared" si="198"/>
        <v>0</v>
      </c>
      <c r="AC1109" s="130">
        <f t="shared" si="198"/>
        <v>0</v>
      </c>
      <c r="AD1109" s="130">
        <f t="shared" si="198"/>
        <v>0</v>
      </c>
      <c r="AE1109" s="130">
        <f t="shared" si="198"/>
        <v>0</v>
      </c>
      <c r="AF1109" s="130">
        <f t="shared" si="198"/>
        <v>0</v>
      </c>
      <c r="AG1109" s="130">
        <f t="shared" si="198"/>
        <v>0</v>
      </c>
      <c r="AH1109" s="130">
        <f t="shared" si="198"/>
        <v>0</v>
      </c>
      <c r="AI1109" s="130">
        <f t="shared" si="198"/>
        <v>0</v>
      </c>
      <c r="AJ1109" s="130">
        <f t="shared" si="198"/>
        <v>0</v>
      </c>
      <c r="AK1109" s="130">
        <f t="shared" si="198"/>
        <v>0</v>
      </c>
      <c r="AL1109" s="130">
        <f t="shared" si="198"/>
        <v>0</v>
      </c>
      <c r="AM1109" s="130">
        <f t="shared" si="198"/>
        <v>0</v>
      </c>
      <c r="AN1109" s="130">
        <f t="shared" si="198"/>
        <v>0</v>
      </c>
      <c r="AO1109" s="130">
        <f t="shared" si="198"/>
        <v>0</v>
      </c>
      <c r="AP1109" s="130">
        <f t="shared" si="198"/>
        <v>0</v>
      </c>
      <c r="AQ1109" s="130">
        <f t="shared" si="198"/>
        <v>0</v>
      </c>
    </row>
    <row r="1110" spans="1:43" x14ac:dyDescent="0.25">
      <c r="A1110" s="135"/>
      <c r="D1110" s="130">
        <f>$B$805*$C$805*D1103</f>
        <v>-0.367977</v>
      </c>
      <c r="E1110" s="130">
        <f t="shared" ref="E1110:AQ1110" si="199">$B$805*$C$805*E1103</f>
        <v>0</v>
      </c>
      <c r="F1110" s="130">
        <f t="shared" si="199"/>
        <v>0</v>
      </c>
      <c r="G1110" s="130">
        <f t="shared" si="199"/>
        <v>-0.544068</v>
      </c>
      <c r="H1110" s="130">
        <f t="shared" si="199"/>
        <v>0</v>
      </c>
      <c r="I1110" s="130">
        <f t="shared" si="199"/>
        <v>-0.544068</v>
      </c>
      <c r="J1110" s="130">
        <f t="shared" si="199"/>
        <v>0</v>
      </c>
      <c r="K1110" s="130">
        <f t="shared" si="199"/>
        <v>0</v>
      </c>
      <c r="L1110" s="130">
        <f t="shared" si="199"/>
        <v>0</v>
      </c>
      <c r="M1110" s="130">
        <f t="shared" si="199"/>
        <v>0</v>
      </c>
      <c r="N1110" s="130">
        <f t="shared" si="199"/>
        <v>0</v>
      </c>
      <c r="O1110" s="130">
        <f t="shared" si="199"/>
        <v>0</v>
      </c>
      <c r="P1110" s="130">
        <f t="shared" si="199"/>
        <v>0</v>
      </c>
      <c r="Q1110" s="130">
        <f t="shared" si="199"/>
        <v>0</v>
      </c>
      <c r="R1110" s="130">
        <f t="shared" si="199"/>
        <v>0</v>
      </c>
      <c r="S1110" s="130">
        <f t="shared" si="199"/>
        <v>0</v>
      </c>
      <c r="T1110" s="130">
        <f t="shared" si="199"/>
        <v>0</v>
      </c>
      <c r="U1110" s="130">
        <f t="shared" si="199"/>
        <v>0</v>
      </c>
      <c r="V1110" s="130">
        <f t="shared" si="199"/>
        <v>-0.84509800000000002</v>
      </c>
      <c r="W1110" s="130">
        <f t="shared" si="199"/>
        <v>-0.84509800000000002</v>
      </c>
      <c r="X1110" s="130">
        <f t="shared" si="199"/>
        <v>-0.84509800000000002</v>
      </c>
      <c r="Y1110" s="130">
        <f t="shared" si="199"/>
        <v>-0.84509800000000002</v>
      </c>
      <c r="Z1110" s="130">
        <f t="shared" si="199"/>
        <v>-0.84509800000000002</v>
      </c>
      <c r="AA1110" s="130">
        <f t="shared" si="199"/>
        <v>-0.84509800000000002</v>
      </c>
      <c r="AB1110" s="130">
        <f t="shared" si="199"/>
        <v>-0.84509800000000002</v>
      </c>
      <c r="AC1110" s="130">
        <f t="shared" si="199"/>
        <v>-0.84509800000000002</v>
      </c>
      <c r="AD1110" s="130">
        <f t="shared" si="199"/>
        <v>-0.84509800000000002</v>
      </c>
      <c r="AE1110" s="130">
        <f t="shared" si="199"/>
        <v>0</v>
      </c>
      <c r="AF1110" s="130">
        <f t="shared" si="199"/>
        <v>0</v>
      </c>
      <c r="AG1110" s="130">
        <f t="shared" si="199"/>
        <v>0</v>
      </c>
      <c r="AH1110" s="130">
        <f t="shared" si="199"/>
        <v>0</v>
      </c>
      <c r="AI1110" s="130">
        <f t="shared" si="199"/>
        <v>0</v>
      </c>
      <c r="AJ1110" s="130">
        <f t="shared" si="199"/>
        <v>0</v>
      </c>
      <c r="AK1110" s="130">
        <f t="shared" si="199"/>
        <v>0</v>
      </c>
      <c r="AL1110" s="130">
        <f t="shared" si="199"/>
        <v>0</v>
      </c>
      <c r="AM1110" s="130">
        <f t="shared" si="199"/>
        <v>0</v>
      </c>
      <c r="AN1110" s="130">
        <f t="shared" si="199"/>
        <v>0</v>
      </c>
      <c r="AO1110" s="130">
        <f t="shared" si="199"/>
        <v>0</v>
      </c>
      <c r="AP1110" s="130">
        <f t="shared" si="199"/>
        <v>0</v>
      </c>
      <c r="AQ1110" s="130">
        <f t="shared" si="199"/>
        <v>0</v>
      </c>
    </row>
    <row r="1111" spans="1:43" x14ac:dyDescent="0.25">
      <c r="A1111" s="135"/>
      <c r="D1111" s="130">
        <f>$B$806*$C$806*D1104</f>
        <v>0</v>
      </c>
      <c r="E1111" s="130">
        <f t="shared" ref="E1111:AQ1111" si="200">$B$806*$C$806*E1104</f>
        <v>0.243038</v>
      </c>
      <c r="F1111" s="130">
        <f t="shared" si="200"/>
        <v>0.367977</v>
      </c>
      <c r="G1111" s="130">
        <f t="shared" si="200"/>
        <v>0</v>
      </c>
      <c r="H1111" s="130">
        <f t="shared" si="200"/>
        <v>0.14612800000000001</v>
      </c>
      <c r="I1111" s="130">
        <f t="shared" si="200"/>
        <v>0</v>
      </c>
      <c r="J1111" s="130">
        <f t="shared" si="200"/>
        <v>0.367977</v>
      </c>
      <c r="K1111" s="130">
        <f t="shared" si="200"/>
        <v>0</v>
      </c>
      <c r="L1111" s="130">
        <f t="shared" si="200"/>
        <v>0</v>
      </c>
      <c r="M1111" s="130">
        <f t="shared" si="200"/>
        <v>0</v>
      </c>
      <c r="N1111" s="130">
        <f t="shared" si="200"/>
        <v>0</v>
      </c>
      <c r="O1111" s="130">
        <f t="shared" si="200"/>
        <v>0</v>
      </c>
      <c r="P1111" s="130">
        <f t="shared" si="200"/>
        <v>0</v>
      </c>
      <c r="Q1111" s="130">
        <f t="shared" si="200"/>
        <v>0</v>
      </c>
      <c r="R1111" s="130">
        <f t="shared" si="200"/>
        <v>0</v>
      </c>
      <c r="S1111" s="130">
        <f t="shared" si="200"/>
        <v>0</v>
      </c>
      <c r="T1111" s="130">
        <f t="shared" si="200"/>
        <v>0</v>
      </c>
      <c r="U1111" s="130">
        <f t="shared" si="200"/>
        <v>0</v>
      </c>
      <c r="V1111" s="130">
        <f t="shared" si="200"/>
        <v>0</v>
      </c>
      <c r="W1111" s="130">
        <f t="shared" si="200"/>
        <v>0</v>
      </c>
      <c r="X1111" s="130">
        <f t="shared" si="200"/>
        <v>0</v>
      </c>
      <c r="Y1111" s="130">
        <f t="shared" si="200"/>
        <v>0</v>
      </c>
      <c r="Z1111" s="130">
        <f t="shared" si="200"/>
        <v>0</v>
      </c>
      <c r="AA1111" s="130">
        <f t="shared" si="200"/>
        <v>0</v>
      </c>
      <c r="AB1111" s="130">
        <f t="shared" si="200"/>
        <v>0</v>
      </c>
      <c r="AC1111" s="130">
        <f t="shared" si="200"/>
        <v>0</v>
      </c>
      <c r="AD1111" s="130">
        <f t="shared" si="200"/>
        <v>0</v>
      </c>
      <c r="AE1111" s="130">
        <f t="shared" si="200"/>
        <v>0.84509800000000002</v>
      </c>
      <c r="AF1111" s="130">
        <f t="shared" si="200"/>
        <v>0.84509800000000002</v>
      </c>
      <c r="AG1111" s="130">
        <f t="shared" si="200"/>
        <v>0.84509800000000002</v>
      </c>
      <c r="AH1111" s="130">
        <f t="shared" si="200"/>
        <v>0.84509800000000002</v>
      </c>
      <c r="AI1111" s="130">
        <f t="shared" si="200"/>
        <v>0.84509800000000002</v>
      </c>
      <c r="AJ1111" s="130">
        <f t="shared" si="200"/>
        <v>0.84509800000000002</v>
      </c>
      <c r="AK1111" s="130">
        <f t="shared" si="200"/>
        <v>0.84509800000000002</v>
      </c>
      <c r="AL1111" s="130">
        <f t="shared" si="200"/>
        <v>0</v>
      </c>
      <c r="AM1111" s="130">
        <f t="shared" si="200"/>
        <v>0</v>
      </c>
      <c r="AN1111" s="130">
        <f t="shared" si="200"/>
        <v>0</v>
      </c>
      <c r="AO1111" s="130">
        <f t="shared" si="200"/>
        <v>0</v>
      </c>
      <c r="AP1111" s="130">
        <f t="shared" si="200"/>
        <v>0</v>
      </c>
      <c r="AQ1111" s="130">
        <f t="shared" si="200"/>
        <v>0</v>
      </c>
    </row>
    <row r="1112" spans="1:43" x14ac:dyDescent="0.25">
      <c r="A1112" s="135"/>
      <c r="D1112" s="130">
        <f>$B$807*$C$807*D1105</f>
        <v>0</v>
      </c>
      <c r="E1112" s="130">
        <f t="shared" ref="E1112:AQ1112" si="201">$B$807*$C$807*E1105</f>
        <v>0.243038</v>
      </c>
      <c r="F1112" s="130">
        <f t="shared" si="201"/>
        <v>0.367977</v>
      </c>
      <c r="G1112" s="130">
        <f t="shared" si="201"/>
        <v>0</v>
      </c>
      <c r="H1112" s="130">
        <f t="shared" si="201"/>
        <v>0.14612800000000001</v>
      </c>
      <c r="I1112" s="130">
        <f t="shared" si="201"/>
        <v>0</v>
      </c>
      <c r="J1112" s="130">
        <f t="shared" si="201"/>
        <v>0</v>
      </c>
      <c r="K1112" s="130">
        <f t="shared" si="201"/>
        <v>0.544068</v>
      </c>
      <c r="L1112" s="130">
        <f t="shared" si="201"/>
        <v>0</v>
      </c>
      <c r="M1112" s="130">
        <f t="shared" si="201"/>
        <v>0</v>
      </c>
      <c r="N1112" s="130">
        <f t="shared" si="201"/>
        <v>0</v>
      </c>
      <c r="O1112" s="130">
        <f t="shared" si="201"/>
        <v>0</v>
      </c>
      <c r="P1112" s="130">
        <f t="shared" si="201"/>
        <v>0</v>
      </c>
      <c r="Q1112" s="130">
        <f t="shared" si="201"/>
        <v>0</v>
      </c>
      <c r="R1112" s="130">
        <f t="shared" si="201"/>
        <v>0</v>
      </c>
      <c r="S1112" s="130">
        <f t="shared" si="201"/>
        <v>0</v>
      </c>
      <c r="T1112" s="130">
        <f t="shared" si="201"/>
        <v>0</v>
      </c>
      <c r="U1112" s="130">
        <f t="shared" si="201"/>
        <v>0</v>
      </c>
      <c r="V1112" s="130">
        <f t="shared" si="201"/>
        <v>0</v>
      </c>
      <c r="W1112" s="130">
        <f t="shared" si="201"/>
        <v>0</v>
      </c>
      <c r="X1112" s="130">
        <f t="shared" si="201"/>
        <v>0</v>
      </c>
      <c r="Y1112" s="130">
        <f t="shared" si="201"/>
        <v>0</v>
      </c>
      <c r="Z1112" s="130">
        <f t="shared" si="201"/>
        <v>0</v>
      </c>
      <c r="AA1112" s="130">
        <f t="shared" si="201"/>
        <v>0</v>
      </c>
      <c r="AB1112" s="130">
        <f t="shared" si="201"/>
        <v>0</v>
      </c>
      <c r="AC1112" s="130">
        <f t="shared" si="201"/>
        <v>0</v>
      </c>
      <c r="AD1112" s="130">
        <f t="shared" si="201"/>
        <v>0</v>
      </c>
      <c r="AE1112" s="130">
        <f t="shared" si="201"/>
        <v>0</v>
      </c>
      <c r="AF1112" s="130">
        <f t="shared" si="201"/>
        <v>0</v>
      </c>
      <c r="AG1112" s="130">
        <f t="shared" si="201"/>
        <v>0</v>
      </c>
      <c r="AH1112" s="130">
        <f t="shared" si="201"/>
        <v>0</v>
      </c>
      <c r="AI1112" s="130">
        <f t="shared" si="201"/>
        <v>0</v>
      </c>
      <c r="AJ1112" s="130">
        <f t="shared" si="201"/>
        <v>0</v>
      </c>
      <c r="AK1112" s="130">
        <f t="shared" si="201"/>
        <v>0</v>
      </c>
      <c r="AL1112" s="130">
        <f t="shared" si="201"/>
        <v>0.84509800000000002</v>
      </c>
      <c r="AM1112" s="130">
        <f t="shared" si="201"/>
        <v>0.84509800000000002</v>
      </c>
      <c r="AN1112" s="130">
        <f t="shared" si="201"/>
        <v>0.84509800000000002</v>
      </c>
      <c r="AO1112" s="130">
        <f t="shared" si="201"/>
        <v>0.84509800000000002</v>
      </c>
      <c r="AP1112" s="130">
        <f t="shared" si="201"/>
        <v>0.84509800000000002</v>
      </c>
      <c r="AQ1112" s="130">
        <f t="shared" si="201"/>
        <v>0</v>
      </c>
    </row>
    <row r="1113" spans="1:43" x14ac:dyDescent="0.25">
      <c r="A1113" s="135"/>
      <c r="D1113" s="130">
        <f>$B$808*$C$808*D1106</f>
        <v>0</v>
      </c>
      <c r="E1113" s="130">
        <f t="shared" ref="E1113:AQ1113" si="202">$B$808*$C$808*E1106</f>
        <v>0</v>
      </c>
      <c r="F1113" s="130">
        <f t="shared" si="202"/>
        <v>0</v>
      </c>
      <c r="G1113" s="130">
        <f t="shared" si="202"/>
        <v>0</v>
      </c>
      <c r="H1113" s="130">
        <f t="shared" si="202"/>
        <v>0.14612800000000001</v>
      </c>
      <c r="I1113" s="130">
        <f t="shared" si="202"/>
        <v>0</v>
      </c>
      <c r="J1113" s="130">
        <f t="shared" si="202"/>
        <v>0</v>
      </c>
      <c r="K1113" s="130">
        <f t="shared" si="202"/>
        <v>0.544068</v>
      </c>
      <c r="L1113" s="130">
        <f t="shared" si="202"/>
        <v>0</v>
      </c>
      <c r="M1113" s="130">
        <f t="shared" si="202"/>
        <v>0</v>
      </c>
      <c r="N1113" s="130">
        <f t="shared" si="202"/>
        <v>0</v>
      </c>
      <c r="O1113" s="130">
        <f t="shared" si="202"/>
        <v>0</v>
      </c>
      <c r="P1113" s="130">
        <f t="shared" si="202"/>
        <v>0</v>
      </c>
      <c r="Q1113" s="130">
        <f t="shared" si="202"/>
        <v>0</v>
      </c>
      <c r="R1113" s="130">
        <f t="shared" si="202"/>
        <v>0</v>
      </c>
      <c r="S1113" s="130">
        <f t="shared" si="202"/>
        <v>0</v>
      </c>
      <c r="T1113" s="130">
        <f t="shared" si="202"/>
        <v>0</v>
      </c>
      <c r="U1113" s="130">
        <f t="shared" si="202"/>
        <v>0</v>
      </c>
      <c r="V1113" s="130">
        <f t="shared" si="202"/>
        <v>0</v>
      </c>
      <c r="W1113" s="130">
        <f t="shared" si="202"/>
        <v>0</v>
      </c>
      <c r="X1113" s="130">
        <f t="shared" si="202"/>
        <v>0</v>
      </c>
      <c r="Y1113" s="130">
        <f t="shared" si="202"/>
        <v>0</v>
      </c>
      <c r="Z1113" s="130">
        <f t="shared" si="202"/>
        <v>0</v>
      </c>
      <c r="AA1113" s="130">
        <f t="shared" si="202"/>
        <v>0</v>
      </c>
      <c r="AB1113" s="130">
        <f t="shared" si="202"/>
        <v>0</v>
      </c>
      <c r="AC1113" s="130">
        <f t="shared" si="202"/>
        <v>0</v>
      </c>
      <c r="AD1113" s="130">
        <f t="shared" si="202"/>
        <v>0</v>
      </c>
      <c r="AE1113" s="130">
        <f t="shared" si="202"/>
        <v>0</v>
      </c>
      <c r="AF1113" s="130">
        <f t="shared" si="202"/>
        <v>0</v>
      </c>
      <c r="AG1113" s="130">
        <f t="shared" si="202"/>
        <v>0</v>
      </c>
      <c r="AH1113" s="130">
        <f t="shared" si="202"/>
        <v>0</v>
      </c>
      <c r="AI1113" s="130">
        <f t="shared" si="202"/>
        <v>0</v>
      </c>
      <c r="AJ1113" s="130">
        <f t="shared" si="202"/>
        <v>0</v>
      </c>
      <c r="AK1113" s="130">
        <f t="shared" si="202"/>
        <v>0</v>
      </c>
      <c r="AL1113" s="130">
        <f t="shared" si="202"/>
        <v>0</v>
      </c>
      <c r="AM1113" s="130">
        <f t="shared" si="202"/>
        <v>0</v>
      </c>
      <c r="AN1113" s="130">
        <f t="shared" si="202"/>
        <v>0</v>
      </c>
      <c r="AO1113" s="130">
        <f t="shared" si="202"/>
        <v>0</v>
      </c>
      <c r="AP1113" s="130">
        <f t="shared" si="202"/>
        <v>0</v>
      </c>
      <c r="AQ1113" s="130">
        <f t="shared" si="202"/>
        <v>0.84509800000000002</v>
      </c>
    </row>
    <row r="1114" spans="1:43" x14ac:dyDescent="0.25">
      <c r="A1114" s="135"/>
      <c r="D1114" s="133">
        <f>$B$809*$C$809*D1107</f>
        <v>0</v>
      </c>
      <c r="E1114" s="133">
        <f t="shared" ref="E1114:AQ1114" si="203">$B$809*$C$809*E1107</f>
        <v>0.243038</v>
      </c>
      <c r="F1114" s="133">
        <f t="shared" si="203"/>
        <v>0.367977</v>
      </c>
      <c r="G1114" s="133">
        <f t="shared" si="203"/>
        <v>0</v>
      </c>
      <c r="H1114" s="133">
        <f t="shared" si="203"/>
        <v>0.14612800000000001</v>
      </c>
      <c r="I1114" s="133">
        <f t="shared" si="203"/>
        <v>0</v>
      </c>
      <c r="J1114" s="133">
        <f t="shared" si="203"/>
        <v>0.367977</v>
      </c>
      <c r="K1114" s="133">
        <f t="shared" si="203"/>
        <v>0</v>
      </c>
      <c r="L1114" s="133">
        <f t="shared" si="203"/>
        <v>0</v>
      </c>
      <c r="M1114" s="133">
        <f t="shared" si="203"/>
        <v>0</v>
      </c>
      <c r="N1114" s="133">
        <f t="shared" si="203"/>
        <v>0</v>
      </c>
      <c r="O1114" s="133">
        <f t="shared" si="203"/>
        <v>0</v>
      </c>
      <c r="P1114" s="133">
        <f t="shared" si="203"/>
        <v>0</v>
      </c>
      <c r="Q1114" s="133">
        <f t="shared" si="203"/>
        <v>0</v>
      </c>
      <c r="R1114" s="133">
        <f t="shared" si="203"/>
        <v>0</v>
      </c>
      <c r="S1114" s="133">
        <f t="shared" si="203"/>
        <v>0</v>
      </c>
      <c r="T1114" s="133">
        <f t="shared" si="203"/>
        <v>0</v>
      </c>
      <c r="U1114" s="133">
        <f t="shared" si="203"/>
        <v>0</v>
      </c>
      <c r="V1114" s="133">
        <f t="shared" si="203"/>
        <v>0</v>
      </c>
      <c r="W1114" s="133">
        <f t="shared" si="203"/>
        <v>0</v>
      </c>
      <c r="X1114" s="133">
        <f t="shared" si="203"/>
        <v>0</v>
      </c>
      <c r="Y1114" s="133">
        <f t="shared" si="203"/>
        <v>0</v>
      </c>
      <c r="Z1114" s="133">
        <f t="shared" si="203"/>
        <v>0</v>
      </c>
      <c r="AA1114" s="133">
        <f t="shared" si="203"/>
        <v>0</v>
      </c>
      <c r="AB1114" s="133">
        <f t="shared" si="203"/>
        <v>0</v>
      </c>
      <c r="AC1114" s="133">
        <f t="shared" si="203"/>
        <v>0</v>
      </c>
      <c r="AD1114" s="133">
        <f t="shared" si="203"/>
        <v>0</v>
      </c>
      <c r="AE1114" s="133">
        <f t="shared" si="203"/>
        <v>0</v>
      </c>
      <c r="AF1114" s="133">
        <f t="shared" si="203"/>
        <v>0</v>
      </c>
      <c r="AG1114" s="133">
        <f t="shared" si="203"/>
        <v>0</v>
      </c>
      <c r="AH1114" s="133">
        <f t="shared" si="203"/>
        <v>0</v>
      </c>
      <c r="AI1114" s="133">
        <f t="shared" si="203"/>
        <v>0</v>
      </c>
      <c r="AJ1114" s="133">
        <f t="shared" si="203"/>
        <v>0</v>
      </c>
      <c r="AK1114" s="133">
        <f t="shared" si="203"/>
        <v>0</v>
      </c>
      <c r="AL1114" s="133">
        <f t="shared" si="203"/>
        <v>0</v>
      </c>
      <c r="AM1114" s="133">
        <f t="shared" si="203"/>
        <v>0</v>
      </c>
      <c r="AN1114" s="133">
        <f t="shared" si="203"/>
        <v>0</v>
      </c>
      <c r="AO1114" s="133">
        <f t="shared" si="203"/>
        <v>0</v>
      </c>
      <c r="AP1114" s="133">
        <f t="shared" si="203"/>
        <v>0</v>
      </c>
      <c r="AQ1114" s="133">
        <f t="shared" si="203"/>
        <v>0</v>
      </c>
    </row>
    <row r="1115" spans="1:43" x14ac:dyDescent="0.25">
      <c r="A1115" s="165" t="s">
        <v>297</v>
      </c>
      <c r="B1115" s="165"/>
      <c r="C1115" s="165"/>
      <c r="D1115" s="134">
        <f>SUM(D1108:D1114)</f>
        <v>-1.471908</v>
      </c>
      <c r="E1115" s="134">
        <f t="shared" ref="E1115" si="204">SUM(E1108:E1114)</f>
        <v>0.72911400000000004</v>
      </c>
      <c r="F1115" s="134">
        <f t="shared" ref="F1115" si="205">SUM(F1108:F1114)</f>
        <v>1.103931</v>
      </c>
      <c r="G1115" s="134">
        <f t="shared" ref="G1115" si="206">SUM(G1108:G1114)</f>
        <v>-1.632204</v>
      </c>
      <c r="H1115" s="134">
        <f t="shared" ref="H1115" si="207">SUM(H1108:H1114)</f>
        <v>0.29225600000000002</v>
      </c>
      <c r="I1115" s="134">
        <f t="shared" ref="I1115" si="208">SUM(I1108:I1114)</f>
        <v>-1.088136</v>
      </c>
      <c r="J1115" s="134">
        <f t="shared" ref="J1115" si="209">SUM(J1108:J1114)</f>
        <v>0.735954</v>
      </c>
      <c r="K1115" s="134">
        <f t="shared" ref="K1115" si="210">SUM(K1108:K1114)</f>
        <v>1.088136</v>
      </c>
      <c r="L1115" s="134">
        <f t="shared" ref="L1115" si="211">SUM(L1108:L1114)</f>
        <v>-1.088136</v>
      </c>
      <c r="M1115" s="134">
        <f t="shared" ref="M1115" si="212">SUM(M1108:M1114)</f>
        <v>-1.690196</v>
      </c>
      <c r="N1115" s="134">
        <f t="shared" ref="N1115" si="213">SUM(N1108:N1114)</f>
        <v>-1.690196</v>
      </c>
      <c r="O1115" s="134">
        <f t="shared" ref="O1115" si="214">SUM(O1108:O1114)</f>
        <v>-1.690196</v>
      </c>
      <c r="P1115" s="134">
        <f t="shared" ref="P1115" si="215">SUM(P1108:P1114)</f>
        <v>-1.690196</v>
      </c>
      <c r="Q1115" s="134">
        <f t="shared" ref="Q1115" si="216">SUM(Q1108:Q1114)</f>
        <v>-0.84509800000000002</v>
      </c>
      <c r="R1115" s="134">
        <f t="shared" ref="R1115" si="217">SUM(R1108:R1114)</f>
        <v>-0.84509800000000002</v>
      </c>
      <c r="S1115" s="134">
        <f t="shared" ref="S1115" si="218">SUM(S1108:S1114)</f>
        <v>-0.84509800000000002</v>
      </c>
      <c r="T1115" s="134">
        <f t="shared" ref="T1115" si="219">SUM(T1108:T1114)</f>
        <v>-0.84509800000000002</v>
      </c>
      <c r="U1115" s="134">
        <f t="shared" ref="U1115" si="220">SUM(U1108:U1114)</f>
        <v>-0.84509800000000002</v>
      </c>
      <c r="V1115" s="134">
        <f t="shared" ref="V1115" si="221">SUM(V1108:V1114)</f>
        <v>-0.84509800000000002</v>
      </c>
      <c r="W1115" s="134">
        <f t="shared" ref="W1115" si="222">SUM(W1108:W1114)</f>
        <v>-0.84509800000000002</v>
      </c>
      <c r="X1115" s="134">
        <f t="shared" ref="X1115" si="223">SUM(X1108:X1114)</f>
        <v>-0.84509800000000002</v>
      </c>
      <c r="Y1115" s="134">
        <f t="shared" ref="Y1115" si="224">SUM(Y1108:Y1114)</f>
        <v>-0.84509800000000002</v>
      </c>
      <c r="Z1115" s="134">
        <f t="shared" ref="Z1115" si="225">SUM(Z1108:Z1114)</f>
        <v>-0.84509800000000002</v>
      </c>
      <c r="AA1115" s="134">
        <f t="shared" ref="AA1115" si="226">SUM(AA1108:AA1114)</f>
        <v>-0.84509800000000002</v>
      </c>
      <c r="AB1115" s="134">
        <f t="shared" ref="AB1115" si="227">SUM(AB1108:AB1114)</f>
        <v>-0.84509800000000002</v>
      </c>
      <c r="AC1115" s="134">
        <f t="shared" ref="AC1115" si="228">SUM(AC1108:AC1114)</f>
        <v>-0.84509800000000002</v>
      </c>
      <c r="AD1115" s="134">
        <f t="shared" ref="AD1115" si="229">SUM(AD1108:AD1114)</f>
        <v>-0.84509800000000002</v>
      </c>
      <c r="AE1115" s="134">
        <f t="shared" ref="AE1115" si="230">SUM(AE1108:AE1114)</f>
        <v>0.84509800000000002</v>
      </c>
      <c r="AF1115" s="134">
        <f t="shared" ref="AF1115" si="231">SUM(AF1108:AF1114)</f>
        <v>0.84509800000000002</v>
      </c>
      <c r="AG1115" s="134">
        <f t="shared" ref="AG1115" si="232">SUM(AG1108:AG1114)</f>
        <v>0.84509800000000002</v>
      </c>
      <c r="AH1115" s="134">
        <f t="shared" ref="AH1115" si="233">SUM(AH1108:AH1114)</f>
        <v>0.84509800000000002</v>
      </c>
      <c r="AI1115" s="134">
        <f t="shared" ref="AI1115" si="234">SUM(AI1108:AI1114)</f>
        <v>0.84509800000000002</v>
      </c>
      <c r="AJ1115" s="134">
        <f t="shared" ref="AJ1115" si="235">SUM(AJ1108:AJ1114)</f>
        <v>0.84509800000000002</v>
      </c>
      <c r="AK1115" s="134">
        <f t="shared" ref="AK1115" si="236">SUM(AK1108:AK1114)</f>
        <v>0.84509800000000002</v>
      </c>
      <c r="AL1115" s="134">
        <f t="shared" ref="AL1115" si="237">SUM(AL1108:AL1114)</f>
        <v>0.84509800000000002</v>
      </c>
      <c r="AM1115" s="134">
        <f t="shared" ref="AM1115" si="238">SUM(AM1108:AM1114)</f>
        <v>0.84509800000000002</v>
      </c>
      <c r="AN1115" s="134">
        <f t="shared" ref="AN1115" si="239">SUM(AN1108:AN1114)</f>
        <v>0.84509800000000002</v>
      </c>
      <c r="AO1115" s="134">
        <f t="shared" ref="AO1115" si="240">SUM(AO1108:AO1114)</f>
        <v>0.84509800000000002</v>
      </c>
      <c r="AP1115" s="134">
        <f t="shared" ref="AP1115" si="241">SUM(AP1108:AP1114)</f>
        <v>0.84509800000000002</v>
      </c>
      <c r="AQ1115" s="134">
        <f>SUM(AQ1108:AQ1114)</f>
        <v>0.84509800000000002</v>
      </c>
    </row>
    <row r="1116" spans="1:43" x14ac:dyDescent="0.25">
      <c r="D1116" s="50"/>
      <c r="E1116" s="50"/>
      <c r="F1116" s="50"/>
      <c r="G1116" s="50"/>
      <c r="H1116" s="50"/>
      <c r="I1116" s="50"/>
      <c r="J1116" s="50"/>
    </row>
    <row r="1117" spans="1:43" x14ac:dyDescent="0.25">
      <c r="A1117" s="49" t="s">
        <v>299</v>
      </c>
      <c r="D1117" s="50"/>
      <c r="E1117" s="50"/>
      <c r="F1117" s="50"/>
      <c r="G1117" s="50"/>
      <c r="H1117" s="50"/>
      <c r="I1117" s="50"/>
      <c r="J1117" s="50"/>
    </row>
    <row r="1118" spans="1:43" x14ac:dyDescent="0.25">
      <c r="A1118" s="2" t="s">
        <v>138</v>
      </c>
      <c r="D1118" s="50"/>
      <c r="E1118" s="50"/>
      <c r="F1118" s="50"/>
      <c r="G1118" s="50"/>
      <c r="H1118" s="50"/>
      <c r="I1118" s="50"/>
      <c r="J1118" s="50"/>
    </row>
    <row r="1119" spans="1:43" x14ac:dyDescent="0.25">
      <c r="D1119" s="50"/>
      <c r="E1119" s="50"/>
      <c r="F1119" s="50"/>
      <c r="G1119" s="50"/>
      <c r="H1119" s="50"/>
      <c r="I1119" s="50"/>
      <c r="J1119" s="50"/>
    </row>
    <row r="1120" spans="1:43" x14ac:dyDescent="0.25">
      <c r="D1120" s="50"/>
      <c r="E1120" s="50"/>
      <c r="F1120" s="50"/>
      <c r="G1120" s="50"/>
      <c r="H1120" s="50"/>
      <c r="I1120" s="50"/>
      <c r="J1120" s="50"/>
    </row>
    <row r="1121" spans="1:43" ht="15.75" thickBot="1" x14ac:dyDescent="0.3">
      <c r="D1121" s="50"/>
      <c r="E1121" s="50"/>
      <c r="F1121" s="50"/>
      <c r="G1121" s="50"/>
      <c r="H1121" s="50"/>
      <c r="I1121" s="50"/>
      <c r="J1121" s="50"/>
    </row>
    <row r="1122" spans="1:43" ht="15.75" thickBot="1" x14ac:dyDescent="0.3">
      <c r="B1122" s="47" t="s">
        <v>301</v>
      </c>
      <c r="C1122" s="136">
        <v>-1.4719100000000001</v>
      </c>
      <c r="D1122" s="137">
        <v>0.72911400000000004</v>
      </c>
      <c r="E1122" s="137">
        <v>1.103931</v>
      </c>
      <c r="F1122" s="137">
        <v>-1.6322000000000001</v>
      </c>
      <c r="G1122" s="137">
        <v>0.29225600000000002</v>
      </c>
      <c r="H1122" s="137">
        <v>-1.0881400000000001</v>
      </c>
      <c r="I1122" s="137">
        <v>0.735954</v>
      </c>
      <c r="J1122" s="137">
        <v>1.088136</v>
      </c>
      <c r="K1122" s="137">
        <v>-1.0881400000000001</v>
      </c>
      <c r="L1122" s="137">
        <v>-1.6901999999999999</v>
      </c>
      <c r="M1122" s="137">
        <v>-1.6901999999999999</v>
      </c>
      <c r="N1122" s="137">
        <v>-1.6901999999999999</v>
      </c>
      <c r="O1122" s="137">
        <v>-1.6901999999999999</v>
      </c>
      <c r="P1122" s="137">
        <v>-0.84509999999999996</v>
      </c>
      <c r="Q1122" s="137">
        <v>-0.84509999999999996</v>
      </c>
      <c r="R1122" s="137">
        <v>-0.84509999999999996</v>
      </c>
      <c r="S1122" s="137">
        <v>-0.84509999999999996</v>
      </c>
      <c r="T1122" s="137">
        <v>-0.84509999999999996</v>
      </c>
      <c r="U1122" s="137">
        <v>-0.84509999999999996</v>
      </c>
      <c r="V1122" s="137">
        <v>-0.84509999999999996</v>
      </c>
      <c r="W1122" s="137">
        <v>-0.84509999999999996</v>
      </c>
      <c r="X1122" s="137">
        <v>-0.84509999999999996</v>
      </c>
      <c r="Y1122" s="137">
        <v>-0.84509999999999996</v>
      </c>
      <c r="Z1122" s="137">
        <v>-0.84509999999999996</v>
      </c>
      <c r="AA1122" s="137">
        <v>-0.84509800000000002</v>
      </c>
      <c r="AB1122" s="137">
        <v>-0.84509999999999996</v>
      </c>
      <c r="AC1122" s="137">
        <v>-0.84509999999999996</v>
      </c>
      <c r="AD1122" s="137">
        <v>0.84509800000000002</v>
      </c>
      <c r="AE1122" s="137">
        <v>0.84509800000000002</v>
      </c>
      <c r="AF1122" s="137">
        <v>0.84509800000000002</v>
      </c>
      <c r="AG1122" s="137">
        <v>0.84509800000000002</v>
      </c>
      <c r="AH1122" s="137">
        <v>0.84509800000000002</v>
      </c>
      <c r="AI1122" s="137">
        <v>0.84509800000000002</v>
      </c>
      <c r="AJ1122" s="137">
        <v>0.84509800000000002</v>
      </c>
      <c r="AK1122" s="137">
        <v>0.84509800000000002</v>
      </c>
      <c r="AL1122" s="137">
        <v>0.84509800000000002</v>
      </c>
      <c r="AM1122" s="137">
        <v>0.84509800000000002</v>
      </c>
      <c r="AN1122" s="137">
        <v>0.84509800000000002</v>
      </c>
      <c r="AO1122" s="137">
        <v>0.84509800000000002</v>
      </c>
      <c r="AP1122" s="137">
        <v>0.84509800000000002</v>
      </c>
    </row>
    <row r="1123" spans="1:43" x14ac:dyDescent="0.25">
      <c r="A1123" s="166" t="s">
        <v>302</v>
      </c>
      <c r="B1123" s="47" t="s">
        <v>205</v>
      </c>
      <c r="C1123" s="20">
        <v>0.367977</v>
      </c>
      <c r="D1123" s="20">
        <v>0</v>
      </c>
      <c r="E1123" s="20">
        <v>0</v>
      </c>
      <c r="F1123" s="20">
        <v>0.544068</v>
      </c>
      <c r="G1123" s="20">
        <v>0.14612800000000001</v>
      </c>
      <c r="H1123" s="20">
        <v>0</v>
      </c>
      <c r="I1123" s="20">
        <v>0</v>
      </c>
      <c r="J1123" s="20">
        <v>0</v>
      </c>
      <c r="K1123" s="20">
        <v>0.544068</v>
      </c>
      <c r="L1123" s="20">
        <v>0.84509800000000002</v>
      </c>
      <c r="M1123" s="20">
        <v>0.84509800000000002</v>
      </c>
      <c r="N1123" s="20">
        <v>0.84509800000000002</v>
      </c>
      <c r="O1123" s="20">
        <v>0.84509800000000002</v>
      </c>
      <c r="P1123" s="20">
        <v>0</v>
      </c>
      <c r="Q1123" s="20">
        <v>0</v>
      </c>
      <c r="R1123" s="20">
        <v>0</v>
      </c>
      <c r="S1123" s="20">
        <v>0</v>
      </c>
      <c r="T1123" s="20">
        <v>0</v>
      </c>
      <c r="U1123" s="20">
        <v>0</v>
      </c>
      <c r="V1123" s="20">
        <v>0</v>
      </c>
      <c r="W1123" s="20">
        <v>0</v>
      </c>
      <c r="X1123" s="20">
        <v>0</v>
      </c>
      <c r="Y1123" s="20">
        <v>0</v>
      </c>
      <c r="Z1123" s="20">
        <v>0</v>
      </c>
      <c r="AA1123" s="20">
        <v>0</v>
      </c>
      <c r="AB1123" s="20">
        <v>0</v>
      </c>
      <c r="AC1123" s="20">
        <v>0</v>
      </c>
      <c r="AD1123" s="20">
        <v>0</v>
      </c>
      <c r="AE1123" s="20">
        <v>0</v>
      </c>
      <c r="AF1123" s="20">
        <v>0</v>
      </c>
      <c r="AG1123" s="20">
        <v>0</v>
      </c>
      <c r="AH1123" s="20">
        <v>0</v>
      </c>
      <c r="AI1123" s="20">
        <v>0</v>
      </c>
      <c r="AJ1123" s="20">
        <v>0</v>
      </c>
      <c r="AK1123" s="20">
        <v>0</v>
      </c>
      <c r="AL1123" s="20">
        <v>0</v>
      </c>
      <c r="AM1123" s="20">
        <v>0</v>
      </c>
      <c r="AN1123" s="20">
        <v>0</v>
      </c>
      <c r="AO1123" s="20">
        <v>0</v>
      </c>
      <c r="AP1123" s="20">
        <v>0</v>
      </c>
    </row>
    <row r="1124" spans="1:43" x14ac:dyDescent="0.25">
      <c r="A1124" s="166"/>
      <c r="B1124" s="47" t="s">
        <v>206</v>
      </c>
      <c r="C1124" s="20">
        <v>0.367977</v>
      </c>
      <c r="D1124" s="20">
        <v>0</v>
      </c>
      <c r="E1124" s="20">
        <v>0</v>
      </c>
      <c r="F1124" s="20">
        <v>0</v>
      </c>
      <c r="G1124" s="20">
        <v>0</v>
      </c>
      <c r="H1124" s="20">
        <v>0.544068</v>
      </c>
      <c r="I1124" s="20">
        <v>0</v>
      </c>
      <c r="J1124" s="20">
        <v>0</v>
      </c>
      <c r="K1124" s="20">
        <v>0</v>
      </c>
      <c r="L1124" s="20">
        <v>0</v>
      </c>
      <c r="M1124" s="20">
        <v>0</v>
      </c>
      <c r="N1124" s="20">
        <v>0</v>
      </c>
      <c r="O1124" s="20">
        <v>0</v>
      </c>
      <c r="P1124" s="20">
        <v>0.84509800000000002</v>
      </c>
      <c r="Q1124" s="20">
        <v>0.84509800000000002</v>
      </c>
      <c r="R1124" s="20">
        <v>0.84509800000000002</v>
      </c>
      <c r="S1124" s="20">
        <v>0.84509800000000002</v>
      </c>
      <c r="T1124" s="20">
        <v>0.84509800000000002</v>
      </c>
      <c r="U1124" s="20">
        <v>0</v>
      </c>
      <c r="V1124" s="20">
        <v>0</v>
      </c>
      <c r="W1124" s="20">
        <v>0</v>
      </c>
      <c r="X1124" s="20">
        <v>0</v>
      </c>
      <c r="Y1124" s="20">
        <v>0</v>
      </c>
      <c r="Z1124" s="20">
        <v>0</v>
      </c>
      <c r="AA1124" s="20">
        <v>0</v>
      </c>
      <c r="AB1124" s="20">
        <v>0</v>
      </c>
      <c r="AC1124" s="20">
        <v>0</v>
      </c>
      <c r="AD1124" s="20">
        <v>0</v>
      </c>
      <c r="AE1124" s="20">
        <v>0</v>
      </c>
      <c r="AF1124" s="20">
        <v>0</v>
      </c>
      <c r="AG1124" s="20">
        <v>0</v>
      </c>
      <c r="AH1124" s="20">
        <v>0</v>
      </c>
      <c r="AI1124" s="20">
        <v>0</v>
      </c>
      <c r="AJ1124" s="20">
        <v>0</v>
      </c>
      <c r="AK1124" s="20">
        <v>0</v>
      </c>
      <c r="AL1124" s="20">
        <v>0</v>
      </c>
      <c r="AM1124" s="20">
        <v>0</v>
      </c>
      <c r="AN1124" s="20">
        <v>0</v>
      </c>
      <c r="AO1124" s="20">
        <v>0</v>
      </c>
      <c r="AP1124" s="20">
        <v>0</v>
      </c>
    </row>
    <row r="1125" spans="1:43" x14ac:dyDescent="0.25">
      <c r="A1125" s="166"/>
      <c r="B1125" s="47" t="s">
        <v>207</v>
      </c>
      <c r="C1125" s="20">
        <v>0.367977</v>
      </c>
      <c r="D1125" s="20">
        <v>0</v>
      </c>
      <c r="E1125" s="20">
        <v>0</v>
      </c>
      <c r="F1125" s="20">
        <v>0.544068</v>
      </c>
      <c r="G1125" s="20">
        <v>0</v>
      </c>
      <c r="H1125" s="20">
        <v>0.544068</v>
      </c>
      <c r="I1125" s="20">
        <v>0</v>
      </c>
      <c r="J1125" s="20">
        <v>0</v>
      </c>
      <c r="K1125" s="20">
        <v>0</v>
      </c>
      <c r="L1125" s="20">
        <v>0</v>
      </c>
      <c r="M1125" s="20">
        <v>0</v>
      </c>
      <c r="N1125" s="20">
        <v>0</v>
      </c>
      <c r="O1125" s="20">
        <v>0</v>
      </c>
      <c r="P1125" s="20">
        <v>0</v>
      </c>
      <c r="Q1125" s="20">
        <v>0</v>
      </c>
      <c r="R1125" s="20">
        <v>0</v>
      </c>
      <c r="S1125" s="20">
        <v>0</v>
      </c>
      <c r="T1125" s="20">
        <v>0</v>
      </c>
      <c r="U1125" s="20">
        <v>0.84509800000000002</v>
      </c>
      <c r="V1125" s="20">
        <v>0.84509800000000002</v>
      </c>
      <c r="W1125" s="20">
        <v>0.84509800000000002</v>
      </c>
      <c r="X1125" s="20">
        <v>0.84509800000000002</v>
      </c>
      <c r="Y1125" s="20">
        <v>0.84509800000000002</v>
      </c>
      <c r="Z1125" s="20">
        <v>0.84509800000000002</v>
      </c>
      <c r="AA1125" s="20">
        <v>0.84509800000000002</v>
      </c>
      <c r="AB1125" s="20">
        <v>0.84509800000000002</v>
      </c>
      <c r="AC1125" s="20">
        <v>0.84509800000000002</v>
      </c>
      <c r="AD1125" s="20">
        <v>0</v>
      </c>
      <c r="AE1125" s="20">
        <v>0</v>
      </c>
      <c r="AF1125" s="20">
        <v>0</v>
      </c>
      <c r="AG1125" s="20">
        <v>0</v>
      </c>
      <c r="AH1125" s="20">
        <v>0</v>
      </c>
      <c r="AI1125" s="20">
        <v>0</v>
      </c>
      <c r="AJ1125" s="20">
        <v>0</v>
      </c>
      <c r="AK1125" s="20">
        <v>0</v>
      </c>
      <c r="AL1125" s="20">
        <v>0</v>
      </c>
      <c r="AM1125" s="20">
        <v>0</v>
      </c>
      <c r="AN1125" s="20">
        <v>0</v>
      </c>
      <c r="AO1125" s="20">
        <v>0</v>
      </c>
      <c r="AP1125" s="20">
        <v>0</v>
      </c>
    </row>
    <row r="1126" spans="1:43" x14ac:dyDescent="0.25">
      <c r="A1126" s="166" t="s">
        <v>300</v>
      </c>
      <c r="B1126" s="47" t="s">
        <v>208</v>
      </c>
      <c r="C1126" s="20">
        <v>0</v>
      </c>
      <c r="D1126" s="20">
        <v>0.243038</v>
      </c>
      <c r="E1126" s="20">
        <v>0.367977</v>
      </c>
      <c r="F1126" s="20">
        <v>0</v>
      </c>
      <c r="G1126" s="20">
        <v>0.14612800000000001</v>
      </c>
      <c r="H1126" s="20">
        <v>0</v>
      </c>
      <c r="I1126" s="20">
        <v>0.367977</v>
      </c>
      <c r="J1126" s="20">
        <v>0</v>
      </c>
      <c r="K1126" s="20">
        <v>0</v>
      </c>
      <c r="L1126" s="20">
        <v>0</v>
      </c>
      <c r="M1126" s="20">
        <v>0</v>
      </c>
      <c r="N1126" s="20">
        <v>0</v>
      </c>
      <c r="O1126" s="20">
        <v>0</v>
      </c>
      <c r="P1126" s="20">
        <v>0</v>
      </c>
      <c r="Q1126" s="20">
        <v>0</v>
      </c>
      <c r="R1126" s="20">
        <v>0</v>
      </c>
      <c r="S1126" s="20">
        <v>0</v>
      </c>
      <c r="T1126" s="20">
        <v>0</v>
      </c>
      <c r="U1126" s="20">
        <v>0</v>
      </c>
      <c r="V1126" s="20">
        <v>0</v>
      </c>
      <c r="W1126" s="20">
        <v>0</v>
      </c>
      <c r="X1126" s="20">
        <v>0</v>
      </c>
      <c r="Y1126" s="20">
        <v>0</v>
      </c>
      <c r="Z1126" s="20">
        <v>0</v>
      </c>
      <c r="AA1126" s="20">
        <v>0</v>
      </c>
      <c r="AB1126" s="20">
        <v>0</v>
      </c>
      <c r="AC1126" s="20">
        <v>0</v>
      </c>
      <c r="AD1126" s="20">
        <v>0.84509800000000002</v>
      </c>
      <c r="AE1126" s="20">
        <v>0.84509800000000002</v>
      </c>
      <c r="AF1126" s="20">
        <v>0.84509800000000002</v>
      </c>
      <c r="AG1126" s="20">
        <v>0.84509800000000002</v>
      </c>
      <c r="AH1126" s="20">
        <v>0.84509800000000002</v>
      </c>
      <c r="AI1126" s="20">
        <v>0.84509800000000002</v>
      </c>
      <c r="AJ1126" s="20">
        <v>0.84509800000000002</v>
      </c>
      <c r="AK1126" s="20">
        <v>0</v>
      </c>
      <c r="AL1126" s="20">
        <v>0</v>
      </c>
      <c r="AM1126" s="20">
        <v>0</v>
      </c>
      <c r="AN1126" s="20">
        <v>0</v>
      </c>
      <c r="AO1126" s="20">
        <v>0</v>
      </c>
      <c r="AP1126" s="20">
        <v>0</v>
      </c>
    </row>
    <row r="1127" spans="1:43" x14ac:dyDescent="0.25">
      <c r="A1127" s="166"/>
      <c r="B1127" s="47" t="s">
        <v>209</v>
      </c>
      <c r="C1127" s="20">
        <v>0</v>
      </c>
      <c r="D1127" s="20">
        <v>0.243038</v>
      </c>
      <c r="E1127" s="20">
        <v>0.367977</v>
      </c>
      <c r="F1127" s="20">
        <v>0</v>
      </c>
      <c r="G1127" s="20">
        <v>0.14612800000000001</v>
      </c>
      <c r="H1127" s="20">
        <v>0</v>
      </c>
      <c r="I1127" s="20">
        <v>0</v>
      </c>
      <c r="J1127" s="20">
        <v>0.544068</v>
      </c>
      <c r="K1127" s="20">
        <v>0</v>
      </c>
      <c r="L1127" s="20">
        <v>0</v>
      </c>
      <c r="M1127" s="20">
        <v>0</v>
      </c>
      <c r="N1127" s="20">
        <v>0</v>
      </c>
      <c r="O1127" s="20">
        <v>0</v>
      </c>
      <c r="P1127" s="20">
        <v>0</v>
      </c>
      <c r="Q1127" s="20">
        <v>0</v>
      </c>
      <c r="R1127" s="20">
        <v>0</v>
      </c>
      <c r="S1127" s="20">
        <v>0</v>
      </c>
      <c r="T1127" s="20">
        <v>0</v>
      </c>
      <c r="U1127" s="20">
        <v>0</v>
      </c>
      <c r="V1127" s="20">
        <v>0</v>
      </c>
      <c r="W1127" s="20">
        <v>0</v>
      </c>
      <c r="X1127" s="20">
        <v>0</v>
      </c>
      <c r="Y1127" s="20">
        <v>0</v>
      </c>
      <c r="Z1127" s="20">
        <v>0</v>
      </c>
      <c r="AA1127" s="20">
        <v>0</v>
      </c>
      <c r="AB1127" s="20">
        <v>0</v>
      </c>
      <c r="AC1127" s="20">
        <v>0</v>
      </c>
      <c r="AD1127" s="20">
        <v>0</v>
      </c>
      <c r="AE1127" s="20">
        <v>0</v>
      </c>
      <c r="AF1127" s="20">
        <v>0</v>
      </c>
      <c r="AG1127" s="20">
        <v>0</v>
      </c>
      <c r="AH1127" s="20">
        <v>0</v>
      </c>
      <c r="AI1127" s="20">
        <v>0</v>
      </c>
      <c r="AJ1127" s="20">
        <v>0</v>
      </c>
      <c r="AK1127" s="20">
        <v>0.84509800000000002</v>
      </c>
      <c r="AL1127" s="20">
        <v>0.84509800000000002</v>
      </c>
      <c r="AM1127" s="20">
        <v>0.84509800000000002</v>
      </c>
      <c r="AN1127" s="20">
        <v>0.84509800000000002</v>
      </c>
      <c r="AO1127" s="20">
        <v>0.84509800000000002</v>
      </c>
      <c r="AP1127" s="20">
        <v>0</v>
      </c>
    </row>
    <row r="1128" spans="1:43" x14ac:dyDescent="0.25">
      <c r="A1128" s="166"/>
      <c r="B1128" s="47" t="s">
        <v>210</v>
      </c>
      <c r="C1128" s="20">
        <v>0</v>
      </c>
      <c r="D1128" s="20">
        <v>0</v>
      </c>
      <c r="E1128" s="20">
        <v>0</v>
      </c>
      <c r="F1128" s="20">
        <v>0</v>
      </c>
      <c r="G1128" s="20">
        <v>0.14612800000000001</v>
      </c>
      <c r="H1128" s="20">
        <v>0</v>
      </c>
      <c r="I1128" s="20">
        <v>0</v>
      </c>
      <c r="J1128" s="20">
        <v>0.544068</v>
      </c>
      <c r="K1128" s="20">
        <v>0</v>
      </c>
      <c r="L1128" s="20">
        <v>0</v>
      </c>
      <c r="M1128" s="20">
        <v>0</v>
      </c>
      <c r="N1128" s="20">
        <v>0</v>
      </c>
      <c r="O1128" s="20">
        <v>0</v>
      </c>
      <c r="P1128" s="20">
        <v>0</v>
      </c>
      <c r="Q1128" s="20">
        <v>0</v>
      </c>
      <c r="R1128" s="20">
        <v>0</v>
      </c>
      <c r="S1128" s="20">
        <v>0</v>
      </c>
      <c r="T1128" s="20">
        <v>0</v>
      </c>
      <c r="U1128" s="20">
        <v>0</v>
      </c>
      <c r="V1128" s="20">
        <v>0</v>
      </c>
      <c r="W1128" s="20">
        <v>0</v>
      </c>
      <c r="X1128" s="20">
        <v>0</v>
      </c>
      <c r="Y1128" s="20">
        <v>0</v>
      </c>
      <c r="Z1128" s="20">
        <v>0</v>
      </c>
      <c r="AA1128" s="20">
        <v>0</v>
      </c>
      <c r="AB1128" s="20">
        <v>0</v>
      </c>
      <c r="AC1128" s="20">
        <v>0</v>
      </c>
      <c r="AD1128" s="20">
        <v>0</v>
      </c>
      <c r="AE1128" s="20">
        <v>0</v>
      </c>
      <c r="AF1128" s="20">
        <v>0</v>
      </c>
      <c r="AG1128" s="20">
        <v>0</v>
      </c>
      <c r="AH1128" s="20">
        <v>0</v>
      </c>
      <c r="AI1128" s="20">
        <v>0</v>
      </c>
      <c r="AJ1128" s="20">
        <v>0</v>
      </c>
      <c r="AK1128" s="20">
        <v>0</v>
      </c>
      <c r="AL1128" s="20">
        <v>0</v>
      </c>
      <c r="AM1128" s="20">
        <v>0</v>
      </c>
      <c r="AN1128" s="20">
        <v>0</v>
      </c>
      <c r="AO1128" s="20">
        <v>0</v>
      </c>
      <c r="AP1128" s="20">
        <v>0.84509800000000002</v>
      </c>
    </row>
    <row r="1129" spans="1:43" ht="15.75" thickBot="1" x14ac:dyDescent="0.3">
      <c r="A1129" s="166"/>
      <c r="B1129" s="47" t="s">
        <v>211</v>
      </c>
      <c r="C1129" s="20">
        <v>0</v>
      </c>
      <c r="D1129" s="20">
        <v>0.243038</v>
      </c>
      <c r="E1129" s="20">
        <v>0.367977</v>
      </c>
      <c r="F1129" s="20">
        <v>0</v>
      </c>
      <c r="G1129" s="20">
        <v>0.14612800000000001</v>
      </c>
      <c r="H1129" s="20">
        <v>0</v>
      </c>
      <c r="I1129" s="20">
        <v>0.367977</v>
      </c>
      <c r="J1129" s="20">
        <v>0</v>
      </c>
      <c r="K1129" s="20">
        <v>0</v>
      </c>
      <c r="L1129" s="20">
        <v>0</v>
      </c>
      <c r="M1129" s="20">
        <v>0</v>
      </c>
      <c r="N1129" s="20">
        <v>0</v>
      </c>
      <c r="O1129" s="20">
        <v>0</v>
      </c>
      <c r="P1129" s="20">
        <v>0</v>
      </c>
      <c r="Q1129" s="20">
        <v>0</v>
      </c>
      <c r="R1129" s="20">
        <v>0</v>
      </c>
      <c r="S1129" s="20">
        <v>0</v>
      </c>
      <c r="T1129" s="20">
        <v>0</v>
      </c>
      <c r="U1129" s="20">
        <v>0</v>
      </c>
      <c r="V1129" s="20">
        <v>0</v>
      </c>
      <c r="W1129" s="20">
        <v>0</v>
      </c>
      <c r="X1129" s="20">
        <v>0</v>
      </c>
      <c r="Y1129" s="20">
        <v>0</v>
      </c>
      <c r="Z1129" s="20">
        <v>0</v>
      </c>
      <c r="AA1129" s="20">
        <v>0</v>
      </c>
      <c r="AB1129" s="20">
        <v>0</v>
      </c>
      <c r="AC1129" s="20">
        <v>0</v>
      </c>
      <c r="AD1129" s="20">
        <v>0</v>
      </c>
      <c r="AE1129" s="20">
        <v>0</v>
      </c>
      <c r="AF1129" s="20">
        <v>0</v>
      </c>
      <c r="AG1129" s="20">
        <v>0</v>
      </c>
      <c r="AH1129" s="20">
        <v>0</v>
      </c>
      <c r="AI1129" s="20">
        <v>0</v>
      </c>
      <c r="AJ1129" s="20">
        <v>0</v>
      </c>
      <c r="AK1129" s="20">
        <v>0</v>
      </c>
      <c r="AL1129" s="20">
        <v>0</v>
      </c>
      <c r="AM1129" s="20">
        <v>0</v>
      </c>
      <c r="AN1129" s="20">
        <v>0</v>
      </c>
      <c r="AO1129" s="20">
        <v>0</v>
      </c>
      <c r="AP1129" s="20">
        <v>0</v>
      </c>
    </row>
    <row r="1130" spans="1:43" ht="15.75" thickBot="1" x14ac:dyDescent="0.3">
      <c r="A1130" s="167" t="s">
        <v>302</v>
      </c>
      <c r="B1130" s="138" t="s">
        <v>205</v>
      </c>
      <c r="C1130" s="139">
        <f>C1122*C1123</f>
        <v>-0.54162902606999996</v>
      </c>
      <c r="D1130" s="139">
        <f t="shared" ref="D1130:G1130" si="242">D1122*D1123</f>
        <v>0</v>
      </c>
      <c r="E1130" s="139">
        <f t="shared" si="242"/>
        <v>0</v>
      </c>
      <c r="F1130" s="139">
        <f t="shared" si="242"/>
        <v>-0.88802778960000006</v>
      </c>
      <c r="G1130" s="139">
        <f t="shared" si="242"/>
        <v>4.2706784768000002E-2</v>
      </c>
      <c r="H1130" s="139">
        <f>H1122*H1123</f>
        <v>0</v>
      </c>
      <c r="I1130" s="139">
        <f t="shared" ref="I1130:J1130" si="243">I1122*I1123</f>
        <v>0</v>
      </c>
      <c r="J1130" s="139">
        <f t="shared" si="243"/>
        <v>0</v>
      </c>
      <c r="K1130" s="139">
        <f>K1122*K1123</f>
        <v>-0.59202215352000009</v>
      </c>
      <c r="L1130" s="139">
        <f>L1122*L1123</f>
        <v>-1.4283846396</v>
      </c>
      <c r="M1130" s="139">
        <f t="shared" ref="M1130:AG1130" si="244">M1122*M1123</f>
        <v>-1.4283846396</v>
      </c>
      <c r="N1130" s="139">
        <f t="shared" si="244"/>
        <v>-1.4283846396</v>
      </c>
      <c r="O1130" s="139">
        <f t="shared" si="244"/>
        <v>-1.4283846396</v>
      </c>
      <c r="P1130" s="139">
        <f t="shared" si="244"/>
        <v>0</v>
      </c>
      <c r="Q1130" s="139">
        <f t="shared" si="244"/>
        <v>0</v>
      </c>
      <c r="R1130" s="139">
        <f t="shared" si="244"/>
        <v>0</v>
      </c>
      <c r="S1130" s="139">
        <f t="shared" si="244"/>
        <v>0</v>
      </c>
      <c r="T1130" s="139">
        <f t="shared" si="244"/>
        <v>0</v>
      </c>
      <c r="U1130" s="139">
        <f t="shared" si="244"/>
        <v>0</v>
      </c>
      <c r="V1130" s="139">
        <f t="shared" si="244"/>
        <v>0</v>
      </c>
      <c r="W1130" s="139">
        <f t="shared" si="244"/>
        <v>0</v>
      </c>
      <c r="X1130" s="139">
        <f t="shared" si="244"/>
        <v>0</v>
      </c>
      <c r="Y1130" s="139">
        <f t="shared" si="244"/>
        <v>0</v>
      </c>
      <c r="Z1130" s="139">
        <f t="shared" si="244"/>
        <v>0</v>
      </c>
      <c r="AA1130" s="139">
        <f t="shared" si="244"/>
        <v>0</v>
      </c>
      <c r="AB1130" s="139">
        <f t="shared" si="244"/>
        <v>0</v>
      </c>
      <c r="AC1130" s="139">
        <f t="shared" si="244"/>
        <v>0</v>
      </c>
      <c r="AD1130" s="139">
        <f t="shared" si="244"/>
        <v>0</v>
      </c>
      <c r="AE1130" s="139">
        <f t="shared" si="244"/>
        <v>0</v>
      </c>
      <c r="AF1130" s="139">
        <f t="shared" si="244"/>
        <v>0</v>
      </c>
      <c r="AG1130" s="139">
        <f t="shared" si="244"/>
        <v>0</v>
      </c>
      <c r="AH1130" s="139">
        <f>AH1122*AH1123</f>
        <v>0</v>
      </c>
      <c r="AI1130" s="139">
        <f t="shared" ref="AI1130:AO1130" si="245">AI1122*AI1123</f>
        <v>0</v>
      </c>
      <c r="AJ1130" s="139">
        <f t="shared" si="245"/>
        <v>0</v>
      </c>
      <c r="AK1130" s="139">
        <f t="shared" si="245"/>
        <v>0</v>
      </c>
      <c r="AL1130" s="139">
        <f t="shared" si="245"/>
        <v>0</v>
      </c>
      <c r="AM1130" s="139">
        <f t="shared" si="245"/>
        <v>0</v>
      </c>
      <c r="AN1130" s="139">
        <f t="shared" si="245"/>
        <v>0</v>
      </c>
      <c r="AO1130" s="139">
        <f t="shared" si="245"/>
        <v>0</v>
      </c>
      <c r="AP1130" s="139">
        <f>AP1122*AP1123</f>
        <v>0</v>
      </c>
      <c r="AQ1130" s="140">
        <f t="shared" ref="AQ1130:AQ1136" si="246">SUM(C1130:AP1130)</f>
        <v>-7.6925107428219999</v>
      </c>
    </row>
    <row r="1131" spans="1:43" ht="15.75" thickBot="1" x14ac:dyDescent="0.3">
      <c r="A1131" s="167"/>
      <c r="B1131" s="138" t="s">
        <v>206</v>
      </c>
      <c r="C1131" s="139">
        <f>C1122*C1124</f>
        <v>-0.54162902606999996</v>
      </c>
      <c r="D1131" s="139">
        <f t="shared" ref="D1131:AO1131" si="247">D1122*D1124</f>
        <v>0</v>
      </c>
      <c r="E1131" s="139">
        <f t="shared" si="247"/>
        <v>0</v>
      </c>
      <c r="F1131" s="139">
        <f t="shared" si="247"/>
        <v>0</v>
      </c>
      <c r="G1131" s="139">
        <f t="shared" si="247"/>
        <v>0</v>
      </c>
      <c r="H1131" s="139">
        <f t="shared" si="247"/>
        <v>-0.59202215352000009</v>
      </c>
      <c r="I1131" s="139">
        <f t="shared" si="247"/>
        <v>0</v>
      </c>
      <c r="J1131" s="139">
        <f t="shared" si="247"/>
        <v>0</v>
      </c>
      <c r="K1131" s="139">
        <f t="shared" si="247"/>
        <v>0</v>
      </c>
      <c r="L1131" s="139">
        <f t="shared" si="247"/>
        <v>0</v>
      </c>
      <c r="M1131" s="139">
        <f t="shared" si="247"/>
        <v>0</v>
      </c>
      <c r="N1131" s="139">
        <f t="shared" si="247"/>
        <v>0</v>
      </c>
      <c r="O1131" s="139">
        <f t="shared" si="247"/>
        <v>0</v>
      </c>
      <c r="P1131" s="139">
        <f t="shared" si="247"/>
        <v>-0.71419231979999998</v>
      </c>
      <c r="Q1131" s="139">
        <f t="shared" si="247"/>
        <v>-0.71419231979999998</v>
      </c>
      <c r="R1131" s="139">
        <f t="shared" si="247"/>
        <v>-0.71419231979999998</v>
      </c>
      <c r="S1131" s="139">
        <f t="shared" si="247"/>
        <v>-0.71419231979999998</v>
      </c>
      <c r="T1131" s="139">
        <f t="shared" si="247"/>
        <v>-0.71419231979999998</v>
      </c>
      <c r="U1131" s="139">
        <f t="shared" si="247"/>
        <v>0</v>
      </c>
      <c r="V1131" s="139">
        <f t="shared" si="247"/>
        <v>0</v>
      </c>
      <c r="W1131" s="139">
        <f t="shared" si="247"/>
        <v>0</v>
      </c>
      <c r="X1131" s="139">
        <f t="shared" si="247"/>
        <v>0</v>
      </c>
      <c r="Y1131" s="139">
        <f t="shared" si="247"/>
        <v>0</v>
      </c>
      <c r="Z1131" s="139">
        <f t="shared" si="247"/>
        <v>0</v>
      </c>
      <c r="AA1131" s="139">
        <f t="shared" si="247"/>
        <v>0</v>
      </c>
      <c r="AB1131" s="139">
        <f t="shared" si="247"/>
        <v>0</v>
      </c>
      <c r="AC1131" s="139">
        <f t="shared" si="247"/>
        <v>0</v>
      </c>
      <c r="AD1131" s="139">
        <f t="shared" si="247"/>
        <v>0</v>
      </c>
      <c r="AE1131" s="139">
        <f t="shared" si="247"/>
        <v>0</v>
      </c>
      <c r="AF1131" s="139">
        <f t="shared" si="247"/>
        <v>0</v>
      </c>
      <c r="AG1131" s="139">
        <f t="shared" si="247"/>
        <v>0</v>
      </c>
      <c r="AH1131" s="139">
        <f t="shared" si="247"/>
        <v>0</v>
      </c>
      <c r="AI1131" s="139">
        <f t="shared" si="247"/>
        <v>0</v>
      </c>
      <c r="AJ1131" s="139">
        <f t="shared" si="247"/>
        <v>0</v>
      </c>
      <c r="AK1131" s="139">
        <f t="shared" si="247"/>
        <v>0</v>
      </c>
      <c r="AL1131" s="139">
        <f t="shared" si="247"/>
        <v>0</v>
      </c>
      <c r="AM1131" s="139">
        <f t="shared" si="247"/>
        <v>0</v>
      </c>
      <c r="AN1131" s="139">
        <f t="shared" si="247"/>
        <v>0</v>
      </c>
      <c r="AO1131" s="139">
        <f t="shared" si="247"/>
        <v>0</v>
      </c>
      <c r="AP1131" s="139">
        <f>AP1122*AP1124</f>
        <v>0</v>
      </c>
      <c r="AQ1131" s="140">
        <f t="shared" si="246"/>
        <v>-4.7046127785900005</v>
      </c>
    </row>
    <row r="1132" spans="1:43" ht="15.75" thickBot="1" x14ac:dyDescent="0.3">
      <c r="A1132" s="167"/>
      <c r="B1132" s="138" t="s">
        <v>207</v>
      </c>
      <c r="C1132" s="139">
        <f>C1122*C1125</f>
        <v>-0.54162902606999996</v>
      </c>
      <c r="D1132" s="139">
        <f t="shared" ref="D1132:AO1132" si="248">D1122*D1125</f>
        <v>0</v>
      </c>
      <c r="E1132" s="139">
        <f t="shared" si="248"/>
        <v>0</v>
      </c>
      <c r="F1132" s="139">
        <f t="shared" si="248"/>
        <v>-0.88802778960000006</v>
      </c>
      <c r="G1132" s="139">
        <f t="shared" si="248"/>
        <v>0</v>
      </c>
      <c r="H1132" s="139">
        <f t="shared" si="248"/>
        <v>-0.59202215352000009</v>
      </c>
      <c r="I1132" s="139">
        <f t="shared" si="248"/>
        <v>0</v>
      </c>
      <c r="J1132" s="139">
        <f t="shared" si="248"/>
        <v>0</v>
      </c>
      <c r="K1132" s="139">
        <f t="shared" si="248"/>
        <v>0</v>
      </c>
      <c r="L1132" s="139">
        <f t="shared" si="248"/>
        <v>0</v>
      </c>
      <c r="M1132" s="139">
        <f t="shared" si="248"/>
        <v>0</v>
      </c>
      <c r="N1132" s="139">
        <f t="shared" si="248"/>
        <v>0</v>
      </c>
      <c r="O1132" s="139">
        <f t="shared" si="248"/>
        <v>0</v>
      </c>
      <c r="P1132" s="139">
        <f t="shared" si="248"/>
        <v>0</v>
      </c>
      <c r="Q1132" s="139">
        <f t="shared" si="248"/>
        <v>0</v>
      </c>
      <c r="R1132" s="139">
        <f t="shared" si="248"/>
        <v>0</v>
      </c>
      <c r="S1132" s="139">
        <f t="shared" si="248"/>
        <v>0</v>
      </c>
      <c r="T1132" s="139">
        <f t="shared" si="248"/>
        <v>0</v>
      </c>
      <c r="U1132" s="139">
        <f t="shared" si="248"/>
        <v>-0.71419231979999998</v>
      </c>
      <c r="V1132" s="139">
        <f t="shared" si="248"/>
        <v>-0.71419231979999998</v>
      </c>
      <c r="W1132" s="139">
        <f t="shared" si="248"/>
        <v>-0.71419231979999998</v>
      </c>
      <c r="X1132" s="139">
        <f t="shared" si="248"/>
        <v>-0.71419231979999998</v>
      </c>
      <c r="Y1132" s="139">
        <f t="shared" si="248"/>
        <v>-0.71419231979999998</v>
      </c>
      <c r="Z1132" s="139">
        <f t="shared" si="248"/>
        <v>-0.71419231979999998</v>
      </c>
      <c r="AA1132" s="139">
        <f t="shared" si="248"/>
        <v>-0.71419062960400004</v>
      </c>
      <c r="AB1132" s="139">
        <f t="shared" si="248"/>
        <v>-0.71419231979999998</v>
      </c>
      <c r="AC1132" s="139">
        <f t="shared" si="248"/>
        <v>-0.71419231979999998</v>
      </c>
      <c r="AD1132" s="139">
        <f t="shared" si="248"/>
        <v>0</v>
      </c>
      <c r="AE1132" s="139">
        <f t="shared" si="248"/>
        <v>0</v>
      </c>
      <c r="AF1132" s="139">
        <f t="shared" si="248"/>
        <v>0</v>
      </c>
      <c r="AG1132" s="139">
        <f t="shared" si="248"/>
        <v>0</v>
      </c>
      <c r="AH1132" s="139">
        <f t="shared" si="248"/>
        <v>0</v>
      </c>
      <c r="AI1132" s="139">
        <f t="shared" si="248"/>
        <v>0</v>
      </c>
      <c r="AJ1132" s="139">
        <f t="shared" si="248"/>
        <v>0</v>
      </c>
      <c r="AK1132" s="139">
        <f t="shared" si="248"/>
        <v>0</v>
      </c>
      <c r="AL1132" s="139">
        <f t="shared" si="248"/>
        <v>0</v>
      </c>
      <c r="AM1132" s="139">
        <f t="shared" si="248"/>
        <v>0</v>
      </c>
      <c r="AN1132" s="139">
        <f t="shared" si="248"/>
        <v>0</v>
      </c>
      <c r="AO1132" s="139">
        <f t="shared" si="248"/>
        <v>0</v>
      </c>
      <c r="AP1132" s="139">
        <f>AP1122*AP1125</f>
        <v>0</v>
      </c>
      <c r="AQ1132" s="140">
        <f t="shared" si="246"/>
        <v>-8.4494081571940018</v>
      </c>
    </row>
    <row r="1133" spans="1:43" ht="15.75" thickBot="1" x14ac:dyDescent="0.3">
      <c r="A1133" s="167" t="s">
        <v>300</v>
      </c>
      <c r="B1133" s="138" t="s">
        <v>208</v>
      </c>
      <c r="C1133" s="139">
        <f>C1122*C1126</f>
        <v>0</v>
      </c>
      <c r="D1133" s="139">
        <f t="shared" ref="D1133:AO1133" si="249">D1122*D1126</f>
        <v>0.17720240833200002</v>
      </c>
      <c r="E1133" s="139">
        <f t="shared" si="249"/>
        <v>0.40622121758699997</v>
      </c>
      <c r="F1133" s="139">
        <f t="shared" si="249"/>
        <v>0</v>
      </c>
      <c r="G1133" s="139">
        <f t="shared" si="249"/>
        <v>4.2706784768000002E-2</v>
      </c>
      <c r="H1133" s="139">
        <f t="shared" si="249"/>
        <v>0</v>
      </c>
      <c r="I1133" s="139">
        <f t="shared" si="249"/>
        <v>0.270814145058</v>
      </c>
      <c r="J1133" s="139">
        <f t="shared" si="249"/>
        <v>0</v>
      </c>
      <c r="K1133" s="139">
        <f t="shared" si="249"/>
        <v>0</v>
      </c>
      <c r="L1133" s="139">
        <f t="shared" si="249"/>
        <v>0</v>
      </c>
      <c r="M1133" s="139">
        <f t="shared" si="249"/>
        <v>0</v>
      </c>
      <c r="N1133" s="139">
        <f t="shared" si="249"/>
        <v>0</v>
      </c>
      <c r="O1133" s="139">
        <f t="shared" si="249"/>
        <v>0</v>
      </c>
      <c r="P1133" s="139">
        <f t="shared" si="249"/>
        <v>0</v>
      </c>
      <c r="Q1133" s="139">
        <f t="shared" si="249"/>
        <v>0</v>
      </c>
      <c r="R1133" s="139">
        <f t="shared" si="249"/>
        <v>0</v>
      </c>
      <c r="S1133" s="139">
        <f t="shared" si="249"/>
        <v>0</v>
      </c>
      <c r="T1133" s="139">
        <f t="shared" si="249"/>
        <v>0</v>
      </c>
      <c r="U1133" s="139">
        <f t="shared" si="249"/>
        <v>0</v>
      </c>
      <c r="V1133" s="139">
        <f t="shared" si="249"/>
        <v>0</v>
      </c>
      <c r="W1133" s="139">
        <f t="shared" si="249"/>
        <v>0</v>
      </c>
      <c r="X1133" s="139">
        <f t="shared" si="249"/>
        <v>0</v>
      </c>
      <c r="Y1133" s="139">
        <f t="shared" si="249"/>
        <v>0</v>
      </c>
      <c r="Z1133" s="139">
        <f t="shared" si="249"/>
        <v>0</v>
      </c>
      <c r="AA1133" s="139">
        <f t="shared" si="249"/>
        <v>0</v>
      </c>
      <c r="AB1133" s="139">
        <f t="shared" si="249"/>
        <v>0</v>
      </c>
      <c r="AC1133" s="139">
        <f t="shared" si="249"/>
        <v>0</v>
      </c>
      <c r="AD1133" s="139">
        <f t="shared" si="249"/>
        <v>0.71419062960400004</v>
      </c>
      <c r="AE1133" s="139">
        <f t="shared" si="249"/>
        <v>0.71419062960400004</v>
      </c>
      <c r="AF1133" s="139">
        <f t="shared" si="249"/>
        <v>0.71419062960400004</v>
      </c>
      <c r="AG1133" s="139">
        <f t="shared" si="249"/>
        <v>0.71419062960400004</v>
      </c>
      <c r="AH1133" s="139">
        <f t="shared" si="249"/>
        <v>0.71419062960400004</v>
      </c>
      <c r="AI1133" s="139">
        <f t="shared" si="249"/>
        <v>0.71419062960400004</v>
      </c>
      <c r="AJ1133" s="139">
        <f t="shared" si="249"/>
        <v>0.71419062960400004</v>
      </c>
      <c r="AK1133" s="139">
        <f t="shared" si="249"/>
        <v>0</v>
      </c>
      <c r="AL1133" s="139">
        <f t="shared" si="249"/>
        <v>0</v>
      </c>
      <c r="AM1133" s="139">
        <f t="shared" si="249"/>
        <v>0</v>
      </c>
      <c r="AN1133" s="139">
        <f t="shared" si="249"/>
        <v>0</v>
      </c>
      <c r="AO1133" s="139">
        <f t="shared" si="249"/>
        <v>0</v>
      </c>
      <c r="AP1133" s="139">
        <f>AP1122*AP1126</f>
        <v>0</v>
      </c>
      <c r="AQ1133" s="140">
        <f t="shared" si="246"/>
        <v>5.8962789629730006</v>
      </c>
    </row>
    <row r="1134" spans="1:43" ht="15.75" thickBot="1" x14ac:dyDescent="0.3">
      <c r="A1134" s="167"/>
      <c r="B1134" s="138" t="s">
        <v>209</v>
      </c>
      <c r="C1134" s="139">
        <f>C1122*C1127</f>
        <v>0</v>
      </c>
      <c r="D1134" s="139">
        <f t="shared" ref="D1134:AO1134" si="250">D1122*D1127</f>
        <v>0.17720240833200002</v>
      </c>
      <c r="E1134" s="139">
        <f t="shared" si="250"/>
        <v>0.40622121758699997</v>
      </c>
      <c r="F1134" s="139">
        <f t="shared" si="250"/>
        <v>0</v>
      </c>
      <c r="G1134" s="139">
        <f t="shared" si="250"/>
        <v>4.2706784768000002E-2</v>
      </c>
      <c r="H1134" s="139">
        <f t="shared" si="250"/>
        <v>0</v>
      </c>
      <c r="I1134" s="139">
        <f t="shared" si="250"/>
        <v>0</v>
      </c>
      <c r="J1134" s="139">
        <f t="shared" si="250"/>
        <v>0.59201997724800004</v>
      </c>
      <c r="K1134" s="139">
        <f t="shared" si="250"/>
        <v>0</v>
      </c>
      <c r="L1134" s="139">
        <f t="shared" si="250"/>
        <v>0</v>
      </c>
      <c r="M1134" s="139">
        <f t="shared" si="250"/>
        <v>0</v>
      </c>
      <c r="N1134" s="139">
        <f t="shared" si="250"/>
        <v>0</v>
      </c>
      <c r="O1134" s="139">
        <f t="shared" si="250"/>
        <v>0</v>
      </c>
      <c r="P1134" s="139">
        <f t="shared" si="250"/>
        <v>0</v>
      </c>
      <c r="Q1134" s="139">
        <f t="shared" si="250"/>
        <v>0</v>
      </c>
      <c r="R1134" s="139">
        <f t="shared" si="250"/>
        <v>0</v>
      </c>
      <c r="S1134" s="139">
        <f t="shared" si="250"/>
        <v>0</v>
      </c>
      <c r="T1134" s="139">
        <f t="shared" si="250"/>
        <v>0</v>
      </c>
      <c r="U1134" s="139">
        <f t="shared" si="250"/>
        <v>0</v>
      </c>
      <c r="V1134" s="139">
        <f t="shared" si="250"/>
        <v>0</v>
      </c>
      <c r="W1134" s="139">
        <f t="shared" si="250"/>
        <v>0</v>
      </c>
      <c r="X1134" s="139">
        <f t="shared" si="250"/>
        <v>0</v>
      </c>
      <c r="Y1134" s="139">
        <f t="shared" si="250"/>
        <v>0</v>
      </c>
      <c r="Z1134" s="139">
        <f t="shared" si="250"/>
        <v>0</v>
      </c>
      <c r="AA1134" s="139">
        <f t="shared" si="250"/>
        <v>0</v>
      </c>
      <c r="AB1134" s="139">
        <f t="shared" si="250"/>
        <v>0</v>
      </c>
      <c r="AC1134" s="139">
        <f t="shared" si="250"/>
        <v>0</v>
      </c>
      <c r="AD1134" s="139">
        <f t="shared" si="250"/>
        <v>0</v>
      </c>
      <c r="AE1134" s="139">
        <f t="shared" si="250"/>
        <v>0</v>
      </c>
      <c r="AF1134" s="139">
        <f t="shared" si="250"/>
        <v>0</v>
      </c>
      <c r="AG1134" s="139">
        <f t="shared" si="250"/>
        <v>0</v>
      </c>
      <c r="AH1134" s="139">
        <f t="shared" si="250"/>
        <v>0</v>
      </c>
      <c r="AI1134" s="139">
        <f t="shared" si="250"/>
        <v>0</v>
      </c>
      <c r="AJ1134" s="139">
        <f t="shared" si="250"/>
        <v>0</v>
      </c>
      <c r="AK1134" s="139">
        <f t="shared" si="250"/>
        <v>0.71419062960400004</v>
      </c>
      <c r="AL1134" s="139">
        <f t="shared" si="250"/>
        <v>0.71419062960400004</v>
      </c>
      <c r="AM1134" s="139">
        <f t="shared" si="250"/>
        <v>0.71419062960400004</v>
      </c>
      <c r="AN1134" s="139">
        <f t="shared" si="250"/>
        <v>0.71419062960400004</v>
      </c>
      <c r="AO1134" s="139">
        <f t="shared" si="250"/>
        <v>0.71419062960400004</v>
      </c>
      <c r="AP1134" s="139">
        <f>AP1122*AP1127</f>
        <v>0</v>
      </c>
      <c r="AQ1134" s="140">
        <f t="shared" si="246"/>
        <v>4.7891035359550003</v>
      </c>
    </row>
    <row r="1135" spans="1:43" ht="15.75" thickBot="1" x14ac:dyDescent="0.3">
      <c r="A1135" s="167"/>
      <c r="B1135" s="138" t="s">
        <v>210</v>
      </c>
      <c r="C1135" s="139">
        <f>C1122*C1128</f>
        <v>0</v>
      </c>
      <c r="D1135" s="139">
        <f t="shared" ref="D1135:AO1135" si="251">D1122*D1128</f>
        <v>0</v>
      </c>
      <c r="E1135" s="139">
        <f t="shared" si="251"/>
        <v>0</v>
      </c>
      <c r="F1135" s="139">
        <f t="shared" si="251"/>
        <v>0</v>
      </c>
      <c r="G1135" s="139">
        <f t="shared" si="251"/>
        <v>4.2706784768000002E-2</v>
      </c>
      <c r="H1135" s="139">
        <f t="shared" si="251"/>
        <v>0</v>
      </c>
      <c r="I1135" s="139">
        <f t="shared" si="251"/>
        <v>0</v>
      </c>
      <c r="J1135" s="139">
        <f t="shared" si="251"/>
        <v>0.59201997724800004</v>
      </c>
      <c r="K1135" s="139">
        <f t="shared" si="251"/>
        <v>0</v>
      </c>
      <c r="L1135" s="139">
        <f t="shared" si="251"/>
        <v>0</v>
      </c>
      <c r="M1135" s="139">
        <f t="shared" si="251"/>
        <v>0</v>
      </c>
      <c r="N1135" s="139">
        <f t="shared" si="251"/>
        <v>0</v>
      </c>
      <c r="O1135" s="139">
        <f t="shared" si="251"/>
        <v>0</v>
      </c>
      <c r="P1135" s="139">
        <f t="shared" si="251"/>
        <v>0</v>
      </c>
      <c r="Q1135" s="139">
        <f t="shared" si="251"/>
        <v>0</v>
      </c>
      <c r="R1135" s="139">
        <f t="shared" si="251"/>
        <v>0</v>
      </c>
      <c r="S1135" s="139">
        <f t="shared" si="251"/>
        <v>0</v>
      </c>
      <c r="T1135" s="139">
        <f t="shared" si="251"/>
        <v>0</v>
      </c>
      <c r="U1135" s="139">
        <f t="shared" si="251"/>
        <v>0</v>
      </c>
      <c r="V1135" s="139">
        <f t="shared" si="251"/>
        <v>0</v>
      </c>
      <c r="W1135" s="139">
        <f t="shared" si="251"/>
        <v>0</v>
      </c>
      <c r="X1135" s="139">
        <f t="shared" si="251"/>
        <v>0</v>
      </c>
      <c r="Y1135" s="139">
        <f t="shared" si="251"/>
        <v>0</v>
      </c>
      <c r="Z1135" s="139">
        <f t="shared" si="251"/>
        <v>0</v>
      </c>
      <c r="AA1135" s="139">
        <f t="shared" si="251"/>
        <v>0</v>
      </c>
      <c r="AB1135" s="139">
        <f t="shared" si="251"/>
        <v>0</v>
      </c>
      <c r="AC1135" s="139">
        <f t="shared" si="251"/>
        <v>0</v>
      </c>
      <c r="AD1135" s="139">
        <f t="shared" si="251"/>
        <v>0</v>
      </c>
      <c r="AE1135" s="139">
        <f t="shared" si="251"/>
        <v>0</v>
      </c>
      <c r="AF1135" s="139">
        <f t="shared" si="251"/>
        <v>0</v>
      </c>
      <c r="AG1135" s="139">
        <f t="shared" si="251"/>
        <v>0</v>
      </c>
      <c r="AH1135" s="139">
        <f t="shared" si="251"/>
        <v>0</v>
      </c>
      <c r="AI1135" s="139">
        <f t="shared" si="251"/>
        <v>0</v>
      </c>
      <c r="AJ1135" s="139">
        <f t="shared" si="251"/>
        <v>0</v>
      </c>
      <c r="AK1135" s="139">
        <f t="shared" si="251"/>
        <v>0</v>
      </c>
      <c r="AL1135" s="139">
        <f t="shared" si="251"/>
        <v>0</v>
      </c>
      <c r="AM1135" s="139">
        <f t="shared" si="251"/>
        <v>0</v>
      </c>
      <c r="AN1135" s="139">
        <f t="shared" si="251"/>
        <v>0</v>
      </c>
      <c r="AO1135" s="139">
        <f t="shared" si="251"/>
        <v>0</v>
      </c>
      <c r="AP1135" s="139">
        <f>AP1122*AP1128</f>
        <v>0.71419062960400004</v>
      </c>
      <c r="AQ1135" s="140">
        <f t="shared" si="246"/>
        <v>1.3489173916200001</v>
      </c>
    </row>
    <row r="1136" spans="1:43" ht="15.75" thickBot="1" x14ac:dyDescent="0.3">
      <c r="A1136" s="167"/>
      <c r="B1136" s="138" t="s">
        <v>211</v>
      </c>
      <c r="C1136" s="139">
        <f>C1122*C1129</f>
        <v>0</v>
      </c>
      <c r="D1136" s="139">
        <f t="shared" ref="D1136:AP1136" si="252">D1122*D1129</f>
        <v>0.17720240833200002</v>
      </c>
      <c r="E1136" s="139">
        <f t="shared" si="252"/>
        <v>0.40622121758699997</v>
      </c>
      <c r="F1136" s="139">
        <f t="shared" si="252"/>
        <v>0</v>
      </c>
      <c r="G1136" s="139">
        <f t="shared" si="252"/>
        <v>4.2706784768000002E-2</v>
      </c>
      <c r="H1136" s="139">
        <f t="shared" si="252"/>
        <v>0</v>
      </c>
      <c r="I1136" s="139">
        <f t="shared" si="252"/>
        <v>0.270814145058</v>
      </c>
      <c r="J1136" s="139">
        <f t="shared" si="252"/>
        <v>0</v>
      </c>
      <c r="K1136" s="139">
        <f t="shared" si="252"/>
        <v>0</v>
      </c>
      <c r="L1136" s="139">
        <f t="shared" si="252"/>
        <v>0</v>
      </c>
      <c r="M1136" s="139">
        <f t="shared" si="252"/>
        <v>0</v>
      </c>
      <c r="N1136" s="139">
        <f t="shared" si="252"/>
        <v>0</v>
      </c>
      <c r="O1136" s="139">
        <f t="shared" si="252"/>
        <v>0</v>
      </c>
      <c r="P1136" s="139">
        <f t="shared" si="252"/>
        <v>0</v>
      </c>
      <c r="Q1136" s="139">
        <f t="shared" si="252"/>
        <v>0</v>
      </c>
      <c r="R1136" s="139">
        <f t="shared" si="252"/>
        <v>0</v>
      </c>
      <c r="S1136" s="139">
        <f t="shared" si="252"/>
        <v>0</v>
      </c>
      <c r="T1136" s="139">
        <f t="shared" si="252"/>
        <v>0</v>
      </c>
      <c r="U1136" s="139">
        <f t="shared" si="252"/>
        <v>0</v>
      </c>
      <c r="V1136" s="139">
        <f t="shared" si="252"/>
        <v>0</v>
      </c>
      <c r="W1136" s="139">
        <f t="shared" si="252"/>
        <v>0</v>
      </c>
      <c r="X1136" s="139">
        <f t="shared" si="252"/>
        <v>0</v>
      </c>
      <c r="Y1136" s="139">
        <f t="shared" si="252"/>
        <v>0</v>
      </c>
      <c r="Z1136" s="139">
        <f t="shared" si="252"/>
        <v>0</v>
      </c>
      <c r="AA1136" s="139">
        <f t="shared" si="252"/>
        <v>0</v>
      </c>
      <c r="AB1136" s="139">
        <f t="shared" si="252"/>
        <v>0</v>
      </c>
      <c r="AC1136" s="139">
        <f t="shared" si="252"/>
        <v>0</v>
      </c>
      <c r="AD1136" s="139">
        <f t="shared" si="252"/>
        <v>0</v>
      </c>
      <c r="AE1136" s="139">
        <f t="shared" si="252"/>
        <v>0</v>
      </c>
      <c r="AF1136" s="139">
        <f t="shared" si="252"/>
        <v>0</v>
      </c>
      <c r="AG1136" s="139">
        <f t="shared" si="252"/>
        <v>0</v>
      </c>
      <c r="AH1136" s="139">
        <f t="shared" si="252"/>
        <v>0</v>
      </c>
      <c r="AI1136" s="139">
        <f t="shared" si="252"/>
        <v>0</v>
      </c>
      <c r="AJ1136" s="139">
        <f t="shared" si="252"/>
        <v>0</v>
      </c>
      <c r="AK1136" s="139">
        <f t="shared" si="252"/>
        <v>0</v>
      </c>
      <c r="AL1136" s="139">
        <f t="shared" si="252"/>
        <v>0</v>
      </c>
      <c r="AM1136" s="139">
        <f t="shared" si="252"/>
        <v>0</v>
      </c>
      <c r="AN1136" s="139">
        <f t="shared" si="252"/>
        <v>0</v>
      </c>
      <c r="AO1136" s="139">
        <f t="shared" si="252"/>
        <v>0</v>
      </c>
      <c r="AP1136" s="139">
        <f t="shared" si="252"/>
        <v>0</v>
      </c>
      <c r="AQ1136" s="140">
        <f t="shared" si="246"/>
        <v>0.89694455574499998</v>
      </c>
    </row>
    <row r="1137" spans="1:43" x14ac:dyDescent="0.25">
      <c r="D1137" s="50"/>
      <c r="E1137" s="50"/>
      <c r="F1137" s="50"/>
      <c r="G1137" s="50"/>
      <c r="H1137" s="50"/>
      <c r="I1137" s="50"/>
      <c r="J1137" s="50"/>
      <c r="AQ1137" s="5">
        <f>SUM(AQ1130:AQ1136)</f>
        <v>-7.9152872323130019</v>
      </c>
    </row>
    <row r="1138" spans="1:43" x14ac:dyDescent="0.25">
      <c r="A1138" s="132" t="s">
        <v>304</v>
      </c>
      <c r="B1138" s="5">
        <f>AQ1137/(-2)</f>
        <v>3.957643616156501</v>
      </c>
      <c r="D1138" s="50"/>
      <c r="E1138" s="50"/>
      <c r="F1138" s="50"/>
      <c r="G1138" s="50"/>
      <c r="H1138" s="50"/>
      <c r="I1138" s="50"/>
      <c r="J1138" s="50"/>
    </row>
    <row r="1139" spans="1:43" x14ac:dyDescent="0.25">
      <c r="D1139" s="50"/>
      <c r="E1139" s="50"/>
      <c r="F1139" s="50"/>
      <c r="G1139" s="50"/>
      <c r="H1139" s="50"/>
      <c r="I1139" s="50"/>
      <c r="J1139" s="50"/>
    </row>
    <row r="1140" spans="1:43" x14ac:dyDescent="0.25">
      <c r="A1140" s="168" t="s">
        <v>379</v>
      </c>
      <c r="B1140" s="168"/>
      <c r="C1140" s="168"/>
      <c r="D1140" s="168"/>
      <c r="E1140" s="168"/>
      <c r="F1140" s="168"/>
      <c r="G1140" s="168"/>
      <c r="H1140" s="168"/>
      <c r="I1140" s="168"/>
      <c r="J1140" s="168"/>
      <c r="K1140" s="168"/>
      <c r="L1140" s="168"/>
      <c r="M1140" s="168"/>
      <c r="N1140" s="168"/>
      <c r="O1140" s="168"/>
      <c r="P1140" s="168"/>
      <c r="Q1140" s="168"/>
      <c r="R1140" s="168"/>
      <c r="S1140" s="168"/>
      <c r="T1140" s="168"/>
    </row>
    <row r="1141" spans="1:43" x14ac:dyDescent="0.25">
      <c r="A1141" s="2" t="s">
        <v>311</v>
      </c>
      <c r="B1141" s="169" t="s">
        <v>312</v>
      </c>
      <c r="C1141" s="169"/>
      <c r="D1141" s="169"/>
      <c r="E1141" s="169"/>
      <c r="F1141" s="169"/>
      <c r="G1141" s="169"/>
      <c r="H1141" s="169"/>
      <c r="I1141" s="50"/>
      <c r="J1141" s="50"/>
    </row>
    <row r="1142" spans="1:43" x14ac:dyDescent="0.25">
      <c r="A1142" s="152" t="s">
        <v>310</v>
      </c>
      <c r="B1142" s="152"/>
      <c r="C1142" s="141"/>
      <c r="D1142" s="142"/>
      <c r="E1142" s="142"/>
      <c r="F1142" s="142"/>
      <c r="G1142" s="142"/>
      <c r="H1142" s="142"/>
      <c r="I1142" s="50"/>
      <c r="J1142" s="50"/>
    </row>
    <row r="1143" spans="1:43" x14ac:dyDescent="0.25">
      <c r="A1143" s="152" t="s">
        <v>4</v>
      </c>
      <c r="B1143" s="152"/>
      <c r="C1143" s="152"/>
      <c r="D1143" s="160" t="s">
        <v>307</v>
      </c>
      <c r="E1143" s="160"/>
      <c r="F1143" s="160"/>
      <c r="G1143" s="160"/>
      <c r="H1143" s="160"/>
      <c r="I1143" s="160"/>
      <c r="J1143" s="160"/>
      <c r="K1143" s="160"/>
      <c r="L1143" s="160"/>
      <c r="M1143" s="160"/>
      <c r="N1143" s="160"/>
      <c r="O1143" s="160"/>
      <c r="P1143" s="160"/>
    </row>
    <row r="1144" spans="1:43" x14ac:dyDescent="0.25">
      <c r="A1144" s="152" t="s">
        <v>306</v>
      </c>
      <c r="B1144" s="152"/>
      <c r="C1144" s="152"/>
      <c r="D1144" s="160" t="s">
        <v>313</v>
      </c>
      <c r="E1144" s="160"/>
      <c r="F1144" s="160"/>
      <c r="G1144" s="160"/>
      <c r="H1144" s="160"/>
      <c r="I1144" s="160"/>
      <c r="J1144" s="160"/>
      <c r="K1144" s="160"/>
      <c r="L1144" s="160"/>
      <c r="M1144" s="160"/>
      <c r="N1144" s="160"/>
      <c r="O1144" s="160"/>
      <c r="P1144" s="160"/>
    </row>
    <row r="1145" spans="1:43" x14ac:dyDescent="0.25">
      <c r="A1145" s="152" t="s">
        <v>308</v>
      </c>
      <c r="B1145" s="152"/>
      <c r="C1145" s="152"/>
      <c r="D1145" s="160" t="s">
        <v>313</v>
      </c>
      <c r="E1145" s="160"/>
      <c r="F1145" s="160"/>
      <c r="G1145" s="160"/>
      <c r="H1145" s="160"/>
      <c r="I1145" s="160"/>
      <c r="J1145" s="160"/>
      <c r="K1145" s="160"/>
      <c r="L1145" s="160"/>
      <c r="M1145" s="160"/>
      <c r="N1145" s="160"/>
      <c r="O1145" s="160"/>
      <c r="P1145" s="160"/>
    </row>
    <row r="1146" spans="1:43" x14ac:dyDescent="0.25">
      <c r="A1146" s="152" t="s">
        <v>309</v>
      </c>
      <c r="B1146" s="152"/>
      <c r="C1146" s="152"/>
      <c r="D1146" s="160" t="s">
        <v>313</v>
      </c>
      <c r="E1146" s="160"/>
      <c r="F1146" s="160"/>
      <c r="G1146" s="160"/>
      <c r="H1146" s="160"/>
      <c r="I1146" s="160"/>
      <c r="J1146" s="160"/>
      <c r="K1146" s="160"/>
      <c r="L1146" s="160"/>
      <c r="M1146" s="160"/>
      <c r="N1146" s="160"/>
      <c r="O1146" s="160"/>
      <c r="P1146" s="160"/>
    </row>
    <row r="1147" spans="1:43" x14ac:dyDescent="0.25">
      <c r="A1147" s="152" t="s">
        <v>315</v>
      </c>
      <c r="B1147" s="152"/>
      <c r="C1147" s="152"/>
      <c r="D1147" s="160" t="s">
        <v>314</v>
      </c>
      <c r="E1147" s="160"/>
      <c r="F1147" s="160"/>
      <c r="G1147" s="160"/>
      <c r="H1147" s="160"/>
      <c r="I1147" s="160"/>
      <c r="J1147" s="160"/>
      <c r="K1147" s="160"/>
      <c r="L1147" s="160"/>
      <c r="M1147" s="160"/>
      <c r="N1147" s="160"/>
      <c r="O1147" s="160"/>
      <c r="P1147" s="160"/>
    </row>
    <row r="1148" spans="1:43" x14ac:dyDescent="0.25">
      <c r="A1148" s="152" t="s">
        <v>10</v>
      </c>
      <c r="B1148" s="152"/>
      <c r="C1148" s="152"/>
      <c r="D1148" s="160" t="s">
        <v>316</v>
      </c>
      <c r="E1148" s="160"/>
      <c r="F1148" s="160"/>
      <c r="G1148" s="160"/>
      <c r="H1148" s="160"/>
      <c r="I1148" s="160"/>
      <c r="J1148" s="160"/>
      <c r="K1148" s="160"/>
      <c r="L1148" s="160"/>
      <c r="M1148" s="160"/>
      <c r="N1148" s="160"/>
      <c r="O1148" s="160"/>
      <c r="P1148" s="160"/>
    </row>
    <row r="1149" spans="1:43" x14ac:dyDescent="0.25">
      <c r="A1149" s="152" t="s">
        <v>11</v>
      </c>
      <c r="B1149" s="152"/>
      <c r="C1149" s="152"/>
      <c r="D1149" s="160" t="s">
        <v>317</v>
      </c>
      <c r="E1149" s="160"/>
      <c r="F1149" s="160"/>
      <c r="G1149" s="160"/>
      <c r="H1149" s="160"/>
      <c r="I1149" s="160"/>
      <c r="J1149" s="160"/>
      <c r="K1149" s="160"/>
      <c r="L1149" s="160"/>
      <c r="M1149" s="160"/>
      <c r="N1149" s="160"/>
      <c r="O1149" s="160"/>
      <c r="P1149" s="160"/>
    </row>
    <row r="1150" spans="1:43" x14ac:dyDescent="0.25">
      <c r="A1150" s="152" t="s">
        <v>12</v>
      </c>
      <c r="B1150" s="152"/>
      <c r="C1150" s="152"/>
      <c r="D1150" s="160" t="s">
        <v>318</v>
      </c>
      <c r="E1150" s="160"/>
      <c r="F1150" s="160"/>
      <c r="G1150" s="160"/>
      <c r="H1150" s="160"/>
      <c r="I1150" s="160"/>
      <c r="J1150" s="160"/>
      <c r="K1150" s="160"/>
      <c r="L1150" s="160"/>
      <c r="M1150" s="160"/>
      <c r="N1150" s="160"/>
      <c r="O1150" s="160"/>
      <c r="P1150" s="160"/>
    </row>
    <row r="1151" spans="1:43" x14ac:dyDescent="0.25">
      <c r="A1151" s="49" t="s">
        <v>319</v>
      </c>
      <c r="B1151" s="49"/>
      <c r="C1151" s="49"/>
      <c r="D1151" s="48"/>
      <c r="E1151" s="48"/>
      <c r="F1151" s="48"/>
      <c r="G1151" s="48"/>
      <c r="H1151" s="48"/>
      <c r="I1151" s="48"/>
      <c r="J1151" s="48"/>
      <c r="K1151" s="48"/>
      <c r="L1151" s="48"/>
      <c r="M1151" s="48"/>
      <c r="N1151" s="48"/>
      <c r="O1151" s="48"/>
      <c r="P1151" s="48"/>
    </row>
    <row r="1152" spans="1:43" x14ac:dyDescent="0.25">
      <c r="D1152" s="50"/>
      <c r="E1152" s="50"/>
      <c r="F1152" s="50"/>
      <c r="G1152" s="50"/>
      <c r="H1152" s="50"/>
      <c r="I1152" s="50"/>
      <c r="J1152" s="50"/>
    </row>
    <row r="1153" spans="1:41" x14ac:dyDescent="0.25">
      <c r="A1153" s="152" t="s">
        <v>360</v>
      </c>
      <c r="B1153" s="152"/>
      <c r="C1153" s="152"/>
      <c r="D1153" s="50"/>
      <c r="E1153" s="50"/>
      <c r="F1153" s="50"/>
      <c r="G1153" s="50"/>
      <c r="H1153" s="50"/>
      <c r="I1153" s="50"/>
      <c r="J1153" s="50"/>
    </row>
    <row r="1154" spans="1:41" x14ac:dyDescent="0.25">
      <c r="B1154" s="20" t="s">
        <v>320</v>
      </c>
      <c r="C1154" s="20" t="s">
        <v>321</v>
      </c>
      <c r="D1154" s="20" t="s">
        <v>322</v>
      </c>
      <c r="E1154" s="20" t="s">
        <v>323</v>
      </c>
      <c r="F1154" s="20" t="s">
        <v>324</v>
      </c>
      <c r="G1154" s="20" t="s">
        <v>325</v>
      </c>
      <c r="H1154" s="20" t="s">
        <v>326</v>
      </c>
      <c r="I1154" s="20" t="s">
        <v>327</v>
      </c>
      <c r="J1154" s="20" t="s">
        <v>328</v>
      </c>
      <c r="K1154" s="20" t="s">
        <v>329</v>
      </c>
      <c r="L1154" s="20" t="s">
        <v>330</v>
      </c>
      <c r="M1154" s="20" t="s">
        <v>331</v>
      </c>
      <c r="N1154" s="20" t="s">
        <v>332</v>
      </c>
      <c r="O1154" s="20" t="s">
        <v>333</v>
      </c>
      <c r="P1154" s="20" t="s">
        <v>334</v>
      </c>
      <c r="Q1154" s="20" t="s">
        <v>335</v>
      </c>
      <c r="R1154" s="20" t="s">
        <v>336</v>
      </c>
      <c r="S1154" s="20" t="s">
        <v>337</v>
      </c>
      <c r="T1154" s="20" t="s">
        <v>338</v>
      </c>
      <c r="U1154" s="20" t="s">
        <v>339</v>
      </c>
      <c r="V1154" s="20" t="s">
        <v>340</v>
      </c>
      <c r="W1154" s="20" t="s">
        <v>341</v>
      </c>
      <c r="X1154" s="20" t="s">
        <v>342</v>
      </c>
      <c r="Y1154" s="20" t="s">
        <v>343</v>
      </c>
      <c r="Z1154" s="20" t="s">
        <v>344</v>
      </c>
      <c r="AA1154" s="20" t="s">
        <v>345</v>
      </c>
      <c r="AB1154" s="20" t="s">
        <v>346</v>
      </c>
      <c r="AC1154" s="20" t="s">
        <v>347</v>
      </c>
      <c r="AD1154" s="20" t="s">
        <v>348</v>
      </c>
      <c r="AE1154" s="20" t="s">
        <v>349</v>
      </c>
      <c r="AF1154" s="20" t="s">
        <v>350</v>
      </c>
      <c r="AG1154" s="20" t="s">
        <v>351</v>
      </c>
      <c r="AH1154" s="20" t="s">
        <v>352</v>
      </c>
      <c r="AI1154" s="20" t="s">
        <v>353</v>
      </c>
      <c r="AJ1154" s="20" t="s">
        <v>354</v>
      </c>
      <c r="AK1154" s="20" t="s">
        <v>355</v>
      </c>
      <c r="AL1154" s="20" t="s">
        <v>356</v>
      </c>
      <c r="AM1154" s="20" t="s">
        <v>357</v>
      </c>
      <c r="AN1154" s="20" t="s">
        <v>358</v>
      </c>
      <c r="AO1154" s="20" t="s">
        <v>359</v>
      </c>
    </row>
    <row r="1155" spans="1:41" x14ac:dyDescent="0.25">
      <c r="A1155" s="51" t="s">
        <v>296</v>
      </c>
      <c r="B1155" s="20">
        <v>0</v>
      </c>
      <c r="C1155" s="20">
        <v>1</v>
      </c>
      <c r="D1155" s="20">
        <v>1</v>
      </c>
      <c r="E1155" s="20">
        <v>0</v>
      </c>
      <c r="F1155" s="20">
        <v>1</v>
      </c>
      <c r="G1155" s="20">
        <v>0</v>
      </c>
      <c r="H1155" s="20">
        <v>0</v>
      </c>
      <c r="I1155" s="20">
        <v>1</v>
      </c>
      <c r="J1155" s="20">
        <v>0</v>
      </c>
      <c r="K1155" s="20">
        <v>0</v>
      </c>
      <c r="L1155" s="20">
        <v>0</v>
      </c>
      <c r="M1155" s="20">
        <v>0</v>
      </c>
      <c r="N1155" s="20">
        <v>0</v>
      </c>
      <c r="O1155" s="20">
        <v>0</v>
      </c>
      <c r="P1155" s="20">
        <v>0</v>
      </c>
      <c r="Q1155" s="20">
        <v>0</v>
      </c>
      <c r="R1155" s="20">
        <v>0</v>
      </c>
      <c r="S1155" s="20">
        <v>0</v>
      </c>
      <c r="T1155" s="20">
        <v>0</v>
      </c>
      <c r="U1155" s="20">
        <v>0</v>
      </c>
      <c r="V1155" s="20">
        <v>0</v>
      </c>
      <c r="W1155" s="20">
        <v>0</v>
      </c>
      <c r="X1155" s="20">
        <v>0</v>
      </c>
      <c r="Y1155" s="20">
        <v>0</v>
      </c>
      <c r="Z1155" s="20">
        <v>0</v>
      </c>
      <c r="AA1155" s="20">
        <v>0</v>
      </c>
      <c r="AB1155" s="20">
        <v>0</v>
      </c>
      <c r="AC1155" s="20">
        <v>0</v>
      </c>
      <c r="AD1155" s="20">
        <v>0</v>
      </c>
      <c r="AE1155" s="20">
        <v>0</v>
      </c>
      <c r="AF1155" s="20">
        <v>0</v>
      </c>
      <c r="AG1155" s="20">
        <v>0</v>
      </c>
      <c r="AH1155" s="20">
        <v>0</v>
      </c>
      <c r="AI1155" s="20">
        <v>0</v>
      </c>
      <c r="AJ1155" s="20">
        <v>0</v>
      </c>
      <c r="AK1155" s="20">
        <v>0</v>
      </c>
      <c r="AL1155" s="20">
        <v>1</v>
      </c>
      <c r="AM1155" s="20">
        <v>0</v>
      </c>
      <c r="AN1155" s="20">
        <v>0</v>
      </c>
      <c r="AO1155" s="20">
        <v>0</v>
      </c>
    </row>
    <row r="1156" spans="1:41" x14ac:dyDescent="0.25">
      <c r="A1156" s="135"/>
      <c r="B1156" s="50"/>
      <c r="C1156" s="50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  <c r="S1156" s="50"/>
      <c r="T1156" s="50"/>
      <c r="U1156" s="50"/>
      <c r="V1156" s="50"/>
      <c r="W1156" s="50"/>
      <c r="X1156" s="50"/>
      <c r="Y1156" s="50"/>
      <c r="Z1156" s="50"/>
      <c r="AA1156" s="50"/>
      <c r="AB1156" s="50"/>
      <c r="AC1156" s="50"/>
      <c r="AD1156" s="50"/>
      <c r="AE1156" s="50"/>
      <c r="AF1156" s="50"/>
      <c r="AG1156" s="50"/>
      <c r="AH1156" s="50"/>
      <c r="AI1156" s="50"/>
      <c r="AJ1156" s="50"/>
      <c r="AK1156" s="50"/>
      <c r="AL1156" s="50"/>
      <c r="AM1156" s="50"/>
      <c r="AN1156" s="50"/>
      <c r="AO1156" s="50"/>
    </row>
    <row r="1157" spans="1:41" x14ac:dyDescent="0.25">
      <c r="A1157" s="135" t="s">
        <v>363</v>
      </c>
      <c r="B1157" s="50" t="s">
        <v>364</v>
      </c>
      <c r="C1157" s="50">
        <v>7</v>
      </c>
      <c r="D1157" s="50"/>
      <c r="E1157" s="50"/>
      <c r="F1157" s="50"/>
      <c r="G1157" s="50"/>
      <c r="H1157" s="50"/>
      <c r="I1157" s="50"/>
      <c r="J1157" s="50"/>
      <c r="K1157" s="50"/>
      <c r="L1157" s="50"/>
      <c r="M1157" s="50"/>
      <c r="N1157" s="50"/>
      <c r="O1157" s="50"/>
      <c r="P1157" s="50"/>
      <c r="Q1157" s="50"/>
      <c r="R1157" s="50"/>
      <c r="S1157" s="50"/>
      <c r="T1157" s="50"/>
      <c r="U1157" s="50"/>
      <c r="V1157" s="50"/>
      <c r="W1157" s="50"/>
      <c r="X1157" s="50"/>
      <c r="Y1157" s="50"/>
      <c r="Z1157" s="50"/>
      <c r="AA1157" s="50"/>
      <c r="AB1157" s="50"/>
      <c r="AC1157" s="50"/>
      <c r="AD1157" s="50"/>
      <c r="AE1157" s="50"/>
      <c r="AF1157" s="50"/>
      <c r="AG1157" s="50"/>
      <c r="AH1157" s="50"/>
      <c r="AI1157" s="50"/>
      <c r="AJ1157" s="50"/>
      <c r="AK1157" s="50"/>
      <c r="AL1157" s="50"/>
      <c r="AM1157" s="50"/>
      <c r="AN1157" s="50"/>
      <c r="AO1157" s="50"/>
    </row>
    <row r="1158" spans="1:41" x14ac:dyDescent="0.25">
      <c r="A1158" s="161" t="s">
        <v>365</v>
      </c>
      <c r="B1158" s="161"/>
      <c r="C1158" s="161"/>
      <c r="D1158" s="161"/>
      <c r="E1158" s="161"/>
      <c r="F1158" s="161"/>
      <c r="G1158" s="161"/>
      <c r="H1158" s="50"/>
      <c r="I1158" s="50"/>
      <c r="J1158" s="50"/>
      <c r="K1158" s="50"/>
      <c r="L1158" s="50"/>
      <c r="M1158" s="50"/>
      <c r="N1158" s="50"/>
      <c r="O1158" s="50"/>
      <c r="P1158" s="50"/>
      <c r="Q1158" s="50"/>
      <c r="R1158" s="50"/>
      <c r="S1158" s="50"/>
      <c r="T1158" s="50"/>
      <c r="U1158" s="50"/>
      <c r="V1158" s="50"/>
      <c r="W1158" s="50"/>
      <c r="X1158" s="50"/>
      <c r="Y1158" s="50"/>
      <c r="Z1158" s="50"/>
      <c r="AA1158" s="50"/>
      <c r="AB1158" s="50"/>
      <c r="AC1158" s="50"/>
      <c r="AD1158" s="50"/>
      <c r="AE1158" s="50"/>
      <c r="AF1158" s="50"/>
      <c r="AG1158" s="50"/>
      <c r="AH1158" s="50"/>
      <c r="AI1158" s="50"/>
      <c r="AJ1158" s="50"/>
      <c r="AK1158" s="50"/>
      <c r="AL1158" s="50"/>
      <c r="AM1158" s="50"/>
      <c r="AN1158" s="50"/>
      <c r="AO1158" s="50"/>
    </row>
    <row r="1159" spans="1:41" x14ac:dyDescent="0.25">
      <c r="B1159" s="20" t="s">
        <v>320</v>
      </c>
      <c r="C1159" s="20" t="s">
        <v>321</v>
      </c>
      <c r="D1159" s="20" t="s">
        <v>322</v>
      </c>
      <c r="E1159" s="20" t="s">
        <v>323</v>
      </c>
      <c r="F1159" s="20" t="s">
        <v>324</v>
      </c>
      <c r="G1159" s="20" t="s">
        <v>325</v>
      </c>
      <c r="H1159" s="20" t="s">
        <v>326</v>
      </c>
      <c r="I1159" s="20" t="s">
        <v>327</v>
      </c>
      <c r="J1159" s="20" t="s">
        <v>328</v>
      </c>
      <c r="K1159" s="20" t="s">
        <v>329</v>
      </c>
      <c r="L1159" s="20" t="s">
        <v>330</v>
      </c>
      <c r="M1159" s="20" t="s">
        <v>331</v>
      </c>
      <c r="N1159" s="20" t="s">
        <v>332</v>
      </c>
      <c r="O1159" s="20" t="s">
        <v>333</v>
      </c>
      <c r="P1159" s="20" t="s">
        <v>334</v>
      </c>
      <c r="Q1159" s="20" t="s">
        <v>335</v>
      </c>
      <c r="R1159" s="20" t="s">
        <v>336</v>
      </c>
      <c r="S1159" s="20" t="s">
        <v>337</v>
      </c>
      <c r="T1159" s="20" t="s">
        <v>338</v>
      </c>
      <c r="U1159" s="20" t="s">
        <v>339</v>
      </c>
      <c r="V1159" s="20" t="s">
        <v>340</v>
      </c>
      <c r="W1159" s="20" t="s">
        <v>341</v>
      </c>
      <c r="X1159" s="20" t="s">
        <v>342</v>
      </c>
      <c r="Y1159" s="20" t="s">
        <v>343</v>
      </c>
      <c r="Z1159" s="20" t="s">
        <v>344</v>
      </c>
      <c r="AA1159" s="20" t="s">
        <v>345</v>
      </c>
      <c r="AB1159" s="20" t="s">
        <v>346</v>
      </c>
      <c r="AC1159" s="20" t="s">
        <v>347</v>
      </c>
      <c r="AD1159" s="20" t="s">
        <v>348</v>
      </c>
      <c r="AE1159" s="20" t="s">
        <v>349</v>
      </c>
      <c r="AF1159" s="20" t="s">
        <v>350</v>
      </c>
      <c r="AG1159" s="20" t="s">
        <v>351</v>
      </c>
      <c r="AH1159" s="20" t="s">
        <v>352</v>
      </c>
      <c r="AI1159" s="20" t="s">
        <v>353</v>
      </c>
      <c r="AJ1159" s="20" t="s">
        <v>354</v>
      </c>
      <c r="AK1159" s="20" t="s">
        <v>355</v>
      </c>
      <c r="AL1159" s="20" t="s">
        <v>356</v>
      </c>
      <c r="AM1159" s="20" t="s">
        <v>357</v>
      </c>
      <c r="AN1159" s="20" t="s">
        <v>358</v>
      </c>
      <c r="AO1159" s="20" t="s">
        <v>359</v>
      </c>
    </row>
    <row r="1160" spans="1:41" x14ac:dyDescent="0.25">
      <c r="A1160" s="51" t="s">
        <v>296</v>
      </c>
      <c r="B1160" s="20">
        <f>B1155*(LOG($C$859/(B1155+(COUNTIF(B1164:B1170,"&gt;0")))))</f>
        <v>0</v>
      </c>
      <c r="C1160" s="20">
        <f t="shared" ref="C1160:AO1160" si="253">C1155*(LOG($C$859/(C1155+(COUNTIF(C1164:C1170,"&gt;0")))))</f>
        <v>0.24303804868629444</v>
      </c>
      <c r="D1160" s="20">
        <f t="shared" si="253"/>
        <v>0.24303804868629444</v>
      </c>
      <c r="E1160" s="20">
        <f t="shared" si="253"/>
        <v>0</v>
      </c>
      <c r="F1160" s="20">
        <f t="shared" si="253"/>
        <v>6.6946789630613221E-2</v>
      </c>
      <c r="G1160" s="20">
        <f t="shared" si="253"/>
        <v>0</v>
      </c>
      <c r="H1160" s="20">
        <f t="shared" si="253"/>
        <v>0</v>
      </c>
      <c r="I1160" s="20">
        <f t="shared" si="253"/>
        <v>0.36797678529459443</v>
      </c>
      <c r="J1160" s="20">
        <f t="shared" si="253"/>
        <v>0</v>
      </c>
      <c r="K1160" s="20">
        <f t="shared" si="253"/>
        <v>0</v>
      </c>
      <c r="L1160" s="20">
        <f t="shared" si="253"/>
        <v>0</v>
      </c>
      <c r="M1160" s="20">
        <f t="shared" si="253"/>
        <v>0</v>
      </c>
      <c r="N1160" s="20">
        <f t="shared" si="253"/>
        <v>0</v>
      </c>
      <c r="O1160" s="20">
        <f t="shared" si="253"/>
        <v>0</v>
      </c>
      <c r="P1160" s="20">
        <f t="shared" si="253"/>
        <v>0</v>
      </c>
      <c r="Q1160" s="20">
        <f t="shared" si="253"/>
        <v>0</v>
      </c>
      <c r="R1160" s="20">
        <f t="shared" si="253"/>
        <v>0</v>
      </c>
      <c r="S1160" s="20">
        <f t="shared" si="253"/>
        <v>0</v>
      </c>
      <c r="T1160" s="20">
        <f t="shared" si="253"/>
        <v>0</v>
      </c>
      <c r="U1160" s="20">
        <f t="shared" si="253"/>
        <v>0</v>
      </c>
      <c r="V1160" s="20">
        <f t="shared" si="253"/>
        <v>0</v>
      </c>
      <c r="W1160" s="20">
        <f t="shared" si="253"/>
        <v>0</v>
      </c>
      <c r="X1160" s="20">
        <f t="shared" si="253"/>
        <v>0</v>
      </c>
      <c r="Y1160" s="20">
        <f t="shared" si="253"/>
        <v>0</v>
      </c>
      <c r="Z1160" s="20">
        <f t="shared" si="253"/>
        <v>0</v>
      </c>
      <c r="AA1160" s="20">
        <f t="shared" si="253"/>
        <v>0</v>
      </c>
      <c r="AB1160" s="20">
        <f t="shared" si="253"/>
        <v>0</v>
      </c>
      <c r="AC1160" s="20">
        <f t="shared" si="253"/>
        <v>0</v>
      </c>
      <c r="AD1160" s="20">
        <f t="shared" si="253"/>
        <v>0</v>
      </c>
      <c r="AE1160" s="20">
        <f t="shared" si="253"/>
        <v>0</v>
      </c>
      <c r="AF1160" s="20">
        <f t="shared" si="253"/>
        <v>0</v>
      </c>
      <c r="AG1160" s="20">
        <f t="shared" si="253"/>
        <v>0</v>
      </c>
      <c r="AH1160" s="20">
        <f t="shared" si="253"/>
        <v>0</v>
      </c>
      <c r="AI1160" s="20">
        <f t="shared" si="253"/>
        <v>0</v>
      </c>
      <c r="AJ1160" s="20">
        <f t="shared" si="253"/>
        <v>0</v>
      </c>
      <c r="AK1160" s="20">
        <f t="shared" si="253"/>
        <v>0</v>
      </c>
      <c r="AL1160" s="20">
        <f t="shared" si="253"/>
        <v>0.54406804435027567</v>
      </c>
      <c r="AM1160" s="20">
        <f t="shared" si="253"/>
        <v>0</v>
      </c>
      <c r="AN1160" s="20">
        <f t="shared" si="253"/>
        <v>0</v>
      </c>
      <c r="AO1160" s="20">
        <f t="shared" si="253"/>
        <v>0</v>
      </c>
    </row>
    <row r="1161" spans="1:41" x14ac:dyDescent="0.25">
      <c r="A1161" s="135" t="s">
        <v>366</v>
      </c>
      <c r="B1161" s="50">
        <f>COUNTIF(B1164:B1170,"&gt;0")</f>
        <v>3</v>
      </c>
      <c r="C1161" s="50">
        <f t="shared" ref="C1161:F1161" si="254">COUNTIF(C1164:C1170,"&gt;0")</f>
        <v>3</v>
      </c>
      <c r="D1161" s="50">
        <f t="shared" si="254"/>
        <v>3</v>
      </c>
      <c r="E1161" s="50">
        <f t="shared" si="254"/>
        <v>2</v>
      </c>
      <c r="F1161" s="50">
        <f t="shared" si="254"/>
        <v>5</v>
      </c>
      <c r="G1161" s="50">
        <f>COUNTIF(G1164:G1170,"&gt;0")</f>
        <v>2</v>
      </c>
      <c r="H1161" s="50">
        <f t="shared" ref="H1161:AN1161" si="255">COUNTIF(H1164:H1170,"&gt;0")</f>
        <v>2</v>
      </c>
      <c r="I1161" s="50">
        <f t="shared" si="255"/>
        <v>2</v>
      </c>
      <c r="J1161" s="50">
        <f t="shared" si="255"/>
        <v>1</v>
      </c>
      <c r="K1161" s="50">
        <f t="shared" si="255"/>
        <v>1</v>
      </c>
      <c r="L1161" s="50">
        <f t="shared" si="255"/>
        <v>1</v>
      </c>
      <c r="M1161" s="50">
        <f t="shared" si="255"/>
        <v>1</v>
      </c>
      <c r="N1161" s="50">
        <f t="shared" si="255"/>
        <v>1</v>
      </c>
      <c r="O1161" s="50">
        <f t="shared" si="255"/>
        <v>1</v>
      </c>
      <c r="P1161" s="50">
        <f t="shared" si="255"/>
        <v>1</v>
      </c>
      <c r="Q1161" s="50">
        <f t="shared" si="255"/>
        <v>1</v>
      </c>
      <c r="R1161" s="50">
        <f t="shared" si="255"/>
        <v>1</v>
      </c>
      <c r="S1161" s="50">
        <f t="shared" si="255"/>
        <v>1</v>
      </c>
      <c r="T1161" s="50">
        <f t="shared" si="255"/>
        <v>1</v>
      </c>
      <c r="U1161" s="50">
        <f t="shared" si="255"/>
        <v>1</v>
      </c>
      <c r="V1161" s="50">
        <f t="shared" si="255"/>
        <v>1</v>
      </c>
      <c r="W1161" s="50">
        <f t="shared" si="255"/>
        <v>1</v>
      </c>
      <c r="X1161" s="50">
        <f t="shared" si="255"/>
        <v>1</v>
      </c>
      <c r="Y1161" s="50">
        <f t="shared" si="255"/>
        <v>1</v>
      </c>
      <c r="Z1161" s="50">
        <f t="shared" si="255"/>
        <v>1</v>
      </c>
      <c r="AA1161" s="50">
        <f t="shared" si="255"/>
        <v>1</v>
      </c>
      <c r="AB1161" s="50">
        <f t="shared" si="255"/>
        <v>1</v>
      </c>
      <c r="AC1161" s="50">
        <f t="shared" si="255"/>
        <v>1</v>
      </c>
      <c r="AD1161" s="50">
        <f t="shared" si="255"/>
        <v>1</v>
      </c>
      <c r="AE1161" s="50">
        <f t="shared" si="255"/>
        <v>1</v>
      </c>
      <c r="AF1161" s="50">
        <f t="shared" si="255"/>
        <v>1</v>
      </c>
      <c r="AG1161" s="50">
        <f t="shared" si="255"/>
        <v>1</v>
      </c>
      <c r="AH1161" s="50">
        <f t="shared" si="255"/>
        <v>1</v>
      </c>
      <c r="AI1161" s="50">
        <f t="shared" si="255"/>
        <v>1</v>
      </c>
      <c r="AJ1161" s="50">
        <f t="shared" si="255"/>
        <v>1</v>
      </c>
      <c r="AK1161" s="50">
        <f t="shared" si="255"/>
        <v>1</v>
      </c>
      <c r="AL1161" s="50">
        <f t="shared" si="255"/>
        <v>1</v>
      </c>
      <c r="AM1161" s="50">
        <f t="shared" si="255"/>
        <v>1</v>
      </c>
      <c r="AN1161" s="50">
        <f t="shared" si="255"/>
        <v>1</v>
      </c>
      <c r="AO1161" s="50">
        <f>COUNTIF(AO1164:AO1170,"&gt;0")</f>
        <v>1</v>
      </c>
    </row>
    <row r="1163" spans="1:41" x14ac:dyDescent="0.25">
      <c r="A1163" s="152" t="s">
        <v>361</v>
      </c>
      <c r="B1163" s="152"/>
      <c r="C1163" s="152"/>
      <c r="D1163" s="152"/>
    </row>
    <row r="1164" spans="1:41" x14ac:dyDescent="0.25">
      <c r="A1164" s="2" t="s">
        <v>205</v>
      </c>
      <c r="B1164" s="20">
        <v>0.367977</v>
      </c>
      <c r="C1164" s="20">
        <v>0</v>
      </c>
      <c r="D1164" s="20">
        <v>0</v>
      </c>
      <c r="E1164" s="20">
        <v>0.544068</v>
      </c>
      <c r="F1164" s="20">
        <v>0.14612800000000001</v>
      </c>
      <c r="G1164" s="20">
        <v>0</v>
      </c>
      <c r="H1164" s="20">
        <v>0</v>
      </c>
      <c r="I1164" s="20">
        <v>0</v>
      </c>
      <c r="J1164" s="20">
        <v>0.544068</v>
      </c>
      <c r="K1164" s="20">
        <v>0.84509800000000002</v>
      </c>
      <c r="L1164" s="20">
        <v>0.84509800000000002</v>
      </c>
      <c r="M1164" s="20">
        <v>0.84509800000000002</v>
      </c>
      <c r="N1164" s="20">
        <v>0.84509800000000002</v>
      </c>
      <c r="O1164" s="20">
        <v>0</v>
      </c>
      <c r="P1164" s="20">
        <v>0</v>
      </c>
      <c r="Q1164" s="20">
        <v>0</v>
      </c>
      <c r="R1164" s="20">
        <v>0</v>
      </c>
      <c r="S1164" s="20">
        <v>0</v>
      </c>
      <c r="T1164" s="20">
        <v>0</v>
      </c>
      <c r="U1164" s="20">
        <v>0</v>
      </c>
      <c r="V1164" s="20">
        <v>0</v>
      </c>
      <c r="W1164" s="20">
        <v>0</v>
      </c>
      <c r="X1164" s="20">
        <v>0</v>
      </c>
      <c r="Y1164" s="20">
        <v>0</v>
      </c>
      <c r="Z1164" s="20">
        <v>0</v>
      </c>
      <c r="AA1164" s="20">
        <v>0</v>
      </c>
      <c r="AB1164" s="20">
        <v>0</v>
      </c>
      <c r="AC1164" s="20">
        <v>0</v>
      </c>
      <c r="AD1164" s="20">
        <v>0</v>
      </c>
      <c r="AE1164" s="20">
        <v>0</v>
      </c>
      <c r="AF1164" s="20">
        <v>0</v>
      </c>
      <c r="AG1164" s="20">
        <v>0</v>
      </c>
      <c r="AH1164" s="20">
        <v>0</v>
      </c>
      <c r="AI1164" s="20">
        <v>0</v>
      </c>
      <c r="AJ1164" s="20">
        <v>0</v>
      </c>
      <c r="AK1164" s="20">
        <v>0</v>
      </c>
      <c r="AL1164" s="20">
        <v>0</v>
      </c>
      <c r="AM1164" s="20">
        <v>0</v>
      </c>
      <c r="AN1164" s="20">
        <v>0</v>
      </c>
      <c r="AO1164" s="20">
        <v>0</v>
      </c>
    </row>
    <row r="1165" spans="1:41" x14ac:dyDescent="0.25">
      <c r="A1165" s="2" t="s">
        <v>206</v>
      </c>
      <c r="B1165" s="20">
        <v>0.367977</v>
      </c>
      <c r="C1165" s="20">
        <v>0</v>
      </c>
      <c r="D1165" s="20">
        <v>0</v>
      </c>
      <c r="E1165" s="20">
        <v>0</v>
      </c>
      <c r="F1165" s="20">
        <v>0</v>
      </c>
      <c r="G1165" s="20">
        <v>0.544068</v>
      </c>
      <c r="H1165" s="20">
        <v>0</v>
      </c>
      <c r="I1165" s="20">
        <v>0</v>
      </c>
      <c r="J1165" s="20">
        <v>0</v>
      </c>
      <c r="K1165" s="20">
        <v>0</v>
      </c>
      <c r="L1165" s="20">
        <v>0</v>
      </c>
      <c r="M1165" s="20">
        <v>0</v>
      </c>
      <c r="N1165" s="20">
        <v>0</v>
      </c>
      <c r="O1165" s="20">
        <v>0.84509800000000002</v>
      </c>
      <c r="P1165" s="20">
        <v>0.84509800000000002</v>
      </c>
      <c r="Q1165" s="20">
        <v>0.84509800000000002</v>
      </c>
      <c r="R1165" s="20">
        <v>0.84509800000000002</v>
      </c>
      <c r="S1165" s="20">
        <v>0.84509800000000002</v>
      </c>
      <c r="T1165" s="20">
        <v>0</v>
      </c>
      <c r="U1165" s="20">
        <v>0</v>
      </c>
      <c r="V1165" s="20">
        <v>0</v>
      </c>
      <c r="W1165" s="20">
        <v>0</v>
      </c>
      <c r="X1165" s="20">
        <v>0</v>
      </c>
      <c r="Y1165" s="20">
        <v>0</v>
      </c>
      <c r="Z1165" s="20">
        <v>0</v>
      </c>
      <c r="AA1165" s="20">
        <v>0</v>
      </c>
      <c r="AB1165" s="20">
        <v>0</v>
      </c>
      <c r="AC1165" s="20">
        <v>0</v>
      </c>
      <c r="AD1165" s="20">
        <v>0</v>
      </c>
      <c r="AE1165" s="20">
        <v>0</v>
      </c>
      <c r="AF1165" s="20">
        <v>0</v>
      </c>
      <c r="AG1165" s="20">
        <v>0</v>
      </c>
      <c r="AH1165" s="20">
        <v>0</v>
      </c>
      <c r="AI1165" s="20">
        <v>0</v>
      </c>
      <c r="AJ1165" s="20">
        <v>0</v>
      </c>
      <c r="AK1165" s="20">
        <v>0</v>
      </c>
      <c r="AL1165" s="20">
        <v>0</v>
      </c>
      <c r="AM1165" s="20">
        <v>0</v>
      </c>
      <c r="AN1165" s="20">
        <v>0</v>
      </c>
      <c r="AO1165" s="20">
        <v>0</v>
      </c>
    </row>
    <row r="1166" spans="1:41" x14ac:dyDescent="0.25">
      <c r="A1166" s="2" t="s">
        <v>207</v>
      </c>
      <c r="B1166" s="20">
        <v>0.367977</v>
      </c>
      <c r="C1166" s="20">
        <v>0</v>
      </c>
      <c r="D1166" s="20">
        <v>0</v>
      </c>
      <c r="E1166" s="20">
        <v>0.544068</v>
      </c>
      <c r="F1166" s="20">
        <v>0</v>
      </c>
      <c r="G1166" s="20">
        <v>0.544068</v>
      </c>
      <c r="H1166" s="20">
        <v>0</v>
      </c>
      <c r="I1166" s="20">
        <v>0</v>
      </c>
      <c r="J1166" s="20">
        <v>0</v>
      </c>
      <c r="K1166" s="20">
        <v>0</v>
      </c>
      <c r="L1166" s="20">
        <v>0</v>
      </c>
      <c r="M1166" s="20">
        <v>0</v>
      </c>
      <c r="N1166" s="20">
        <v>0</v>
      </c>
      <c r="O1166" s="20">
        <v>0</v>
      </c>
      <c r="P1166" s="20">
        <v>0</v>
      </c>
      <c r="Q1166" s="20">
        <v>0</v>
      </c>
      <c r="R1166" s="20">
        <v>0</v>
      </c>
      <c r="S1166" s="20">
        <v>0</v>
      </c>
      <c r="T1166" s="20">
        <v>0.84509800000000002</v>
      </c>
      <c r="U1166" s="20">
        <v>0.84509800000000002</v>
      </c>
      <c r="V1166" s="20">
        <v>0.84509800000000002</v>
      </c>
      <c r="W1166" s="20">
        <v>0.84509800000000002</v>
      </c>
      <c r="X1166" s="20">
        <v>0.84509800000000002</v>
      </c>
      <c r="Y1166" s="20">
        <v>0.84509800000000002</v>
      </c>
      <c r="Z1166" s="20">
        <v>0.84509800000000002</v>
      </c>
      <c r="AA1166" s="20">
        <v>0.84509800000000002</v>
      </c>
      <c r="AB1166" s="20">
        <v>0.84509800000000002</v>
      </c>
      <c r="AC1166" s="20">
        <v>0</v>
      </c>
      <c r="AD1166" s="20">
        <v>0</v>
      </c>
      <c r="AE1166" s="20">
        <v>0</v>
      </c>
      <c r="AF1166" s="20">
        <v>0</v>
      </c>
      <c r="AG1166" s="20">
        <v>0</v>
      </c>
      <c r="AH1166" s="20">
        <v>0</v>
      </c>
      <c r="AI1166" s="20">
        <v>0</v>
      </c>
      <c r="AJ1166" s="20">
        <v>0</v>
      </c>
      <c r="AK1166" s="20">
        <v>0</v>
      </c>
      <c r="AL1166" s="20">
        <v>0</v>
      </c>
      <c r="AM1166" s="20">
        <v>0</v>
      </c>
      <c r="AN1166" s="20">
        <v>0</v>
      </c>
      <c r="AO1166" s="20">
        <v>0</v>
      </c>
    </row>
    <row r="1167" spans="1:41" x14ac:dyDescent="0.25">
      <c r="A1167" s="2" t="s">
        <v>208</v>
      </c>
      <c r="B1167" s="20">
        <v>0</v>
      </c>
      <c r="C1167" s="20">
        <v>0.243038</v>
      </c>
      <c r="D1167" s="20">
        <v>0.367977</v>
      </c>
      <c r="E1167" s="20">
        <v>0</v>
      </c>
      <c r="F1167" s="20">
        <v>0.14612800000000001</v>
      </c>
      <c r="G1167" s="20">
        <v>0</v>
      </c>
      <c r="H1167" s="20">
        <v>0.367977</v>
      </c>
      <c r="I1167" s="20">
        <v>0</v>
      </c>
      <c r="J1167" s="20">
        <v>0</v>
      </c>
      <c r="K1167" s="20">
        <v>0</v>
      </c>
      <c r="L1167" s="20">
        <v>0</v>
      </c>
      <c r="M1167" s="20">
        <v>0</v>
      </c>
      <c r="N1167" s="20">
        <v>0</v>
      </c>
      <c r="O1167" s="20">
        <v>0</v>
      </c>
      <c r="P1167" s="20">
        <v>0</v>
      </c>
      <c r="Q1167" s="20">
        <v>0</v>
      </c>
      <c r="R1167" s="20">
        <v>0</v>
      </c>
      <c r="S1167" s="20">
        <v>0</v>
      </c>
      <c r="T1167" s="20">
        <v>0</v>
      </c>
      <c r="U1167" s="20">
        <v>0</v>
      </c>
      <c r="V1167" s="20">
        <v>0</v>
      </c>
      <c r="W1167" s="20">
        <v>0</v>
      </c>
      <c r="X1167" s="20">
        <v>0</v>
      </c>
      <c r="Y1167" s="20">
        <v>0</v>
      </c>
      <c r="Z1167" s="20">
        <v>0</v>
      </c>
      <c r="AA1167" s="20">
        <v>0</v>
      </c>
      <c r="AB1167" s="20">
        <v>0</v>
      </c>
      <c r="AC1167" s="20">
        <v>0.84509800000000002</v>
      </c>
      <c r="AD1167" s="20">
        <v>0.84509800000000002</v>
      </c>
      <c r="AE1167" s="20">
        <v>0.84509800000000002</v>
      </c>
      <c r="AF1167" s="20">
        <v>0.84509800000000002</v>
      </c>
      <c r="AG1167" s="20">
        <v>0.84509800000000002</v>
      </c>
      <c r="AH1167" s="20">
        <v>0.84509800000000002</v>
      </c>
      <c r="AI1167" s="20">
        <v>0.84509800000000002</v>
      </c>
      <c r="AJ1167" s="20">
        <v>0</v>
      </c>
      <c r="AK1167" s="20">
        <v>0</v>
      </c>
      <c r="AL1167" s="20">
        <v>0</v>
      </c>
      <c r="AM1167" s="20">
        <v>0</v>
      </c>
      <c r="AN1167" s="20">
        <v>0</v>
      </c>
      <c r="AO1167" s="20">
        <v>0</v>
      </c>
    </row>
    <row r="1168" spans="1:41" x14ac:dyDescent="0.25">
      <c r="A1168" s="2" t="s">
        <v>209</v>
      </c>
      <c r="B1168" s="20">
        <v>0</v>
      </c>
      <c r="C1168" s="20">
        <v>0.243038</v>
      </c>
      <c r="D1168" s="20">
        <v>0.367977</v>
      </c>
      <c r="E1168" s="20">
        <v>0</v>
      </c>
      <c r="F1168" s="20">
        <v>0.14612800000000001</v>
      </c>
      <c r="G1168" s="20">
        <v>0</v>
      </c>
      <c r="H1168" s="20">
        <v>0</v>
      </c>
      <c r="I1168" s="20">
        <v>0.544068</v>
      </c>
      <c r="J1168" s="20">
        <v>0</v>
      </c>
      <c r="K1168" s="20">
        <v>0</v>
      </c>
      <c r="L1168" s="20">
        <v>0</v>
      </c>
      <c r="M1168" s="20">
        <v>0</v>
      </c>
      <c r="N1168" s="20">
        <v>0</v>
      </c>
      <c r="O1168" s="20">
        <v>0</v>
      </c>
      <c r="P1168" s="20">
        <v>0</v>
      </c>
      <c r="Q1168" s="20">
        <v>0</v>
      </c>
      <c r="R1168" s="20">
        <v>0</v>
      </c>
      <c r="S1168" s="20">
        <v>0</v>
      </c>
      <c r="T1168" s="20">
        <v>0</v>
      </c>
      <c r="U1168" s="20">
        <v>0</v>
      </c>
      <c r="V1168" s="20">
        <v>0</v>
      </c>
      <c r="W1168" s="20">
        <v>0</v>
      </c>
      <c r="X1168" s="20">
        <v>0</v>
      </c>
      <c r="Y1168" s="20">
        <v>0</v>
      </c>
      <c r="Z1168" s="20">
        <v>0</v>
      </c>
      <c r="AA1168" s="20">
        <v>0</v>
      </c>
      <c r="AB1168" s="20">
        <v>0</v>
      </c>
      <c r="AC1168" s="20">
        <v>0</v>
      </c>
      <c r="AD1168" s="20">
        <v>0</v>
      </c>
      <c r="AE1168" s="20">
        <v>0</v>
      </c>
      <c r="AF1168" s="20">
        <v>0</v>
      </c>
      <c r="AG1168" s="20">
        <v>0</v>
      </c>
      <c r="AH1168" s="20">
        <v>0</v>
      </c>
      <c r="AI1168" s="20">
        <v>0</v>
      </c>
      <c r="AJ1168" s="20">
        <v>0.84509800000000002</v>
      </c>
      <c r="AK1168" s="20">
        <v>0.84509800000000002</v>
      </c>
      <c r="AL1168" s="20">
        <v>0.84509800000000002</v>
      </c>
      <c r="AM1168" s="20">
        <v>0.84509800000000002</v>
      </c>
      <c r="AN1168" s="20">
        <v>0.84509800000000002</v>
      </c>
      <c r="AO1168" s="20">
        <v>0</v>
      </c>
    </row>
    <row r="1169" spans="1:43" x14ac:dyDescent="0.25">
      <c r="A1169" s="2" t="s">
        <v>210</v>
      </c>
      <c r="B1169" s="20">
        <v>0</v>
      </c>
      <c r="C1169" s="20">
        <v>0</v>
      </c>
      <c r="D1169" s="20">
        <v>0</v>
      </c>
      <c r="E1169" s="20">
        <v>0</v>
      </c>
      <c r="F1169" s="20">
        <v>0.14612800000000001</v>
      </c>
      <c r="G1169" s="20">
        <v>0</v>
      </c>
      <c r="H1169" s="20">
        <v>0</v>
      </c>
      <c r="I1169" s="20">
        <v>0.544068</v>
      </c>
      <c r="J1169" s="20">
        <v>0</v>
      </c>
      <c r="K1169" s="20">
        <v>0</v>
      </c>
      <c r="L1169" s="20">
        <v>0</v>
      </c>
      <c r="M1169" s="20">
        <v>0</v>
      </c>
      <c r="N1169" s="20">
        <v>0</v>
      </c>
      <c r="O1169" s="20">
        <v>0</v>
      </c>
      <c r="P1169" s="20">
        <v>0</v>
      </c>
      <c r="Q1169" s="20">
        <v>0</v>
      </c>
      <c r="R1169" s="20">
        <v>0</v>
      </c>
      <c r="S1169" s="20">
        <v>0</v>
      </c>
      <c r="T1169" s="20">
        <v>0</v>
      </c>
      <c r="U1169" s="20">
        <v>0</v>
      </c>
      <c r="V1169" s="20">
        <v>0</v>
      </c>
      <c r="W1169" s="20">
        <v>0</v>
      </c>
      <c r="X1169" s="20">
        <v>0</v>
      </c>
      <c r="Y1169" s="20">
        <v>0</v>
      </c>
      <c r="Z1169" s="20">
        <v>0</v>
      </c>
      <c r="AA1169" s="20">
        <v>0</v>
      </c>
      <c r="AB1169" s="20">
        <v>0</v>
      </c>
      <c r="AC1169" s="20">
        <v>0</v>
      </c>
      <c r="AD1169" s="20">
        <v>0</v>
      </c>
      <c r="AE1169" s="20">
        <v>0</v>
      </c>
      <c r="AF1169" s="20">
        <v>0</v>
      </c>
      <c r="AG1169" s="20">
        <v>0</v>
      </c>
      <c r="AH1169" s="20">
        <v>0</v>
      </c>
      <c r="AI1169" s="20">
        <v>0</v>
      </c>
      <c r="AJ1169" s="20">
        <v>0</v>
      </c>
      <c r="AK1169" s="20">
        <v>0</v>
      </c>
      <c r="AL1169" s="20">
        <v>0</v>
      </c>
      <c r="AM1169" s="20">
        <v>0</v>
      </c>
      <c r="AN1169" s="20">
        <v>0</v>
      </c>
      <c r="AO1169" s="20">
        <v>0.84509800000000002</v>
      </c>
    </row>
    <row r="1170" spans="1:43" x14ac:dyDescent="0.25">
      <c r="A1170" s="2" t="s">
        <v>211</v>
      </c>
      <c r="B1170" s="20">
        <v>0</v>
      </c>
      <c r="C1170" s="20">
        <v>0.243038</v>
      </c>
      <c r="D1170" s="20">
        <v>0.367977</v>
      </c>
      <c r="E1170" s="20">
        <v>0</v>
      </c>
      <c r="F1170" s="20">
        <v>0.14612800000000001</v>
      </c>
      <c r="G1170" s="20">
        <v>0</v>
      </c>
      <c r="H1170" s="20">
        <v>0.367977</v>
      </c>
      <c r="I1170" s="20">
        <v>0</v>
      </c>
      <c r="J1170" s="20">
        <v>0</v>
      </c>
      <c r="K1170" s="20">
        <v>0</v>
      </c>
      <c r="L1170" s="20">
        <v>0</v>
      </c>
      <c r="M1170" s="20">
        <v>0</v>
      </c>
      <c r="N1170" s="20">
        <v>0</v>
      </c>
      <c r="O1170" s="20">
        <v>0</v>
      </c>
      <c r="P1170" s="20">
        <v>0</v>
      </c>
      <c r="Q1170" s="20">
        <v>0</v>
      </c>
      <c r="R1170" s="20">
        <v>0</v>
      </c>
      <c r="S1170" s="20">
        <v>0</v>
      </c>
      <c r="T1170" s="20">
        <v>0</v>
      </c>
      <c r="U1170" s="20">
        <v>0</v>
      </c>
      <c r="V1170" s="20">
        <v>0</v>
      </c>
      <c r="W1170" s="20">
        <v>0</v>
      </c>
      <c r="X1170" s="20">
        <v>0</v>
      </c>
      <c r="Y1170" s="20">
        <v>0</v>
      </c>
      <c r="Z1170" s="20">
        <v>0</v>
      </c>
      <c r="AA1170" s="20">
        <v>0</v>
      </c>
      <c r="AB1170" s="20">
        <v>0</v>
      </c>
      <c r="AC1170" s="20">
        <v>0</v>
      </c>
      <c r="AD1170" s="20">
        <v>0</v>
      </c>
      <c r="AE1170" s="20">
        <v>0</v>
      </c>
      <c r="AF1170" s="20">
        <v>0</v>
      </c>
      <c r="AG1170" s="20">
        <v>0</v>
      </c>
      <c r="AH1170" s="20">
        <v>0</v>
      </c>
      <c r="AI1170" s="20">
        <v>0</v>
      </c>
      <c r="AJ1170" s="20">
        <v>0</v>
      </c>
      <c r="AK1170" s="20">
        <v>0</v>
      </c>
      <c r="AL1170" s="20">
        <v>0</v>
      </c>
      <c r="AM1170" s="20">
        <v>0</v>
      </c>
      <c r="AN1170" s="20">
        <v>0</v>
      </c>
      <c r="AO1170" s="20">
        <v>0</v>
      </c>
    </row>
    <row r="1172" spans="1:43" x14ac:dyDescent="0.25">
      <c r="A1172" s="53" t="s">
        <v>303</v>
      </c>
      <c r="B1172" s="148" t="s">
        <v>296</v>
      </c>
      <c r="C1172" s="149"/>
      <c r="D1172" s="149"/>
      <c r="E1172" s="149"/>
      <c r="F1172" s="149"/>
      <c r="G1172" s="149"/>
      <c r="H1172" s="149"/>
      <c r="I1172" s="149"/>
      <c r="J1172" s="149"/>
      <c r="K1172" s="149"/>
      <c r="L1172" s="149"/>
      <c r="M1172" s="149"/>
      <c r="N1172" s="149"/>
      <c r="O1172" s="149"/>
      <c r="P1172" s="149"/>
      <c r="Q1172" s="149"/>
      <c r="R1172" s="149"/>
      <c r="S1172" s="149"/>
      <c r="T1172" s="149"/>
      <c r="U1172" s="149"/>
      <c r="V1172" s="149"/>
      <c r="AP1172" s="150" t="s">
        <v>367</v>
      </c>
      <c r="AQ1172" s="150"/>
    </row>
    <row r="1173" spans="1:43" x14ac:dyDescent="0.25">
      <c r="A1173" s="53">
        <v>1</v>
      </c>
      <c r="B1173" s="19">
        <f>B1160*B1164</f>
        <v>0</v>
      </c>
      <c r="C1173" s="19">
        <f t="shared" ref="C1173:AO1173" si="256">C1160*C1164</f>
        <v>0</v>
      </c>
      <c r="D1173" s="19">
        <f t="shared" si="256"/>
        <v>0</v>
      </c>
      <c r="E1173" s="19">
        <f t="shared" si="256"/>
        <v>0</v>
      </c>
      <c r="F1173" s="19">
        <f t="shared" si="256"/>
        <v>9.7828004751422497E-3</v>
      </c>
      <c r="G1173" s="19">
        <f t="shared" si="256"/>
        <v>0</v>
      </c>
      <c r="H1173" s="19">
        <f t="shared" si="256"/>
        <v>0</v>
      </c>
      <c r="I1173" s="19">
        <f t="shared" si="256"/>
        <v>0</v>
      </c>
      <c r="J1173" s="19">
        <f t="shared" si="256"/>
        <v>0</v>
      </c>
      <c r="K1173" s="19">
        <f t="shared" si="256"/>
        <v>0</v>
      </c>
      <c r="L1173" s="19">
        <f t="shared" si="256"/>
        <v>0</v>
      </c>
      <c r="M1173" s="19">
        <f t="shared" si="256"/>
        <v>0</v>
      </c>
      <c r="N1173" s="19">
        <f t="shared" si="256"/>
        <v>0</v>
      </c>
      <c r="O1173" s="19">
        <f t="shared" si="256"/>
        <v>0</v>
      </c>
      <c r="P1173" s="19">
        <f t="shared" si="256"/>
        <v>0</v>
      </c>
      <c r="Q1173" s="19">
        <f t="shared" si="256"/>
        <v>0</v>
      </c>
      <c r="R1173" s="19">
        <f t="shared" si="256"/>
        <v>0</v>
      </c>
      <c r="S1173" s="19">
        <f t="shared" si="256"/>
        <v>0</v>
      </c>
      <c r="T1173" s="19">
        <f t="shared" si="256"/>
        <v>0</v>
      </c>
      <c r="U1173" s="19">
        <f t="shared" si="256"/>
        <v>0</v>
      </c>
      <c r="V1173" s="19">
        <f t="shared" si="256"/>
        <v>0</v>
      </c>
      <c r="W1173" s="19">
        <f t="shared" si="256"/>
        <v>0</v>
      </c>
      <c r="X1173" s="19">
        <f t="shared" si="256"/>
        <v>0</v>
      </c>
      <c r="Y1173" s="19">
        <f t="shared" si="256"/>
        <v>0</v>
      </c>
      <c r="Z1173" s="19">
        <f t="shared" si="256"/>
        <v>0</v>
      </c>
      <c r="AA1173" s="19">
        <f t="shared" si="256"/>
        <v>0</v>
      </c>
      <c r="AB1173" s="19">
        <f t="shared" si="256"/>
        <v>0</v>
      </c>
      <c r="AC1173" s="19">
        <f t="shared" si="256"/>
        <v>0</v>
      </c>
      <c r="AD1173" s="19">
        <f t="shared" si="256"/>
        <v>0</v>
      </c>
      <c r="AE1173" s="19">
        <f t="shared" si="256"/>
        <v>0</v>
      </c>
      <c r="AF1173" s="19">
        <f t="shared" si="256"/>
        <v>0</v>
      </c>
      <c r="AG1173" s="19">
        <f t="shared" si="256"/>
        <v>0</v>
      </c>
      <c r="AH1173" s="19">
        <f t="shared" si="256"/>
        <v>0</v>
      </c>
      <c r="AI1173" s="19">
        <f t="shared" si="256"/>
        <v>0</v>
      </c>
      <c r="AJ1173" s="19">
        <f t="shared" si="256"/>
        <v>0</v>
      </c>
      <c r="AK1173" s="19">
        <f t="shared" si="256"/>
        <v>0</v>
      </c>
      <c r="AL1173" s="19">
        <f t="shared" si="256"/>
        <v>0</v>
      </c>
      <c r="AM1173" s="19">
        <f t="shared" si="256"/>
        <v>0</v>
      </c>
      <c r="AN1173" s="19">
        <f t="shared" si="256"/>
        <v>0</v>
      </c>
      <c r="AO1173" s="56">
        <f t="shared" si="256"/>
        <v>0</v>
      </c>
      <c r="AP1173" s="151">
        <f>SUM(B1173:AO1173)</f>
        <v>9.7828004751422497E-3</v>
      </c>
      <c r="AQ1173" s="151"/>
    </row>
    <row r="1174" spans="1:43" x14ac:dyDescent="0.25">
      <c r="A1174" s="53">
        <v>2</v>
      </c>
      <c r="B1174" s="19">
        <f>B1160*B1165</f>
        <v>0</v>
      </c>
      <c r="C1174" s="19">
        <f t="shared" ref="C1174:AO1174" si="257">C1160*C1165</f>
        <v>0</v>
      </c>
      <c r="D1174" s="19">
        <f t="shared" si="257"/>
        <v>0</v>
      </c>
      <c r="E1174" s="19">
        <f t="shared" si="257"/>
        <v>0</v>
      </c>
      <c r="F1174" s="19">
        <f t="shared" si="257"/>
        <v>0</v>
      </c>
      <c r="G1174" s="19">
        <f t="shared" si="257"/>
        <v>0</v>
      </c>
      <c r="H1174" s="19">
        <f t="shared" si="257"/>
        <v>0</v>
      </c>
      <c r="I1174" s="19">
        <f t="shared" si="257"/>
        <v>0</v>
      </c>
      <c r="J1174" s="19">
        <f t="shared" si="257"/>
        <v>0</v>
      </c>
      <c r="K1174" s="19">
        <f t="shared" si="257"/>
        <v>0</v>
      </c>
      <c r="L1174" s="19">
        <f t="shared" si="257"/>
        <v>0</v>
      </c>
      <c r="M1174" s="19">
        <f t="shared" si="257"/>
        <v>0</v>
      </c>
      <c r="N1174" s="19">
        <f t="shared" si="257"/>
        <v>0</v>
      </c>
      <c r="O1174" s="19">
        <f t="shared" si="257"/>
        <v>0</v>
      </c>
      <c r="P1174" s="19">
        <f t="shared" si="257"/>
        <v>0</v>
      </c>
      <c r="Q1174" s="19">
        <f t="shared" si="257"/>
        <v>0</v>
      </c>
      <c r="R1174" s="19">
        <f t="shared" si="257"/>
        <v>0</v>
      </c>
      <c r="S1174" s="19">
        <f t="shared" si="257"/>
        <v>0</v>
      </c>
      <c r="T1174" s="19">
        <f t="shared" si="257"/>
        <v>0</v>
      </c>
      <c r="U1174" s="19">
        <f t="shared" si="257"/>
        <v>0</v>
      </c>
      <c r="V1174" s="19">
        <f t="shared" si="257"/>
        <v>0</v>
      </c>
      <c r="W1174" s="19">
        <f t="shared" si="257"/>
        <v>0</v>
      </c>
      <c r="X1174" s="19">
        <f t="shared" si="257"/>
        <v>0</v>
      </c>
      <c r="Y1174" s="19">
        <f t="shared" si="257"/>
        <v>0</v>
      </c>
      <c r="Z1174" s="19">
        <f t="shared" si="257"/>
        <v>0</v>
      </c>
      <c r="AA1174" s="19">
        <f t="shared" si="257"/>
        <v>0</v>
      </c>
      <c r="AB1174" s="19">
        <f t="shared" si="257"/>
        <v>0</v>
      </c>
      <c r="AC1174" s="19">
        <f t="shared" si="257"/>
        <v>0</v>
      </c>
      <c r="AD1174" s="19">
        <f t="shared" si="257"/>
        <v>0</v>
      </c>
      <c r="AE1174" s="19">
        <f t="shared" si="257"/>
        <v>0</v>
      </c>
      <c r="AF1174" s="19">
        <f t="shared" si="257"/>
        <v>0</v>
      </c>
      <c r="AG1174" s="19">
        <f t="shared" si="257"/>
        <v>0</v>
      </c>
      <c r="AH1174" s="19">
        <f t="shared" si="257"/>
        <v>0</v>
      </c>
      <c r="AI1174" s="19">
        <f t="shared" si="257"/>
        <v>0</v>
      </c>
      <c r="AJ1174" s="19">
        <f t="shared" si="257"/>
        <v>0</v>
      </c>
      <c r="AK1174" s="19">
        <f t="shared" si="257"/>
        <v>0</v>
      </c>
      <c r="AL1174" s="19">
        <f t="shared" si="257"/>
        <v>0</v>
      </c>
      <c r="AM1174" s="19">
        <f t="shared" si="257"/>
        <v>0</v>
      </c>
      <c r="AN1174" s="19">
        <f t="shared" si="257"/>
        <v>0</v>
      </c>
      <c r="AO1174" s="56">
        <f t="shared" si="257"/>
        <v>0</v>
      </c>
      <c r="AP1174" s="151">
        <f t="shared" ref="AP1174:AP1179" si="258">SUM(B1174:AO1174)</f>
        <v>0</v>
      </c>
      <c r="AQ1174" s="151"/>
    </row>
    <row r="1175" spans="1:43" x14ac:dyDescent="0.25">
      <c r="A1175" s="53">
        <v>3</v>
      </c>
      <c r="B1175" s="19">
        <f>B1160*B1166</f>
        <v>0</v>
      </c>
      <c r="C1175" s="19">
        <f t="shared" ref="C1175:AO1175" si="259">C1160*C1166</f>
        <v>0</v>
      </c>
      <c r="D1175" s="19">
        <f t="shared" si="259"/>
        <v>0</v>
      </c>
      <c r="E1175" s="19">
        <f t="shared" si="259"/>
        <v>0</v>
      </c>
      <c r="F1175" s="19">
        <f t="shared" si="259"/>
        <v>0</v>
      </c>
      <c r="G1175" s="19">
        <f t="shared" si="259"/>
        <v>0</v>
      </c>
      <c r="H1175" s="19">
        <f t="shared" si="259"/>
        <v>0</v>
      </c>
      <c r="I1175" s="19">
        <f t="shared" si="259"/>
        <v>0</v>
      </c>
      <c r="J1175" s="19">
        <f t="shared" si="259"/>
        <v>0</v>
      </c>
      <c r="K1175" s="19">
        <f t="shared" si="259"/>
        <v>0</v>
      </c>
      <c r="L1175" s="19">
        <f t="shared" si="259"/>
        <v>0</v>
      </c>
      <c r="M1175" s="19">
        <f t="shared" si="259"/>
        <v>0</v>
      </c>
      <c r="N1175" s="19">
        <f t="shared" si="259"/>
        <v>0</v>
      </c>
      <c r="O1175" s="19">
        <f t="shared" si="259"/>
        <v>0</v>
      </c>
      <c r="P1175" s="19">
        <f t="shared" si="259"/>
        <v>0</v>
      </c>
      <c r="Q1175" s="19">
        <f t="shared" si="259"/>
        <v>0</v>
      </c>
      <c r="R1175" s="19">
        <f t="shared" si="259"/>
        <v>0</v>
      </c>
      <c r="S1175" s="19">
        <f t="shared" si="259"/>
        <v>0</v>
      </c>
      <c r="T1175" s="19">
        <f t="shared" si="259"/>
        <v>0</v>
      </c>
      <c r="U1175" s="19">
        <f t="shared" si="259"/>
        <v>0</v>
      </c>
      <c r="V1175" s="19">
        <f t="shared" si="259"/>
        <v>0</v>
      </c>
      <c r="W1175" s="19">
        <f t="shared" si="259"/>
        <v>0</v>
      </c>
      <c r="X1175" s="19">
        <f t="shared" si="259"/>
        <v>0</v>
      </c>
      <c r="Y1175" s="19">
        <f t="shared" si="259"/>
        <v>0</v>
      </c>
      <c r="Z1175" s="19">
        <f t="shared" si="259"/>
        <v>0</v>
      </c>
      <c r="AA1175" s="19">
        <f t="shared" si="259"/>
        <v>0</v>
      </c>
      <c r="AB1175" s="19">
        <f t="shared" si="259"/>
        <v>0</v>
      </c>
      <c r="AC1175" s="19">
        <f t="shared" si="259"/>
        <v>0</v>
      </c>
      <c r="AD1175" s="19">
        <f t="shared" si="259"/>
        <v>0</v>
      </c>
      <c r="AE1175" s="19">
        <f t="shared" si="259"/>
        <v>0</v>
      </c>
      <c r="AF1175" s="19">
        <f t="shared" si="259"/>
        <v>0</v>
      </c>
      <c r="AG1175" s="19">
        <f t="shared" si="259"/>
        <v>0</v>
      </c>
      <c r="AH1175" s="19">
        <f t="shared" si="259"/>
        <v>0</v>
      </c>
      <c r="AI1175" s="19">
        <f t="shared" si="259"/>
        <v>0</v>
      </c>
      <c r="AJ1175" s="19">
        <f t="shared" si="259"/>
        <v>0</v>
      </c>
      <c r="AK1175" s="19">
        <f t="shared" si="259"/>
        <v>0</v>
      </c>
      <c r="AL1175" s="19">
        <f t="shared" si="259"/>
        <v>0</v>
      </c>
      <c r="AM1175" s="19">
        <f t="shared" si="259"/>
        <v>0</v>
      </c>
      <c r="AN1175" s="19">
        <f t="shared" si="259"/>
        <v>0</v>
      </c>
      <c r="AO1175" s="56">
        <f t="shared" si="259"/>
        <v>0</v>
      </c>
      <c r="AP1175" s="151">
        <f t="shared" si="258"/>
        <v>0</v>
      </c>
      <c r="AQ1175" s="151"/>
    </row>
    <row r="1176" spans="1:43" x14ac:dyDescent="0.25">
      <c r="A1176" s="53">
        <v>4</v>
      </c>
      <c r="B1176" s="19">
        <f>B1160*B1167</f>
        <v>0</v>
      </c>
      <c r="C1176" s="19">
        <f>C1160*C1167</f>
        <v>5.9067481276619628E-2</v>
      </c>
      <c r="D1176" s="19">
        <f t="shared" ref="D1176:AO1176" si="260">D1160*D1167</f>
        <v>8.9432412041436565E-2</v>
      </c>
      <c r="E1176" s="19">
        <f t="shared" si="260"/>
        <v>0</v>
      </c>
      <c r="F1176" s="19">
        <f t="shared" si="260"/>
        <v>9.7828004751422497E-3</v>
      </c>
      <c r="G1176" s="19">
        <f t="shared" si="260"/>
        <v>0</v>
      </c>
      <c r="H1176" s="19">
        <f t="shared" si="260"/>
        <v>0</v>
      </c>
      <c r="I1176" s="19">
        <f t="shared" si="260"/>
        <v>0</v>
      </c>
      <c r="J1176" s="19">
        <f t="shared" si="260"/>
        <v>0</v>
      </c>
      <c r="K1176" s="19">
        <f t="shared" si="260"/>
        <v>0</v>
      </c>
      <c r="L1176" s="19">
        <f t="shared" si="260"/>
        <v>0</v>
      </c>
      <c r="M1176" s="19">
        <f t="shared" si="260"/>
        <v>0</v>
      </c>
      <c r="N1176" s="19">
        <f t="shared" si="260"/>
        <v>0</v>
      </c>
      <c r="O1176" s="19">
        <f t="shared" si="260"/>
        <v>0</v>
      </c>
      <c r="P1176" s="19">
        <f t="shared" si="260"/>
        <v>0</v>
      </c>
      <c r="Q1176" s="19">
        <f t="shared" si="260"/>
        <v>0</v>
      </c>
      <c r="R1176" s="19">
        <f t="shared" si="260"/>
        <v>0</v>
      </c>
      <c r="S1176" s="19">
        <f t="shared" si="260"/>
        <v>0</v>
      </c>
      <c r="T1176" s="19">
        <f t="shared" si="260"/>
        <v>0</v>
      </c>
      <c r="U1176" s="19">
        <f t="shared" si="260"/>
        <v>0</v>
      </c>
      <c r="V1176" s="19">
        <f t="shared" si="260"/>
        <v>0</v>
      </c>
      <c r="W1176" s="19">
        <f t="shared" si="260"/>
        <v>0</v>
      </c>
      <c r="X1176" s="19">
        <f t="shared" si="260"/>
        <v>0</v>
      </c>
      <c r="Y1176" s="19">
        <f t="shared" si="260"/>
        <v>0</v>
      </c>
      <c r="Z1176" s="19">
        <f t="shared" si="260"/>
        <v>0</v>
      </c>
      <c r="AA1176" s="19">
        <f t="shared" si="260"/>
        <v>0</v>
      </c>
      <c r="AB1176" s="19">
        <f t="shared" si="260"/>
        <v>0</v>
      </c>
      <c r="AC1176" s="19">
        <f t="shared" si="260"/>
        <v>0</v>
      </c>
      <c r="AD1176" s="19">
        <f t="shared" si="260"/>
        <v>0</v>
      </c>
      <c r="AE1176" s="19">
        <f t="shared" si="260"/>
        <v>0</v>
      </c>
      <c r="AF1176" s="19">
        <f t="shared" si="260"/>
        <v>0</v>
      </c>
      <c r="AG1176" s="19">
        <f t="shared" si="260"/>
        <v>0</v>
      </c>
      <c r="AH1176" s="19">
        <f t="shared" si="260"/>
        <v>0</v>
      </c>
      <c r="AI1176" s="19">
        <f t="shared" si="260"/>
        <v>0</v>
      </c>
      <c r="AJ1176" s="19">
        <f t="shared" si="260"/>
        <v>0</v>
      </c>
      <c r="AK1176" s="19">
        <f t="shared" si="260"/>
        <v>0</v>
      </c>
      <c r="AL1176" s="19">
        <f t="shared" si="260"/>
        <v>0</v>
      </c>
      <c r="AM1176" s="19">
        <f t="shared" si="260"/>
        <v>0</v>
      </c>
      <c r="AN1176" s="19">
        <f t="shared" si="260"/>
        <v>0</v>
      </c>
      <c r="AO1176" s="56">
        <f t="shared" si="260"/>
        <v>0</v>
      </c>
      <c r="AP1176" s="151">
        <f t="shared" si="258"/>
        <v>0.15828269379319843</v>
      </c>
      <c r="AQ1176" s="151"/>
    </row>
    <row r="1177" spans="1:43" x14ac:dyDescent="0.25">
      <c r="A1177" s="53">
        <v>5</v>
      </c>
      <c r="B1177" s="19">
        <f>B1160*B1168</f>
        <v>0</v>
      </c>
      <c r="C1177" s="19">
        <f t="shared" ref="C1177:D1177" si="261">C1160*C1168</f>
        <v>5.9067481276619628E-2</v>
      </c>
      <c r="D1177" s="19">
        <f t="shared" si="261"/>
        <v>8.9432412041436565E-2</v>
      </c>
      <c r="E1177" s="19">
        <f>E1160*E1168</f>
        <v>0</v>
      </c>
      <c r="F1177" s="19">
        <f t="shared" ref="F1177:AO1177" si="262">F1160*F1168</f>
        <v>9.7828004751422497E-3</v>
      </c>
      <c r="G1177" s="19">
        <f t="shared" si="262"/>
        <v>0</v>
      </c>
      <c r="H1177" s="19">
        <f t="shared" si="262"/>
        <v>0</v>
      </c>
      <c r="I1177" s="19">
        <f t="shared" si="262"/>
        <v>0.2002043936216594</v>
      </c>
      <c r="J1177" s="19">
        <f t="shared" si="262"/>
        <v>0</v>
      </c>
      <c r="K1177" s="19">
        <f t="shared" si="262"/>
        <v>0</v>
      </c>
      <c r="L1177" s="19">
        <f t="shared" si="262"/>
        <v>0</v>
      </c>
      <c r="M1177" s="19">
        <f t="shared" si="262"/>
        <v>0</v>
      </c>
      <c r="N1177" s="19">
        <f t="shared" si="262"/>
        <v>0</v>
      </c>
      <c r="O1177" s="19">
        <f t="shared" si="262"/>
        <v>0</v>
      </c>
      <c r="P1177" s="19">
        <f t="shared" si="262"/>
        <v>0</v>
      </c>
      <c r="Q1177" s="19">
        <f t="shared" si="262"/>
        <v>0</v>
      </c>
      <c r="R1177" s="19">
        <f t="shared" si="262"/>
        <v>0</v>
      </c>
      <c r="S1177" s="19">
        <f t="shared" si="262"/>
        <v>0</v>
      </c>
      <c r="T1177" s="19">
        <f t="shared" si="262"/>
        <v>0</v>
      </c>
      <c r="U1177" s="19">
        <f t="shared" si="262"/>
        <v>0</v>
      </c>
      <c r="V1177" s="19">
        <f t="shared" si="262"/>
        <v>0</v>
      </c>
      <c r="W1177" s="19">
        <f t="shared" si="262"/>
        <v>0</v>
      </c>
      <c r="X1177" s="19">
        <f t="shared" si="262"/>
        <v>0</v>
      </c>
      <c r="Y1177" s="19">
        <f t="shared" si="262"/>
        <v>0</v>
      </c>
      <c r="Z1177" s="19">
        <f t="shared" si="262"/>
        <v>0</v>
      </c>
      <c r="AA1177" s="19">
        <f t="shared" si="262"/>
        <v>0</v>
      </c>
      <c r="AB1177" s="19">
        <f t="shared" si="262"/>
        <v>0</v>
      </c>
      <c r="AC1177" s="19">
        <f t="shared" si="262"/>
        <v>0</v>
      </c>
      <c r="AD1177" s="19">
        <f t="shared" si="262"/>
        <v>0</v>
      </c>
      <c r="AE1177" s="19">
        <f t="shared" si="262"/>
        <v>0</v>
      </c>
      <c r="AF1177" s="19">
        <f t="shared" si="262"/>
        <v>0</v>
      </c>
      <c r="AG1177" s="19">
        <f t="shared" si="262"/>
        <v>0</v>
      </c>
      <c r="AH1177" s="19">
        <f t="shared" si="262"/>
        <v>0</v>
      </c>
      <c r="AI1177" s="19">
        <f t="shared" si="262"/>
        <v>0</v>
      </c>
      <c r="AJ1177" s="19">
        <f t="shared" si="262"/>
        <v>0</v>
      </c>
      <c r="AK1177" s="19">
        <f t="shared" si="262"/>
        <v>0</v>
      </c>
      <c r="AL1177" s="19">
        <f t="shared" si="262"/>
        <v>0.45979081614432926</v>
      </c>
      <c r="AM1177" s="19">
        <f t="shared" si="262"/>
        <v>0</v>
      </c>
      <c r="AN1177" s="19">
        <f t="shared" si="262"/>
        <v>0</v>
      </c>
      <c r="AO1177" s="56">
        <f t="shared" si="262"/>
        <v>0</v>
      </c>
      <c r="AP1177" s="151">
        <f t="shared" si="258"/>
        <v>0.81827790355918706</v>
      </c>
      <c r="AQ1177" s="151"/>
    </row>
    <row r="1178" spans="1:43" x14ac:dyDescent="0.25">
      <c r="A1178" s="53">
        <v>6</v>
      </c>
      <c r="B1178" s="19">
        <f>B1160*B1169</f>
        <v>0</v>
      </c>
      <c r="C1178" s="19">
        <f t="shared" ref="C1178:AO1178" si="263">C1160*C1169</f>
        <v>0</v>
      </c>
      <c r="D1178" s="19">
        <f t="shared" si="263"/>
        <v>0</v>
      </c>
      <c r="E1178" s="19">
        <f t="shared" si="263"/>
        <v>0</v>
      </c>
      <c r="F1178" s="19">
        <f t="shared" si="263"/>
        <v>9.7828004751422497E-3</v>
      </c>
      <c r="G1178" s="19">
        <f t="shared" si="263"/>
        <v>0</v>
      </c>
      <c r="H1178" s="19">
        <f t="shared" si="263"/>
        <v>0</v>
      </c>
      <c r="I1178" s="19">
        <f t="shared" si="263"/>
        <v>0.2002043936216594</v>
      </c>
      <c r="J1178" s="19">
        <f t="shared" si="263"/>
        <v>0</v>
      </c>
      <c r="K1178" s="19">
        <f t="shared" si="263"/>
        <v>0</v>
      </c>
      <c r="L1178" s="19">
        <f t="shared" si="263"/>
        <v>0</v>
      </c>
      <c r="M1178" s="19">
        <f t="shared" si="263"/>
        <v>0</v>
      </c>
      <c r="N1178" s="19">
        <f t="shared" si="263"/>
        <v>0</v>
      </c>
      <c r="O1178" s="19">
        <f t="shared" si="263"/>
        <v>0</v>
      </c>
      <c r="P1178" s="19">
        <f t="shared" si="263"/>
        <v>0</v>
      </c>
      <c r="Q1178" s="19">
        <f t="shared" si="263"/>
        <v>0</v>
      </c>
      <c r="R1178" s="19">
        <f t="shared" si="263"/>
        <v>0</v>
      </c>
      <c r="S1178" s="19">
        <f t="shared" si="263"/>
        <v>0</v>
      </c>
      <c r="T1178" s="19">
        <f t="shared" si="263"/>
        <v>0</v>
      </c>
      <c r="U1178" s="19">
        <f t="shared" si="263"/>
        <v>0</v>
      </c>
      <c r="V1178" s="19">
        <f t="shared" si="263"/>
        <v>0</v>
      </c>
      <c r="W1178" s="19">
        <f t="shared" si="263"/>
        <v>0</v>
      </c>
      <c r="X1178" s="19">
        <f t="shared" si="263"/>
        <v>0</v>
      </c>
      <c r="Y1178" s="19">
        <f t="shared" si="263"/>
        <v>0</v>
      </c>
      <c r="Z1178" s="19">
        <f t="shared" si="263"/>
        <v>0</v>
      </c>
      <c r="AA1178" s="19">
        <f t="shared" si="263"/>
        <v>0</v>
      </c>
      <c r="AB1178" s="19">
        <f t="shared" si="263"/>
        <v>0</v>
      </c>
      <c r="AC1178" s="19">
        <f t="shared" si="263"/>
        <v>0</v>
      </c>
      <c r="AD1178" s="19">
        <f t="shared" si="263"/>
        <v>0</v>
      </c>
      <c r="AE1178" s="19">
        <f t="shared" si="263"/>
        <v>0</v>
      </c>
      <c r="AF1178" s="19">
        <f t="shared" si="263"/>
        <v>0</v>
      </c>
      <c r="AG1178" s="19">
        <f t="shared" si="263"/>
        <v>0</v>
      </c>
      <c r="AH1178" s="19">
        <f t="shared" si="263"/>
        <v>0</v>
      </c>
      <c r="AI1178" s="19">
        <f t="shared" si="263"/>
        <v>0</v>
      </c>
      <c r="AJ1178" s="19">
        <f t="shared" si="263"/>
        <v>0</v>
      </c>
      <c r="AK1178" s="19">
        <f t="shared" si="263"/>
        <v>0</v>
      </c>
      <c r="AL1178" s="19">
        <f t="shared" si="263"/>
        <v>0</v>
      </c>
      <c r="AM1178" s="19">
        <f t="shared" si="263"/>
        <v>0</v>
      </c>
      <c r="AN1178" s="19">
        <f t="shared" si="263"/>
        <v>0</v>
      </c>
      <c r="AO1178" s="56">
        <f t="shared" si="263"/>
        <v>0</v>
      </c>
      <c r="AP1178" s="151">
        <f t="shared" si="258"/>
        <v>0.20998719409680164</v>
      </c>
      <c r="AQ1178" s="151"/>
    </row>
    <row r="1179" spans="1:43" x14ac:dyDescent="0.25">
      <c r="A1179" s="53">
        <v>7</v>
      </c>
      <c r="B1179" s="19">
        <f>B1160*B1170</f>
        <v>0</v>
      </c>
      <c r="C1179" s="19">
        <f t="shared" ref="C1179:AO1179" si="264">C1160*C1170</f>
        <v>5.9067481276619628E-2</v>
      </c>
      <c r="D1179" s="19">
        <f t="shared" si="264"/>
        <v>8.9432412041436565E-2</v>
      </c>
      <c r="E1179" s="19">
        <f t="shared" si="264"/>
        <v>0</v>
      </c>
      <c r="F1179" s="19">
        <f t="shared" si="264"/>
        <v>9.7828004751422497E-3</v>
      </c>
      <c r="G1179" s="19">
        <f t="shared" si="264"/>
        <v>0</v>
      </c>
      <c r="H1179" s="19">
        <f t="shared" si="264"/>
        <v>0</v>
      </c>
      <c r="I1179" s="19">
        <f t="shared" si="264"/>
        <v>0</v>
      </c>
      <c r="J1179" s="19">
        <f t="shared" si="264"/>
        <v>0</v>
      </c>
      <c r="K1179" s="19">
        <f t="shared" si="264"/>
        <v>0</v>
      </c>
      <c r="L1179" s="19">
        <f t="shared" si="264"/>
        <v>0</v>
      </c>
      <c r="M1179" s="19">
        <f t="shared" si="264"/>
        <v>0</v>
      </c>
      <c r="N1179" s="19">
        <f t="shared" si="264"/>
        <v>0</v>
      </c>
      <c r="O1179" s="19">
        <f t="shared" si="264"/>
        <v>0</v>
      </c>
      <c r="P1179" s="19">
        <f t="shared" si="264"/>
        <v>0</v>
      </c>
      <c r="Q1179" s="19">
        <f t="shared" si="264"/>
        <v>0</v>
      </c>
      <c r="R1179" s="19">
        <f t="shared" si="264"/>
        <v>0</v>
      </c>
      <c r="S1179" s="19">
        <f t="shared" si="264"/>
        <v>0</v>
      </c>
      <c r="T1179" s="19">
        <f t="shared" si="264"/>
        <v>0</v>
      </c>
      <c r="U1179" s="19">
        <f t="shared" si="264"/>
        <v>0</v>
      </c>
      <c r="V1179" s="19">
        <f t="shared" si="264"/>
        <v>0</v>
      </c>
      <c r="W1179" s="19">
        <f t="shared" si="264"/>
        <v>0</v>
      </c>
      <c r="X1179" s="19">
        <f t="shared" si="264"/>
        <v>0</v>
      </c>
      <c r="Y1179" s="19">
        <f t="shared" si="264"/>
        <v>0</v>
      </c>
      <c r="Z1179" s="19">
        <f t="shared" si="264"/>
        <v>0</v>
      </c>
      <c r="AA1179" s="19">
        <f t="shared" si="264"/>
        <v>0</v>
      </c>
      <c r="AB1179" s="19">
        <f t="shared" si="264"/>
        <v>0</v>
      </c>
      <c r="AC1179" s="19">
        <f t="shared" si="264"/>
        <v>0</v>
      </c>
      <c r="AD1179" s="19">
        <f t="shared" si="264"/>
        <v>0</v>
      </c>
      <c r="AE1179" s="19">
        <f t="shared" si="264"/>
        <v>0</v>
      </c>
      <c r="AF1179" s="19">
        <f t="shared" si="264"/>
        <v>0</v>
      </c>
      <c r="AG1179" s="19">
        <f t="shared" si="264"/>
        <v>0</v>
      </c>
      <c r="AH1179" s="19">
        <f t="shared" si="264"/>
        <v>0</v>
      </c>
      <c r="AI1179" s="19">
        <f t="shared" si="264"/>
        <v>0</v>
      </c>
      <c r="AJ1179" s="19">
        <f t="shared" si="264"/>
        <v>0</v>
      </c>
      <c r="AK1179" s="19">
        <f t="shared" si="264"/>
        <v>0</v>
      </c>
      <c r="AL1179" s="19">
        <f t="shared" si="264"/>
        <v>0</v>
      </c>
      <c r="AM1179" s="19">
        <f t="shared" si="264"/>
        <v>0</v>
      </c>
      <c r="AN1179" s="19">
        <f t="shared" si="264"/>
        <v>0</v>
      </c>
      <c r="AO1179" s="56">
        <f t="shared" si="264"/>
        <v>0</v>
      </c>
      <c r="AP1179" s="151">
        <f t="shared" si="258"/>
        <v>0.15828269379319843</v>
      </c>
      <c r="AQ1179" s="151"/>
    </row>
    <row r="1180" spans="1:43" x14ac:dyDescent="0.25">
      <c r="A1180" s="49"/>
      <c r="B1180" s="49"/>
      <c r="C1180" s="49"/>
      <c r="D1180" s="49"/>
    </row>
    <row r="1181" spans="1:43" x14ac:dyDescent="0.25">
      <c r="A1181" s="49" t="s">
        <v>368</v>
      </c>
      <c r="B1181" s="49"/>
      <c r="C1181" s="49"/>
      <c r="D1181" s="49"/>
    </row>
    <row r="1182" spans="1:43" x14ac:dyDescent="0.25">
      <c r="B1182" s="127" t="s">
        <v>205</v>
      </c>
      <c r="C1182" s="127" t="s">
        <v>206</v>
      </c>
      <c r="D1182" s="127" t="s">
        <v>207</v>
      </c>
      <c r="E1182" s="127" t="s">
        <v>208</v>
      </c>
      <c r="F1182" s="127" t="s">
        <v>209</v>
      </c>
      <c r="G1182" s="127" t="s">
        <v>210</v>
      </c>
      <c r="H1182" s="127" t="s">
        <v>211</v>
      </c>
      <c r="M1182" s="144"/>
    </row>
    <row r="1183" spans="1:43" x14ac:dyDescent="0.25">
      <c r="A1183" s="145" t="s">
        <v>362</v>
      </c>
      <c r="B1183" s="146">
        <v>9.7827999999999995E-3</v>
      </c>
      <c r="C1183" s="146">
        <v>0</v>
      </c>
      <c r="D1183" s="146">
        <v>0</v>
      </c>
      <c r="E1183" s="146">
        <v>0.158282694</v>
      </c>
      <c r="F1183" s="146">
        <v>0.818277904</v>
      </c>
      <c r="G1183" s="146">
        <v>0.20998719399999999</v>
      </c>
      <c r="H1183" s="146">
        <v>0.158282694</v>
      </c>
      <c r="M1183" s="144"/>
    </row>
    <row r="1184" spans="1:43" x14ac:dyDescent="0.25">
      <c r="M1184" s="144"/>
    </row>
    <row r="1185" spans="1:14" x14ac:dyDescent="0.25">
      <c r="A1185" s="152" t="s">
        <v>369</v>
      </c>
      <c r="B1185" s="152"/>
      <c r="C1185" s="152"/>
      <c r="D1185" s="152"/>
      <c r="M1185" s="144"/>
      <c r="N1185" s="144"/>
    </row>
    <row r="1186" spans="1:14" x14ac:dyDescent="0.25">
      <c r="A1186" s="2" t="s">
        <v>138</v>
      </c>
      <c r="M1186" s="144"/>
      <c r="N1186" s="144"/>
    </row>
    <row r="1187" spans="1:14" x14ac:dyDescent="0.25">
      <c r="M1187" s="144"/>
      <c r="N1187" s="144"/>
    </row>
    <row r="1188" spans="1:14" x14ac:dyDescent="0.25">
      <c r="M1188" s="144"/>
      <c r="N1188" s="144"/>
    </row>
    <row r="1189" spans="1:14" x14ac:dyDescent="0.25">
      <c r="N1189" s="144"/>
    </row>
    <row r="1190" spans="1:14" x14ac:dyDescent="0.25">
      <c r="A1190" s="51" t="s">
        <v>370</v>
      </c>
      <c r="B1190" s="126">
        <v>2</v>
      </c>
      <c r="C1190" s="126">
        <v>1</v>
      </c>
      <c r="D1190" s="126">
        <v>1</v>
      </c>
      <c r="E1190" s="126">
        <v>1</v>
      </c>
      <c r="F1190" s="126">
        <v>1</v>
      </c>
      <c r="G1190" s="126">
        <v>1</v>
      </c>
      <c r="H1190" s="126">
        <v>1</v>
      </c>
      <c r="N1190" s="144"/>
    </row>
    <row r="1191" spans="1:14" x14ac:dyDescent="0.25">
      <c r="A1191" s="51" t="s">
        <v>371</v>
      </c>
      <c r="B1191" s="129">
        <v>-1</v>
      </c>
      <c r="C1191" s="20">
        <v>-1</v>
      </c>
      <c r="D1191" s="20">
        <v>-1</v>
      </c>
      <c r="E1191" s="20">
        <v>1</v>
      </c>
      <c r="F1191" s="20">
        <v>1</v>
      </c>
      <c r="G1191" s="20">
        <v>1</v>
      </c>
      <c r="H1191" s="20">
        <v>1</v>
      </c>
      <c r="N1191" s="144"/>
    </row>
    <row r="1192" spans="1:14" x14ac:dyDescent="0.25">
      <c r="A1192" s="145" t="s">
        <v>372</v>
      </c>
      <c r="B1192" s="146">
        <v>3.9576435999999999</v>
      </c>
      <c r="C1192" s="147"/>
      <c r="D1192" s="147"/>
      <c r="E1192" s="147"/>
      <c r="F1192" s="147"/>
      <c r="G1192" s="147"/>
      <c r="H1192" s="147"/>
    </row>
    <row r="1193" spans="1:14" x14ac:dyDescent="0.25">
      <c r="A1193" s="135"/>
      <c r="B1193" s="144"/>
      <c r="C1193" s="147"/>
      <c r="D1193" s="147"/>
      <c r="E1193" s="147"/>
      <c r="F1193" s="147"/>
      <c r="G1193" s="147"/>
      <c r="H1193" s="147"/>
    </row>
    <row r="1194" spans="1:14" x14ac:dyDescent="0.25">
      <c r="A1194" s="153" t="s">
        <v>373</v>
      </c>
      <c r="B1194" s="153"/>
    </row>
    <row r="1195" spans="1:14" x14ac:dyDescent="0.25">
      <c r="A1195" s="5"/>
      <c r="I1195" s="20" t="s">
        <v>281</v>
      </c>
      <c r="J1195" s="20" t="s">
        <v>374</v>
      </c>
      <c r="K1195" s="154" t="s">
        <v>375</v>
      </c>
      <c r="L1195" s="154"/>
    </row>
    <row r="1196" spans="1:14" x14ac:dyDescent="0.25">
      <c r="B1196" s="20">
        <f>B1190*B1191*B1183</f>
        <v>-1.9565599999999999E-2</v>
      </c>
      <c r="C1196" s="20">
        <f t="shared" ref="C1196:H1196" si="265">C1190*C1191*C1183</f>
        <v>0</v>
      </c>
      <c r="D1196" s="20">
        <f t="shared" si="265"/>
        <v>0</v>
      </c>
      <c r="E1196" s="20">
        <f t="shared" si="265"/>
        <v>0.158282694</v>
      </c>
      <c r="F1196" s="20">
        <f t="shared" si="265"/>
        <v>0.818277904</v>
      </c>
      <c r="G1196" s="20">
        <f t="shared" si="265"/>
        <v>0.20998719399999999</v>
      </c>
      <c r="H1196" s="143">
        <f t="shared" si="265"/>
        <v>0.158282694</v>
      </c>
      <c r="I1196" s="20">
        <f>SUM(B1196:H1196)</f>
        <v>1.3252648859999998</v>
      </c>
      <c r="J1196" s="20">
        <f>I1196+B1192</f>
        <v>5.2829084860000002</v>
      </c>
      <c r="K1196" s="154">
        <f>SIGN(J1196)</f>
        <v>1</v>
      </c>
      <c r="L1196" s="154"/>
    </row>
    <row r="1202" spans="1:9" ht="15.75" thickBot="1" x14ac:dyDescent="0.3"/>
    <row r="1203" spans="1:9" x14ac:dyDescent="0.25">
      <c r="A1203" s="155" t="s">
        <v>376</v>
      </c>
      <c r="B1203" s="155"/>
      <c r="C1203" s="155"/>
      <c r="D1203" s="155"/>
      <c r="E1203" s="155"/>
      <c r="F1203" s="155"/>
      <c r="G1203" s="156" t="str">
        <f>IF(K1196=1,"POSITIF","NEGATIF")</f>
        <v>POSITIF</v>
      </c>
      <c r="H1203" s="157"/>
      <c r="I1203" s="147"/>
    </row>
    <row r="1204" spans="1:9" ht="15.75" thickBot="1" x14ac:dyDescent="0.3">
      <c r="A1204" s="155"/>
      <c r="B1204" s="155"/>
      <c r="C1204" s="155"/>
      <c r="D1204" s="155"/>
      <c r="E1204" s="155"/>
      <c r="F1204" s="155"/>
      <c r="G1204" s="158"/>
      <c r="H1204" s="159"/>
      <c r="I1204" s="147"/>
    </row>
    <row r="1205" spans="1:9" x14ac:dyDescent="0.25">
      <c r="G1205" s="147"/>
      <c r="H1205" s="147"/>
    </row>
  </sheetData>
  <sortState xmlns:xlrd2="http://schemas.microsoft.com/office/spreadsheetml/2017/richdata2" ref="B461:E521">
    <sortCondition descending="1" ref="D461:D521"/>
  </sortState>
  <mergeCells count="1160">
    <mergeCell ref="B728:T728"/>
    <mergeCell ref="B736:T736"/>
    <mergeCell ref="H761:I763"/>
    <mergeCell ref="H760:I760"/>
    <mergeCell ref="A676:T676"/>
    <mergeCell ref="A677:T677"/>
    <mergeCell ref="C679:F679"/>
    <mergeCell ref="B688:T688"/>
    <mergeCell ref="B696:T696"/>
    <mergeCell ref="B704:T704"/>
    <mergeCell ref="B712:T712"/>
    <mergeCell ref="B720:T720"/>
    <mergeCell ref="B666:C666"/>
    <mergeCell ref="B667:C667"/>
    <mergeCell ref="A668:C668"/>
    <mergeCell ref="A671:T671"/>
    <mergeCell ref="A672:T672"/>
    <mergeCell ref="A673:T673"/>
    <mergeCell ref="A674:T674"/>
    <mergeCell ref="A675:T675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A620:T620"/>
    <mergeCell ref="A621:T621"/>
    <mergeCell ref="A622:T622"/>
    <mergeCell ref="A623:T623"/>
    <mergeCell ref="A19:T19"/>
    <mergeCell ref="A1:B1"/>
    <mergeCell ref="A10:B10"/>
    <mergeCell ref="B8:I8"/>
    <mergeCell ref="B2:I2"/>
    <mergeCell ref="B3:I3"/>
    <mergeCell ref="B4:I4"/>
    <mergeCell ref="B5:I5"/>
    <mergeCell ref="B6:I6"/>
    <mergeCell ref="B7:I7"/>
    <mergeCell ref="B84:C84"/>
    <mergeCell ref="B85:C85"/>
    <mergeCell ref="B86:C86"/>
    <mergeCell ref="B79:C79"/>
    <mergeCell ref="B80:C80"/>
    <mergeCell ref="B26:T26"/>
    <mergeCell ref="A27:T27"/>
    <mergeCell ref="B28:T28"/>
    <mergeCell ref="B29:T29"/>
    <mergeCell ref="B42:T42"/>
    <mergeCell ref="A76:S76"/>
    <mergeCell ref="B55:T55"/>
    <mergeCell ref="B56:T56"/>
    <mergeCell ref="B57:T57"/>
    <mergeCell ref="B64:T64"/>
    <mergeCell ref="B65:T65"/>
    <mergeCell ref="B66:T66"/>
    <mergeCell ref="A67:T67"/>
    <mergeCell ref="B68:T68"/>
    <mergeCell ref="B69:T69"/>
    <mergeCell ref="B70:T70"/>
    <mergeCell ref="B99:C99"/>
    <mergeCell ref="A11:T11"/>
    <mergeCell ref="B12:T12"/>
    <mergeCell ref="B13:T13"/>
    <mergeCell ref="B14:T14"/>
    <mergeCell ref="B15:T15"/>
    <mergeCell ref="B16:T16"/>
    <mergeCell ref="B17:T17"/>
    <mergeCell ref="B18:T18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30:T30"/>
    <mergeCell ref="B31:T31"/>
    <mergeCell ref="B32:T32"/>
    <mergeCell ref="B33:T33"/>
    <mergeCell ref="B34:T34"/>
    <mergeCell ref="A35:T35"/>
    <mergeCell ref="B20:T20"/>
    <mergeCell ref="B21:T21"/>
    <mergeCell ref="B22:T22"/>
    <mergeCell ref="B23:T23"/>
    <mergeCell ref="B24:T24"/>
    <mergeCell ref="B25:T25"/>
    <mergeCell ref="A43:T43"/>
    <mergeCell ref="B44:T44"/>
    <mergeCell ref="B45:T45"/>
    <mergeCell ref="B46:T46"/>
    <mergeCell ref="B47:T47"/>
    <mergeCell ref="B48:T48"/>
    <mergeCell ref="B36:T36"/>
    <mergeCell ref="B37:T37"/>
    <mergeCell ref="B38:T38"/>
    <mergeCell ref="B39:T39"/>
    <mergeCell ref="B40:T40"/>
    <mergeCell ref="B41:T41"/>
    <mergeCell ref="B58:T58"/>
    <mergeCell ref="A59:T59"/>
    <mergeCell ref="B60:T60"/>
    <mergeCell ref="B61:T61"/>
    <mergeCell ref="B62:T62"/>
    <mergeCell ref="B63:T63"/>
    <mergeCell ref="B49:T49"/>
    <mergeCell ref="B50:T50"/>
    <mergeCell ref="A51:T51"/>
    <mergeCell ref="B52:T52"/>
    <mergeCell ref="B53:T53"/>
    <mergeCell ref="B54:T54"/>
    <mergeCell ref="B71:T71"/>
    <mergeCell ref="B72:T72"/>
    <mergeCell ref="B73:T73"/>
    <mergeCell ref="B74:T74"/>
    <mergeCell ref="A77:A78"/>
    <mergeCell ref="B77:C78"/>
    <mergeCell ref="D77:J77"/>
    <mergeCell ref="M77:S77"/>
    <mergeCell ref="K77:K78"/>
    <mergeCell ref="L77:L78"/>
    <mergeCell ref="B100:C100"/>
    <mergeCell ref="B101:C101"/>
    <mergeCell ref="B102:C102"/>
    <mergeCell ref="B103:C103"/>
    <mergeCell ref="B104:C104"/>
    <mergeCell ref="B105:C105"/>
    <mergeCell ref="B117:C117"/>
    <mergeCell ref="B118:C118"/>
    <mergeCell ref="B119:C119"/>
    <mergeCell ref="B120:C120"/>
    <mergeCell ref="B121:C121"/>
    <mergeCell ref="B122:C122"/>
    <mergeCell ref="B111:C111"/>
    <mergeCell ref="B112:C112"/>
    <mergeCell ref="B113:C113"/>
    <mergeCell ref="B114:C114"/>
    <mergeCell ref="B115:C115"/>
    <mergeCell ref="B116:C116"/>
    <mergeCell ref="B123:C123"/>
    <mergeCell ref="B124:C124"/>
    <mergeCell ref="B125:C125"/>
    <mergeCell ref="B126:C126"/>
    <mergeCell ref="B127:C127"/>
    <mergeCell ref="B128:C128"/>
    <mergeCell ref="B143:C143"/>
    <mergeCell ref="B144:C144"/>
    <mergeCell ref="B145:C145"/>
    <mergeCell ref="B135:C135"/>
    <mergeCell ref="B136:C136"/>
    <mergeCell ref="B137:C137"/>
    <mergeCell ref="B138:C138"/>
    <mergeCell ref="B139:C139"/>
    <mergeCell ref="B140:C140"/>
    <mergeCell ref="B106:C106"/>
    <mergeCell ref="B107:C107"/>
    <mergeCell ref="B108:C108"/>
    <mergeCell ref="B109:C109"/>
    <mergeCell ref="B110:C110"/>
    <mergeCell ref="B151:C151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29:C129"/>
    <mergeCell ref="B130:C130"/>
    <mergeCell ref="B131:C131"/>
    <mergeCell ref="B132:C132"/>
    <mergeCell ref="B133:C133"/>
    <mergeCell ref="B134:C134"/>
    <mergeCell ref="A141:S141"/>
    <mergeCell ref="A142:S142"/>
    <mergeCell ref="A153:A154"/>
    <mergeCell ref="B153:C154"/>
    <mergeCell ref="B184:C184"/>
    <mergeCell ref="N158:O158"/>
    <mergeCell ref="N159:O159"/>
    <mergeCell ref="N160:O160"/>
    <mergeCell ref="N161:O161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55:C155"/>
    <mergeCell ref="B156:C156"/>
    <mergeCell ref="B157:C157"/>
    <mergeCell ref="B158:C158"/>
    <mergeCell ref="B146:C146"/>
    <mergeCell ref="B147:C147"/>
    <mergeCell ref="B148:C148"/>
    <mergeCell ref="B149:C149"/>
    <mergeCell ref="B150:C150"/>
    <mergeCell ref="D153:G153"/>
    <mergeCell ref="H153:K153"/>
    <mergeCell ref="L153:M153"/>
    <mergeCell ref="N153:O154"/>
    <mergeCell ref="N155:O155"/>
    <mergeCell ref="N156:O156"/>
    <mergeCell ref="N157:O157"/>
    <mergeCell ref="B209:C209"/>
    <mergeCell ref="N162:O162"/>
    <mergeCell ref="N163:O163"/>
    <mergeCell ref="N164:O164"/>
    <mergeCell ref="N165:O165"/>
    <mergeCell ref="N166:O166"/>
    <mergeCell ref="N167:O167"/>
    <mergeCell ref="N178:O178"/>
    <mergeCell ref="N179:O179"/>
    <mergeCell ref="N192:O192"/>
    <mergeCell ref="N193:O193"/>
    <mergeCell ref="N194:O194"/>
    <mergeCell ref="N195:O195"/>
    <mergeCell ref="N196:O196"/>
    <mergeCell ref="N197:O197"/>
    <mergeCell ref="N186:O186"/>
    <mergeCell ref="B183:C183"/>
    <mergeCell ref="N168:O168"/>
    <mergeCell ref="N169:O169"/>
    <mergeCell ref="N170:O170"/>
    <mergeCell ref="N171:O171"/>
    <mergeCell ref="N172:O172"/>
    <mergeCell ref="N173:O173"/>
    <mergeCell ref="N180:O180"/>
    <mergeCell ref="N181:O181"/>
    <mergeCell ref="N182:O182"/>
    <mergeCell ref="N183:O183"/>
    <mergeCell ref="N184:O184"/>
    <mergeCell ref="N185:O185"/>
    <mergeCell ref="N174:O174"/>
    <mergeCell ref="N175:O175"/>
    <mergeCell ref="N176:O176"/>
    <mergeCell ref="N177:O177"/>
    <mergeCell ref="B194:C194"/>
    <mergeCell ref="B185:C185"/>
    <mergeCell ref="B186:C186"/>
    <mergeCell ref="B187:C187"/>
    <mergeCell ref="B188:C188"/>
    <mergeCell ref="B189:C189"/>
    <mergeCell ref="B190:C190"/>
    <mergeCell ref="N203:O203"/>
    <mergeCell ref="B210:C210"/>
    <mergeCell ref="B203:C203"/>
    <mergeCell ref="B204:C204"/>
    <mergeCell ref="B205:C205"/>
    <mergeCell ref="B206:C206"/>
    <mergeCell ref="B207:C207"/>
    <mergeCell ref="B208:C208"/>
    <mergeCell ref="B197:C197"/>
    <mergeCell ref="B198:C198"/>
    <mergeCell ref="B199:C199"/>
    <mergeCell ref="B200:C200"/>
    <mergeCell ref="B201:C201"/>
    <mergeCell ref="B202:C202"/>
    <mergeCell ref="B191:C191"/>
    <mergeCell ref="B192:C192"/>
    <mergeCell ref="B193:C193"/>
    <mergeCell ref="B195:C195"/>
    <mergeCell ref="B196:C196"/>
    <mergeCell ref="N210:O210"/>
    <mergeCell ref="N211:O211"/>
    <mergeCell ref="N212:O212"/>
    <mergeCell ref="N213:O213"/>
    <mergeCell ref="N214:O214"/>
    <mergeCell ref="N215:O215"/>
    <mergeCell ref="B215:C215"/>
    <mergeCell ref="B211:C211"/>
    <mergeCell ref="B212:C212"/>
    <mergeCell ref="B213:C213"/>
    <mergeCell ref="B214:C214"/>
    <mergeCell ref="D218:E219"/>
    <mergeCell ref="D220:E220"/>
    <mergeCell ref="D221:E221"/>
    <mergeCell ref="D222:E222"/>
    <mergeCell ref="D223:E223"/>
    <mergeCell ref="N187:O187"/>
    <mergeCell ref="N188:O188"/>
    <mergeCell ref="N189:O189"/>
    <mergeCell ref="N190:O190"/>
    <mergeCell ref="N191:O191"/>
    <mergeCell ref="N204:O204"/>
    <mergeCell ref="N205:O205"/>
    <mergeCell ref="N206:O206"/>
    <mergeCell ref="N207:O207"/>
    <mergeCell ref="N208:O208"/>
    <mergeCell ref="N209:O209"/>
    <mergeCell ref="N198:O198"/>
    <mergeCell ref="N199:O199"/>
    <mergeCell ref="N200:O200"/>
    <mergeCell ref="N201:O201"/>
    <mergeCell ref="N202:O202"/>
    <mergeCell ref="B224:C224"/>
    <mergeCell ref="B225:C225"/>
    <mergeCell ref="B226:C226"/>
    <mergeCell ref="B227:C227"/>
    <mergeCell ref="B228:C228"/>
    <mergeCell ref="B229:C229"/>
    <mergeCell ref="B244:C244"/>
    <mergeCell ref="B245:C245"/>
    <mergeCell ref="B246:C246"/>
    <mergeCell ref="B247:C247"/>
    <mergeCell ref="B236:C236"/>
    <mergeCell ref="B237:C237"/>
    <mergeCell ref="B238:C238"/>
    <mergeCell ref="B239:C239"/>
    <mergeCell ref="B240:C240"/>
    <mergeCell ref="B241:C241"/>
    <mergeCell ref="A218:A219"/>
    <mergeCell ref="B218:C219"/>
    <mergeCell ref="B220:C220"/>
    <mergeCell ref="B221:C221"/>
    <mergeCell ref="B222:C222"/>
    <mergeCell ref="B223:C223"/>
    <mergeCell ref="D228:E228"/>
    <mergeCell ref="D229:E229"/>
    <mergeCell ref="D230:E230"/>
    <mergeCell ref="D231:E231"/>
    <mergeCell ref="D238:E238"/>
    <mergeCell ref="D239:E239"/>
    <mergeCell ref="D240:E240"/>
    <mergeCell ref="D241:E241"/>
    <mergeCell ref="D242:E242"/>
    <mergeCell ref="D243:E243"/>
    <mergeCell ref="D232:E232"/>
    <mergeCell ref="B230:C230"/>
    <mergeCell ref="B231:C231"/>
    <mergeCell ref="B232:C232"/>
    <mergeCell ref="B233:C233"/>
    <mergeCell ref="B234:C234"/>
    <mergeCell ref="B235:C235"/>
    <mergeCell ref="B257:C257"/>
    <mergeCell ref="B258:C258"/>
    <mergeCell ref="B259:C259"/>
    <mergeCell ref="B248:C248"/>
    <mergeCell ref="B249:C249"/>
    <mergeCell ref="B250:C250"/>
    <mergeCell ref="B251:C251"/>
    <mergeCell ref="B252:C252"/>
    <mergeCell ref="B253:C253"/>
    <mergeCell ref="B242:C242"/>
    <mergeCell ref="B243:C243"/>
    <mergeCell ref="D224:E224"/>
    <mergeCell ref="D225:E225"/>
    <mergeCell ref="B272:C272"/>
    <mergeCell ref="B273:C273"/>
    <mergeCell ref="B266:C266"/>
    <mergeCell ref="B267:C267"/>
    <mergeCell ref="B268:C268"/>
    <mergeCell ref="B269:C269"/>
    <mergeCell ref="B270:C270"/>
    <mergeCell ref="B271:C271"/>
    <mergeCell ref="B260:C260"/>
    <mergeCell ref="B261:C261"/>
    <mergeCell ref="B262:C262"/>
    <mergeCell ref="B263:C263"/>
    <mergeCell ref="B264:C264"/>
    <mergeCell ref="B265:C265"/>
    <mergeCell ref="B254:C254"/>
    <mergeCell ref="B255:C255"/>
    <mergeCell ref="B256:C256"/>
    <mergeCell ref="D226:E226"/>
    <mergeCell ref="D227:E227"/>
    <mergeCell ref="D233:E233"/>
    <mergeCell ref="D234:E234"/>
    <mergeCell ref="D235:E235"/>
    <mergeCell ref="D236:E236"/>
    <mergeCell ref="D237:E237"/>
    <mergeCell ref="D250:E250"/>
    <mergeCell ref="D251:E251"/>
    <mergeCell ref="D252:E252"/>
    <mergeCell ref="D253:E253"/>
    <mergeCell ref="D254:E254"/>
    <mergeCell ref="D255:E255"/>
    <mergeCell ref="D244:E244"/>
    <mergeCell ref="D245:E245"/>
    <mergeCell ref="D246:E246"/>
    <mergeCell ref="D247:E247"/>
    <mergeCell ref="D248:E248"/>
    <mergeCell ref="D249:E249"/>
    <mergeCell ref="D262:E262"/>
    <mergeCell ref="D263:E263"/>
    <mergeCell ref="D264:E264"/>
    <mergeCell ref="D265:E265"/>
    <mergeCell ref="D266:E266"/>
    <mergeCell ref="D267:E267"/>
    <mergeCell ref="D256:E256"/>
    <mergeCell ref="D257:E257"/>
    <mergeCell ref="D258:E258"/>
    <mergeCell ref="D259:E259"/>
    <mergeCell ref="D260:E260"/>
    <mergeCell ref="D261:E261"/>
    <mergeCell ref="D274:E274"/>
    <mergeCell ref="D275:E275"/>
    <mergeCell ref="D276:E276"/>
    <mergeCell ref="D277:E277"/>
    <mergeCell ref="D278:E278"/>
    <mergeCell ref="D279:E279"/>
    <mergeCell ref="D268:E268"/>
    <mergeCell ref="D269:E269"/>
    <mergeCell ref="D270:E270"/>
    <mergeCell ref="D271:E271"/>
    <mergeCell ref="D272:E272"/>
    <mergeCell ref="D273:E273"/>
    <mergeCell ref="B287:C287"/>
    <mergeCell ref="D287:E287"/>
    <mergeCell ref="B288:C288"/>
    <mergeCell ref="D288:E288"/>
    <mergeCell ref="B289:C289"/>
    <mergeCell ref="D289:E289"/>
    <mergeCell ref="D280:E280"/>
    <mergeCell ref="A284:A285"/>
    <mergeCell ref="B284:C285"/>
    <mergeCell ref="D284:E285"/>
    <mergeCell ref="B286:C286"/>
    <mergeCell ref="D286:E286"/>
    <mergeCell ref="B278:C278"/>
    <mergeCell ref="B279:C279"/>
    <mergeCell ref="B280:C280"/>
    <mergeCell ref="B274:C274"/>
    <mergeCell ref="B275:C275"/>
    <mergeCell ref="B276:C276"/>
    <mergeCell ref="B277:C277"/>
    <mergeCell ref="B293:C293"/>
    <mergeCell ref="D293:E293"/>
    <mergeCell ref="B294:C294"/>
    <mergeCell ref="D294:E294"/>
    <mergeCell ref="B295:C295"/>
    <mergeCell ref="D295:E295"/>
    <mergeCell ref="B290:C290"/>
    <mergeCell ref="D290:E290"/>
    <mergeCell ref="B291:C291"/>
    <mergeCell ref="D291:E291"/>
    <mergeCell ref="B292:C292"/>
    <mergeCell ref="D292:E292"/>
    <mergeCell ref="B299:C299"/>
    <mergeCell ref="D299:E299"/>
    <mergeCell ref="B300:C300"/>
    <mergeCell ref="D300:E300"/>
    <mergeCell ref="B301:C301"/>
    <mergeCell ref="D301:E301"/>
    <mergeCell ref="B296:C296"/>
    <mergeCell ref="D296:E296"/>
    <mergeCell ref="B297:C297"/>
    <mergeCell ref="D297:E297"/>
    <mergeCell ref="B298:C298"/>
    <mergeCell ref="D298:E298"/>
    <mergeCell ref="B305:C305"/>
    <mergeCell ref="D305:E305"/>
    <mergeCell ref="B306:C306"/>
    <mergeCell ref="D306:E306"/>
    <mergeCell ref="B307:C307"/>
    <mergeCell ref="D307:E307"/>
    <mergeCell ref="B302:C302"/>
    <mergeCell ref="D302:E302"/>
    <mergeCell ref="B303:C303"/>
    <mergeCell ref="D303:E303"/>
    <mergeCell ref="B304:C304"/>
    <mergeCell ref="D304:E304"/>
    <mergeCell ref="B311:C311"/>
    <mergeCell ref="D311:E311"/>
    <mergeCell ref="B312:C312"/>
    <mergeCell ref="D312:E312"/>
    <mergeCell ref="B313:C313"/>
    <mergeCell ref="D313:E313"/>
    <mergeCell ref="B308:C308"/>
    <mergeCell ref="D308:E308"/>
    <mergeCell ref="B309:C309"/>
    <mergeCell ref="D309:E309"/>
    <mergeCell ref="B310:C310"/>
    <mergeCell ref="D310:E310"/>
    <mergeCell ref="B317:C317"/>
    <mergeCell ref="D317:E317"/>
    <mergeCell ref="B318:C318"/>
    <mergeCell ref="D318:E318"/>
    <mergeCell ref="B319:C319"/>
    <mergeCell ref="D319:E319"/>
    <mergeCell ref="B314:C314"/>
    <mergeCell ref="D314:E314"/>
    <mergeCell ref="B315:C315"/>
    <mergeCell ref="D315:E315"/>
    <mergeCell ref="B316:C316"/>
    <mergeCell ref="D316:E316"/>
    <mergeCell ref="B323:C323"/>
    <mergeCell ref="D323:E323"/>
    <mergeCell ref="B324:C324"/>
    <mergeCell ref="D324:E324"/>
    <mergeCell ref="B325:C325"/>
    <mergeCell ref="D325:E325"/>
    <mergeCell ref="B320:C320"/>
    <mergeCell ref="D320:E320"/>
    <mergeCell ref="B321:C321"/>
    <mergeCell ref="D321:E321"/>
    <mergeCell ref="B322:C322"/>
    <mergeCell ref="D322:E322"/>
    <mergeCell ref="B337:C337"/>
    <mergeCell ref="B338:C338"/>
    <mergeCell ref="B339:C339"/>
    <mergeCell ref="A328:A329"/>
    <mergeCell ref="B328:C329"/>
    <mergeCell ref="B330:C330"/>
    <mergeCell ref="B331:C331"/>
    <mergeCell ref="B332:C332"/>
    <mergeCell ref="B333:C333"/>
    <mergeCell ref="B347:C347"/>
    <mergeCell ref="B348:C348"/>
    <mergeCell ref="B349:C349"/>
    <mergeCell ref="B350:C350"/>
    <mergeCell ref="B351:C351"/>
    <mergeCell ref="B340:C340"/>
    <mergeCell ref="B341:C341"/>
    <mergeCell ref="B342:C342"/>
    <mergeCell ref="B343:C343"/>
    <mergeCell ref="B344:C344"/>
    <mergeCell ref="B345:C345"/>
    <mergeCell ref="D328:J328"/>
    <mergeCell ref="A371:S371"/>
    <mergeCell ref="B395:C395"/>
    <mergeCell ref="B396:C396"/>
    <mergeCell ref="H392:K392"/>
    <mergeCell ref="B364:C364"/>
    <mergeCell ref="B365:C365"/>
    <mergeCell ref="B366:C366"/>
    <mergeCell ref="B367:C367"/>
    <mergeCell ref="B368:C368"/>
    <mergeCell ref="B369:C369"/>
    <mergeCell ref="B358:C358"/>
    <mergeCell ref="B359:C359"/>
    <mergeCell ref="B360:C360"/>
    <mergeCell ref="B361:C361"/>
    <mergeCell ref="B362:C362"/>
    <mergeCell ref="B363:C363"/>
    <mergeCell ref="B352:C352"/>
    <mergeCell ref="B353:C353"/>
    <mergeCell ref="B354:C354"/>
    <mergeCell ref="B355:C355"/>
    <mergeCell ref="B356:C356"/>
    <mergeCell ref="B357:C357"/>
    <mergeCell ref="B346:C346"/>
    <mergeCell ref="A392:A394"/>
    <mergeCell ref="H393:H394"/>
    <mergeCell ref="I393:I394"/>
    <mergeCell ref="J393:J394"/>
    <mergeCell ref="K393:K394"/>
    <mergeCell ref="B334:C334"/>
    <mergeCell ref="B335:C335"/>
    <mergeCell ref="B336:C336"/>
    <mergeCell ref="B403:C403"/>
    <mergeCell ref="B404:C404"/>
    <mergeCell ref="B405:C405"/>
    <mergeCell ref="B406:C406"/>
    <mergeCell ref="B407:C407"/>
    <mergeCell ref="B408:C408"/>
    <mergeCell ref="B397:C397"/>
    <mergeCell ref="B398:C398"/>
    <mergeCell ref="B399:C399"/>
    <mergeCell ref="B400:C400"/>
    <mergeCell ref="B401:C401"/>
    <mergeCell ref="B402:C402"/>
    <mergeCell ref="B415:C415"/>
    <mergeCell ref="B416:C416"/>
    <mergeCell ref="B417:C417"/>
    <mergeCell ref="B418:C418"/>
    <mergeCell ref="B419:C419"/>
    <mergeCell ref="B410:C410"/>
    <mergeCell ref="B411:C411"/>
    <mergeCell ref="B412:C412"/>
    <mergeCell ref="B413:C413"/>
    <mergeCell ref="B414:C414"/>
    <mergeCell ref="B427:C427"/>
    <mergeCell ref="B428:C428"/>
    <mergeCell ref="B429:C429"/>
    <mergeCell ref="B430:C430"/>
    <mergeCell ref="B431:C431"/>
    <mergeCell ref="B432:C432"/>
    <mergeCell ref="B421:C421"/>
    <mergeCell ref="B422:C422"/>
    <mergeCell ref="B423:C423"/>
    <mergeCell ref="B424:C424"/>
    <mergeCell ref="B425:C425"/>
    <mergeCell ref="B426:C426"/>
    <mergeCell ref="AB392:AE392"/>
    <mergeCell ref="B451:C451"/>
    <mergeCell ref="B452:C452"/>
    <mergeCell ref="B453:C453"/>
    <mergeCell ref="B454:C454"/>
    <mergeCell ref="B455:C455"/>
    <mergeCell ref="D392:G392"/>
    <mergeCell ref="B445:C445"/>
    <mergeCell ref="B446:C446"/>
    <mergeCell ref="B447:C447"/>
    <mergeCell ref="B448:C448"/>
    <mergeCell ref="B449:C449"/>
    <mergeCell ref="B450:C450"/>
    <mergeCell ref="B439:C439"/>
    <mergeCell ref="B440:C440"/>
    <mergeCell ref="B441:C441"/>
    <mergeCell ref="B442:C442"/>
    <mergeCell ref="B443:C443"/>
    <mergeCell ref="B444:C444"/>
    <mergeCell ref="B433:C433"/>
    <mergeCell ref="B434:C434"/>
    <mergeCell ref="B435:C435"/>
    <mergeCell ref="B436:C436"/>
    <mergeCell ref="B437:C437"/>
    <mergeCell ref="B438:C438"/>
    <mergeCell ref="B392:C394"/>
    <mergeCell ref="D393:D394"/>
    <mergeCell ref="E393:E394"/>
    <mergeCell ref="F393:F394"/>
    <mergeCell ref="G393:G394"/>
    <mergeCell ref="B420:C420"/>
    <mergeCell ref="B409:C409"/>
    <mergeCell ref="AL406:AM406"/>
    <mergeCell ref="AL407:AM407"/>
    <mergeCell ref="AL408:AM408"/>
    <mergeCell ref="AL409:AM409"/>
    <mergeCell ref="AL410:AM410"/>
    <mergeCell ref="AL411:AM411"/>
    <mergeCell ref="AL424:AM424"/>
    <mergeCell ref="AL425:AM425"/>
    <mergeCell ref="AL426:AM426"/>
    <mergeCell ref="AL427:AM427"/>
    <mergeCell ref="AL428:AM428"/>
    <mergeCell ref="T392:W392"/>
    <mergeCell ref="AJ392:AK393"/>
    <mergeCell ref="AL392:AM394"/>
    <mergeCell ref="X392:AA392"/>
    <mergeCell ref="L392:O392"/>
    <mergeCell ref="P392:S392"/>
    <mergeCell ref="L393:L394"/>
    <mergeCell ref="M393:M394"/>
    <mergeCell ref="N393:N394"/>
    <mergeCell ref="AL400:AM400"/>
    <mergeCell ref="AL401:AM401"/>
    <mergeCell ref="AL402:AM402"/>
    <mergeCell ref="AL403:AM403"/>
    <mergeCell ref="AL404:AM404"/>
    <mergeCell ref="AL405:AM405"/>
    <mergeCell ref="AF392:AI392"/>
    <mergeCell ref="O393:O394"/>
    <mergeCell ref="P393:P394"/>
    <mergeCell ref="Q393:Q394"/>
    <mergeCell ref="R393:R394"/>
    <mergeCell ref="S393:S394"/>
    <mergeCell ref="AL436:AM436"/>
    <mergeCell ref="AL437:AM437"/>
    <mergeCell ref="AL438:AM438"/>
    <mergeCell ref="AL439:AM439"/>
    <mergeCell ref="AL440:AM440"/>
    <mergeCell ref="AL441:AM441"/>
    <mergeCell ref="AL430:AM430"/>
    <mergeCell ref="AL431:AM431"/>
    <mergeCell ref="AL432:AM432"/>
    <mergeCell ref="AL433:AM433"/>
    <mergeCell ref="AL434:AM434"/>
    <mergeCell ref="AL435:AM435"/>
    <mergeCell ref="AL412:AM412"/>
    <mergeCell ref="AL413:AM413"/>
    <mergeCell ref="AL414:AM414"/>
    <mergeCell ref="AL415:AM415"/>
    <mergeCell ref="AL416:AM416"/>
    <mergeCell ref="AL417:AM417"/>
    <mergeCell ref="A458:A460"/>
    <mergeCell ref="B458:C460"/>
    <mergeCell ref="B461:C461"/>
    <mergeCell ref="B462:C462"/>
    <mergeCell ref="B463:C463"/>
    <mergeCell ref="B464:C464"/>
    <mergeCell ref="AL454:AM454"/>
    <mergeCell ref="AL455:AM455"/>
    <mergeCell ref="AL395:AM395"/>
    <mergeCell ref="AL396:AM396"/>
    <mergeCell ref="AL397:AM397"/>
    <mergeCell ref="AL398:AM398"/>
    <mergeCell ref="AL399:AM399"/>
    <mergeCell ref="AL448:AM448"/>
    <mergeCell ref="AL449:AM449"/>
    <mergeCell ref="AL450:AM450"/>
    <mergeCell ref="AL451:AM451"/>
    <mergeCell ref="AL452:AM452"/>
    <mergeCell ref="AL453:AM453"/>
    <mergeCell ref="AL442:AM442"/>
    <mergeCell ref="AL443:AM443"/>
    <mergeCell ref="AL444:AM444"/>
    <mergeCell ref="AL445:AM445"/>
    <mergeCell ref="AL446:AM446"/>
    <mergeCell ref="AL429:AM429"/>
    <mergeCell ref="AL418:AM418"/>
    <mergeCell ref="AL419:AM419"/>
    <mergeCell ref="AL420:AM420"/>
    <mergeCell ref="AL421:AM421"/>
    <mergeCell ref="AL422:AM422"/>
    <mergeCell ref="AL423:AM423"/>
    <mergeCell ref="AL447:AM447"/>
    <mergeCell ref="B471:C471"/>
    <mergeCell ref="B472:C472"/>
    <mergeCell ref="B473:C473"/>
    <mergeCell ref="B474:C474"/>
    <mergeCell ref="B475:C475"/>
    <mergeCell ref="B476:C476"/>
    <mergeCell ref="B465:C465"/>
    <mergeCell ref="B466:C466"/>
    <mergeCell ref="B467:C467"/>
    <mergeCell ref="B468:C468"/>
    <mergeCell ref="B469:C469"/>
    <mergeCell ref="B470:C470"/>
    <mergeCell ref="B483:C483"/>
    <mergeCell ref="B484:C484"/>
    <mergeCell ref="B485:C485"/>
    <mergeCell ref="B486:C486"/>
    <mergeCell ref="B487:C487"/>
    <mergeCell ref="B488:C488"/>
    <mergeCell ref="B477:C477"/>
    <mergeCell ref="B478:C478"/>
    <mergeCell ref="B479:C479"/>
    <mergeCell ref="B480:C480"/>
    <mergeCell ref="B481:C481"/>
    <mergeCell ref="B482:C482"/>
    <mergeCell ref="B498:C498"/>
    <mergeCell ref="B499:C499"/>
    <mergeCell ref="B500:C500"/>
    <mergeCell ref="B489:C489"/>
    <mergeCell ref="B490:C490"/>
    <mergeCell ref="B491:C491"/>
    <mergeCell ref="B492:C492"/>
    <mergeCell ref="B493:C493"/>
    <mergeCell ref="B494:C494"/>
    <mergeCell ref="D458:E460"/>
    <mergeCell ref="D461:E461"/>
    <mergeCell ref="D462:E462"/>
    <mergeCell ref="D463:E463"/>
    <mergeCell ref="D464:E464"/>
    <mergeCell ref="D465:E465"/>
    <mergeCell ref="D466:E466"/>
    <mergeCell ref="D473:E473"/>
    <mergeCell ref="D474:E474"/>
    <mergeCell ref="D475:E475"/>
    <mergeCell ref="D476:E476"/>
    <mergeCell ref="D477:E477"/>
    <mergeCell ref="D478:E478"/>
    <mergeCell ref="D467:E467"/>
    <mergeCell ref="D468:E468"/>
    <mergeCell ref="D469:E469"/>
    <mergeCell ref="B513:C513"/>
    <mergeCell ref="B514:C514"/>
    <mergeCell ref="B507:C507"/>
    <mergeCell ref="B508:C508"/>
    <mergeCell ref="B509:C509"/>
    <mergeCell ref="B510:C510"/>
    <mergeCell ref="B511:C511"/>
    <mergeCell ref="B512:C512"/>
    <mergeCell ref="B501:C501"/>
    <mergeCell ref="B502:C502"/>
    <mergeCell ref="B503:C503"/>
    <mergeCell ref="B504:C504"/>
    <mergeCell ref="B505:C505"/>
    <mergeCell ref="B506:C506"/>
    <mergeCell ref="B495:C495"/>
    <mergeCell ref="B496:C496"/>
    <mergeCell ref="B497:C497"/>
    <mergeCell ref="D470:E470"/>
    <mergeCell ref="D471:E471"/>
    <mergeCell ref="D472:E472"/>
    <mergeCell ref="D485:E485"/>
    <mergeCell ref="D486:E486"/>
    <mergeCell ref="D487:E487"/>
    <mergeCell ref="D488:E488"/>
    <mergeCell ref="D489:E489"/>
    <mergeCell ref="D490:E490"/>
    <mergeCell ref="D479:E479"/>
    <mergeCell ref="D480:E480"/>
    <mergeCell ref="D481:E481"/>
    <mergeCell ref="D482:E482"/>
    <mergeCell ref="D483:E483"/>
    <mergeCell ref="D484:E484"/>
    <mergeCell ref="D497:E497"/>
    <mergeCell ref="D498:E498"/>
    <mergeCell ref="D499:E499"/>
    <mergeCell ref="D500:E500"/>
    <mergeCell ref="D501:E501"/>
    <mergeCell ref="D502:E502"/>
    <mergeCell ref="D491:E491"/>
    <mergeCell ref="D492:E492"/>
    <mergeCell ref="D493:E493"/>
    <mergeCell ref="D494:E494"/>
    <mergeCell ref="D495:E495"/>
    <mergeCell ref="D496:E496"/>
    <mergeCell ref="D509:E509"/>
    <mergeCell ref="D510:E510"/>
    <mergeCell ref="D511:E511"/>
    <mergeCell ref="D512:E512"/>
    <mergeCell ref="D513:E513"/>
    <mergeCell ref="D514:E514"/>
    <mergeCell ref="D503:E503"/>
    <mergeCell ref="D504:E504"/>
    <mergeCell ref="D505:E505"/>
    <mergeCell ref="D506:E506"/>
    <mergeCell ref="D507:E507"/>
    <mergeCell ref="D508:E508"/>
    <mergeCell ref="D521:E521"/>
    <mergeCell ref="A525:A527"/>
    <mergeCell ref="B525:C527"/>
    <mergeCell ref="D525:E527"/>
    <mergeCell ref="B528:C528"/>
    <mergeCell ref="D528:E528"/>
    <mergeCell ref="D515:E515"/>
    <mergeCell ref="D516:E516"/>
    <mergeCell ref="D517:E517"/>
    <mergeCell ref="D518:E518"/>
    <mergeCell ref="D519:E519"/>
    <mergeCell ref="D520:E520"/>
    <mergeCell ref="B519:C519"/>
    <mergeCell ref="B520:C520"/>
    <mergeCell ref="B521:C521"/>
    <mergeCell ref="B515:C515"/>
    <mergeCell ref="B516:C516"/>
    <mergeCell ref="B517:C517"/>
    <mergeCell ref="B518:C518"/>
    <mergeCell ref="B532:C532"/>
    <mergeCell ref="D532:E532"/>
    <mergeCell ref="B533:C533"/>
    <mergeCell ref="D533:E533"/>
    <mergeCell ref="B534:C534"/>
    <mergeCell ref="D534:E534"/>
    <mergeCell ref="B529:C529"/>
    <mergeCell ref="D529:E529"/>
    <mergeCell ref="B530:C530"/>
    <mergeCell ref="D530:E530"/>
    <mergeCell ref="B531:C531"/>
    <mergeCell ref="D531:E531"/>
    <mergeCell ref="B538:C538"/>
    <mergeCell ref="D538:E538"/>
    <mergeCell ref="B539:C539"/>
    <mergeCell ref="D539:E539"/>
    <mergeCell ref="B540:C540"/>
    <mergeCell ref="D540:E540"/>
    <mergeCell ref="B535:C535"/>
    <mergeCell ref="D535:E535"/>
    <mergeCell ref="B536:C536"/>
    <mergeCell ref="D536:E536"/>
    <mergeCell ref="B537:C537"/>
    <mergeCell ref="D537:E537"/>
    <mergeCell ref="B544:C544"/>
    <mergeCell ref="D544:E544"/>
    <mergeCell ref="B545:C545"/>
    <mergeCell ref="D545:E545"/>
    <mergeCell ref="B546:C546"/>
    <mergeCell ref="D546:E546"/>
    <mergeCell ref="B541:C541"/>
    <mergeCell ref="D541:E541"/>
    <mergeCell ref="B542:C542"/>
    <mergeCell ref="D542:E542"/>
    <mergeCell ref="B543:C543"/>
    <mergeCell ref="D543:E543"/>
    <mergeCell ref="B550:C550"/>
    <mergeCell ref="D550:E550"/>
    <mergeCell ref="B551:C551"/>
    <mergeCell ref="D551:E551"/>
    <mergeCell ref="B552:C552"/>
    <mergeCell ref="D552:E552"/>
    <mergeCell ref="B547:C547"/>
    <mergeCell ref="D547:E547"/>
    <mergeCell ref="B548:C548"/>
    <mergeCell ref="D548:E548"/>
    <mergeCell ref="B549:C549"/>
    <mergeCell ref="D549:E549"/>
    <mergeCell ref="B556:C556"/>
    <mergeCell ref="D556:E556"/>
    <mergeCell ref="B557:C557"/>
    <mergeCell ref="D557:E557"/>
    <mergeCell ref="B558:C558"/>
    <mergeCell ref="D558:E558"/>
    <mergeCell ref="B553:C553"/>
    <mergeCell ref="D553:E553"/>
    <mergeCell ref="B554:C554"/>
    <mergeCell ref="D554:E554"/>
    <mergeCell ref="B555:C555"/>
    <mergeCell ref="D555:E555"/>
    <mergeCell ref="B562:C562"/>
    <mergeCell ref="D562:E562"/>
    <mergeCell ref="B563:C563"/>
    <mergeCell ref="D563:E563"/>
    <mergeCell ref="B564:C564"/>
    <mergeCell ref="D564:E564"/>
    <mergeCell ref="B559:C559"/>
    <mergeCell ref="D559:E559"/>
    <mergeCell ref="B560:C560"/>
    <mergeCell ref="D560:E560"/>
    <mergeCell ref="B561:C561"/>
    <mergeCell ref="D561:E561"/>
    <mergeCell ref="B572:C572"/>
    <mergeCell ref="B573:C573"/>
    <mergeCell ref="B574:C574"/>
    <mergeCell ref="B575:C575"/>
    <mergeCell ref="A570:A571"/>
    <mergeCell ref="B570:C571"/>
    <mergeCell ref="B565:C565"/>
    <mergeCell ref="D565:E565"/>
    <mergeCell ref="B566:C566"/>
    <mergeCell ref="D566:E566"/>
    <mergeCell ref="B567:C567"/>
    <mergeCell ref="D567:E567"/>
    <mergeCell ref="B592:C592"/>
    <mergeCell ref="B593:C593"/>
    <mergeCell ref="B582:C582"/>
    <mergeCell ref="B583:C583"/>
    <mergeCell ref="B584:C584"/>
    <mergeCell ref="B585:C585"/>
    <mergeCell ref="B586:C586"/>
    <mergeCell ref="B587:C587"/>
    <mergeCell ref="B576:C576"/>
    <mergeCell ref="B577:C577"/>
    <mergeCell ref="B578:C578"/>
    <mergeCell ref="B579:C579"/>
    <mergeCell ref="B580:C580"/>
    <mergeCell ref="B581:C581"/>
    <mergeCell ref="D570:J570"/>
    <mergeCell ref="B588:C588"/>
    <mergeCell ref="B589:C589"/>
    <mergeCell ref="B590:C590"/>
    <mergeCell ref="B591:C591"/>
    <mergeCell ref="D849:P849"/>
    <mergeCell ref="D850:P850"/>
    <mergeCell ref="D851:P851"/>
    <mergeCell ref="D852:P852"/>
    <mergeCell ref="B606:C606"/>
    <mergeCell ref="B607:C607"/>
    <mergeCell ref="B608:C608"/>
    <mergeCell ref="B609:C609"/>
    <mergeCell ref="B610:C610"/>
    <mergeCell ref="B611:C611"/>
    <mergeCell ref="B600:C600"/>
    <mergeCell ref="B601:C601"/>
    <mergeCell ref="B602:C602"/>
    <mergeCell ref="B603:C603"/>
    <mergeCell ref="B604:C604"/>
    <mergeCell ref="B605:C605"/>
    <mergeCell ref="B594:C594"/>
    <mergeCell ref="B595:C595"/>
    <mergeCell ref="B596:C596"/>
    <mergeCell ref="B597:C597"/>
    <mergeCell ref="B598:C598"/>
    <mergeCell ref="B599:C599"/>
    <mergeCell ref="A615:T615"/>
    <mergeCell ref="A614:T614"/>
    <mergeCell ref="A626:A627"/>
    <mergeCell ref="B626:C627"/>
    <mergeCell ref="D626:J626"/>
    <mergeCell ref="B628:C628"/>
    <mergeCell ref="B629:C629"/>
    <mergeCell ref="A617:T617"/>
    <mergeCell ref="A618:T618"/>
    <mergeCell ref="A619:T619"/>
    <mergeCell ref="AP874:AQ874"/>
    <mergeCell ref="AP875:AQ875"/>
    <mergeCell ref="AP876:AQ876"/>
    <mergeCell ref="AP877:AQ877"/>
    <mergeCell ref="AP878:AQ878"/>
    <mergeCell ref="AP879:AQ879"/>
    <mergeCell ref="AP880:AQ880"/>
    <mergeCell ref="AP881:AQ881"/>
    <mergeCell ref="A887:D887"/>
    <mergeCell ref="A896:B896"/>
    <mergeCell ref="K897:L897"/>
    <mergeCell ref="D802:V802"/>
    <mergeCell ref="A817:C817"/>
    <mergeCell ref="A825:A827"/>
    <mergeCell ref="A828:A831"/>
    <mergeCell ref="A832:A834"/>
    <mergeCell ref="A835:A838"/>
    <mergeCell ref="A842:T842"/>
    <mergeCell ref="A844:B844"/>
    <mergeCell ref="B843:H843"/>
    <mergeCell ref="A845:C845"/>
    <mergeCell ref="A846:C846"/>
    <mergeCell ref="A847:C847"/>
    <mergeCell ref="A848:C848"/>
    <mergeCell ref="A849:C849"/>
    <mergeCell ref="A850:C850"/>
    <mergeCell ref="A851:C851"/>
    <mergeCell ref="A852:C852"/>
    <mergeCell ref="D845:P845"/>
    <mergeCell ref="D846:P846"/>
    <mergeCell ref="D847:P847"/>
    <mergeCell ref="D848:P848"/>
    <mergeCell ref="K898:L898"/>
    <mergeCell ref="A905:F906"/>
    <mergeCell ref="G905:H906"/>
    <mergeCell ref="A912:T912"/>
    <mergeCell ref="A913:T913"/>
    <mergeCell ref="A915:T915"/>
    <mergeCell ref="A916:T916"/>
    <mergeCell ref="A917:T917"/>
    <mergeCell ref="A918:T918"/>
    <mergeCell ref="A919:T919"/>
    <mergeCell ref="A920:T920"/>
    <mergeCell ref="A921:T921"/>
    <mergeCell ref="A924:A925"/>
    <mergeCell ref="B924:C925"/>
    <mergeCell ref="D924:J924"/>
    <mergeCell ref="B926:C926"/>
    <mergeCell ref="A855:C855"/>
    <mergeCell ref="A865:D865"/>
    <mergeCell ref="B874:V874"/>
    <mergeCell ref="A860:G860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B942:C942"/>
    <mergeCell ref="B943:C943"/>
    <mergeCell ref="B944:C944"/>
    <mergeCell ref="B945:C945"/>
    <mergeCell ref="B946:C946"/>
    <mergeCell ref="B947:C947"/>
    <mergeCell ref="B948:C948"/>
    <mergeCell ref="B949:C949"/>
    <mergeCell ref="B950:C950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59:C959"/>
    <mergeCell ref="B960:C960"/>
    <mergeCell ref="B961:C961"/>
    <mergeCell ref="B962:C962"/>
    <mergeCell ref="B963:C963"/>
    <mergeCell ref="B964:C964"/>
    <mergeCell ref="B965:C965"/>
    <mergeCell ref="A966:C966"/>
    <mergeCell ref="A969:T969"/>
    <mergeCell ref="A970:T970"/>
    <mergeCell ref="A971:T971"/>
    <mergeCell ref="A972:T972"/>
    <mergeCell ref="A973:T973"/>
    <mergeCell ref="A974:T974"/>
    <mergeCell ref="A975:T975"/>
    <mergeCell ref="C977:F977"/>
    <mergeCell ref="B986:T986"/>
    <mergeCell ref="B994:T994"/>
    <mergeCell ref="B1002:T1002"/>
    <mergeCell ref="B1010:T1010"/>
    <mergeCell ref="B1018:T1018"/>
    <mergeCell ref="B1026:T1026"/>
    <mergeCell ref="B1034:T1034"/>
    <mergeCell ref="H1058:I1058"/>
    <mergeCell ref="H1059:I1061"/>
    <mergeCell ref="D1100:V1100"/>
    <mergeCell ref="A1115:C1115"/>
    <mergeCell ref="A1123:A1125"/>
    <mergeCell ref="A1126:A1129"/>
    <mergeCell ref="A1130:A1132"/>
    <mergeCell ref="A1133:A1136"/>
    <mergeCell ref="A1140:T1140"/>
    <mergeCell ref="B1141:H1141"/>
    <mergeCell ref="A1142:B1142"/>
    <mergeCell ref="A1143:C1143"/>
    <mergeCell ref="D1143:P1143"/>
    <mergeCell ref="B1172:V1172"/>
    <mergeCell ref="AP1172:AQ1172"/>
    <mergeCell ref="AP1173:AQ1173"/>
    <mergeCell ref="AP1174:AQ1174"/>
    <mergeCell ref="AP1175:AQ1175"/>
    <mergeCell ref="AP1176:AQ1176"/>
    <mergeCell ref="AP1177:AQ1177"/>
    <mergeCell ref="AP1178:AQ1178"/>
    <mergeCell ref="AP1179:AQ1179"/>
    <mergeCell ref="A1185:D1185"/>
    <mergeCell ref="A1194:B1194"/>
    <mergeCell ref="K1195:L1195"/>
    <mergeCell ref="K1196:L1196"/>
    <mergeCell ref="A1203:F1204"/>
    <mergeCell ref="G1203:H1204"/>
    <mergeCell ref="A1144:C1144"/>
    <mergeCell ref="D1144:P1144"/>
    <mergeCell ref="A1145:C1145"/>
    <mergeCell ref="D1145:P1145"/>
    <mergeCell ref="A1146:C1146"/>
    <mergeCell ref="D1146:P1146"/>
    <mergeCell ref="A1147:C1147"/>
    <mergeCell ref="D1147:P1147"/>
    <mergeCell ref="A1148:C1148"/>
    <mergeCell ref="D1148:P1148"/>
    <mergeCell ref="A1149:C1149"/>
    <mergeCell ref="D1149:P1149"/>
    <mergeCell ref="A1150:C1150"/>
    <mergeCell ref="D1150:P1150"/>
    <mergeCell ref="A1153:C1153"/>
    <mergeCell ref="A1158:G1158"/>
    <mergeCell ref="A1163:D1163"/>
  </mergeCells>
  <phoneticPr fontId="9" type="noConversion"/>
  <pageMargins left="0.7" right="0.7" top="0.75" bottom="0.75" header="0.3" footer="0.3"/>
  <pageSetup orientation="portrait" horizontalDpi="360" verticalDpi="360" r:id="rId1"/>
  <ignoredErrors>
    <ignoredError sqref="U395 T396 AJ396:AK396 AJ403:AK403 B767 B770" formula="1"/>
    <ignoredError sqref="T398:T39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FDA8-49B6-46B5-90C6-FE3DD2B4802E}">
  <dimension ref="A1:N41"/>
  <sheetViews>
    <sheetView topLeftCell="A22" workbookViewId="0">
      <selection activeCell="Q37" sqref="Q37"/>
    </sheetView>
  </sheetViews>
  <sheetFormatPr defaultRowHeight="15" x14ac:dyDescent="0.25"/>
  <sheetData>
    <row r="1" spans="1:14" x14ac:dyDescent="0.25">
      <c r="A1" t="s">
        <v>137</v>
      </c>
      <c r="C1" t="s">
        <v>394</v>
      </c>
      <c r="K1" t="s">
        <v>137</v>
      </c>
      <c r="M1" t="s">
        <v>394</v>
      </c>
    </row>
    <row r="2" spans="1:14" x14ac:dyDescent="0.25">
      <c r="A2" s="170" t="s">
        <v>77</v>
      </c>
      <c r="B2" s="170"/>
      <c r="C2" s="170" t="s">
        <v>77</v>
      </c>
      <c r="D2" s="182"/>
      <c r="K2" s="170" t="s">
        <v>105</v>
      </c>
      <c r="L2" s="170"/>
      <c r="M2" s="170" t="s">
        <v>105</v>
      </c>
      <c r="N2" s="182"/>
    </row>
    <row r="3" spans="1:14" x14ac:dyDescent="0.25">
      <c r="A3" s="170" t="s">
        <v>101</v>
      </c>
      <c r="B3" s="170"/>
      <c r="C3" s="170" t="s">
        <v>101</v>
      </c>
      <c r="D3" s="182"/>
      <c r="K3" s="170" t="s">
        <v>104</v>
      </c>
      <c r="L3" s="170"/>
      <c r="M3" s="170" t="s">
        <v>104</v>
      </c>
      <c r="N3" s="182"/>
    </row>
    <row r="4" spans="1:14" x14ac:dyDescent="0.25">
      <c r="A4" s="170" t="s">
        <v>107</v>
      </c>
      <c r="B4" s="170"/>
      <c r="C4" s="170" t="s">
        <v>107</v>
      </c>
      <c r="D4" s="182"/>
      <c r="K4" s="170" t="s">
        <v>78</v>
      </c>
      <c r="L4" s="170"/>
      <c r="M4" s="170" t="s">
        <v>78</v>
      </c>
      <c r="N4" s="182"/>
    </row>
    <row r="5" spans="1:14" x14ac:dyDescent="0.25">
      <c r="A5" s="170" t="s">
        <v>81</v>
      </c>
      <c r="B5" s="170"/>
      <c r="C5" s="170" t="s">
        <v>110</v>
      </c>
      <c r="D5" s="182"/>
      <c r="K5" s="170" t="s">
        <v>111</v>
      </c>
      <c r="L5" s="170"/>
      <c r="M5" s="170" t="s">
        <v>111</v>
      </c>
      <c r="N5" s="182"/>
    </row>
    <row r="6" spans="1:14" x14ac:dyDescent="0.25">
      <c r="A6" s="170" t="s">
        <v>83</v>
      </c>
      <c r="B6" s="170"/>
      <c r="C6" s="170" t="s">
        <v>81</v>
      </c>
      <c r="D6" s="182"/>
      <c r="K6" s="170" t="s">
        <v>75</v>
      </c>
      <c r="L6" s="170"/>
      <c r="M6" s="170" t="s">
        <v>75</v>
      </c>
      <c r="N6" s="182"/>
    </row>
    <row r="7" spans="1:14" x14ac:dyDescent="0.25">
      <c r="A7" s="170" t="s">
        <v>85</v>
      </c>
      <c r="B7" s="170"/>
      <c r="C7" s="170" t="s">
        <v>83</v>
      </c>
      <c r="D7" s="182"/>
      <c r="K7" s="170" t="s">
        <v>110</v>
      </c>
      <c r="L7" s="170"/>
      <c r="M7" s="170" t="s">
        <v>110</v>
      </c>
      <c r="N7" s="182"/>
    </row>
    <row r="8" spans="1:14" x14ac:dyDescent="0.25">
      <c r="A8" s="170" t="s">
        <v>103</v>
      </c>
      <c r="B8" s="170"/>
      <c r="C8" s="170" t="s">
        <v>85</v>
      </c>
      <c r="D8" s="182"/>
      <c r="K8" s="170" t="s">
        <v>106</v>
      </c>
      <c r="L8" s="170"/>
      <c r="M8" s="170" t="s">
        <v>106</v>
      </c>
      <c r="N8" s="182"/>
    </row>
    <row r="9" spans="1:14" x14ac:dyDescent="0.25">
      <c r="A9" s="170" t="s">
        <v>110</v>
      </c>
      <c r="B9" s="170"/>
      <c r="C9" s="170" t="s">
        <v>103</v>
      </c>
      <c r="D9" s="182"/>
      <c r="K9" s="170" t="s">
        <v>81</v>
      </c>
      <c r="L9" s="170"/>
      <c r="M9" s="170" t="s">
        <v>81</v>
      </c>
      <c r="N9" s="182"/>
    </row>
    <row r="10" spans="1:14" x14ac:dyDescent="0.25">
      <c r="A10" s="170" t="s">
        <v>75</v>
      </c>
      <c r="B10" s="170"/>
      <c r="C10" s="170" t="s">
        <v>75</v>
      </c>
      <c r="D10" s="182"/>
      <c r="K10" s="170" t="s">
        <v>95</v>
      </c>
      <c r="L10" s="170"/>
      <c r="M10" s="170" t="s">
        <v>95</v>
      </c>
      <c r="N10" s="182"/>
    </row>
    <row r="11" spans="1:14" x14ac:dyDescent="0.25">
      <c r="A11" s="170" t="s">
        <v>78</v>
      </c>
      <c r="B11" s="170"/>
      <c r="C11" s="170" t="s">
        <v>78</v>
      </c>
      <c r="D11" s="182"/>
      <c r="K11" s="170" t="s">
        <v>109</v>
      </c>
      <c r="L11" s="170"/>
      <c r="M11" s="170" t="s">
        <v>109</v>
      </c>
      <c r="N11" s="182"/>
    </row>
    <row r="12" spans="1:14" x14ac:dyDescent="0.25">
      <c r="A12" s="170" t="s">
        <v>79</v>
      </c>
      <c r="B12" s="170"/>
      <c r="C12" s="170" t="s">
        <v>79</v>
      </c>
      <c r="D12" s="182"/>
      <c r="K12" s="170" t="s">
        <v>108</v>
      </c>
      <c r="L12" s="170"/>
      <c r="M12" s="170" t="s">
        <v>108</v>
      </c>
      <c r="N12" s="182"/>
    </row>
    <row r="13" spans="1:14" x14ac:dyDescent="0.25">
      <c r="A13" s="170" t="s">
        <v>82</v>
      </c>
      <c r="B13" s="170"/>
      <c r="C13" s="170" t="s">
        <v>82</v>
      </c>
      <c r="D13" s="182"/>
      <c r="K13" s="170" t="s">
        <v>115</v>
      </c>
      <c r="L13" s="170"/>
      <c r="M13" s="170" t="s">
        <v>115</v>
      </c>
      <c r="N13" s="182"/>
    </row>
    <row r="14" spans="1:14" x14ac:dyDescent="0.25">
      <c r="A14" s="170" t="s">
        <v>84</v>
      </c>
      <c r="B14" s="170"/>
      <c r="C14" s="170" t="s">
        <v>84</v>
      </c>
      <c r="D14" s="182"/>
      <c r="K14" s="170" t="s">
        <v>94</v>
      </c>
      <c r="L14" s="170"/>
      <c r="M14" s="170" t="s">
        <v>94</v>
      </c>
      <c r="N14" s="182"/>
    </row>
    <row r="15" spans="1:14" x14ac:dyDescent="0.25">
      <c r="A15" s="170" t="s">
        <v>86</v>
      </c>
      <c r="B15" s="170"/>
      <c r="C15" s="170" t="s">
        <v>86</v>
      </c>
      <c r="D15" s="182"/>
      <c r="K15" s="170" t="s">
        <v>92</v>
      </c>
      <c r="L15" s="170"/>
      <c r="M15" s="170" t="s">
        <v>92</v>
      </c>
      <c r="N15" s="182"/>
    </row>
    <row r="16" spans="1:14" x14ac:dyDescent="0.25">
      <c r="A16" s="170" t="s">
        <v>87</v>
      </c>
      <c r="B16" s="170"/>
      <c r="C16" s="170" t="s">
        <v>87</v>
      </c>
      <c r="D16" s="182"/>
      <c r="K16" s="170" t="s">
        <v>93</v>
      </c>
      <c r="L16" s="170"/>
      <c r="M16" s="170" t="s">
        <v>93</v>
      </c>
      <c r="N16" s="182"/>
    </row>
    <row r="17" spans="1:14" x14ac:dyDescent="0.25">
      <c r="A17" s="170" t="s">
        <v>88</v>
      </c>
      <c r="B17" s="170"/>
      <c r="C17" s="170" t="s">
        <v>88</v>
      </c>
      <c r="D17" s="182"/>
      <c r="K17" s="170" t="s">
        <v>85</v>
      </c>
      <c r="L17" s="170"/>
      <c r="M17" s="170" t="s">
        <v>85</v>
      </c>
      <c r="N17" s="182"/>
    </row>
    <row r="18" spans="1:14" x14ac:dyDescent="0.25">
      <c r="A18" s="170" t="s">
        <v>89</v>
      </c>
      <c r="B18" s="170"/>
      <c r="C18" s="170" t="s">
        <v>89</v>
      </c>
      <c r="D18" s="182"/>
      <c r="K18" s="170" t="s">
        <v>116</v>
      </c>
      <c r="L18" s="170"/>
      <c r="M18" s="170" t="s">
        <v>116</v>
      </c>
      <c r="N18" s="182"/>
    </row>
    <row r="19" spans="1:14" x14ac:dyDescent="0.25">
      <c r="A19" s="170" t="s">
        <v>90</v>
      </c>
      <c r="B19" s="170"/>
      <c r="C19" s="170" t="s">
        <v>90</v>
      </c>
      <c r="D19" s="182"/>
      <c r="K19" s="170" t="s">
        <v>112</v>
      </c>
      <c r="L19" s="170"/>
      <c r="M19" s="170" t="s">
        <v>112</v>
      </c>
      <c r="N19" s="182"/>
    </row>
    <row r="20" spans="1:14" x14ac:dyDescent="0.25">
      <c r="A20" s="170" t="s">
        <v>91</v>
      </c>
      <c r="B20" s="170"/>
      <c r="C20" s="170" t="s">
        <v>91</v>
      </c>
      <c r="D20" s="182"/>
      <c r="K20" s="170" t="s">
        <v>102</v>
      </c>
      <c r="L20" s="170"/>
      <c r="M20" s="170" t="s">
        <v>102</v>
      </c>
      <c r="N20" s="182"/>
    </row>
    <row r="21" spans="1:14" x14ac:dyDescent="0.25">
      <c r="A21" s="170" t="s">
        <v>92</v>
      </c>
      <c r="B21" s="170"/>
      <c r="C21" s="170" t="s">
        <v>92</v>
      </c>
      <c r="D21" s="182"/>
      <c r="K21" s="170" t="s">
        <v>99</v>
      </c>
      <c r="L21" s="170"/>
      <c r="M21" s="170" t="s">
        <v>99</v>
      </c>
      <c r="N21" s="182"/>
    </row>
    <row r="22" spans="1:14" x14ac:dyDescent="0.25">
      <c r="A22" s="170" t="s">
        <v>93</v>
      </c>
      <c r="B22" s="170"/>
      <c r="C22" s="170" t="s">
        <v>93</v>
      </c>
      <c r="D22" s="182"/>
      <c r="K22" s="170" t="s">
        <v>82</v>
      </c>
      <c r="L22" s="170"/>
      <c r="M22" s="170" t="s">
        <v>82</v>
      </c>
      <c r="N22" s="182"/>
    </row>
    <row r="23" spans="1:14" x14ac:dyDescent="0.25">
      <c r="A23" s="170" t="s">
        <v>94</v>
      </c>
      <c r="B23" s="170"/>
      <c r="C23" s="170" t="s">
        <v>94</v>
      </c>
      <c r="D23" s="182"/>
      <c r="K23" s="170" t="s">
        <v>113</v>
      </c>
      <c r="L23" s="170"/>
      <c r="M23" s="170" t="s">
        <v>113</v>
      </c>
      <c r="N23" s="182"/>
    </row>
    <row r="24" spans="1:14" x14ac:dyDescent="0.25">
      <c r="A24" s="170" t="s">
        <v>95</v>
      </c>
      <c r="B24" s="170"/>
      <c r="C24" s="170" t="s">
        <v>95</v>
      </c>
      <c r="D24" s="182"/>
      <c r="K24" s="170" t="s">
        <v>114</v>
      </c>
      <c r="L24" s="170"/>
      <c r="M24" s="170" t="s">
        <v>114</v>
      </c>
      <c r="N24" s="182"/>
    </row>
    <row r="25" spans="1:14" x14ac:dyDescent="0.25">
      <c r="A25" s="170" t="s">
        <v>96</v>
      </c>
      <c r="B25" s="170"/>
      <c r="C25" s="170" t="s">
        <v>96</v>
      </c>
      <c r="D25" s="182"/>
      <c r="K25" s="170" t="s">
        <v>83</v>
      </c>
      <c r="L25" s="170"/>
      <c r="M25" s="170" t="s">
        <v>83</v>
      </c>
      <c r="N25" s="182"/>
    </row>
    <row r="26" spans="1:14" x14ac:dyDescent="0.25">
      <c r="A26" s="170" t="s">
        <v>97</v>
      </c>
      <c r="B26" s="170"/>
      <c r="C26" s="170" t="s">
        <v>97</v>
      </c>
      <c r="D26" s="182"/>
      <c r="K26" s="170" t="s">
        <v>91</v>
      </c>
      <c r="L26" s="170"/>
      <c r="M26" s="170" t="s">
        <v>91</v>
      </c>
      <c r="N26" s="182"/>
    </row>
    <row r="27" spans="1:14" x14ac:dyDescent="0.25">
      <c r="A27" s="170" t="s">
        <v>98</v>
      </c>
      <c r="B27" s="170"/>
      <c r="C27" s="170" t="s">
        <v>98</v>
      </c>
      <c r="D27" s="182"/>
      <c r="K27" s="170" t="s">
        <v>88</v>
      </c>
      <c r="L27" s="170"/>
      <c r="M27" s="170" t="s">
        <v>88</v>
      </c>
      <c r="N27" s="182"/>
    </row>
    <row r="28" spans="1:14" x14ac:dyDescent="0.25">
      <c r="A28" s="170" t="s">
        <v>99</v>
      </c>
      <c r="B28" s="170"/>
      <c r="C28" s="170" t="s">
        <v>99</v>
      </c>
      <c r="D28" s="182"/>
      <c r="K28" s="170" t="s">
        <v>87</v>
      </c>
      <c r="L28" s="170"/>
      <c r="M28" s="170" t="s">
        <v>87</v>
      </c>
      <c r="N28" s="182"/>
    </row>
    <row r="29" spans="1:14" x14ac:dyDescent="0.25">
      <c r="A29" s="170" t="s">
        <v>100</v>
      </c>
      <c r="B29" s="170"/>
      <c r="C29" s="170" t="s">
        <v>100</v>
      </c>
      <c r="D29" s="182"/>
      <c r="K29" s="170" t="s">
        <v>86</v>
      </c>
      <c r="L29" s="170"/>
      <c r="M29" s="170" t="s">
        <v>86</v>
      </c>
      <c r="N29" s="182"/>
    </row>
    <row r="30" spans="1:14" x14ac:dyDescent="0.25">
      <c r="A30" s="170" t="s">
        <v>102</v>
      </c>
      <c r="B30" s="170"/>
      <c r="C30" s="170" t="s">
        <v>102</v>
      </c>
      <c r="D30" s="182"/>
      <c r="K30" s="170" t="s">
        <v>107</v>
      </c>
      <c r="L30" s="170"/>
      <c r="M30" s="170" t="s">
        <v>107</v>
      </c>
      <c r="N30" s="182"/>
    </row>
    <row r="31" spans="1:14" x14ac:dyDescent="0.25">
      <c r="A31" s="170" t="s">
        <v>104</v>
      </c>
      <c r="B31" s="170"/>
      <c r="C31" s="170" t="s">
        <v>104</v>
      </c>
      <c r="D31" s="182"/>
      <c r="K31" s="170" t="s">
        <v>90</v>
      </c>
      <c r="L31" s="170"/>
      <c r="M31" s="170" t="s">
        <v>90</v>
      </c>
      <c r="N31" s="182"/>
    </row>
    <row r="32" spans="1:14" x14ac:dyDescent="0.25">
      <c r="A32" s="170" t="s">
        <v>105</v>
      </c>
      <c r="B32" s="170"/>
      <c r="C32" s="170" t="s">
        <v>105</v>
      </c>
      <c r="D32" s="182"/>
      <c r="K32" s="170" t="s">
        <v>79</v>
      </c>
      <c r="L32" s="170"/>
      <c r="M32" s="170" t="s">
        <v>79</v>
      </c>
      <c r="N32" s="182"/>
    </row>
    <row r="33" spans="1:14" x14ac:dyDescent="0.25">
      <c r="A33" s="170" t="s">
        <v>106</v>
      </c>
      <c r="B33" s="170"/>
      <c r="C33" s="170" t="s">
        <v>106</v>
      </c>
      <c r="D33" s="182"/>
      <c r="K33" s="170" t="s">
        <v>77</v>
      </c>
      <c r="L33" s="170"/>
      <c r="M33" s="170" t="s">
        <v>77</v>
      </c>
      <c r="N33" s="182"/>
    </row>
    <row r="34" spans="1:14" x14ac:dyDescent="0.25">
      <c r="A34" s="170" t="s">
        <v>108</v>
      </c>
      <c r="B34" s="170"/>
      <c r="C34" s="170" t="s">
        <v>108</v>
      </c>
      <c r="D34" s="182"/>
      <c r="K34" s="170" t="s">
        <v>97</v>
      </c>
      <c r="L34" s="170"/>
      <c r="M34" s="170" t="s">
        <v>97</v>
      </c>
      <c r="N34" s="182"/>
    </row>
    <row r="35" spans="1:14" x14ac:dyDescent="0.25">
      <c r="A35" s="170" t="s">
        <v>109</v>
      </c>
      <c r="B35" s="170"/>
      <c r="C35" s="170" t="s">
        <v>109</v>
      </c>
      <c r="D35" s="182"/>
      <c r="K35" s="170" t="s">
        <v>89</v>
      </c>
      <c r="L35" s="170"/>
      <c r="M35" s="170" t="s">
        <v>89</v>
      </c>
      <c r="N35" s="182"/>
    </row>
    <row r="36" spans="1:14" x14ac:dyDescent="0.25">
      <c r="A36" s="170" t="s">
        <v>111</v>
      </c>
      <c r="B36" s="170"/>
      <c r="C36" s="170" t="s">
        <v>111</v>
      </c>
      <c r="D36" s="182"/>
      <c r="K36" s="170" t="s">
        <v>96</v>
      </c>
      <c r="L36" s="170"/>
      <c r="M36" s="170" t="s">
        <v>96</v>
      </c>
      <c r="N36" s="182"/>
    </row>
    <row r="37" spans="1:14" x14ac:dyDescent="0.25">
      <c r="A37" s="170" t="s">
        <v>112</v>
      </c>
      <c r="B37" s="170"/>
      <c r="C37" s="170" t="s">
        <v>112</v>
      </c>
      <c r="D37" s="182"/>
      <c r="K37" s="170" t="s">
        <v>100</v>
      </c>
      <c r="L37" s="170"/>
      <c r="M37" s="170" t="s">
        <v>100</v>
      </c>
      <c r="N37" s="182"/>
    </row>
    <row r="38" spans="1:14" x14ac:dyDescent="0.25">
      <c r="A38" s="170" t="s">
        <v>113</v>
      </c>
      <c r="B38" s="170"/>
      <c r="C38" s="170" t="s">
        <v>113</v>
      </c>
      <c r="D38" s="182"/>
      <c r="K38" s="170" t="s">
        <v>98</v>
      </c>
      <c r="L38" s="170"/>
      <c r="M38" s="170" t="s">
        <v>98</v>
      </c>
      <c r="N38" s="182"/>
    </row>
    <row r="39" spans="1:14" x14ac:dyDescent="0.25">
      <c r="A39" s="170" t="s">
        <v>114</v>
      </c>
      <c r="B39" s="170"/>
      <c r="C39" s="170" t="s">
        <v>114</v>
      </c>
      <c r="D39" s="182"/>
      <c r="K39" s="170" t="s">
        <v>84</v>
      </c>
      <c r="L39" s="170"/>
      <c r="M39" s="170" t="s">
        <v>84</v>
      </c>
      <c r="N39" s="182"/>
    </row>
    <row r="40" spans="1:14" x14ac:dyDescent="0.25">
      <c r="A40" s="170" t="s">
        <v>115</v>
      </c>
      <c r="B40" s="170"/>
      <c r="C40" s="170" t="s">
        <v>115</v>
      </c>
      <c r="D40" s="182"/>
      <c r="K40" s="170" t="s">
        <v>101</v>
      </c>
      <c r="L40" s="170"/>
      <c r="M40" s="170" t="s">
        <v>101</v>
      </c>
      <c r="N40" s="182"/>
    </row>
    <row r="41" spans="1:14" x14ac:dyDescent="0.25">
      <c r="A41" s="170" t="s">
        <v>116</v>
      </c>
      <c r="B41" s="170"/>
      <c r="C41" s="170" t="s">
        <v>116</v>
      </c>
      <c r="D41" s="182"/>
      <c r="K41" s="170" t="s">
        <v>103</v>
      </c>
      <c r="L41" s="170"/>
      <c r="M41" s="170" t="s">
        <v>103</v>
      </c>
      <c r="N41" s="182"/>
    </row>
  </sheetData>
  <sortState xmlns:xlrd2="http://schemas.microsoft.com/office/spreadsheetml/2017/richdata2" ref="M2:N41">
    <sortCondition ref="M2:M41"/>
  </sortState>
  <mergeCells count="160">
    <mergeCell ref="A2:B2"/>
    <mergeCell ref="A3:B3"/>
    <mergeCell ref="A4:B4"/>
    <mergeCell ref="A5:B5"/>
    <mergeCell ref="A6:B6"/>
    <mergeCell ref="A7:B7"/>
    <mergeCell ref="A41:B41"/>
    <mergeCell ref="C2:D2"/>
    <mergeCell ref="C3:D3"/>
    <mergeCell ref="C4:D4"/>
    <mergeCell ref="C5:D5"/>
    <mergeCell ref="C6:D6"/>
    <mergeCell ref="C7:D7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C8:D8"/>
    <mergeCell ref="C9:D9"/>
    <mergeCell ref="C10:D10"/>
    <mergeCell ref="C11:D11"/>
    <mergeCell ref="C12:D12"/>
    <mergeCell ref="C13:D13"/>
    <mergeCell ref="A38:B38"/>
    <mergeCell ref="A39:B39"/>
    <mergeCell ref="A40:B40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38:D38"/>
    <mergeCell ref="C39:D39"/>
    <mergeCell ref="C40:D40"/>
    <mergeCell ref="C41:D41"/>
    <mergeCell ref="K2:L2"/>
    <mergeCell ref="M2:N2"/>
    <mergeCell ref="K3:L3"/>
    <mergeCell ref="M3:N3"/>
    <mergeCell ref="K4:L4"/>
    <mergeCell ref="M4:N4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K8:L8"/>
    <mergeCell ref="M8:N8"/>
    <mergeCell ref="K9:L9"/>
    <mergeCell ref="M9:N9"/>
    <mergeCell ref="K10:L10"/>
    <mergeCell ref="M10:N10"/>
    <mergeCell ref="K5:L5"/>
    <mergeCell ref="M5:N5"/>
    <mergeCell ref="K6:L6"/>
    <mergeCell ref="M6:N6"/>
    <mergeCell ref="K7:L7"/>
    <mergeCell ref="M7:N7"/>
    <mergeCell ref="K14:L14"/>
    <mergeCell ref="M14:N14"/>
    <mergeCell ref="K15:L15"/>
    <mergeCell ref="M15:N15"/>
    <mergeCell ref="K16:L16"/>
    <mergeCell ref="M16:N16"/>
    <mergeCell ref="K11:L11"/>
    <mergeCell ref="M11:N11"/>
    <mergeCell ref="K12:L12"/>
    <mergeCell ref="M12:N12"/>
    <mergeCell ref="K13:L13"/>
    <mergeCell ref="M13:N13"/>
    <mergeCell ref="K20:L20"/>
    <mergeCell ref="M20:N20"/>
    <mergeCell ref="K21:L21"/>
    <mergeCell ref="M21:N21"/>
    <mergeCell ref="K22:L22"/>
    <mergeCell ref="M22:N22"/>
    <mergeCell ref="K17:L17"/>
    <mergeCell ref="M17:N17"/>
    <mergeCell ref="K18:L18"/>
    <mergeCell ref="M18:N18"/>
    <mergeCell ref="K19:L19"/>
    <mergeCell ref="M19:N19"/>
    <mergeCell ref="K26:L26"/>
    <mergeCell ref="M26:N26"/>
    <mergeCell ref="K27:L27"/>
    <mergeCell ref="M27:N27"/>
    <mergeCell ref="K28:L28"/>
    <mergeCell ref="M28:N28"/>
    <mergeCell ref="K23:L23"/>
    <mergeCell ref="M23:N23"/>
    <mergeCell ref="K24:L24"/>
    <mergeCell ref="M24:N24"/>
    <mergeCell ref="K25:L25"/>
    <mergeCell ref="M25:N25"/>
    <mergeCell ref="K32:L32"/>
    <mergeCell ref="M32:N32"/>
    <mergeCell ref="K33:L33"/>
    <mergeCell ref="M33:N33"/>
    <mergeCell ref="K34:L34"/>
    <mergeCell ref="M34:N34"/>
    <mergeCell ref="K29:L29"/>
    <mergeCell ref="M29:N29"/>
    <mergeCell ref="K30:L30"/>
    <mergeCell ref="M30:N30"/>
    <mergeCell ref="K31:L31"/>
    <mergeCell ref="M31:N31"/>
    <mergeCell ref="K41:L41"/>
    <mergeCell ref="M41:N41"/>
    <mergeCell ref="K38:L38"/>
    <mergeCell ref="M38:N38"/>
    <mergeCell ref="K39:L39"/>
    <mergeCell ref="M39:N39"/>
    <mergeCell ref="K40:L40"/>
    <mergeCell ref="M40:N40"/>
    <mergeCell ref="K35:L35"/>
    <mergeCell ref="M35:N35"/>
    <mergeCell ref="K36:L36"/>
    <mergeCell ref="M36:N36"/>
    <mergeCell ref="K37:L37"/>
    <mergeCell ref="M37:N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6F27-9D5C-45CC-A246-1A1090676489}">
  <dimension ref="A1:S63"/>
  <sheetViews>
    <sheetView workbookViewId="0">
      <selection activeCell="J12" sqref="J12"/>
    </sheetView>
  </sheetViews>
  <sheetFormatPr defaultRowHeight="15" x14ac:dyDescent="0.25"/>
  <sheetData>
    <row r="1" spans="1:19" x14ac:dyDescent="0.25">
      <c r="A1" s="181" t="s">
        <v>61</v>
      </c>
      <c r="B1" s="181" t="s">
        <v>62</v>
      </c>
      <c r="C1" s="181"/>
      <c r="D1" s="181" t="s">
        <v>70</v>
      </c>
      <c r="E1" s="181"/>
      <c r="F1" s="181"/>
      <c r="G1" s="181"/>
      <c r="H1" s="181"/>
      <c r="I1" s="181"/>
      <c r="J1" s="181"/>
      <c r="K1" s="175" t="s">
        <v>71</v>
      </c>
      <c r="L1" s="175" t="s">
        <v>72</v>
      </c>
      <c r="M1" s="181" t="s">
        <v>73</v>
      </c>
      <c r="N1" s="181"/>
      <c r="O1" s="181"/>
      <c r="P1" s="181"/>
      <c r="Q1" s="181"/>
      <c r="R1" s="181"/>
      <c r="S1" s="181"/>
    </row>
    <row r="2" spans="1:19" x14ac:dyDescent="0.25">
      <c r="A2" s="181"/>
      <c r="B2" s="181"/>
      <c r="C2" s="181"/>
      <c r="D2" s="20" t="s">
        <v>63</v>
      </c>
      <c r="E2" s="20" t="s">
        <v>64</v>
      </c>
      <c r="F2" s="20" t="s">
        <v>65</v>
      </c>
      <c r="G2" s="20" t="s">
        <v>66</v>
      </c>
      <c r="H2" s="20" t="s">
        <v>67</v>
      </c>
      <c r="I2" s="20" t="s">
        <v>68</v>
      </c>
      <c r="J2" s="20" t="s">
        <v>69</v>
      </c>
      <c r="K2" s="176"/>
      <c r="L2" s="176"/>
      <c r="M2" s="20" t="s">
        <v>63</v>
      </c>
      <c r="N2" s="20" t="s">
        <v>64</v>
      </c>
      <c r="O2" s="20" t="s">
        <v>65</v>
      </c>
      <c r="P2" s="20" t="s">
        <v>66</v>
      </c>
      <c r="Q2" s="20" t="s">
        <v>67</v>
      </c>
      <c r="R2" s="20" t="s">
        <v>68</v>
      </c>
      <c r="S2" s="20" t="s">
        <v>69</v>
      </c>
    </row>
    <row r="3" spans="1:19" x14ac:dyDescent="0.25">
      <c r="A3" s="10">
        <v>1</v>
      </c>
      <c r="B3" s="170" t="s">
        <v>74</v>
      </c>
      <c r="C3" s="170"/>
      <c r="D3" s="20">
        <v>1</v>
      </c>
      <c r="E3" s="20">
        <v>0</v>
      </c>
      <c r="F3" s="20">
        <v>0</v>
      </c>
      <c r="G3" s="20">
        <v>0</v>
      </c>
      <c r="H3" s="20">
        <v>0</v>
      </c>
      <c r="I3" s="20">
        <v>1</v>
      </c>
      <c r="J3" s="20">
        <v>0</v>
      </c>
      <c r="K3" s="20">
        <f>SUM(D3:J3)</f>
        <v>2</v>
      </c>
      <c r="L3" s="19">
        <f>LOG(7/K3)</f>
        <v>0.54406804435027567</v>
      </c>
      <c r="M3" s="20">
        <v>0.544068</v>
      </c>
      <c r="N3" s="20">
        <v>0</v>
      </c>
      <c r="O3" s="20">
        <v>0</v>
      </c>
      <c r="P3" s="20">
        <v>0</v>
      </c>
      <c r="Q3" s="20">
        <v>0</v>
      </c>
      <c r="R3" s="20">
        <v>0.544068</v>
      </c>
      <c r="S3" s="20">
        <v>0</v>
      </c>
    </row>
    <row r="4" spans="1:19" x14ac:dyDescent="0.25">
      <c r="A4" s="10">
        <v>2</v>
      </c>
      <c r="B4" s="170" t="s">
        <v>75</v>
      </c>
      <c r="C4" s="170"/>
      <c r="D4" s="20">
        <v>2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f>SUM(D4:J4)</f>
        <v>2</v>
      </c>
      <c r="L4" s="19">
        <f t="shared" ref="L4:L63" si="0">LOG(7/K4)</f>
        <v>0.54406804435027567</v>
      </c>
      <c r="M4" s="20">
        <v>0.544068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</row>
    <row r="5" spans="1:19" x14ac:dyDescent="0.25">
      <c r="A5" s="10">
        <v>3</v>
      </c>
      <c r="B5" s="170" t="s">
        <v>76</v>
      </c>
      <c r="C5" s="170"/>
      <c r="D5" s="20">
        <v>1</v>
      </c>
      <c r="E5" s="20">
        <v>0</v>
      </c>
      <c r="F5" s="20">
        <v>0</v>
      </c>
      <c r="G5" s="20">
        <v>1</v>
      </c>
      <c r="H5" s="20">
        <v>0</v>
      </c>
      <c r="I5" s="20">
        <v>0</v>
      </c>
      <c r="J5" s="20">
        <v>0</v>
      </c>
      <c r="K5" s="20">
        <f t="shared" ref="K5:K63" si="1">SUM(D5:J5)</f>
        <v>2</v>
      </c>
      <c r="L5" s="19">
        <f t="shared" si="0"/>
        <v>0.54406804435027567</v>
      </c>
      <c r="M5" s="20">
        <v>0.544068</v>
      </c>
      <c r="N5" s="20">
        <v>0</v>
      </c>
      <c r="O5" s="20">
        <v>0</v>
      </c>
      <c r="P5" s="20">
        <v>0.544068</v>
      </c>
      <c r="Q5" s="20">
        <v>0</v>
      </c>
      <c r="R5" s="20">
        <v>0</v>
      </c>
      <c r="S5" s="20">
        <v>0</v>
      </c>
    </row>
    <row r="6" spans="1:19" x14ac:dyDescent="0.25">
      <c r="A6" s="10">
        <v>4</v>
      </c>
      <c r="B6" s="170" t="s">
        <v>77</v>
      </c>
      <c r="C6" s="170"/>
      <c r="D6" s="20">
        <v>1</v>
      </c>
      <c r="E6" s="20">
        <v>1</v>
      </c>
      <c r="F6" s="20">
        <v>1</v>
      </c>
      <c r="G6" s="20">
        <v>0</v>
      </c>
      <c r="H6" s="20">
        <v>0</v>
      </c>
      <c r="I6" s="20">
        <v>0</v>
      </c>
      <c r="J6" s="20">
        <v>0</v>
      </c>
      <c r="K6" s="20">
        <f t="shared" si="1"/>
        <v>3</v>
      </c>
      <c r="L6" s="19">
        <f t="shared" si="0"/>
        <v>0.36797678529459443</v>
      </c>
      <c r="M6" s="20">
        <v>0.367977</v>
      </c>
      <c r="N6" s="20">
        <v>0.367977</v>
      </c>
      <c r="O6" s="20">
        <v>0.367977</v>
      </c>
      <c r="P6" s="20">
        <v>0</v>
      </c>
      <c r="Q6" s="20">
        <v>0</v>
      </c>
      <c r="R6" s="20">
        <v>0</v>
      </c>
      <c r="S6" s="20">
        <v>0</v>
      </c>
    </row>
    <row r="7" spans="1:19" x14ac:dyDescent="0.25">
      <c r="A7" s="10">
        <v>5</v>
      </c>
      <c r="B7" s="170" t="s">
        <v>78</v>
      </c>
      <c r="C7" s="170"/>
      <c r="D7" s="20">
        <v>1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f t="shared" si="1"/>
        <v>1</v>
      </c>
      <c r="L7" s="19">
        <f t="shared" si="0"/>
        <v>0.84509804001425681</v>
      </c>
      <c r="M7" s="20">
        <v>0.84509800000000002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</row>
    <row r="8" spans="1:19" x14ac:dyDescent="0.25">
      <c r="A8" s="10">
        <v>6</v>
      </c>
      <c r="B8" s="170" t="s">
        <v>79</v>
      </c>
      <c r="C8" s="170"/>
      <c r="D8" s="20">
        <v>1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f t="shared" si="1"/>
        <v>1</v>
      </c>
      <c r="L8" s="19">
        <f t="shared" si="0"/>
        <v>0.84509804001425681</v>
      </c>
      <c r="M8" s="20">
        <v>0.84509800000000002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</row>
    <row r="9" spans="1:19" x14ac:dyDescent="0.25">
      <c r="A9" s="10">
        <v>7</v>
      </c>
      <c r="B9" s="170" t="s">
        <v>81</v>
      </c>
      <c r="C9" s="170"/>
      <c r="D9" s="20">
        <v>1</v>
      </c>
      <c r="E9" s="20">
        <v>0</v>
      </c>
      <c r="F9" s="20">
        <v>1</v>
      </c>
      <c r="G9" s="20">
        <v>0</v>
      </c>
      <c r="H9" s="20">
        <v>0</v>
      </c>
      <c r="I9" s="20">
        <v>0</v>
      </c>
      <c r="J9" s="20">
        <v>0</v>
      </c>
      <c r="K9" s="20">
        <f t="shared" si="1"/>
        <v>2</v>
      </c>
      <c r="L9" s="19">
        <f t="shared" si="0"/>
        <v>0.54406804435027567</v>
      </c>
      <c r="M9" s="20">
        <v>0.544068</v>
      </c>
      <c r="N9" s="20">
        <v>0</v>
      </c>
      <c r="O9" s="20">
        <v>0.544068</v>
      </c>
      <c r="P9" s="20">
        <v>0</v>
      </c>
      <c r="Q9" s="20">
        <v>0</v>
      </c>
      <c r="R9" s="20">
        <v>0</v>
      </c>
      <c r="S9" s="20">
        <v>0</v>
      </c>
    </row>
    <row r="10" spans="1:19" x14ac:dyDescent="0.25">
      <c r="A10" s="10">
        <v>8</v>
      </c>
      <c r="B10" s="170" t="s">
        <v>82</v>
      </c>
      <c r="C10" s="170"/>
      <c r="D10" s="20">
        <v>1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f t="shared" si="1"/>
        <v>1</v>
      </c>
      <c r="L10" s="19">
        <f t="shared" si="0"/>
        <v>0.84509804001425681</v>
      </c>
      <c r="M10" s="20">
        <v>0.84509800000000002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</row>
    <row r="11" spans="1:19" x14ac:dyDescent="0.25">
      <c r="A11" s="10">
        <v>9</v>
      </c>
      <c r="B11" s="170" t="s">
        <v>83</v>
      </c>
      <c r="C11" s="170"/>
      <c r="D11" s="20">
        <v>1</v>
      </c>
      <c r="E11" s="20">
        <v>0</v>
      </c>
      <c r="F11" s="20">
        <v>0</v>
      </c>
      <c r="G11" s="20">
        <v>1</v>
      </c>
      <c r="H11" s="20">
        <v>1</v>
      </c>
      <c r="I11" s="20">
        <v>1</v>
      </c>
      <c r="J11" s="20">
        <v>1</v>
      </c>
      <c r="K11" s="20">
        <f t="shared" si="1"/>
        <v>5</v>
      </c>
      <c r="L11" s="19">
        <f t="shared" si="0"/>
        <v>0.14612803567823801</v>
      </c>
      <c r="M11" s="20">
        <v>0.14612800000000001</v>
      </c>
      <c r="N11" s="20">
        <v>0</v>
      </c>
      <c r="O11" s="20">
        <v>0</v>
      </c>
      <c r="P11" s="20">
        <v>0.14612800000000001</v>
      </c>
      <c r="Q11" s="20">
        <v>0.14612800000000001</v>
      </c>
      <c r="R11" s="20">
        <v>0.14612800000000001</v>
      </c>
      <c r="S11" s="20">
        <v>0.14612800000000001</v>
      </c>
    </row>
    <row r="12" spans="1:19" x14ac:dyDescent="0.25">
      <c r="A12" s="10">
        <v>10</v>
      </c>
      <c r="B12" s="170" t="s">
        <v>84</v>
      </c>
      <c r="C12" s="170"/>
      <c r="D12" s="20">
        <v>0</v>
      </c>
      <c r="E12" s="20">
        <v>1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f t="shared" si="1"/>
        <v>1</v>
      </c>
      <c r="L12" s="19">
        <f t="shared" si="0"/>
        <v>0.84509804001425681</v>
      </c>
      <c r="M12" s="20">
        <v>0.84509800000000002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</row>
    <row r="13" spans="1:19" x14ac:dyDescent="0.25">
      <c r="A13" s="10">
        <v>11</v>
      </c>
      <c r="B13" s="170" t="s">
        <v>85</v>
      </c>
      <c r="C13" s="170"/>
      <c r="D13" s="20">
        <v>0</v>
      </c>
      <c r="E13" s="20">
        <v>1</v>
      </c>
      <c r="F13" s="20">
        <v>1</v>
      </c>
      <c r="G13" s="20">
        <v>0</v>
      </c>
      <c r="H13" s="20">
        <v>0</v>
      </c>
      <c r="I13" s="20">
        <v>0</v>
      </c>
      <c r="J13" s="20">
        <v>0</v>
      </c>
      <c r="K13" s="20">
        <f t="shared" si="1"/>
        <v>2</v>
      </c>
      <c r="L13" s="19">
        <f t="shared" si="0"/>
        <v>0.54406804435027567</v>
      </c>
      <c r="M13" s="20">
        <v>0</v>
      </c>
      <c r="N13" s="20">
        <v>0.544068</v>
      </c>
      <c r="O13" s="20">
        <v>0.544068</v>
      </c>
      <c r="P13" s="20">
        <v>0</v>
      </c>
      <c r="Q13" s="20">
        <v>0</v>
      </c>
      <c r="R13" s="20">
        <v>0</v>
      </c>
      <c r="S13" s="20">
        <v>0</v>
      </c>
    </row>
    <row r="14" spans="1:19" x14ac:dyDescent="0.25">
      <c r="A14" s="10">
        <v>12</v>
      </c>
      <c r="B14" s="170" t="s">
        <v>86</v>
      </c>
      <c r="C14" s="170"/>
      <c r="D14" s="20">
        <v>0</v>
      </c>
      <c r="E14" s="20">
        <v>1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f t="shared" si="1"/>
        <v>1</v>
      </c>
      <c r="L14" s="19">
        <f t="shared" si="0"/>
        <v>0.84509804001425681</v>
      </c>
      <c r="M14" s="20">
        <v>0</v>
      </c>
      <c r="N14" s="20">
        <v>0.84509800000000002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</row>
    <row r="15" spans="1:19" x14ac:dyDescent="0.25">
      <c r="A15" s="10">
        <v>13</v>
      </c>
      <c r="B15" s="170" t="s">
        <v>87</v>
      </c>
      <c r="C15" s="170"/>
      <c r="D15" s="20">
        <v>0</v>
      </c>
      <c r="E15" s="20">
        <v>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f t="shared" si="1"/>
        <v>1</v>
      </c>
      <c r="L15" s="19">
        <f t="shared" si="0"/>
        <v>0.84509804001425681</v>
      </c>
      <c r="M15" s="20">
        <v>0</v>
      </c>
      <c r="N15" s="20">
        <v>0.84509800000000002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</row>
    <row r="16" spans="1:19" x14ac:dyDescent="0.25">
      <c r="A16" s="10">
        <v>14</v>
      </c>
      <c r="B16" s="170" t="s">
        <v>88</v>
      </c>
      <c r="C16" s="170"/>
      <c r="D16" s="20">
        <v>0</v>
      </c>
      <c r="E16" s="20">
        <v>1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f t="shared" si="1"/>
        <v>1</v>
      </c>
      <c r="L16" s="19">
        <f t="shared" si="0"/>
        <v>0.84509804001425681</v>
      </c>
      <c r="M16" s="20">
        <v>0</v>
      </c>
      <c r="N16" s="20">
        <v>0.84509800000000002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</row>
    <row r="17" spans="1:19" x14ac:dyDescent="0.25">
      <c r="A17" s="10">
        <v>15</v>
      </c>
      <c r="B17" s="170" t="s">
        <v>89</v>
      </c>
      <c r="C17" s="170"/>
      <c r="D17" s="20">
        <v>0</v>
      </c>
      <c r="E17" s="20">
        <v>1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f t="shared" si="1"/>
        <v>1</v>
      </c>
      <c r="L17" s="19">
        <f t="shared" si="0"/>
        <v>0.84509804001425681</v>
      </c>
      <c r="M17" s="20">
        <v>0</v>
      </c>
      <c r="N17" s="20">
        <v>0.84509800000000002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</row>
    <row r="18" spans="1:19" x14ac:dyDescent="0.25">
      <c r="A18" s="10">
        <v>16</v>
      </c>
      <c r="B18" s="170" t="s">
        <v>90</v>
      </c>
      <c r="C18" s="170"/>
      <c r="D18" s="20">
        <v>0</v>
      </c>
      <c r="E18" s="20">
        <v>1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f t="shared" si="1"/>
        <v>1</v>
      </c>
      <c r="L18" s="19">
        <f t="shared" si="0"/>
        <v>0.84509804001425681</v>
      </c>
      <c r="M18" s="20">
        <v>0</v>
      </c>
      <c r="N18" s="20">
        <v>0.84509800000000002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</row>
    <row r="19" spans="1:19" x14ac:dyDescent="0.25">
      <c r="A19" s="10">
        <v>17</v>
      </c>
      <c r="B19" s="170" t="s">
        <v>91</v>
      </c>
      <c r="C19" s="170"/>
      <c r="D19" s="20">
        <v>0</v>
      </c>
      <c r="E19" s="20">
        <v>0</v>
      </c>
      <c r="F19" s="20">
        <v>1</v>
      </c>
      <c r="G19" s="20">
        <v>0</v>
      </c>
      <c r="H19" s="20">
        <v>0</v>
      </c>
      <c r="I19" s="20">
        <v>0</v>
      </c>
      <c r="J19" s="20">
        <v>0</v>
      </c>
      <c r="K19" s="20">
        <f t="shared" si="1"/>
        <v>1</v>
      </c>
      <c r="L19" s="19">
        <f t="shared" si="0"/>
        <v>0.84509804001425681</v>
      </c>
      <c r="M19" s="20">
        <v>0</v>
      </c>
      <c r="N19" s="20">
        <v>0</v>
      </c>
      <c r="O19" s="20">
        <v>0.84509800000000002</v>
      </c>
      <c r="P19" s="20">
        <v>0</v>
      </c>
      <c r="Q19" s="20">
        <v>0</v>
      </c>
      <c r="R19" s="20">
        <v>0</v>
      </c>
      <c r="S19" s="20">
        <v>0</v>
      </c>
    </row>
    <row r="20" spans="1:19" x14ac:dyDescent="0.25">
      <c r="A20" s="10">
        <v>18</v>
      </c>
      <c r="B20" s="170" t="s">
        <v>92</v>
      </c>
      <c r="C20" s="170"/>
      <c r="D20" s="20">
        <v>0</v>
      </c>
      <c r="E20" s="20">
        <v>0</v>
      </c>
      <c r="F20" s="20">
        <v>1</v>
      </c>
      <c r="G20" s="20">
        <v>0</v>
      </c>
      <c r="H20" s="20">
        <v>0</v>
      </c>
      <c r="I20" s="20">
        <v>0</v>
      </c>
      <c r="J20" s="20">
        <v>0</v>
      </c>
      <c r="K20" s="20">
        <f t="shared" si="1"/>
        <v>1</v>
      </c>
      <c r="L20" s="19">
        <f t="shared" si="0"/>
        <v>0.84509804001425681</v>
      </c>
      <c r="M20" s="20">
        <v>0</v>
      </c>
      <c r="N20" s="20">
        <v>0</v>
      </c>
      <c r="O20" s="20">
        <v>0.84509800000000002</v>
      </c>
      <c r="P20" s="20">
        <v>0</v>
      </c>
      <c r="Q20" s="20">
        <v>0</v>
      </c>
      <c r="R20" s="20">
        <v>0</v>
      </c>
      <c r="S20" s="20">
        <v>0</v>
      </c>
    </row>
    <row r="21" spans="1:19" x14ac:dyDescent="0.25">
      <c r="A21" s="10">
        <v>19</v>
      </c>
      <c r="B21" s="170" t="s">
        <v>93</v>
      </c>
      <c r="C21" s="170"/>
      <c r="D21" s="20">
        <v>0</v>
      </c>
      <c r="E21" s="20">
        <v>0</v>
      </c>
      <c r="F21" s="20">
        <v>1</v>
      </c>
      <c r="G21" s="20">
        <v>0</v>
      </c>
      <c r="H21" s="20">
        <v>0</v>
      </c>
      <c r="I21" s="20">
        <v>0</v>
      </c>
      <c r="J21" s="20">
        <v>0</v>
      </c>
      <c r="K21" s="20">
        <f t="shared" si="1"/>
        <v>1</v>
      </c>
      <c r="L21" s="19">
        <f t="shared" si="0"/>
        <v>0.84509804001425681</v>
      </c>
      <c r="M21" s="20">
        <v>0</v>
      </c>
      <c r="N21" s="20">
        <v>0</v>
      </c>
      <c r="O21" s="20">
        <v>0.84509800000000002</v>
      </c>
      <c r="P21" s="20">
        <v>0</v>
      </c>
      <c r="Q21" s="20">
        <v>0</v>
      </c>
      <c r="R21" s="20">
        <v>0</v>
      </c>
      <c r="S21" s="20">
        <v>0</v>
      </c>
    </row>
    <row r="22" spans="1:19" x14ac:dyDescent="0.25">
      <c r="A22" s="10">
        <v>20</v>
      </c>
      <c r="B22" s="170" t="s">
        <v>94</v>
      </c>
      <c r="C22" s="170"/>
      <c r="D22" s="20">
        <v>0</v>
      </c>
      <c r="E22" s="20">
        <v>0</v>
      </c>
      <c r="F22" s="20">
        <v>1</v>
      </c>
      <c r="G22" s="20">
        <v>0</v>
      </c>
      <c r="H22" s="20">
        <v>0</v>
      </c>
      <c r="I22" s="20">
        <v>0</v>
      </c>
      <c r="J22" s="20">
        <v>0</v>
      </c>
      <c r="K22" s="20">
        <f t="shared" si="1"/>
        <v>1</v>
      </c>
      <c r="L22" s="19">
        <f t="shared" si="0"/>
        <v>0.84509804001425681</v>
      </c>
      <c r="M22" s="20">
        <v>0</v>
      </c>
      <c r="N22" s="20">
        <v>0</v>
      </c>
      <c r="O22" s="20">
        <v>0.84509800000000002</v>
      </c>
      <c r="P22" s="20">
        <v>0</v>
      </c>
      <c r="Q22" s="20">
        <v>0</v>
      </c>
      <c r="R22" s="20">
        <v>0</v>
      </c>
      <c r="S22" s="20">
        <v>0</v>
      </c>
    </row>
    <row r="23" spans="1:19" x14ac:dyDescent="0.25">
      <c r="A23" s="10">
        <v>21</v>
      </c>
      <c r="B23" s="170" t="s">
        <v>95</v>
      </c>
      <c r="C23" s="170"/>
      <c r="D23" s="20">
        <v>0</v>
      </c>
      <c r="E23" s="20">
        <v>0</v>
      </c>
      <c r="F23" s="20">
        <v>1</v>
      </c>
      <c r="G23" s="20">
        <v>0</v>
      </c>
      <c r="H23" s="20">
        <v>0</v>
      </c>
      <c r="I23" s="20">
        <v>0</v>
      </c>
      <c r="J23" s="20">
        <v>0</v>
      </c>
      <c r="K23" s="20">
        <f t="shared" si="1"/>
        <v>1</v>
      </c>
      <c r="L23" s="19">
        <f t="shared" si="0"/>
        <v>0.84509804001425681</v>
      </c>
      <c r="M23" s="20">
        <v>0</v>
      </c>
      <c r="N23" s="20">
        <v>0</v>
      </c>
      <c r="O23" s="20">
        <v>0.84509800000000002</v>
      </c>
      <c r="P23" s="20">
        <v>0</v>
      </c>
      <c r="Q23" s="20">
        <v>0</v>
      </c>
      <c r="R23" s="20">
        <v>0</v>
      </c>
      <c r="S23" s="20">
        <v>0</v>
      </c>
    </row>
    <row r="24" spans="1:19" x14ac:dyDescent="0.25">
      <c r="A24" s="10">
        <v>22</v>
      </c>
      <c r="B24" s="170" t="s">
        <v>96</v>
      </c>
      <c r="C24" s="170"/>
      <c r="D24" s="20">
        <v>0</v>
      </c>
      <c r="E24" s="20">
        <v>0</v>
      </c>
      <c r="F24" s="20">
        <v>1</v>
      </c>
      <c r="G24" s="20">
        <v>0</v>
      </c>
      <c r="H24" s="20">
        <v>0</v>
      </c>
      <c r="I24" s="20">
        <v>0</v>
      </c>
      <c r="J24" s="20">
        <v>0</v>
      </c>
      <c r="K24" s="20">
        <f t="shared" si="1"/>
        <v>1</v>
      </c>
      <c r="L24" s="19">
        <f t="shared" si="0"/>
        <v>0.84509804001425681</v>
      </c>
      <c r="M24" s="20">
        <v>0</v>
      </c>
      <c r="N24" s="20">
        <v>0</v>
      </c>
      <c r="O24" s="20">
        <v>0.84509800000000002</v>
      </c>
      <c r="P24" s="20">
        <v>0</v>
      </c>
      <c r="Q24" s="20">
        <v>0</v>
      </c>
      <c r="R24" s="20">
        <v>0</v>
      </c>
      <c r="S24" s="20">
        <v>0</v>
      </c>
    </row>
    <row r="25" spans="1:19" x14ac:dyDescent="0.25">
      <c r="A25" s="10">
        <v>23</v>
      </c>
      <c r="B25" s="170" t="s">
        <v>97</v>
      </c>
      <c r="C25" s="170"/>
      <c r="D25" s="20">
        <v>0</v>
      </c>
      <c r="E25" s="20">
        <v>0</v>
      </c>
      <c r="F25" s="20">
        <v>1</v>
      </c>
      <c r="G25" s="20">
        <v>0</v>
      </c>
      <c r="H25" s="20">
        <v>0</v>
      </c>
      <c r="I25" s="20">
        <v>0</v>
      </c>
      <c r="J25" s="20">
        <v>0</v>
      </c>
      <c r="K25" s="20">
        <f t="shared" si="1"/>
        <v>1</v>
      </c>
      <c r="L25" s="19">
        <f t="shared" si="0"/>
        <v>0.84509804001425681</v>
      </c>
      <c r="M25" s="20">
        <v>0</v>
      </c>
      <c r="N25" s="20">
        <v>0</v>
      </c>
      <c r="O25" s="20">
        <v>0.84509800000000002</v>
      </c>
      <c r="P25" s="20">
        <v>0</v>
      </c>
      <c r="Q25" s="20">
        <v>0</v>
      </c>
      <c r="R25" s="20">
        <v>0</v>
      </c>
      <c r="S25" s="20">
        <v>0</v>
      </c>
    </row>
    <row r="26" spans="1:19" x14ac:dyDescent="0.25">
      <c r="A26" s="10">
        <v>24</v>
      </c>
      <c r="B26" s="170" t="s">
        <v>98</v>
      </c>
      <c r="C26" s="170"/>
      <c r="D26" s="20">
        <v>0</v>
      </c>
      <c r="E26" s="20">
        <v>0</v>
      </c>
      <c r="F26" s="20">
        <v>1</v>
      </c>
      <c r="G26" s="20">
        <v>0</v>
      </c>
      <c r="H26" s="20">
        <v>0</v>
      </c>
      <c r="I26" s="20">
        <v>0</v>
      </c>
      <c r="J26" s="20">
        <v>0</v>
      </c>
      <c r="K26" s="20">
        <f t="shared" si="1"/>
        <v>1</v>
      </c>
      <c r="L26" s="19">
        <f t="shared" si="0"/>
        <v>0.84509804001425681</v>
      </c>
      <c r="M26" s="20">
        <v>0</v>
      </c>
      <c r="N26" s="20">
        <v>0</v>
      </c>
      <c r="O26" s="20">
        <v>0.84509800000000002</v>
      </c>
      <c r="P26" s="20">
        <v>0</v>
      </c>
      <c r="Q26" s="20">
        <v>0</v>
      </c>
      <c r="R26" s="20">
        <v>0</v>
      </c>
      <c r="S26" s="20">
        <v>0</v>
      </c>
    </row>
    <row r="27" spans="1:19" x14ac:dyDescent="0.25">
      <c r="A27" s="10">
        <v>25</v>
      </c>
      <c r="B27" s="170" t="s">
        <v>99</v>
      </c>
      <c r="C27" s="170"/>
      <c r="D27" s="20">
        <v>0</v>
      </c>
      <c r="E27" s="20">
        <v>0</v>
      </c>
      <c r="F27" s="20">
        <v>1</v>
      </c>
      <c r="G27" s="20">
        <v>0</v>
      </c>
      <c r="H27" s="20">
        <v>0</v>
      </c>
      <c r="I27" s="20">
        <v>0</v>
      </c>
      <c r="J27" s="20">
        <v>0</v>
      </c>
      <c r="K27" s="20">
        <f t="shared" si="1"/>
        <v>1</v>
      </c>
      <c r="L27" s="19">
        <f t="shared" si="0"/>
        <v>0.84509804001425681</v>
      </c>
      <c r="M27" s="20">
        <v>0</v>
      </c>
      <c r="N27" s="20">
        <v>0</v>
      </c>
      <c r="O27" s="20">
        <v>0.84509800000000002</v>
      </c>
      <c r="P27" s="20">
        <v>0</v>
      </c>
      <c r="Q27" s="20">
        <v>0</v>
      </c>
      <c r="R27" s="20">
        <v>0</v>
      </c>
      <c r="S27" s="20">
        <v>0</v>
      </c>
    </row>
    <row r="28" spans="1:19" x14ac:dyDescent="0.25">
      <c r="A28" s="10">
        <v>26</v>
      </c>
      <c r="B28" s="170" t="s">
        <v>100</v>
      </c>
      <c r="C28" s="170"/>
      <c r="D28" s="20">
        <v>0</v>
      </c>
      <c r="E28" s="20">
        <v>0</v>
      </c>
      <c r="F28" s="20">
        <v>0</v>
      </c>
      <c r="G28" s="20">
        <v>1</v>
      </c>
      <c r="H28" s="20">
        <v>0</v>
      </c>
      <c r="I28" s="20">
        <v>0</v>
      </c>
      <c r="J28" s="20">
        <v>0</v>
      </c>
      <c r="K28" s="20">
        <f t="shared" si="1"/>
        <v>1</v>
      </c>
      <c r="L28" s="19">
        <f t="shared" si="0"/>
        <v>0.84509804001425681</v>
      </c>
      <c r="M28" s="20">
        <v>0</v>
      </c>
      <c r="N28" s="3">
        <v>0</v>
      </c>
      <c r="O28" s="20">
        <v>0</v>
      </c>
      <c r="P28" s="20">
        <v>0.84509800000000002</v>
      </c>
      <c r="Q28" s="20">
        <v>0</v>
      </c>
      <c r="R28" s="20">
        <v>0</v>
      </c>
      <c r="S28" s="20">
        <v>0</v>
      </c>
    </row>
    <row r="29" spans="1:19" x14ac:dyDescent="0.25">
      <c r="A29" s="10">
        <v>27</v>
      </c>
      <c r="B29" s="170" t="s">
        <v>101</v>
      </c>
      <c r="C29" s="170"/>
      <c r="D29" s="20">
        <v>0</v>
      </c>
      <c r="E29" s="20">
        <v>0</v>
      </c>
      <c r="F29" s="20">
        <v>0</v>
      </c>
      <c r="G29" s="20">
        <v>2</v>
      </c>
      <c r="H29" s="20">
        <v>1</v>
      </c>
      <c r="I29" s="20">
        <v>0</v>
      </c>
      <c r="J29" s="20">
        <v>1</v>
      </c>
      <c r="K29" s="20">
        <f t="shared" si="1"/>
        <v>4</v>
      </c>
      <c r="L29" s="19">
        <f>LOG(7/K29)</f>
        <v>0.24303804868629444</v>
      </c>
      <c r="M29" s="20">
        <v>0</v>
      </c>
      <c r="N29" s="20">
        <v>0</v>
      </c>
      <c r="O29" s="20">
        <v>0</v>
      </c>
      <c r="P29" s="20">
        <v>0.243038</v>
      </c>
      <c r="Q29" s="20">
        <v>0.243038</v>
      </c>
      <c r="R29" s="20">
        <v>0</v>
      </c>
      <c r="S29" s="20">
        <v>0.243038</v>
      </c>
    </row>
    <row r="30" spans="1:19" x14ac:dyDescent="0.25">
      <c r="A30" s="10">
        <v>28</v>
      </c>
      <c r="B30" s="170" t="s">
        <v>102</v>
      </c>
      <c r="C30" s="170"/>
      <c r="D30" s="20">
        <v>0</v>
      </c>
      <c r="E30" s="20">
        <v>0</v>
      </c>
      <c r="F30" s="20">
        <v>0</v>
      </c>
      <c r="G30" s="20">
        <v>1</v>
      </c>
      <c r="H30" s="20">
        <v>0</v>
      </c>
      <c r="I30" s="20">
        <v>0</v>
      </c>
      <c r="J30" s="20">
        <v>0</v>
      </c>
      <c r="K30" s="20">
        <f t="shared" si="1"/>
        <v>1</v>
      </c>
      <c r="L30" s="19">
        <f t="shared" si="0"/>
        <v>0.84509804001425681</v>
      </c>
      <c r="M30" s="20">
        <v>0</v>
      </c>
      <c r="N30" s="20">
        <v>0</v>
      </c>
      <c r="O30" s="20">
        <v>0</v>
      </c>
      <c r="P30" s="20">
        <v>0.84509800000000002</v>
      </c>
      <c r="Q30" s="20">
        <v>0</v>
      </c>
      <c r="R30" s="20">
        <v>0</v>
      </c>
      <c r="S30" s="20">
        <v>0</v>
      </c>
    </row>
    <row r="31" spans="1:19" x14ac:dyDescent="0.25">
      <c r="A31" s="10">
        <v>29</v>
      </c>
      <c r="B31" s="170" t="s">
        <v>103</v>
      </c>
      <c r="C31" s="170"/>
      <c r="D31" s="20">
        <v>0</v>
      </c>
      <c r="E31" s="20">
        <v>0</v>
      </c>
      <c r="F31" s="20">
        <v>0</v>
      </c>
      <c r="G31" s="20">
        <v>2</v>
      </c>
      <c r="H31" s="20">
        <v>0</v>
      </c>
      <c r="I31" s="20">
        <v>0</v>
      </c>
      <c r="J31" s="20">
        <v>1</v>
      </c>
      <c r="K31" s="20">
        <f t="shared" si="1"/>
        <v>3</v>
      </c>
      <c r="L31" s="19">
        <f t="shared" si="0"/>
        <v>0.36797678529459443</v>
      </c>
      <c r="M31" s="20">
        <v>0</v>
      </c>
      <c r="N31" s="20">
        <v>0</v>
      </c>
      <c r="O31" s="20">
        <v>0</v>
      </c>
      <c r="P31" s="20">
        <v>0.367977</v>
      </c>
      <c r="Q31" s="20">
        <v>0</v>
      </c>
      <c r="R31" s="20">
        <v>0</v>
      </c>
      <c r="S31" s="20">
        <v>0.367977</v>
      </c>
    </row>
    <row r="32" spans="1:19" x14ac:dyDescent="0.25">
      <c r="A32" s="10">
        <v>30</v>
      </c>
      <c r="B32" s="170" t="s">
        <v>104</v>
      </c>
      <c r="C32" s="170"/>
      <c r="D32" s="20">
        <v>0</v>
      </c>
      <c r="E32" s="20">
        <v>0</v>
      </c>
      <c r="F32" s="20">
        <v>0</v>
      </c>
      <c r="G32" s="20">
        <v>1</v>
      </c>
      <c r="H32" s="20">
        <v>0</v>
      </c>
      <c r="I32" s="20">
        <v>0</v>
      </c>
      <c r="J32" s="20">
        <v>0</v>
      </c>
      <c r="K32" s="20">
        <f t="shared" si="1"/>
        <v>1</v>
      </c>
      <c r="L32" s="19">
        <f t="shared" si="0"/>
        <v>0.84509804001425681</v>
      </c>
      <c r="M32" s="20">
        <v>0</v>
      </c>
      <c r="N32" s="20">
        <v>0</v>
      </c>
      <c r="O32" s="20">
        <v>0</v>
      </c>
      <c r="P32" s="20">
        <v>0.84509800000000002</v>
      </c>
      <c r="Q32" s="20">
        <v>0</v>
      </c>
      <c r="R32" s="20">
        <v>0</v>
      </c>
      <c r="S32" s="20">
        <v>0</v>
      </c>
    </row>
    <row r="33" spans="1:19" x14ac:dyDescent="0.25">
      <c r="A33" s="10">
        <v>31</v>
      </c>
      <c r="B33" s="170" t="s">
        <v>105</v>
      </c>
      <c r="C33" s="170"/>
      <c r="D33" s="20">
        <v>0</v>
      </c>
      <c r="E33" s="20">
        <v>0</v>
      </c>
      <c r="F33" s="20">
        <v>0</v>
      </c>
      <c r="G33" s="20">
        <v>1</v>
      </c>
      <c r="H33" s="20">
        <v>0</v>
      </c>
      <c r="I33" s="20">
        <v>0</v>
      </c>
      <c r="J33" s="20">
        <v>0</v>
      </c>
      <c r="K33" s="20">
        <f t="shared" si="1"/>
        <v>1</v>
      </c>
      <c r="L33" s="19">
        <f t="shared" si="0"/>
        <v>0.84509804001425681</v>
      </c>
      <c r="M33" s="20">
        <v>0</v>
      </c>
      <c r="N33" s="20">
        <v>0</v>
      </c>
      <c r="O33" s="20">
        <v>0</v>
      </c>
      <c r="P33" s="20">
        <v>0.84509800000000002</v>
      </c>
      <c r="Q33" s="20">
        <v>0</v>
      </c>
      <c r="R33" s="20">
        <v>0</v>
      </c>
      <c r="S33" s="20">
        <v>0</v>
      </c>
    </row>
    <row r="34" spans="1:19" x14ac:dyDescent="0.25">
      <c r="A34" s="10">
        <v>32</v>
      </c>
      <c r="B34" s="170" t="s">
        <v>106</v>
      </c>
      <c r="C34" s="170"/>
      <c r="D34" s="20">
        <v>0</v>
      </c>
      <c r="E34" s="20">
        <v>0</v>
      </c>
      <c r="F34" s="20">
        <v>0</v>
      </c>
      <c r="G34" s="20">
        <v>1</v>
      </c>
      <c r="H34" s="20">
        <v>0</v>
      </c>
      <c r="I34" s="20">
        <v>0</v>
      </c>
      <c r="J34" s="20">
        <v>0</v>
      </c>
      <c r="K34" s="20">
        <f t="shared" si="1"/>
        <v>1</v>
      </c>
      <c r="L34" s="19">
        <f t="shared" si="0"/>
        <v>0.84509804001425681</v>
      </c>
      <c r="M34" s="20">
        <v>0</v>
      </c>
      <c r="N34" s="20">
        <v>0</v>
      </c>
      <c r="O34" s="20">
        <v>0</v>
      </c>
      <c r="P34" s="20">
        <v>0.84509800000000002</v>
      </c>
      <c r="Q34" s="20">
        <v>0</v>
      </c>
      <c r="R34" s="20">
        <v>0</v>
      </c>
      <c r="S34" s="20">
        <v>0</v>
      </c>
    </row>
    <row r="35" spans="1:19" x14ac:dyDescent="0.25">
      <c r="A35" s="10">
        <v>33</v>
      </c>
      <c r="B35" s="170" t="s">
        <v>107</v>
      </c>
      <c r="C35" s="170"/>
      <c r="D35" s="20">
        <v>0</v>
      </c>
      <c r="E35" s="20">
        <v>0</v>
      </c>
      <c r="F35" s="20">
        <v>0</v>
      </c>
      <c r="G35" s="20">
        <v>1</v>
      </c>
      <c r="H35" s="20">
        <v>1</v>
      </c>
      <c r="I35" s="20">
        <v>0</v>
      </c>
      <c r="J35" s="20">
        <v>1</v>
      </c>
      <c r="K35" s="20">
        <f t="shared" si="1"/>
        <v>3</v>
      </c>
      <c r="L35" s="19">
        <f t="shared" si="0"/>
        <v>0.36797678529459443</v>
      </c>
      <c r="M35" s="20">
        <v>0</v>
      </c>
      <c r="N35" s="20">
        <v>0</v>
      </c>
      <c r="O35" s="20">
        <v>0</v>
      </c>
      <c r="P35" s="20">
        <v>0.367977</v>
      </c>
      <c r="Q35" s="20">
        <v>0.367977</v>
      </c>
      <c r="R35" s="20">
        <v>0</v>
      </c>
      <c r="S35" s="20">
        <v>0.367977</v>
      </c>
    </row>
    <row r="36" spans="1:19" x14ac:dyDescent="0.25">
      <c r="A36" s="10">
        <v>34</v>
      </c>
      <c r="B36" s="170" t="s">
        <v>108</v>
      </c>
      <c r="C36" s="170"/>
      <c r="D36" s="20">
        <v>0</v>
      </c>
      <c r="E36" s="20">
        <v>0</v>
      </c>
      <c r="F36" s="20">
        <v>0</v>
      </c>
      <c r="G36" s="20">
        <v>1</v>
      </c>
      <c r="H36" s="20">
        <v>0</v>
      </c>
      <c r="I36" s="20">
        <v>0</v>
      </c>
      <c r="J36" s="20">
        <v>0</v>
      </c>
      <c r="K36" s="20">
        <f t="shared" si="1"/>
        <v>1</v>
      </c>
      <c r="L36" s="19">
        <f t="shared" si="0"/>
        <v>0.84509804001425681</v>
      </c>
      <c r="M36" s="20">
        <v>0</v>
      </c>
      <c r="N36" s="20">
        <v>0</v>
      </c>
      <c r="O36" s="20">
        <v>0</v>
      </c>
      <c r="P36" s="20">
        <v>0.84509800000000002</v>
      </c>
      <c r="Q36" s="20">
        <v>0</v>
      </c>
      <c r="R36" s="20">
        <v>0</v>
      </c>
      <c r="S36" s="20">
        <v>0</v>
      </c>
    </row>
    <row r="37" spans="1:19" x14ac:dyDescent="0.25">
      <c r="A37" s="10">
        <v>35</v>
      </c>
      <c r="B37" s="170" t="s">
        <v>109</v>
      </c>
      <c r="C37" s="170"/>
      <c r="D37" s="20">
        <v>0</v>
      </c>
      <c r="E37" s="20">
        <v>0</v>
      </c>
      <c r="F37" s="20">
        <v>0</v>
      </c>
      <c r="G37" s="20">
        <v>1</v>
      </c>
      <c r="H37" s="20">
        <v>0</v>
      </c>
      <c r="I37" s="20">
        <v>0</v>
      </c>
      <c r="J37" s="20">
        <v>0</v>
      </c>
      <c r="K37" s="20">
        <f t="shared" si="1"/>
        <v>1</v>
      </c>
      <c r="L37" s="19">
        <f t="shared" si="0"/>
        <v>0.84509804001425681</v>
      </c>
      <c r="M37" s="20">
        <v>0</v>
      </c>
      <c r="N37" s="20">
        <v>0</v>
      </c>
      <c r="O37" s="20">
        <v>0</v>
      </c>
      <c r="P37" s="20">
        <v>0.84509800000000002</v>
      </c>
      <c r="Q37" s="20">
        <v>0</v>
      </c>
      <c r="R37" s="20">
        <v>0</v>
      </c>
      <c r="S37" s="20">
        <v>0</v>
      </c>
    </row>
    <row r="38" spans="1:19" x14ac:dyDescent="0.25">
      <c r="A38" s="10">
        <v>36</v>
      </c>
      <c r="B38" s="170" t="s">
        <v>110</v>
      </c>
      <c r="C38" s="170"/>
      <c r="D38" s="20">
        <v>0</v>
      </c>
      <c r="E38" s="20">
        <v>0</v>
      </c>
      <c r="F38" s="20">
        <v>0</v>
      </c>
      <c r="G38" s="20">
        <v>0</v>
      </c>
      <c r="H38" s="20">
        <v>1</v>
      </c>
      <c r="I38" s="20">
        <v>1</v>
      </c>
      <c r="J38" s="20">
        <v>0</v>
      </c>
      <c r="K38" s="20">
        <f t="shared" si="1"/>
        <v>2</v>
      </c>
      <c r="L38" s="19">
        <f t="shared" si="0"/>
        <v>0.54406804435027567</v>
      </c>
      <c r="M38" s="20">
        <v>0</v>
      </c>
      <c r="N38" s="20">
        <v>0</v>
      </c>
      <c r="O38" s="20">
        <v>0</v>
      </c>
      <c r="P38" s="20">
        <v>0</v>
      </c>
      <c r="Q38" s="20">
        <v>0.544068</v>
      </c>
      <c r="R38" s="20">
        <v>0.544068</v>
      </c>
      <c r="S38" s="20">
        <v>0</v>
      </c>
    </row>
    <row r="39" spans="1:19" x14ac:dyDescent="0.25">
      <c r="A39" s="10">
        <v>37</v>
      </c>
      <c r="B39" s="170" t="s">
        <v>111</v>
      </c>
      <c r="C39" s="170"/>
      <c r="D39" s="20">
        <v>0</v>
      </c>
      <c r="E39" s="20">
        <v>0</v>
      </c>
      <c r="F39" s="20">
        <v>0</v>
      </c>
      <c r="G39" s="20">
        <v>0</v>
      </c>
      <c r="H39" s="20">
        <v>1</v>
      </c>
      <c r="I39" s="20">
        <v>0</v>
      </c>
      <c r="J39" s="20">
        <v>0</v>
      </c>
      <c r="K39" s="20">
        <f t="shared" si="1"/>
        <v>1</v>
      </c>
      <c r="L39" s="19">
        <f t="shared" si="0"/>
        <v>0.84509804001425681</v>
      </c>
      <c r="M39" s="20">
        <v>0</v>
      </c>
      <c r="N39" s="20">
        <v>0</v>
      </c>
      <c r="O39" s="20">
        <v>0</v>
      </c>
      <c r="P39" s="20">
        <v>0</v>
      </c>
      <c r="Q39" s="20">
        <v>0.84509800000000002</v>
      </c>
      <c r="R39" s="20">
        <v>0</v>
      </c>
      <c r="S39" s="20">
        <v>0</v>
      </c>
    </row>
    <row r="40" spans="1:19" x14ac:dyDescent="0.25">
      <c r="A40" s="10">
        <v>38</v>
      </c>
      <c r="B40" s="170" t="s">
        <v>112</v>
      </c>
      <c r="C40" s="170"/>
      <c r="D40" s="20">
        <v>0</v>
      </c>
      <c r="E40" s="20">
        <v>0</v>
      </c>
      <c r="F40" s="20">
        <v>0</v>
      </c>
      <c r="G40" s="20">
        <v>0</v>
      </c>
      <c r="H40" s="20">
        <v>1</v>
      </c>
      <c r="I40" s="20">
        <v>0</v>
      </c>
      <c r="J40" s="20">
        <v>0</v>
      </c>
      <c r="K40" s="20">
        <f t="shared" si="1"/>
        <v>1</v>
      </c>
      <c r="L40" s="19">
        <f t="shared" si="0"/>
        <v>0.84509804001425681</v>
      </c>
      <c r="M40" s="20">
        <v>0</v>
      </c>
      <c r="N40" s="20">
        <v>0</v>
      </c>
      <c r="O40" s="20">
        <v>0</v>
      </c>
      <c r="P40" s="20">
        <v>0</v>
      </c>
      <c r="Q40" s="20">
        <v>0.84509800000000002</v>
      </c>
      <c r="R40" s="20">
        <v>0</v>
      </c>
      <c r="S40" s="20">
        <v>0</v>
      </c>
    </row>
    <row r="41" spans="1:19" x14ac:dyDescent="0.25">
      <c r="A41" s="10">
        <v>39</v>
      </c>
      <c r="B41" s="170" t="s">
        <v>113</v>
      </c>
      <c r="C41" s="170"/>
      <c r="D41" s="20">
        <v>0</v>
      </c>
      <c r="E41" s="20">
        <v>0</v>
      </c>
      <c r="F41" s="20">
        <v>0</v>
      </c>
      <c r="G41" s="20">
        <v>0</v>
      </c>
      <c r="H41" s="20">
        <v>1</v>
      </c>
      <c r="I41" s="20">
        <v>0</v>
      </c>
      <c r="J41" s="20">
        <v>0</v>
      </c>
      <c r="K41" s="20">
        <f t="shared" si="1"/>
        <v>1</v>
      </c>
      <c r="L41" s="19">
        <f t="shared" si="0"/>
        <v>0.84509804001425681</v>
      </c>
      <c r="M41" s="20">
        <v>0</v>
      </c>
      <c r="N41" s="20">
        <v>0</v>
      </c>
      <c r="O41" s="20">
        <v>0</v>
      </c>
      <c r="P41" s="20">
        <v>0</v>
      </c>
      <c r="Q41" s="20">
        <v>0.84509800000000002</v>
      </c>
      <c r="R41" s="20">
        <v>0</v>
      </c>
      <c r="S41" s="20">
        <v>0</v>
      </c>
    </row>
    <row r="42" spans="1:19" x14ac:dyDescent="0.25">
      <c r="A42" s="10">
        <v>40</v>
      </c>
      <c r="B42" s="170" t="s">
        <v>114</v>
      </c>
      <c r="C42" s="170"/>
      <c r="D42" s="20">
        <v>0</v>
      </c>
      <c r="E42" s="20">
        <v>0</v>
      </c>
      <c r="F42" s="20">
        <v>0</v>
      </c>
      <c r="G42" s="20">
        <v>0</v>
      </c>
      <c r="H42" s="20">
        <v>1</v>
      </c>
      <c r="I42" s="20">
        <v>0</v>
      </c>
      <c r="J42" s="20">
        <v>0</v>
      </c>
      <c r="K42" s="20">
        <f t="shared" si="1"/>
        <v>1</v>
      </c>
      <c r="L42" s="19">
        <f t="shared" si="0"/>
        <v>0.84509804001425681</v>
      </c>
      <c r="M42" s="20">
        <v>0</v>
      </c>
      <c r="N42" s="20">
        <v>0</v>
      </c>
      <c r="O42" s="20">
        <v>0</v>
      </c>
      <c r="P42" s="20">
        <v>0</v>
      </c>
      <c r="Q42" s="20">
        <v>0.84509800000000002</v>
      </c>
      <c r="R42" s="20">
        <v>0</v>
      </c>
      <c r="S42" s="20">
        <v>0</v>
      </c>
    </row>
    <row r="43" spans="1:19" x14ac:dyDescent="0.25">
      <c r="A43" s="10">
        <v>41</v>
      </c>
      <c r="B43" s="170" t="s">
        <v>115</v>
      </c>
      <c r="C43" s="170"/>
      <c r="D43" s="20">
        <v>0</v>
      </c>
      <c r="E43" s="20">
        <v>0</v>
      </c>
      <c r="F43" s="20">
        <v>0</v>
      </c>
      <c r="G43" s="20">
        <v>0</v>
      </c>
      <c r="H43" s="20">
        <v>1</v>
      </c>
      <c r="I43" s="20">
        <v>0</v>
      </c>
      <c r="J43" s="20">
        <v>0</v>
      </c>
      <c r="K43" s="20">
        <f t="shared" si="1"/>
        <v>1</v>
      </c>
      <c r="L43" s="19">
        <f t="shared" si="0"/>
        <v>0.84509804001425681</v>
      </c>
      <c r="M43" s="20">
        <v>0</v>
      </c>
      <c r="N43" s="20">
        <v>0</v>
      </c>
      <c r="O43" s="20">
        <v>0</v>
      </c>
      <c r="P43" s="20">
        <v>0</v>
      </c>
      <c r="Q43" s="20">
        <v>0.84509800000000002</v>
      </c>
      <c r="R43" s="20">
        <v>0</v>
      </c>
      <c r="S43" s="20">
        <v>0</v>
      </c>
    </row>
    <row r="44" spans="1:19" x14ac:dyDescent="0.25">
      <c r="A44" s="10">
        <v>42</v>
      </c>
      <c r="B44" s="170" t="s">
        <v>116</v>
      </c>
      <c r="C44" s="170"/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1</v>
      </c>
      <c r="J44" s="20">
        <v>0</v>
      </c>
      <c r="K44" s="20">
        <f t="shared" si="1"/>
        <v>1</v>
      </c>
      <c r="L44" s="19">
        <f t="shared" si="0"/>
        <v>0.84509804001425681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0.84509800000000002</v>
      </c>
      <c r="S44" s="20">
        <v>0</v>
      </c>
    </row>
    <row r="45" spans="1:19" x14ac:dyDescent="0.25">
      <c r="A45" s="10">
        <v>43</v>
      </c>
      <c r="B45" s="170" t="s">
        <v>117</v>
      </c>
      <c r="C45" s="170"/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1</v>
      </c>
      <c r="J45" s="20">
        <v>0</v>
      </c>
      <c r="K45" s="20">
        <f t="shared" si="1"/>
        <v>1</v>
      </c>
      <c r="L45" s="19">
        <f t="shared" si="0"/>
        <v>0.84509804001425681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0.84509800000000002</v>
      </c>
      <c r="S45" s="20">
        <v>0</v>
      </c>
    </row>
    <row r="46" spans="1:19" x14ac:dyDescent="0.25">
      <c r="A46" s="10">
        <v>44</v>
      </c>
      <c r="B46" s="170" t="s">
        <v>118</v>
      </c>
      <c r="C46" s="170"/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1</v>
      </c>
      <c r="J46" s="20">
        <v>0</v>
      </c>
      <c r="K46" s="20">
        <f t="shared" si="1"/>
        <v>1</v>
      </c>
      <c r="L46" s="19">
        <f t="shared" si="0"/>
        <v>0.84509804001425681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0.84509800000000002</v>
      </c>
      <c r="S46" s="20">
        <v>0</v>
      </c>
    </row>
    <row r="47" spans="1:19" x14ac:dyDescent="0.25">
      <c r="A47" s="10">
        <v>45</v>
      </c>
      <c r="B47" s="170" t="s">
        <v>119</v>
      </c>
      <c r="C47" s="170"/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1</v>
      </c>
      <c r="J47" s="20">
        <v>0</v>
      </c>
      <c r="K47" s="20">
        <f t="shared" si="1"/>
        <v>1</v>
      </c>
      <c r="L47" s="19">
        <f t="shared" si="0"/>
        <v>0.84509804001425681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0.84509800000000002</v>
      </c>
      <c r="S47" s="20">
        <v>0</v>
      </c>
    </row>
    <row r="48" spans="1:19" x14ac:dyDescent="0.25">
      <c r="A48" s="10">
        <v>46</v>
      </c>
      <c r="B48" s="170" t="s">
        <v>120</v>
      </c>
      <c r="C48" s="170"/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1</v>
      </c>
      <c r="J48" s="20">
        <v>0</v>
      </c>
      <c r="K48" s="20">
        <f t="shared" si="1"/>
        <v>1</v>
      </c>
      <c r="L48" s="19">
        <f t="shared" si="0"/>
        <v>0.84509804001425681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0.84509800000000002</v>
      </c>
      <c r="S48" s="20">
        <v>0</v>
      </c>
    </row>
    <row r="49" spans="1:19" x14ac:dyDescent="0.25">
      <c r="A49" s="10">
        <v>47</v>
      </c>
      <c r="B49" s="170" t="s">
        <v>121</v>
      </c>
      <c r="C49" s="170"/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1</v>
      </c>
      <c r="J49" s="20">
        <v>0</v>
      </c>
      <c r="K49" s="20">
        <f t="shared" si="1"/>
        <v>1</v>
      </c>
      <c r="L49" s="19">
        <f t="shared" si="0"/>
        <v>0.84509804001425681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0.84509800000000002</v>
      </c>
      <c r="S49" s="20">
        <v>0</v>
      </c>
    </row>
    <row r="50" spans="1:19" x14ac:dyDescent="0.25">
      <c r="A50" s="10">
        <v>48</v>
      </c>
      <c r="B50" s="170" t="s">
        <v>122</v>
      </c>
      <c r="C50" s="170"/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1</v>
      </c>
      <c r="J50" s="20">
        <v>0</v>
      </c>
      <c r="K50" s="20">
        <f t="shared" si="1"/>
        <v>1</v>
      </c>
      <c r="L50" s="19">
        <f t="shared" si="0"/>
        <v>0.84509804001425681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0.84509800000000002</v>
      </c>
      <c r="S50" s="20">
        <v>0</v>
      </c>
    </row>
    <row r="51" spans="1:19" x14ac:dyDescent="0.25">
      <c r="A51" s="10">
        <v>49</v>
      </c>
      <c r="B51" s="170" t="s">
        <v>123</v>
      </c>
      <c r="C51" s="170"/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1</v>
      </c>
      <c r="K51" s="20">
        <f t="shared" si="1"/>
        <v>1</v>
      </c>
      <c r="L51" s="19">
        <f t="shared" si="0"/>
        <v>0.84509804001425681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0.84509800000000002</v>
      </c>
    </row>
    <row r="52" spans="1:19" x14ac:dyDescent="0.25">
      <c r="A52" s="10">
        <v>50</v>
      </c>
      <c r="B52" s="170" t="s">
        <v>124</v>
      </c>
      <c r="C52" s="170"/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1</v>
      </c>
      <c r="K52" s="20">
        <f t="shared" si="1"/>
        <v>1</v>
      </c>
      <c r="L52" s="19">
        <f t="shared" si="0"/>
        <v>0.84509804001425681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0.84509800000000002</v>
      </c>
    </row>
    <row r="53" spans="1:19" x14ac:dyDescent="0.25">
      <c r="A53" s="10">
        <v>51</v>
      </c>
      <c r="B53" s="170" t="s">
        <v>125</v>
      </c>
      <c r="C53" s="170"/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1</v>
      </c>
      <c r="K53" s="20">
        <f t="shared" si="1"/>
        <v>1</v>
      </c>
      <c r="L53" s="19">
        <f t="shared" si="0"/>
        <v>0.84509804001425681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0.84509800000000002</v>
      </c>
    </row>
    <row r="54" spans="1:19" x14ac:dyDescent="0.25">
      <c r="A54" s="10">
        <v>52</v>
      </c>
      <c r="B54" s="170" t="s">
        <v>126</v>
      </c>
      <c r="C54" s="170"/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1</v>
      </c>
      <c r="K54" s="20">
        <f t="shared" si="1"/>
        <v>1</v>
      </c>
      <c r="L54" s="19">
        <f t="shared" si="0"/>
        <v>0.84509804001425681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0.84509800000000002</v>
      </c>
    </row>
    <row r="55" spans="1:19" x14ac:dyDescent="0.25">
      <c r="A55" s="10">
        <v>53</v>
      </c>
      <c r="B55" s="170" t="s">
        <v>127</v>
      </c>
      <c r="C55" s="170"/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1</v>
      </c>
      <c r="K55" s="20">
        <f t="shared" si="1"/>
        <v>1</v>
      </c>
      <c r="L55" s="19">
        <f t="shared" si="0"/>
        <v>0.84509804001425681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0.84509800000000002</v>
      </c>
    </row>
    <row r="56" spans="1:19" x14ac:dyDescent="0.25">
      <c r="A56" s="10">
        <v>54</v>
      </c>
      <c r="B56" s="170" t="s">
        <v>128</v>
      </c>
      <c r="C56" s="170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1</v>
      </c>
      <c r="K56" s="20">
        <f t="shared" si="1"/>
        <v>1</v>
      </c>
      <c r="L56" s="19">
        <f t="shared" si="0"/>
        <v>0.84509804001425681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0.84509800000000002</v>
      </c>
    </row>
    <row r="57" spans="1:19" x14ac:dyDescent="0.25">
      <c r="A57" s="10">
        <v>55</v>
      </c>
      <c r="B57" s="170" t="s">
        <v>129</v>
      </c>
      <c r="C57" s="170"/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1</v>
      </c>
      <c r="K57" s="20">
        <f t="shared" si="1"/>
        <v>1</v>
      </c>
      <c r="L57" s="19">
        <f t="shared" si="0"/>
        <v>0.84509804001425681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0.84509800000000002</v>
      </c>
    </row>
    <row r="58" spans="1:19" x14ac:dyDescent="0.25">
      <c r="A58" s="10">
        <v>56</v>
      </c>
      <c r="B58" s="170" t="s">
        <v>130</v>
      </c>
      <c r="C58" s="170"/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1</v>
      </c>
      <c r="K58" s="20">
        <f t="shared" si="1"/>
        <v>1</v>
      </c>
      <c r="L58" s="19">
        <f t="shared" si="0"/>
        <v>0.84509804001425681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0.84509800000000002</v>
      </c>
    </row>
    <row r="59" spans="1:19" x14ac:dyDescent="0.25">
      <c r="A59" s="10">
        <v>57</v>
      </c>
      <c r="B59" s="170" t="s">
        <v>131</v>
      </c>
      <c r="C59" s="170"/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1</v>
      </c>
      <c r="K59" s="20">
        <f t="shared" si="1"/>
        <v>1</v>
      </c>
      <c r="L59" s="19">
        <f t="shared" si="0"/>
        <v>0.84509804001425681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0.84509800000000002</v>
      </c>
    </row>
    <row r="60" spans="1:19" x14ac:dyDescent="0.25">
      <c r="A60" s="10">
        <v>58</v>
      </c>
      <c r="B60" s="170" t="s">
        <v>132</v>
      </c>
      <c r="C60" s="170"/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1</v>
      </c>
      <c r="K60" s="20">
        <f t="shared" si="1"/>
        <v>1</v>
      </c>
      <c r="L60" s="19">
        <f t="shared" si="0"/>
        <v>0.84509804001425681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0.84509800000000002</v>
      </c>
    </row>
    <row r="61" spans="1:19" x14ac:dyDescent="0.25">
      <c r="A61" s="10">
        <v>59</v>
      </c>
      <c r="B61" s="170" t="s">
        <v>133</v>
      </c>
      <c r="C61" s="170"/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1</v>
      </c>
      <c r="K61" s="20">
        <f t="shared" si="1"/>
        <v>1</v>
      </c>
      <c r="L61" s="19">
        <f t="shared" si="0"/>
        <v>0.84509804001425681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0.84509800000000002</v>
      </c>
    </row>
    <row r="62" spans="1:19" x14ac:dyDescent="0.25">
      <c r="A62" s="10">
        <v>60</v>
      </c>
      <c r="B62" s="170" t="s">
        <v>134</v>
      </c>
      <c r="C62" s="170"/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1</v>
      </c>
      <c r="K62" s="20">
        <f t="shared" si="1"/>
        <v>1</v>
      </c>
      <c r="L62" s="19">
        <f t="shared" si="0"/>
        <v>0.84509804001425681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0.84509800000000002</v>
      </c>
    </row>
    <row r="63" spans="1:19" x14ac:dyDescent="0.25">
      <c r="A63" s="10">
        <v>61</v>
      </c>
      <c r="B63" s="170" t="s">
        <v>135</v>
      </c>
      <c r="C63" s="170"/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1</v>
      </c>
      <c r="K63" s="20">
        <f t="shared" si="1"/>
        <v>1</v>
      </c>
      <c r="L63" s="19">
        <f t="shared" si="0"/>
        <v>0.84509804001425681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0.84509800000000002</v>
      </c>
    </row>
  </sheetData>
  <mergeCells count="67">
    <mergeCell ref="L1:L2"/>
    <mergeCell ref="M1:S1"/>
    <mergeCell ref="B8:C8"/>
    <mergeCell ref="A1:A2"/>
    <mergeCell ref="B1:C2"/>
    <mergeCell ref="D1:J1"/>
    <mergeCell ref="K1:K2"/>
    <mergeCell ref="B3:C3"/>
    <mergeCell ref="B4:C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44:C4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56:C56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63:C63"/>
    <mergeCell ref="B57:C57"/>
    <mergeCell ref="B58:C58"/>
    <mergeCell ref="B59:C59"/>
    <mergeCell ref="B60:C60"/>
    <mergeCell ref="B61:C61"/>
    <mergeCell ref="B62:C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0B38-EB02-42FC-8F2B-FF35111E166B}">
  <dimension ref="A1:J43"/>
  <sheetViews>
    <sheetView workbookViewId="0">
      <selection activeCell="K9" sqref="K9"/>
    </sheetView>
  </sheetViews>
  <sheetFormatPr defaultRowHeight="15" x14ac:dyDescent="0.25"/>
  <sheetData>
    <row r="1" spans="1:10" x14ac:dyDescent="0.25">
      <c r="A1" s="175" t="s">
        <v>61</v>
      </c>
      <c r="B1" s="177" t="s">
        <v>62</v>
      </c>
      <c r="C1" s="178"/>
      <c r="D1" s="181" t="s">
        <v>73</v>
      </c>
      <c r="E1" s="181"/>
      <c r="F1" s="181"/>
      <c r="G1" s="181"/>
      <c r="H1" s="181"/>
      <c r="I1" s="181"/>
      <c r="J1" s="181"/>
    </row>
    <row r="2" spans="1:10" x14ac:dyDescent="0.25">
      <c r="A2" s="176"/>
      <c r="B2" s="179"/>
      <c r="C2" s="180"/>
      <c r="D2" s="20" t="s">
        <v>187</v>
      </c>
      <c r="E2" s="20" t="s">
        <v>188</v>
      </c>
      <c r="F2" s="20" t="s">
        <v>189</v>
      </c>
      <c r="G2" s="20" t="s">
        <v>190</v>
      </c>
      <c r="H2" s="20" t="s">
        <v>191</v>
      </c>
      <c r="I2" s="20" t="s">
        <v>192</v>
      </c>
      <c r="J2" s="20" t="s">
        <v>193</v>
      </c>
    </row>
    <row r="3" spans="1:10" x14ac:dyDescent="0.25">
      <c r="A3" s="51">
        <v>1</v>
      </c>
      <c r="B3" s="170" t="s">
        <v>77</v>
      </c>
      <c r="C3" s="170"/>
      <c r="D3" s="20">
        <v>0.367977</v>
      </c>
      <c r="E3" s="20">
        <v>0.367977</v>
      </c>
      <c r="F3" s="20">
        <v>0.367977</v>
      </c>
      <c r="G3" s="20">
        <v>0</v>
      </c>
      <c r="H3" s="20">
        <v>0</v>
      </c>
      <c r="I3" s="20">
        <v>0</v>
      </c>
      <c r="J3" s="20">
        <v>0</v>
      </c>
    </row>
    <row r="4" spans="1:10" x14ac:dyDescent="0.25">
      <c r="A4" s="51">
        <v>2</v>
      </c>
      <c r="B4" s="170" t="s">
        <v>101</v>
      </c>
      <c r="C4" s="170"/>
      <c r="D4" s="20">
        <v>0</v>
      </c>
      <c r="E4" s="20">
        <v>0</v>
      </c>
      <c r="F4" s="20">
        <v>0</v>
      </c>
      <c r="G4" s="20">
        <v>0.243038</v>
      </c>
      <c r="H4" s="20">
        <v>0.243038</v>
      </c>
      <c r="I4" s="20">
        <v>0</v>
      </c>
      <c r="J4" s="20">
        <v>0.243038</v>
      </c>
    </row>
    <row r="5" spans="1:10" x14ac:dyDescent="0.25">
      <c r="A5" s="51">
        <v>3</v>
      </c>
      <c r="B5" s="170" t="s">
        <v>107</v>
      </c>
      <c r="C5" s="170"/>
      <c r="D5" s="20">
        <v>0</v>
      </c>
      <c r="E5" s="20">
        <v>0</v>
      </c>
      <c r="F5" s="20">
        <v>0</v>
      </c>
      <c r="G5" s="20">
        <v>0.367977</v>
      </c>
      <c r="H5" s="20">
        <v>0.367977</v>
      </c>
      <c r="I5" s="20">
        <v>0</v>
      </c>
      <c r="J5" s="20">
        <v>0.367977</v>
      </c>
    </row>
    <row r="6" spans="1:10" x14ac:dyDescent="0.25">
      <c r="A6" s="51">
        <v>4</v>
      </c>
      <c r="B6" s="170" t="s">
        <v>81</v>
      </c>
      <c r="C6" s="170"/>
      <c r="D6" s="20">
        <v>0.544068</v>
      </c>
      <c r="E6" s="20">
        <v>0</v>
      </c>
      <c r="F6" s="20">
        <v>0.544068</v>
      </c>
      <c r="G6" s="20">
        <v>0</v>
      </c>
      <c r="H6" s="20">
        <v>0</v>
      </c>
      <c r="I6" s="20">
        <v>0</v>
      </c>
      <c r="J6" s="20">
        <v>0</v>
      </c>
    </row>
    <row r="7" spans="1:10" x14ac:dyDescent="0.25">
      <c r="A7" s="51">
        <v>5</v>
      </c>
      <c r="B7" s="170" t="s">
        <v>83</v>
      </c>
      <c r="C7" s="170"/>
      <c r="D7" s="20">
        <v>0.14612800000000001</v>
      </c>
      <c r="E7" s="20">
        <v>0</v>
      </c>
      <c r="F7" s="20">
        <v>0</v>
      </c>
      <c r="G7" s="20">
        <v>0.14612800000000001</v>
      </c>
      <c r="H7" s="20">
        <v>0.14612800000000001</v>
      </c>
      <c r="I7" s="20">
        <v>0.14612800000000001</v>
      </c>
      <c r="J7" s="20">
        <v>0.14612800000000001</v>
      </c>
    </row>
    <row r="8" spans="1:10" x14ac:dyDescent="0.25">
      <c r="A8" s="51">
        <v>6</v>
      </c>
      <c r="B8" s="170" t="s">
        <v>85</v>
      </c>
      <c r="C8" s="170"/>
      <c r="D8" s="20">
        <v>0</v>
      </c>
      <c r="E8" s="20">
        <v>0.544068</v>
      </c>
      <c r="F8" s="20">
        <v>0.544068</v>
      </c>
      <c r="G8" s="20">
        <v>0</v>
      </c>
      <c r="H8" s="20">
        <v>0</v>
      </c>
      <c r="I8" s="20">
        <v>0</v>
      </c>
      <c r="J8" s="20">
        <v>0</v>
      </c>
    </row>
    <row r="9" spans="1:10" x14ac:dyDescent="0.25">
      <c r="A9" s="51">
        <v>7</v>
      </c>
      <c r="B9" s="170" t="s">
        <v>103</v>
      </c>
      <c r="C9" s="170"/>
      <c r="D9" s="20">
        <v>0</v>
      </c>
      <c r="E9" s="20">
        <v>0</v>
      </c>
      <c r="F9" s="20">
        <v>0</v>
      </c>
      <c r="G9" s="20">
        <v>0.367977</v>
      </c>
      <c r="H9" s="20">
        <v>0</v>
      </c>
      <c r="I9" s="20">
        <v>0</v>
      </c>
      <c r="J9" s="20">
        <v>0.367977</v>
      </c>
    </row>
    <row r="10" spans="1:10" x14ac:dyDescent="0.25">
      <c r="A10" s="51">
        <v>8</v>
      </c>
      <c r="B10" s="170" t="s">
        <v>110</v>
      </c>
      <c r="C10" s="170"/>
      <c r="D10" s="20">
        <v>0</v>
      </c>
      <c r="E10" s="20">
        <v>0</v>
      </c>
      <c r="F10" s="20">
        <v>0</v>
      </c>
      <c r="G10" s="20">
        <v>0</v>
      </c>
      <c r="H10" s="20">
        <v>0.544068</v>
      </c>
      <c r="I10" s="20">
        <v>0.544068</v>
      </c>
      <c r="J10" s="20">
        <v>0</v>
      </c>
    </row>
    <row r="11" spans="1:10" x14ac:dyDescent="0.25">
      <c r="A11" s="51">
        <v>9</v>
      </c>
      <c r="B11" s="170" t="s">
        <v>75</v>
      </c>
      <c r="C11" s="170"/>
      <c r="D11" s="20">
        <v>0.544068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</row>
    <row r="12" spans="1:10" x14ac:dyDescent="0.25">
      <c r="A12" s="51">
        <v>10</v>
      </c>
      <c r="B12" s="170" t="s">
        <v>78</v>
      </c>
      <c r="C12" s="170"/>
      <c r="D12" s="20">
        <v>0.84509800000000002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25">
      <c r="A13" s="51">
        <v>11</v>
      </c>
      <c r="B13" s="170" t="s">
        <v>79</v>
      </c>
      <c r="C13" s="170"/>
      <c r="D13" s="20">
        <v>0.84509800000000002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</row>
    <row r="14" spans="1:10" x14ac:dyDescent="0.25">
      <c r="A14" s="51">
        <v>12</v>
      </c>
      <c r="B14" s="170" t="s">
        <v>82</v>
      </c>
      <c r="C14" s="170"/>
      <c r="D14" s="20">
        <v>0.84509800000000002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</row>
    <row r="15" spans="1:10" x14ac:dyDescent="0.25">
      <c r="A15" s="51">
        <v>13</v>
      </c>
      <c r="B15" s="170" t="s">
        <v>84</v>
      </c>
      <c r="C15" s="170"/>
      <c r="D15" s="20">
        <v>0.84509800000000002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</row>
    <row r="16" spans="1:10" x14ac:dyDescent="0.25">
      <c r="A16" s="51">
        <v>14</v>
      </c>
      <c r="B16" s="170" t="s">
        <v>86</v>
      </c>
      <c r="C16" s="170"/>
      <c r="D16" s="20">
        <v>0</v>
      </c>
      <c r="E16" s="20">
        <v>0.84509800000000002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</row>
    <row r="17" spans="1:10" x14ac:dyDescent="0.25">
      <c r="A17" s="51">
        <v>15</v>
      </c>
      <c r="B17" s="170" t="s">
        <v>87</v>
      </c>
      <c r="C17" s="170"/>
      <c r="D17" s="20">
        <v>0</v>
      </c>
      <c r="E17" s="20">
        <v>0.84509800000000002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</row>
    <row r="18" spans="1:10" x14ac:dyDescent="0.25">
      <c r="A18" s="51">
        <v>16</v>
      </c>
      <c r="B18" s="170" t="s">
        <v>88</v>
      </c>
      <c r="C18" s="170"/>
      <c r="D18" s="20">
        <v>0</v>
      </c>
      <c r="E18" s="20">
        <v>0.84509800000000002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</row>
    <row r="19" spans="1:10" x14ac:dyDescent="0.25">
      <c r="A19" s="51">
        <v>17</v>
      </c>
      <c r="B19" s="170" t="s">
        <v>89</v>
      </c>
      <c r="C19" s="170"/>
      <c r="D19" s="20">
        <v>0</v>
      </c>
      <c r="E19" s="20">
        <v>0.84509800000000002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</row>
    <row r="20" spans="1:10" x14ac:dyDescent="0.25">
      <c r="A20" s="51">
        <v>18</v>
      </c>
      <c r="B20" s="170" t="s">
        <v>90</v>
      </c>
      <c r="C20" s="170"/>
      <c r="D20" s="20">
        <v>0</v>
      </c>
      <c r="E20" s="20">
        <v>0.84509800000000002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</row>
    <row r="21" spans="1:10" x14ac:dyDescent="0.25">
      <c r="A21" s="51">
        <v>19</v>
      </c>
      <c r="B21" s="170" t="s">
        <v>91</v>
      </c>
      <c r="C21" s="170"/>
      <c r="D21" s="20">
        <v>0</v>
      </c>
      <c r="E21" s="20">
        <v>0</v>
      </c>
      <c r="F21" s="20">
        <v>0.84509800000000002</v>
      </c>
      <c r="G21" s="20">
        <v>0</v>
      </c>
      <c r="H21" s="20">
        <v>0</v>
      </c>
      <c r="I21" s="20">
        <v>0</v>
      </c>
      <c r="J21" s="20">
        <v>0</v>
      </c>
    </row>
    <row r="22" spans="1:10" x14ac:dyDescent="0.25">
      <c r="A22" s="51">
        <v>20</v>
      </c>
      <c r="B22" s="170" t="s">
        <v>92</v>
      </c>
      <c r="C22" s="170"/>
      <c r="D22" s="20">
        <v>0</v>
      </c>
      <c r="E22" s="20">
        <v>0</v>
      </c>
      <c r="F22" s="20">
        <v>0.84509800000000002</v>
      </c>
      <c r="G22" s="20">
        <v>0</v>
      </c>
      <c r="H22" s="20">
        <v>0</v>
      </c>
      <c r="I22" s="20">
        <v>0</v>
      </c>
      <c r="J22" s="20">
        <v>0</v>
      </c>
    </row>
    <row r="23" spans="1:10" x14ac:dyDescent="0.25">
      <c r="A23" s="51">
        <v>21</v>
      </c>
      <c r="B23" s="170" t="s">
        <v>93</v>
      </c>
      <c r="C23" s="170"/>
      <c r="D23" s="20">
        <v>0</v>
      </c>
      <c r="E23" s="20">
        <v>0</v>
      </c>
      <c r="F23" s="20">
        <v>0.84509800000000002</v>
      </c>
      <c r="G23" s="20">
        <v>0</v>
      </c>
      <c r="H23" s="20">
        <v>0</v>
      </c>
      <c r="I23" s="20">
        <v>0</v>
      </c>
      <c r="J23" s="20">
        <v>0</v>
      </c>
    </row>
    <row r="24" spans="1:10" x14ac:dyDescent="0.25">
      <c r="A24" s="51">
        <v>22</v>
      </c>
      <c r="B24" s="170" t="s">
        <v>94</v>
      </c>
      <c r="C24" s="170"/>
      <c r="D24" s="20">
        <v>0</v>
      </c>
      <c r="E24" s="20">
        <v>0</v>
      </c>
      <c r="F24" s="20">
        <v>0.84509800000000002</v>
      </c>
      <c r="G24" s="20">
        <v>0</v>
      </c>
      <c r="H24" s="20">
        <v>0</v>
      </c>
      <c r="I24" s="20">
        <v>0</v>
      </c>
      <c r="J24" s="20">
        <v>0</v>
      </c>
    </row>
    <row r="25" spans="1:10" x14ac:dyDescent="0.25">
      <c r="A25" s="51">
        <v>23</v>
      </c>
      <c r="B25" s="170" t="s">
        <v>95</v>
      </c>
      <c r="C25" s="170"/>
      <c r="D25" s="20">
        <v>0</v>
      </c>
      <c r="E25" s="20">
        <v>0</v>
      </c>
      <c r="F25" s="20">
        <v>0.84509800000000002</v>
      </c>
      <c r="G25" s="20">
        <v>0</v>
      </c>
      <c r="H25" s="20">
        <v>0</v>
      </c>
      <c r="I25" s="20">
        <v>0</v>
      </c>
      <c r="J25" s="20">
        <v>0</v>
      </c>
    </row>
    <row r="26" spans="1:10" x14ac:dyDescent="0.25">
      <c r="A26" s="51">
        <v>24</v>
      </c>
      <c r="B26" s="170" t="s">
        <v>96</v>
      </c>
      <c r="C26" s="170"/>
      <c r="D26" s="20">
        <v>0</v>
      </c>
      <c r="E26" s="20">
        <v>0</v>
      </c>
      <c r="F26" s="20">
        <v>0.84509800000000002</v>
      </c>
      <c r="G26" s="20">
        <v>0</v>
      </c>
      <c r="H26" s="20">
        <v>0</v>
      </c>
      <c r="I26" s="20">
        <v>0</v>
      </c>
      <c r="J26" s="20">
        <v>0</v>
      </c>
    </row>
    <row r="27" spans="1:10" x14ac:dyDescent="0.25">
      <c r="A27" s="51">
        <v>25</v>
      </c>
      <c r="B27" s="170" t="s">
        <v>97</v>
      </c>
      <c r="C27" s="170"/>
      <c r="D27" s="20">
        <v>0</v>
      </c>
      <c r="E27" s="20">
        <v>0</v>
      </c>
      <c r="F27" s="20">
        <v>0.84509800000000002</v>
      </c>
      <c r="G27" s="20">
        <v>0</v>
      </c>
      <c r="H27" s="20">
        <v>0</v>
      </c>
      <c r="I27" s="20">
        <v>0</v>
      </c>
      <c r="J27" s="20">
        <v>0</v>
      </c>
    </row>
    <row r="28" spans="1:10" x14ac:dyDescent="0.25">
      <c r="A28" s="51">
        <v>26</v>
      </c>
      <c r="B28" s="170" t="s">
        <v>98</v>
      </c>
      <c r="C28" s="170"/>
      <c r="D28" s="20">
        <v>0</v>
      </c>
      <c r="E28" s="20">
        <v>0</v>
      </c>
      <c r="F28" s="20">
        <v>0.84509800000000002</v>
      </c>
      <c r="G28" s="20">
        <v>0</v>
      </c>
      <c r="H28" s="20">
        <v>0</v>
      </c>
      <c r="I28" s="20">
        <v>0</v>
      </c>
      <c r="J28" s="20">
        <v>0</v>
      </c>
    </row>
    <row r="29" spans="1:10" x14ac:dyDescent="0.25">
      <c r="A29" s="51">
        <v>27</v>
      </c>
      <c r="B29" s="170" t="s">
        <v>99</v>
      </c>
      <c r="C29" s="170"/>
      <c r="D29" s="20">
        <v>0</v>
      </c>
      <c r="E29" s="20">
        <v>0</v>
      </c>
      <c r="F29" s="20">
        <v>0.84509800000000002</v>
      </c>
      <c r="G29" s="20">
        <v>0</v>
      </c>
      <c r="H29" s="20">
        <v>0</v>
      </c>
      <c r="I29" s="20">
        <v>0</v>
      </c>
      <c r="J29" s="20">
        <v>0</v>
      </c>
    </row>
    <row r="30" spans="1:10" x14ac:dyDescent="0.25">
      <c r="A30" s="51">
        <v>28</v>
      </c>
      <c r="B30" s="170" t="s">
        <v>100</v>
      </c>
      <c r="C30" s="170"/>
      <c r="D30" s="20">
        <v>0</v>
      </c>
      <c r="E30" s="20">
        <v>0</v>
      </c>
      <c r="F30" s="20">
        <v>0</v>
      </c>
      <c r="G30" s="20">
        <v>0.84509800000000002</v>
      </c>
      <c r="H30" s="20">
        <v>0</v>
      </c>
      <c r="I30" s="20">
        <v>0</v>
      </c>
      <c r="J30" s="20">
        <v>0</v>
      </c>
    </row>
    <row r="31" spans="1:10" x14ac:dyDescent="0.25">
      <c r="A31" s="51">
        <v>29</v>
      </c>
      <c r="B31" s="170" t="s">
        <v>102</v>
      </c>
      <c r="C31" s="170"/>
      <c r="D31" s="20">
        <v>0</v>
      </c>
      <c r="E31" s="20">
        <v>0</v>
      </c>
      <c r="F31" s="20">
        <v>0</v>
      </c>
      <c r="G31" s="20">
        <v>0.84509800000000002</v>
      </c>
      <c r="H31" s="20">
        <v>0</v>
      </c>
      <c r="I31" s="20">
        <v>0</v>
      </c>
      <c r="J31" s="20">
        <v>0</v>
      </c>
    </row>
    <row r="32" spans="1:10" x14ac:dyDescent="0.25">
      <c r="A32" s="51">
        <v>30</v>
      </c>
      <c r="B32" s="170" t="s">
        <v>104</v>
      </c>
      <c r="C32" s="170"/>
      <c r="D32" s="20">
        <v>0</v>
      </c>
      <c r="E32" s="20">
        <v>0</v>
      </c>
      <c r="F32" s="20">
        <v>0</v>
      </c>
      <c r="G32" s="20">
        <v>0.84509800000000002</v>
      </c>
      <c r="H32" s="20">
        <v>0</v>
      </c>
      <c r="I32" s="20">
        <v>0</v>
      </c>
      <c r="J32" s="20">
        <v>0</v>
      </c>
    </row>
    <row r="33" spans="1:10" x14ac:dyDescent="0.25">
      <c r="A33" s="51">
        <v>31</v>
      </c>
      <c r="B33" s="170" t="s">
        <v>105</v>
      </c>
      <c r="C33" s="170"/>
      <c r="D33" s="20">
        <v>0</v>
      </c>
      <c r="E33" s="20">
        <v>0</v>
      </c>
      <c r="F33" s="20">
        <v>0</v>
      </c>
      <c r="G33" s="20">
        <v>0.84509800000000002</v>
      </c>
      <c r="H33" s="20">
        <v>0</v>
      </c>
      <c r="I33" s="20">
        <v>0</v>
      </c>
      <c r="J33" s="20">
        <v>0</v>
      </c>
    </row>
    <row r="34" spans="1:10" x14ac:dyDescent="0.25">
      <c r="A34" s="51">
        <v>32</v>
      </c>
      <c r="B34" s="170" t="s">
        <v>106</v>
      </c>
      <c r="C34" s="170"/>
      <c r="D34" s="20">
        <v>0</v>
      </c>
      <c r="E34" s="20">
        <v>0</v>
      </c>
      <c r="F34" s="20">
        <v>0</v>
      </c>
      <c r="G34" s="20">
        <v>0.84509800000000002</v>
      </c>
      <c r="H34" s="20">
        <v>0</v>
      </c>
      <c r="I34" s="20">
        <v>0</v>
      </c>
      <c r="J34" s="20">
        <v>0</v>
      </c>
    </row>
    <row r="35" spans="1:10" x14ac:dyDescent="0.25">
      <c r="A35" s="51">
        <v>33</v>
      </c>
      <c r="B35" s="170" t="s">
        <v>108</v>
      </c>
      <c r="C35" s="170"/>
      <c r="D35" s="20">
        <v>0</v>
      </c>
      <c r="E35" s="20">
        <v>0</v>
      </c>
      <c r="F35" s="20">
        <v>0</v>
      </c>
      <c r="G35" s="20">
        <v>0.84509800000000002</v>
      </c>
      <c r="H35" s="20">
        <v>0</v>
      </c>
      <c r="I35" s="20">
        <v>0</v>
      </c>
      <c r="J35" s="20">
        <v>0</v>
      </c>
    </row>
    <row r="36" spans="1:10" x14ac:dyDescent="0.25">
      <c r="A36" s="51">
        <v>34</v>
      </c>
      <c r="B36" s="170" t="s">
        <v>109</v>
      </c>
      <c r="C36" s="170"/>
      <c r="D36" s="20">
        <v>0</v>
      </c>
      <c r="E36" s="20">
        <v>0</v>
      </c>
      <c r="F36" s="20">
        <v>0</v>
      </c>
      <c r="G36" s="20">
        <v>0.84509800000000002</v>
      </c>
      <c r="H36" s="20">
        <v>0</v>
      </c>
      <c r="I36" s="20">
        <v>0</v>
      </c>
      <c r="J36" s="20">
        <v>0</v>
      </c>
    </row>
    <row r="37" spans="1:10" x14ac:dyDescent="0.25">
      <c r="A37" s="51">
        <v>35</v>
      </c>
      <c r="B37" s="170" t="s">
        <v>111</v>
      </c>
      <c r="C37" s="170"/>
      <c r="D37" s="20">
        <v>0</v>
      </c>
      <c r="E37" s="20">
        <v>0</v>
      </c>
      <c r="F37" s="20">
        <v>0</v>
      </c>
      <c r="G37" s="20">
        <v>0</v>
      </c>
      <c r="H37" s="20">
        <v>0.84509800000000002</v>
      </c>
      <c r="I37" s="20">
        <v>0</v>
      </c>
      <c r="J37" s="20">
        <v>0</v>
      </c>
    </row>
    <row r="38" spans="1:10" x14ac:dyDescent="0.25">
      <c r="A38" s="51">
        <v>36</v>
      </c>
      <c r="B38" s="170" t="s">
        <v>112</v>
      </c>
      <c r="C38" s="170"/>
      <c r="D38" s="20">
        <v>0</v>
      </c>
      <c r="E38" s="20">
        <v>0</v>
      </c>
      <c r="F38" s="20">
        <v>0</v>
      </c>
      <c r="G38" s="20">
        <v>0</v>
      </c>
      <c r="H38" s="20">
        <v>0.84509800000000002</v>
      </c>
      <c r="I38" s="20">
        <v>0</v>
      </c>
      <c r="J38" s="20">
        <v>0</v>
      </c>
    </row>
    <row r="39" spans="1:10" x14ac:dyDescent="0.25">
      <c r="A39" s="51">
        <v>37</v>
      </c>
      <c r="B39" s="170" t="s">
        <v>113</v>
      </c>
      <c r="C39" s="170"/>
      <c r="D39" s="20">
        <v>0</v>
      </c>
      <c r="E39" s="20">
        <v>0</v>
      </c>
      <c r="F39" s="20">
        <v>0</v>
      </c>
      <c r="G39" s="20">
        <v>0</v>
      </c>
      <c r="H39" s="20">
        <v>0.84509800000000002</v>
      </c>
      <c r="I39" s="20">
        <v>0</v>
      </c>
      <c r="J39" s="20">
        <v>0</v>
      </c>
    </row>
    <row r="40" spans="1:10" x14ac:dyDescent="0.25">
      <c r="A40" s="51">
        <v>38</v>
      </c>
      <c r="B40" s="170" t="s">
        <v>114</v>
      </c>
      <c r="C40" s="170"/>
      <c r="D40" s="20">
        <v>0</v>
      </c>
      <c r="E40" s="20">
        <v>0</v>
      </c>
      <c r="F40" s="20">
        <v>0</v>
      </c>
      <c r="G40" s="20">
        <v>0</v>
      </c>
      <c r="H40" s="20">
        <v>0.84509800000000002</v>
      </c>
      <c r="I40" s="20">
        <v>0</v>
      </c>
      <c r="J40" s="20">
        <v>0</v>
      </c>
    </row>
    <row r="41" spans="1:10" x14ac:dyDescent="0.25">
      <c r="A41" s="51">
        <v>39</v>
      </c>
      <c r="B41" s="170" t="s">
        <v>115</v>
      </c>
      <c r="C41" s="170"/>
      <c r="D41" s="20">
        <v>0</v>
      </c>
      <c r="E41" s="20">
        <v>0</v>
      </c>
      <c r="F41" s="20">
        <v>0</v>
      </c>
      <c r="G41" s="20">
        <v>0</v>
      </c>
      <c r="H41" s="20">
        <v>0.84509800000000002</v>
      </c>
      <c r="I41" s="20">
        <v>0</v>
      </c>
      <c r="J41" s="20">
        <v>0</v>
      </c>
    </row>
    <row r="42" spans="1:10" x14ac:dyDescent="0.25">
      <c r="A42" s="51">
        <v>40</v>
      </c>
      <c r="B42" s="170" t="s">
        <v>116</v>
      </c>
      <c r="C42" s="170"/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0.84509800000000002</v>
      </c>
      <c r="J42" s="20">
        <v>0</v>
      </c>
    </row>
    <row r="43" spans="1:10" x14ac:dyDescent="0.25">
      <c r="A43" s="171" t="s">
        <v>186</v>
      </c>
      <c r="B43" s="171"/>
      <c r="C43" s="171"/>
      <c r="D43" s="20">
        <v>-1</v>
      </c>
      <c r="E43" s="20">
        <v>-1</v>
      </c>
      <c r="F43" s="20">
        <v>-1</v>
      </c>
      <c r="G43" s="20">
        <v>1</v>
      </c>
      <c r="H43" s="20">
        <v>1</v>
      </c>
      <c r="I43" s="20">
        <v>1</v>
      </c>
      <c r="J43" s="20">
        <v>1</v>
      </c>
    </row>
  </sheetData>
  <mergeCells count="44">
    <mergeCell ref="B11:C11"/>
    <mergeCell ref="A1:A2"/>
    <mergeCell ref="B1:C2"/>
    <mergeCell ref="D1:J1"/>
    <mergeCell ref="B3:C3"/>
    <mergeCell ref="B4:C4"/>
    <mergeCell ref="B5:C5"/>
    <mergeCell ref="B6:C6"/>
    <mergeCell ref="B7:C7"/>
    <mergeCell ref="B8:C8"/>
    <mergeCell ref="B9:C9"/>
    <mergeCell ref="B10:C10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35:C35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2:C42"/>
    <mergeCell ref="A43:C43"/>
    <mergeCell ref="B36:C36"/>
    <mergeCell ref="B37:C37"/>
    <mergeCell ref="B38:C38"/>
    <mergeCell ref="B39:C39"/>
    <mergeCell ref="B40:C40"/>
    <mergeCell ref="B41:C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3F81-B787-47BF-B65C-39E6CC7E7D02}">
  <dimension ref="A1:H5"/>
  <sheetViews>
    <sheetView workbookViewId="0">
      <selection activeCell="C9" sqref="C9"/>
    </sheetView>
  </sheetViews>
  <sheetFormatPr defaultRowHeight="15" x14ac:dyDescent="0.25"/>
  <sheetData>
    <row r="1" spans="1:8" x14ac:dyDescent="0.25">
      <c r="A1" s="2"/>
      <c r="B1" s="127" t="s">
        <v>205</v>
      </c>
      <c r="C1" s="127" t="s">
        <v>206</v>
      </c>
      <c r="D1" s="127" t="s">
        <v>207</v>
      </c>
      <c r="E1" s="127" t="s">
        <v>208</v>
      </c>
      <c r="F1" s="127" t="s">
        <v>209</v>
      </c>
      <c r="G1" s="127" t="s">
        <v>210</v>
      </c>
      <c r="H1" s="127" t="s">
        <v>211</v>
      </c>
    </row>
    <row r="2" spans="1:8" x14ac:dyDescent="0.25">
      <c r="A2" s="145" t="s">
        <v>362</v>
      </c>
      <c r="B2" s="146">
        <v>9.7827999999999995E-3</v>
      </c>
      <c r="C2" s="146">
        <v>0</v>
      </c>
      <c r="D2" s="146">
        <v>0</v>
      </c>
      <c r="E2" s="146">
        <v>0.158282694</v>
      </c>
      <c r="F2" s="146">
        <v>0.818277904</v>
      </c>
      <c r="G2" s="146">
        <v>0.20998719399999999</v>
      </c>
      <c r="H2" s="146">
        <v>0.158282694</v>
      </c>
    </row>
    <row r="4" spans="1:8" x14ac:dyDescent="0.25">
      <c r="A4" s="2"/>
      <c r="B4" s="127" t="s">
        <v>205</v>
      </c>
      <c r="C4" s="127" t="s">
        <v>206</v>
      </c>
      <c r="D4" s="127" t="s">
        <v>207</v>
      </c>
      <c r="E4" s="127" t="s">
        <v>208</v>
      </c>
      <c r="F4" s="127" t="s">
        <v>209</v>
      </c>
      <c r="G4" s="127" t="s">
        <v>210</v>
      </c>
      <c r="H4" s="127" t="s">
        <v>211</v>
      </c>
    </row>
    <row r="5" spans="1:8" x14ac:dyDescent="0.25">
      <c r="A5" s="145" t="s">
        <v>362</v>
      </c>
      <c r="B5" s="146">
        <v>9.7827999999999995E-3</v>
      </c>
      <c r="C5" s="146">
        <v>0</v>
      </c>
      <c r="D5" s="146">
        <v>0</v>
      </c>
      <c r="E5" s="146">
        <v>0.158282694</v>
      </c>
      <c r="F5" s="146">
        <v>0.818277904</v>
      </c>
      <c r="G5" s="146">
        <v>0.20998719399999999</v>
      </c>
      <c r="H5" s="146">
        <v>0.158282694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tfidf chi square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yuniar tika</dc:creator>
  <cp:lastModifiedBy>yuniar tika</cp:lastModifiedBy>
  <dcterms:created xsi:type="dcterms:W3CDTF">2021-04-07T06:38:19Z</dcterms:created>
  <dcterms:modified xsi:type="dcterms:W3CDTF">2021-04-22T21:58:08Z</dcterms:modified>
</cp:coreProperties>
</file>