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dinalhealth-my.sharepoint.com/personal/dineshreddy_bhumireddy_cardinalhealth_com/Documents/Desktop/Dinesh/personal/Task/EVA6/EVA_New/Session4/"/>
    </mc:Choice>
  </mc:AlternateContent>
  <xr:revisionPtr revIDLastSave="0" documentId="8_{79319E89-4CA2-413A-80ED-09A220AC4E7B}" xr6:coauthVersionLast="47" xr6:coauthVersionMax="47" xr10:uidLastSave="{00000000-0000-0000-0000-000000000000}"/>
  <bookViews>
    <workbookView xWindow="-108" yWindow="-108" windowWidth="23256" windowHeight="12576" xr2:uid="{4FDE69DB-8D76-5A42-B8C0-5C2480043E5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7" i="1" l="1"/>
  <c r="L37" i="1" s="1"/>
  <c r="S37" i="1" s="1"/>
  <c r="T37" i="1" s="1"/>
  <c r="V37" i="1" s="1"/>
  <c r="I30" i="1"/>
  <c r="I29" i="1"/>
  <c r="I37" i="1"/>
  <c r="J37" i="1" s="1"/>
  <c r="AD37" i="1" l="1"/>
  <c r="O38" i="1" s="1"/>
  <c r="AE37" i="1"/>
  <c r="P38" i="1" s="1"/>
  <c r="Q37" i="1"/>
  <c r="R37" i="1" s="1"/>
  <c r="U37" i="1" l="1"/>
  <c r="W37" i="1" s="1"/>
  <c r="AB37" i="1"/>
  <c r="M38" i="1" s="1"/>
  <c r="AA37" i="1"/>
  <c r="H38" i="1" s="1"/>
  <c r="Z37" i="1"/>
  <c r="G38" i="1" s="1"/>
  <c r="X37" i="1"/>
  <c r="E38" i="1" s="1"/>
  <c r="I38" i="1" s="1"/>
  <c r="J38" i="1" s="1"/>
  <c r="Y37" i="1"/>
  <c r="F38" i="1" s="1"/>
  <c r="AC37" i="1"/>
  <c r="N38" i="1" s="1"/>
  <c r="K38" i="1" l="1"/>
  <c r="L38" i="1" s="1"/>
  <c r="S38" i="1" s="1"/>
  <c r="T38" i="1" s="1"/>
  <c r="V38" i="1" s="1"/>
  <c r="AE38" i="1" l="1"/>
  <c r="P39" i="1" s="1"/>
  <c r="AD38" i="1"/>
  <c r="O39" i="1" s="1"/>
  <c r="Q38" i="1"/>
  <c r="R38" i="1" s="1"/>
  <c r="AA38" i="1" l="1"/>
  <c r="H39" i="1" s="1"/>
  <c r="X38" i="1"/>
  <c r="E39" i="1" s="1"/>
  <c r="AB38" i="1"/>
  <c r="M39" i="1" s="1"/>
  <c r="AC38" i="1"/>
  <c r="N39" i="1" s="1"/>
  <c r="Z38" i="1"/>
  <c r="G39" i="1" s="1"/>
  <c r="K39" i="1" s="1"/>
  <c r="L39" i="1" s="1"/>
  <c r="U38" i="1"/>
  <c r="W38" i="1" s="1"/>
  <c r="Y38" i="1"/>
  <c r="F39" i="1" s="1"/>
  <c r="I39" i="1" l="1"/>
  <c r="J39" i="1" s="1"/>
  <c r="Q39" i="1" s="1"/>
  <c r="R39" i="1" s="1"/>
  <c r="AB39" i="1" s="1"/>
  <c r="M40" i="1" s="1"/>
  <c r="AC39" i="1" l="1"/>
  <c r="N40" i="1" s="1"/>
  <c r="U39" i="1"/>
  <c r="S39" i="1"/>
  <c r="T39" i="1" s="1"/>
  <c r="Y39" i="1" s="1"/>
  <c r="F40" i="1" s="1"/>
  <c r="AE39" i="1" l="1"/>
  <c r="P40" i="1" s="1"/>
  <c r="AD39" i="1"/>
  <c r="O40" i="1" s="1"/>
  <c r="V39" i="1"/>
  <c r="W39" i="1" s="1"/>
  <c r="AA39" i="1"/>
  <c r="H40" i="1" s="1"/>
  <c r="Z39" i="1"/>
  <c r="G40" i="1" s="1"/>
  <c r="K40" i="1" s="1"/>
  <c r="L40" i="1" s="1"/>
  <c r="Q40" i="1" s="1"/>
  <c r="R40" i="1" s="1"/>
  <c r="AC40" i="1" s="1"/>
  <c r="N41" i="1" s="1"/>
  <c r="X39" i="1"/>
  <c r="E40" i="1" s="1"/>
  <c r="I40" i="1" s="1"/>
  <c r="J40" i="1" s="1"/>
  <c r="U40" i="1" l="1"/>
  <c r="AB40" i="1"/>
  <c r="M41" i="1" s="1"/>
  <c r="S40" i="1"/>
  <c r="T40" i="1" s="1"/>
  <c r="AE40" i="1" s="1"/>
  <c r="P41" i="1" s="1"/>
  <c r="AD40" i="1"/>
  <c r="O41" i="1" s="1"/>
  <c r="Z40" i="1"/>
  <c r="G41" i="1" s="1"/>
  <c r="V40" i="1"/>
  <c r="W40" i="1" s="1"/>
  <c r="X40" i="1"/>
  <c r="E41" i="1" s="1"/>
  <c r="AA40" i="1"/>
  <c r="H41" i="1" s="1"/>
  <c r="Y40" i="1"/>
  <c r="F41" i="1" s="1"/>
  <c r="K41" i="1" l="1"/>
  <c r="L41" i="1" s="1"/>
  <c r="I41" i="1"/>
  <c r="J41" i="1" s="1"/>
  <c r="S41" i="1" s="1"/>
  <c r="T41" i="1" s="1"/>
  <c r="AD41" i="1" s="1"/>
  <c r="O42" i="1" s="1"/>
  <c r="Q41" i="1" l="1"/>
  <c r="R41" i="1" s="1"/>
  <c r="AB41" i="1" s="1"/>
  <c r="M42" i="1" s="1"/>
  <c r="V41" i="1"/>
  <c r="AE41" i="1"/>
  <c r="P42" i="1" s="1"/>
  <c r="Z41" i="1" l="1"/>
  <c r="G42" i="1" s="1"/>
  <c r="AA41" i="1"/>
  <c r="H42" i="1" s="1"/>
  <c r="X41" i="1"/>
  <c r="E42" i="1" s="1"/>
  <c r="Y41" i="1"/>
  <c r="F42" i="1" s="1"/>
  <c r="AC41" i="1"/>
  <c r="N42" i="1" s="1"/>
  <c r="U41" i="1"/>
  <c r="W41" i="1" s="1"/>
  <c r="K42" i="1" l="1"/>
  <c r="L42" i="1" s="1"/>
  <c r="I42" i="1"/>
  <c r="J42" i="1" s="1"/>
  <c r="Q42" i="1" s="1"/>
  <c r="R42" i="1" s="1"/>
  <c r="U42" i="1" s="1"/>
  <c r="S42" i="1" l="1"/>
  <c r="T42" i="1" s="1"/>
  <c r="AD42" i="1" s="1"/>
  <c r="O43" i="1" s="1"/>
  <c r="AB42" i="1"/>
  <c r="M43" i="1" s="1"/>
  <c r="AC42" i="1"/>
  <c r="N43" i="1" s="1"/>
  <c r="X42" i="1" l="1"/>
  <c r="E43" i="1" s="1"/>
  <c r="AA42" i="1"/>
  <c r="H43" i="1" s="1"/>
  <c r="V42" i="1"/>
  <c r="W42" i="1" s="1"/>
  <c r="AE42" i="1"/>
  <c r="P43" i="1" s="1"/>
  <c r="Z42" i="1"/>
  <c r="G43" i="1" s="1"/>
  <c r="Y42" i="1"/>
  <c r="F43" i="1" s="1"/>
  <c r="K43" i="1" l="1"/>
  <c r="L43" i="1" s="1"/>
  <c r="I43" i="1"/>
  <c r="J43" i="1" s="1"/>
  <c r="Q43" i="1" s="1"/>
  <c r="R43" i="1" s="1"/>
  <c r="AC43" i="1" s="1"/>
  <c r="N44" i="1" s="1"/>
  <c r="S43" i="1" l="1"/>
  <c r="T43" i="1" s="1"/>
  <c r="AE43" i="1" s="1"/>
  <c r="P44" i="1" s="1"/>
  <c r="U43" i="1"/>
  <c r="AB43" i="1"/>
  <c r="M44" i="1" s="1"/>
  <c r="AA43" i="1"/>
  <c r="H44" i="1" s="1"/>
  <c r="AD43" i="1"/>
  <c r="O44" i="1" s="1"/>
  <c r="Z43" i="1" l="1"/>
  <c r="G44" i="1" s="1"/>
  <c r="X43" i="1"/>
  <c r="E44" i="1" s="1"/>
  <c r="Y43" i="1"/>
  <c r="F44" i="1" s="1"/>
  <c r="I44" i="1" s="1"/>
  <c r="J44" i="1" s="1"/>
  <c r="V43" i="1"/>
  <c r="W43" i="1" s="1"/>
  <c r="K44" i="1"/>
  <c r="L44" i="1" s="1"/>
  <c r="S44" i="1" l="1"/>
  <c r="T44" i="1" s="1"/>
  <c r="AD44" i="1" s="1"/>
  <c r="O45" i="1" s="1"/>
  <c r="Q44" i="1"/>
  <c r="R44" i="1" s="1"/>
  <c r="U44" i="1" s="1"/>
  <c r="AE44" i="1" l="1"/>
  <c r="P45" i="1" s="1"/>
  <c r="V44" i="1"/>
  <c r="AC44" i="1"/>
  <c r="N45" i="1" s="1"/>
  <c r="AA44" i="1"/>
  <c r="H45" i="1" s="1"/>
  <c r="X44" i="1"/>
  <c r="E45" i="1" s="1"/>
  <c r="AB44" i="1"/>
  <c r="M45" i="1" s="1"/>
  <c r="Z44" i="1"/>
  <c r="G45" i="1" s="1"/>
  <c r="Y44" i="1"/>
  <c r="F45" i="1" s="1"/>
  <c r="I45" i="1" s="1"/>
  <c r="J45" i="1" s="1"/>
  <c r="W44" i="1"/>
  <c r="K45" i="1" l="1"/>
  <c r="L45" i="1" s="1"/>
  <c r="Q45" i="1" s="1"/>
  <c r="R45" i="1" s="1"/>
  <c r="S45" i="1" l="1"/>
  <c r="T45" i="1" s="1"/>
  <c r="X45" i="1" s="1"/>
  <c r="E46" i="1" s="1"/>
  <c r="U45" i="1"/>
  <c r="AC45" i="1"/>
  <c r="N46" i="1" s="1"/>
  <c r="AB45" i="1"/>
  <c r="M46" i="1" s="1"/>
  <c r="AA45" i="1" l="1"/>
  <c r="H46" i="1" s="1"/>
  <c r="Y45" i="1"/>
  <c r="F46" i="1" s="1"/>
  <c r="I46" i="1" s="1"/>
  <c r="J46" i="1" s="1"/>
  <c r="Z45" i="1"/>
  <c r="G46" i="1" s="1"/>
  <c r="K46" i="1" s="1"/>
  <c r="L46" i="1" s="1"/>
  <c r="AD45" i="1"/>
  <c r="O46" i="1" s="1"/>
  <c r="AE45" i="1"/>
  <c r="P46" i="1" s="1"/>
  <c r="V45" i="1"/>
  <c r="W45" i="1" s="1"/>
  <c r="S46" i="1" l="1"/>
  <c r="T46" i="1" s="1"/>
  <c r="AE46" i="1" s="1"/>
  <c r="P47" i="1" s="1"/>
  <c r="Q46" i="1"/>
  <c r="R46" i="1" s="1"/>
  <c r="Y46" i="1" l="1"/>
  <c r="F47" i="1" s="1"/>
  <c r="V46" i="1"/>
  <c r="AD46" i="1"/>
  <c r="O47" i="1" s="1"/>
  <c r="AA46" i="1"/>
  <c r="H47" i="1" s="1"/>
  <c r="AC46" i="1"/>
  <c r="N47" i="1" s="1"/>
  <c r="AB46" i="1"/>
  <c r="M47" i="1" s="1"/>
  <c r="X46" i="1"/>
  <c r="E47" i="1" s="1"/>
  <c r="U46" i="1"/>
  <c r="Z46" i="1"/>
  <c r="G47" i="1" s="1"/>
  <c r="W46" i="1" l="1"/>
  <c r="I47" i="1"/>
  <c r="J47" i="1" s="1"/>
  <c r="K47" i="1"/>
  <c r="L47" i="1" s="1"/>
  <c r="S47" i="1" s="1"/>
  <c r="T47" i="1" s="1"/>
  <c r="V47" i="1" s="1"/>
  <c r="Q47" i="1" l="1"/>
  <c r="R47" i="1" s="1"/>
  <c r="U47" i="1" s="1"/>
  <c r="W47" i="1" s="1"/>
  <c r="AD47" i="1"/>
  <c r="O48" i="1" s="1"/>
  <c r="AE47" i="1"/>
  <c r="P48" i="1" s="1"/>
  <c r="Z47" i="1" l="1"/>
  <c r="G48" i="1" s="1"/>
  <c r="AA47" i="1"/>
  <c r="H48" i="1" s="1"/>
  <c r="Y47" i="1"/>
  <c r="F48" i="1" s="1"/>
  <c r="I48" i="1" s="1"/>
  <c r="J48" i="1" s="1"/>
  <c r="Q48" i="1" s="1"/>
  <c r="R48" i="1" s="1"/>
  <c r="AB48" i="1" s="1"/>
  <c r="M49" i="1" s="1"/>
  <c r="AC47" i="1"/>
  <c r="N48" i="1" s="1"/>
  <c r="X47" i="1"/>
  <c r="E48" i="1" s="1"/>
  <c r="AB47" i="1"/>
  <c r="M48" i="1" s="1"/>
  <c r="K48" i="1"/>
  <c r="L48" i="1" s="1"/>
  <c r="S48" i="1" l="1"/>
  <c r="T48" i="1" s="1"/>
  <c r="X48" i="1" s="1"/>
  <c r="E49" i="1" s="1"/>
  <c r="U48" i="1"/>
  <c r="AC48" i="1"/>
  <c r="N49" i="1" s="1"/>
  <c r="AE48" i="1" l="1"/>
  <c r="P49" i="1" s="1"/>
  <c r="Y48" i="1"/>
  <c r="F49" i="1" s="1"/>
  <c r="I49" i="1" s="1"/>
  <c r="J49" i="1" s="1"/>
  <c r="V48" i="1"/>
  <c r="W48" i="1" s="1"/>
  <c r="Z48" i="1"/>
  <c r="G49" i="1" s="1"/>
  <c r="AA48" i="1"/>
  <c r="H49" i="1" s="1"/>
  <c r="AD48" i="1"/>
  <c r="O49" i="1" s="1"/>
  <c r="K49" i="1" l="1"/>
  <c r="L49" i="1" s="1"/>
  <c r="Q49" i="1" s="1"/>
  <c r="R49" i="1" s="1"/>
  <c r="AB49" i="1" l="1"/>
  <c r="M50" i="1" s="1"/>
  <c r="U49" i="1"/>
  <c r="AC49" i="1"/>
  <c r="N50" i="1" s="1"/>
  <c r="S49" i="1"/>
  <c r="T49" i="1" s="1"/>
  <c r="V49" i="1" l="1"/>
  <c r="W49" i="1" s="1"/>
  <c r="AD49" i="1"/>
  <c r="O50" i="1" s="1"/>
  <c r="AE49" i="1"/>
  <c r="P50" i="1" s="1"/>
  <c r="Z49" i="1"/>
  <c r="G50" i="1" s="1"/>
  <c r="X49" i="1"/>
  <c r="E50" i="1" s="1"/>
  <c r="Y49" i="1"/>
  <c r="F50" i="1" s="1"/>
  <c r="AA49" i="1"/>
  <c r="H50" i="1" s="1"/>
  <c r="I50" i="1" l="1"/>
  <c r="J50" i="1" s="1"/>
  <c r="K50" i="1"/>
  <c r="L50" i="1" s="1"/>
  <c r="S50" i="1" l="1"/>
  <c r="T50" i="1" s="1"/>
  <c r="V50" i="1" s="1"/>
  <c r="Q50" i="1"/>
  <c r="R50" i="1" s="1"/>
  <c r="AD50" i="1" l="1"/>
  <c r="O51" i="1" s="1"/>
  <c r="AE50" i="1"/>
  <c r="P51" i="1" s="1"/>
  <c r="U50" i="1"/>
  <c r="W50" i="1" s="1"/>
  <c r="AC50" i="1"/>
  <c r="N51" i="1" s="1"/>
  <c r="AB50" i="1"/>
  <c r="M51" i="1" s="1"/>
  <c r="AA50" i="1"/>
  <c r="H51" i="1" s="1"/>
  <c r="X50" i="1"/>
  <c r="E51" i="1" s="1"/>
  <c r="Y50" i="1"/>
  <c r="F51" i="1" s="1"/>
  <c r="Z50" i="1"/>
  <c r="G51" i="1" s="1"/>
  <c r="I51" i="1" l="1"/>
  <c r="J51" i="1" s="1"/>
  <c r="K51" i="1"/>
  <c r="L51" i="1" s="1"/>
  <c r="Q51" i="1" l="1"/>
  <c r="R51" i="1" s="1"/>
  <c r="S51" i="1"/>
  <c r="T51" i="1" s="1"/>
  <c r="AE51" i="1" s="1"/>
  <c r="P52" i="1" s="1"/>
  <c r="Z51" i="1" l="1"/>
  <c r="G52" i="1" s="1"/>
  <c r="U51" i="1"/>
  <c r="AC51" i="1"/>
  <c r="N52" i="1" s="1"/>
  <c r="AB51" i="1"/>
  <c r="M52" i="1" s="1"/>
  <c r="AA51" i="1"/>
  <c r="H52" i="1" s="1"/>
  <c r="K52" i="1" s="1"/>
  <c r="L52" i="1" s="1"/>
  <c r="AD51" i="1"/>
  <c r="O52" i="1" s="1"/>
  <c r="X51" i="1"/>
  <c r="E52" i="1" s="1"/>
  <c r="Y51" i="1"/>
  <c r="F52" i="1" s="1"/>
  <c r="V51" i="1"/>
  <c r="W51" i="1" l="1"/>
  <c r="I52" i="1"/>
  <c r="J52" i="1" s="1"/>
  <c r="Q52" i="1" s="1"/>
  <c r="R52" i="1" s="1"/>
  <c r="U52" i="1" s="1"/>
  <c r="S52" i="1" l="1"/>
  <c r="T52" i="1" s="1"/>
  <c r="AA52" i="1" s="1"/>
  <c r="H53" i="1" s="1"/>
  <c r="AB52" i="1"/>
  <c r="M53" i="1" s="1"/>
  <c r="AC52" i="1"/>
  <c r="N53" i="1" s="1"/>
  <c r="Z52" i="1" l="1"/>
  <c r="G53" i="1" s="1"/>
  <c r="K53" i="1" s="1"/>
  <c r="L53" i="1" s="1"/>
  <c r="AE52" i="1"/>
  <c r="P53" i="1" s="1"/>
  <c r="X52" i="1"/>
  <c r="E53" i="1" s="1"/>
  <c r="Y52" i="1"/>
  <c r="F53" i="1" s="1"/>
  <c r="I53" i="1" s="1"/>
  <c r="J53" i="1" s="1"/>
  <c r="Q53" i="1" s="1"/>
  <c r="R53" i="1" s="1"/>
  <c r="AB53" i="1" s="1"/>
  <c r="M54" i="1" s="1"/>
  <c r="V52" i="1"/>
  <c r="W52" i="1" s="1"/>
  <c r="AD52" i="1"/>
  <c r="O53" i="1" s="1"/>
  <c r="S53" i="1" l="1"/>
  <c r="T53" i="1" s="1"/>
  <c r="AA53" i="1" s="1"/>
  <c r="H54" i="1" s="1"/>
  <c r="U53" i="1"/>
  <c r="AC53" i="1"/>
  <c r="N54" i="1" s="1"/>
  <c r="AE53" i="1" l="1"/>
  <c r="P54" i="1" s="1"/>
  <c r="AD53" i="1"/>
  <c r="O54" i="1" s="1"/>
  <c r="Y53" i="1"/>
  <c r="F54" i="1" s="1"/>
  <c r="V53" i="1"/>
  <c r="W53" i="1" s="1"/>
  <c r="X53" i="1"/>
  <c r="E54" i="1" s="1"/>
  <c r="Z53" i="1"/>
  <c r="G54" i="1" s="1"/>
  <c r="K54" i="1" s="1"/>
  <c r="L54" i="1" s="1"/>
  <c r="I54" i="1" l="1"/>
  <c r="J54" i="1" s="1"/>
  <c r="Q54" i="1" s="1"/>
  <c r="R54" i="1" s="1"/>
  <c r="AB54" i="1" s="1"/>
  <c r="M55" i="1" s="1"/>
  <c r="S54" i="1" l="1"/>
  <c r="T54" i="1" s="1"/>
  <c r="AA54" i="1" s="1"/>
  <c r="H55" i="1" s="1"/>
  <c r="AC54" i="1"/>
  <c r="N55" i="1" s="1"/>
  <c r="U54" i="1"/>
  <c r="Y54" i="1"/>
  <c r="F55" i="1" s="1"/>
  <c r="V54" i="1"/>
  <c r="AD54" i="1"/>
  <c r="O55" i="1" s="1"/>
  <c r="AE54" i="1"/>
  <c r="P55" i="1" s="1"/>
  <c r="Z54" i="1"/>
  <c r="G55" i="1" s="1"/>
  <c r="K55" i="1" s="1"/>
  <c r="L55" i="1" s="1"/>
  <c r="X54" i="1"/>
  <c r="E55" i="1" s="1"/>
  <c r="W54" i="1" l="1"/>
  <c r="I55" i="1"/>
  <c r="J55" i="1" s="1"/>
  <c r="Q55" i="1" s="1"/>
  <c r="R55" i="1" s="1"/>
  <c r="AB55" i="1" s="1"/>
  <c r="M56" i="1" s="1"/>
  <c r="S55" i="1" l="1"/>
  <c r="T55" i="1" s="1"/>
  <c r="AE55" i="1" s="1"/>
  <c r="P56" i="1" s="1"/>
  <c r="AC55" i="1"/>
  <c r="N56" i="1" s="1"/>
  <c r="U55" i="1"/>
  <c r="AD55" i="1" l="1"/>
  <c r="O56" i="1" s="1"/>
  <c r="X55" i="1"/>
  <c r="E56" i="1" s="1"/>
  <c r="Z55" i="1"/>
  <c r="G56" i="1" s="1"/>
  <c r="Y55" i="1"/>
  <c r="F56" i="1" s="1"/>
  <c r="V55" i="1"/>
  <c r="W55" i="1" s="1"/>
  <c r="AA55" i="1"/>
  <c r="H56" i="1" s="1"/>
  <c r="K56" i="1" s="1"/>
  <c r="L56" i="1" s="1"/>
  <c r="I56" i="1" l="1"/>
  <c r="J56" i="1" s="1"/>
  <c r="S56" i="1" s="1"/>
  <c r="T56" i="1" s="1"/>
  <c r="AE56" i="1" l="1"/>
  <c r="P57" i="1" s="1"/>
  <c r="V56" i="1"/>
  <c r="AD56" i="1"/>
  <c r="O57" i="1" s="1"/>
  <c r="Q56" i="1"/>
  <c r="R56" i="1" s="1"/>
  <c r="U56" i="1" s="1"/>
  <c r="X56" i="1"/>
  <c r="E57" i="1" s="1"/>
  <c r="Y56" i="1"/>
  <c r="F57" i="1" s="1"/>
  <c r="AB56" i="1"/>
  <c r="M57" i="1" s="1"/>
  <c r="AC56" i="1"/>
  <c r="N57" i="1" s="1"/>
  <c r="Z56" i="1"/>
  <c r="G57" i="1" s="1"/>
  <c r="AA56" i="1" l="1"/>
  <c r="H57" i="1" s="1"/>
  <c r="K57" i="1" s="1"/>
  <c r="L57" i="1" s="1"/>
  <c r="W56" i="1"/>
  <c r="I57" i="1"/>
  <c r="J57" i="1" s="1"/>
  <c r="S57" i="1" l="1"/>
  <c r="T57" i="1" s="1"/>
  <c r="AD57" i="1" s="1"/>
  <c r="O58" i="1" s="1"/>
  <c r="Q57" i="1"/>
  <c r="R57" i="1" s="1"/>
  <c r="AA57" i="1" s="1"/>
  <c r="H58" i="1" s="1"/>
  <c r="AE57" i="1"/>
  <c r="P58" i="1" s="1"/>
  <c r="V57" i="1"/>
  <c r="Z57" i="1" l="1"/>
  <c r="G58" i="1" s="1"/>
  <c r="K58" i="1" s="1"/>
  <c r="L58" i="1" s="1"/>
  <c r="X57" i="1"/>
  <c r="E58" i="1" s="1"/>
  <c r="AC57" i="1"/>
  <c r="N58" i="1" s="1"/>
  <c r="U57" i="1"/>
  <c r="W57" i="1" s="1"/>
  <c r="Y57" i="1"/>
  <c r="F58" i="1" s="1"/>
  <c r="AB57" i="1"/>
  <c r="M58" i="1" s="1"/>
  <c r="I58" i="1" l="1"/>
  <c r="J58" i="1" s="1"/>
  <c r="Q58" i="1" s="1"/>
  <c r="R58" i="1" s="1"/>
  <c r="AB58" i="1" s="1"/>
  <c r="M59" i="1" s="1"/>
  <c r="AC58" i="1" l="1"/>
  <c r="N59" i="1" s="1"/>
  <c r="U58" i="1"/>
  <c r="S58" i="1"/>
  <c r="T58" i="1" s="1"/>
  <c r="Y58" i="1" s="1"/>
  <c r="F59" i="1" s="1"/>
  <c r="X58" i="1"/>
  <c r="E59" i="1" s="1"/>
  <c r="V58" i="1"/>
  <c r="W58" i="1" s="1"/>
  <c r="I59" i="1" l="1"/>
  <c r="J59" i="1" s="1"/>
  <c r="AA58" i="1"/>
  <c r="H59" i="1" s="1"/>
  <c r="AE58" i="1"/>
  <c r="P59" i="1" s="1"/>
  <c r="AD58" i="1"/>
  <c r="O59" i="1" s="1"/>
  <c r="Z58" i="1"/>
  <c r="G59" i="1" s="1"/>
  <c r="K59" i="1" s="1"/>
  <c r="L59" i="1" s="1"/>
  <c r="S59" i="1" s="1"/>
  <c r="T59" i="1" s="1"/>
  <c r="AD59" i="1" l="1"/>
  <c r="O60" i="1" s="1"/>
  <c r="V59" i="1"/>
  <c r="AE59" i="1"/>
  <c r="P60" i="1" s="1"/>
  <c r="Q59" i="1"/>
  <c r="R59" i="1" s="1"/>
  <c r="U59" i="1" l="1"/>
  <c r="W59" i="1" s="1"/>
  <c r="AC59" i="1"/>
  <c r="N60" i="1" s="1"/>
  <c r="AB59" i="1"/>
  <c r="M60" i="1" s="1"/>
  <c r="Z59" i="1"/>
  <c r="G60" i="1" s="1"/>
  <c r="AA59" i="1"/>
  <c r="H60" i="1" s="1"/>
  <c r="Y59" i="1"/>
  <c r="F60" i="1" s="1"/>
  <c r="X59" i="1"/>
  <c r="E60" i="1" s="1"/>
  <c r="I60" i="1" s="1"/>
  <c r="J60" i="1" s="1"/>
  <c r="K60" i="1" l="1"/>
  <c r="L60" i="1" s="1"/>
  <c r="S60" i="1" s="1"/>
  <c r="T60" i="1" s="1"/>
  <c r="AD60" i="1" l="1"/>
  <c r="AE60" i="1"/>
  <c r="V60" i="1"/>
  <c r="Q60" i="1"/>
  <c r="R60" i="1" s="1"/>
  <c r="X60" i="1" l="1"/>
  <c r="U60" i="1"/>
  <c r="W60" i="1" s="1"/>
  <c r="AB60" i="1"/>
  <c r="AC60" i="1"/>
  <c r="Z60" i="1"/>
  <c r="AA60" i="1"/>
  <c r="Y60" i="1"/>
</calcChain>
</file>

<file path=xl/sharedStrings.xml><?xml version="1.0" encoding="utf-8"?>
<sst xmlns="http://schemas.openxmlformats.org/spreadsheetml/2006/main" count="214" uniqueCount="77">
  <si>
    <t>h2=w3*i1+w4*i2</t>
  </si>
  <si>
    <t>h1 =w1*i1 + w2*i2</t>
  </si>
  <si>
    <t>o1=w5*h1+w6*h2</t>
  </si>
  <si>
    <t>o2=w7*h1+w8*h2</t>
  </si>
  <si>
    <t>a_o1=𝛔(o1)</t>
  </si>
  <si>
    <t>a_o2=𝛔(o2)</t>
  </si>
  <si>
    <t>Targets</t>
  </si>
  <si>
    <t>Outputs</t>
  </si>
  <si>
    <t>E1= ½ * (t1-ao1)</t>
  </si>
  <si>
    <t>E2 =½ * (t2-a02)</t>
  </si>
  <si>
    <t>E_Total = E1+E2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</si>
  <si>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</si>
  <si>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</si>
  <si>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</si>
  <si>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</si>
  <si>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</si>
  <si>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</si>
  <si>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</si>
  <si>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</si>
  <si>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</si>
  <si>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</si>
  <si>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</si>
  <si>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</si>
  <si>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</si>
  <si>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</si>
  <si>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</si>
  <si>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</si>
  <si>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</si>
  <si>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</si>
  <si>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</si>
  <si>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a_02</t>
  </si>
  <si>
    <t>E1</t>
  </si>
  <si>
    <t>E2</t>
  </si>
  <si>
    <t>∂E_t/∂w5 = ∂(E1+E2)/∂w5 =  ∂E1/∂w5=(∂E1 / ∂a_o1) *(∂a_o1/∂o1)*(∂o1 / ∂w5)</t>
  </si>
  <si>
    <t>(∂E1 / ∂a_o1) = ∂(1/2 * (t1-a_o1)^2)/ ∂a_o1 = (t1-a_01)*(-1) = a_o1-t1</t>
  </si>
  <si>
    <t>(∂a_o1/∂o1) = ∂(𝛔(o1))/∂o1 = 𝛔(o1)*(1-𝛔(01 )) =a_o1 *(1-a_o1)</t>
  </si>
  <si>
    <t>∂o1 / ∂w5 = ∂(w5*h1 + w6*h2)/∂w5 = a_h1</t>
  </si>
  <si>
    <r>
      <t xml:space="preserve">∂E_t/∂w5  = </t>
    </r>
    <r>
      <rPr>
        <sz val="12"/>
        <color theme="1"/>
        <rFont val="Calibri"/>
        <family val="2"/>
        <scheme val="minor"/>
      </rPr>
      <t>(a_o1-t1)*(a_o1)*(1-a_01)*a_h1</t>
    </r>
  </si>
  <si>
    <r>
      <t xml:space="preserve">∂E_t/∂w6 = </t>
    </r>
    <r>
      <rPr>
        <sz val="12"/>
        <color theme="1"/>
        <rFont val="Calibri"/>
        <family val="2"/>
        <scheme val="minor"/>
      </rPr>
      <t>(a_o1-t1)*(a_o1)*(1-a_01)*a_h2</t>
    </r>
  </si>
  <si>
    <r>
      <t xml:space="preserve">∂E_t/∂w8= </t>
    </r>
    <r>
      <rPr>
        <sz val="12"/>
        <color theme="1"/>
        <rFont val="Calibri"/>
        <family val="2"/>
        <scheme val="minor"/>
      </rPr>
      <t>(a_o2-t2)*(a_o2)*(1-a_02)*a_h2</t>
    </r>
  </si>
  <si>
    <r>
      <t xml:space="preserve">∂E_t/∂w7= </t>
    </r>
    <r>
      <rPr>
        <sz val="12"/>
        <color theme="1"/>
        <rFont val="Calibri"/>
        <family val="2"/>
        <scheme val="minor"/>
      </rPr>
      <t>(a_o2-t2)*(a_o2)*(1-a_02)*a_h1</t>
    </r>
  </si>
  <si>
    <t xml:space="preserve">∂E_t/∂a_h1 = ∂(E1+E2)/∂a_h1 </t>
  </si>
  <si>
    <t xml:space="preserve"> ∂E1/∂a_h1 = ∂E1/∂a_o1 * ∂a_o1 / ∂o1 * ∂o1 /∂a_h1 = </t>
  </si>
  <si>
    <t>(a_o2-t2) *a_o2*(1-a_o2) *w7</t>
  </si>
  <si>
    <t>∂E_t/∂w1 = ET/a_o1 * a_o1/o1 * o1/a_h1 *a_h1/h1 * h1/w1</t>
  </si>
  <si>
    <t>a_h1=𝛔(h1) = 1/1+exp(-h1)</t>
  </si>
  <si>
    <t>a_h2=𝛔(h2) ) = 1/1+exp(-h2)</t>
  </si>
  <si>
    <t>∂E_t/∂w1= ∂ET/∂a_h1 *∂a_h1/∂h1 * ∂h1/∂w1</t>
  </si>
  <si>
    <r>
      <t>∂E_t/∂w1= ∂ET/∂a_h1 *</t>
    </r>
    <r>
      <rPr>
        <b/>
        <sz val="12"/>
        <color theme="1"/>
        <rFont val="Calibri"/>
        <family val="2"/>
        <scheme val="minor"/>
      </rPr>
      <t>a_h1/h1</t>
    </r>
    <r>
      <rPr>
        <sz val="12"/>
        <color theme="1"/>
        <rFont val="Calibri"/>
        <family val="2"/>
        <scheme val="minor"/>
      </rPr>
      <t xml:space="preserve"> * ∂h1/∂w1</t>
    </r>
  </si>
  <si>
    <t>∂E_t/∂w1= ∂ET/∂a_h1 *a_h1*(1-ah1) * ∂h1/∂w1</t>
  </si>
  <si>
    <t>∂E_t/∂w1= ∂ET/∂a_h1 *a_h1*(1-ah1) * i1</t>
  </si>
  <si>
    <t>∂E_t/∂w2= ∂ET/∂a_h1 *a_h1*(1-ah1) * i2</t>
  </si>
  <si>
    <t>∂E_t/∂w3= ET/a_h2 *a_h2*(1-ah2) * i1</t>
  </si>
  <si>
    <t>∂E_t/∂w4= ET/a_h2 *a_h2*(1-ah2) * i2</t>
  </si>
  <si>
    <t xml:space="preserve"> ∂E1/∂a_h2 =</t>
  </si>
  <si>
    <t>(a_o2-t2) *a_o2 *(1-a_o2) *w8</t>
  </si>
  <si>
    <t>(a_o1-t1) *a_o1*(1-a_o1) *w6</t>
  </si>
  <si>
    <t>(a_o1-t1) *a_o1 *(1-a_o1) *w5 +</t>
  </si>
  <si>
    <t>∂E_t/∂w1= ((a_o1-t1) *a_o1 *(1-a_o1) *w5 +  (a_o2-t2) *a_o2*(1-a_o2) *w7) *a_h1*(1-ah1) * i1</t>
  </si>
  <si>
    <t>E_Tot</t>
  </si>
  <si>
    <t xml:space="preserve">E∂w1 </t>
  </si>
  <si>
    <t>E∂w2</t>
  </si>
  <si>
    <t>E∂w3</t>
  </si>
  <si>
    <t>E∂w4</t>
  </si>
  <si>
    <t>E∂w5</t>
  </si>
  <si>
    <t>E∂w6</t>
  </si>
  <si>
    <t>E∂w7</t>
  </si>
  <si>
    <t>E∂w8</t>
  </si>
  <si>
    <t>lr_0.1</t>
  </si>
  <si>
    <t>lr_0.2</t>
  </si>
  <si>
    <t>lr_0.5</t>
  </si>
  <si>
    <t>lr_0.8</t>
  </si>
  <si>
    <t>lr_1</t>
  </si>
  <si>
    <t>lr_2</t>
  </si>
  <si>
    <t>Learning Rate</t>
  </si>
  <si>
    <t>Error Toatl</t>
  </si>
  <si>
    <t>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</si>
</sst>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0" fontId="0" fillId="0" borderId="0" xfId="0" applyFont="1"/>
    <xf numFmtId="0" fontId="2" fillId="2" borderId="0" xfId="0" applyFont="1" applyFill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Error Toatl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Sheet2!$B$3:$B$139</c:f>
              <c:numCache>
                <c:formatCode>General</c:formatCode>
                <c:ptCount val="137"/>
                <c:pt idx="0">
                  <c:v>0.24251985734837728</c:v>
                </c:pt>
                <c:pt idx="1">
                  <c:v>0.2411090387619737</c:v>
                </c:pt>
                <c:pt idx="2">
                  <c:v>0.23970403155820297</c:v>
                </c:pt>
                <c:pt idx="3">
                  <c:v>0.23830487994011057</c:v>
                </c:pt>
                <c:pt idx="4">
                  <c:v>0.23691162729233006</c:v>
                </c:pt>
                <c:pt idx="5">
                  <c:v>0.23552431616079511</c:v>
                </c:pt>
                <c:pt idx="6">
                  <c:v>0.23414298823316435</c:v>
                </c:pt>
                <c:pt idx="7">
                  <c:v>0.23276768431997563</c:v>
                </c:pt>
                <c:pt idx="8">
                  <c:v>0.23139844433654444</c:v>
                </c:pt>
                <c:pt idx="9">
                  <c:v>0.23003530728561822</c:v>
                </c:pt>
                <c:pt idx="10">
                  <c:v>0.22867831124080204</c:v>
                </c:pt>
                <c:pt idx="11">
                  <c:v>0.2273274933307631</c:v>
                </c:pt>
                <c:pt idx="12">
                  <c:v>0.22598288972422592</c:v>
                </c:pt>
                <c:pt idx="13">
                  <c:v>0.22464453561576553</c:v>
                </c:pt>
                <c:pt idx="14">
                  <c:v>0.22331246521240644</c:v>
                </c:pt>
                <c:pt idx="15">
                  <c:v>0.22198671172103304</c:v>
                </c:pt>
                <c:pt idx="16">
                  <c:v>0.22066730733661472</c:v>
                </c:pt>
                <c:pt idx="17">
                  <c:v>0.21935428323125147</c:v>
                </c:pt>
                <c:pt idx="18">
                  <c:v>0.21804766954404028</c:v>
                </c:pt>
                <c:pt idx="19">
                  <c:v>0.21674749537176347</c:v>
                </c:pt>
                <c:pt idx="20">
                  <c:v>0.21545378876039931</c:v>
                </c:pt>
                <c:pt idx="21">
                  <c:v>0.21416657669745348</c:v>
                </c:pt>
                <c:pt idx="22">
                  <c:v>0.21288588510510759</c:v>
                </c:pt>
                <c:pt idx="23" formatCode="0.000">
                  <c:v>0.24251985734837728</c:v>
                </c:pt>
                <c:pt idx="24" formatCode="0.000">
                  <c:v>0.23970114341762799</c:v>
                </c:pt>
                <c:pt idx="25" formatCode="0.000">
                  <c:v>0.23690583910996582</c:v>
                </c:pt>
                <c:pt idx="26" formatCode="0.000">
                  <c:v>0.23413429019277696</c:v>
                </c:pt>
                <c:pt idx="27" formatCode="0.000">
                  <c:v>0.23138682881429201</c:v>
                </c:pt>
                <c:pt idx="28" formatCode="0.000">
                  <c:v>0.22866377290078319</c:v>
                </c:pt>
                <c:pt idx="29" formatCode="0.000">
                  <c:v>0.22596542560189242</c:v>
                </c:pt>
                <c:pt idx="30" formatCode="0.000">
                  <c:v>0.22329207478566201</c:v>
                </c:pt>
                <c:pt idx="31" formatCode="0.000">
                  <c:v>0.22064399258450818</c:v>
                </c:pt>
                <c:pt idx="32" formatCode="0.000">
                  <c:v>0.2180214349930531</c:v>
                </c:pt>
                <c:pt idx="33" formatCode="0.000">
                  <c:v>0.21542464151840848</c:v>
                </c:pt>
                <c:pt idx="34" formatCode="0.000">
                  <c:v>0.21285383488318843</c:v>
                </c:pt>
                <c:pt idx="35" formatCode="0.000">
                  <c:v>0.21030922078122274</c:v>
                </c:pt>
                <c:pt idx="36" formatCode="0.000">
                  <c:v>0.20779098768564802</c:v>
                </c:pt>
                <c:pt idx="37" formatCode="0.000">
                  <c:v>0.20529930670877419</c:v>
                </c:pt>
                <c:pt idx="38" formatCode="0.000">
                  <c:v>0.20283433151285646</c:v>
                </c:pt>
                <c:pt idx="39" formatCode="0.000">
                  <c:v>0.20039619827065619</c:v>
                </c:pt>
                <c:pt idx="40" formatCode="0.000">
                  <c:v>0.19798502567444592</c:v>
                </c:pt>
                <c:pt idx="41" formatCode="0.000">
                  <c:v>0.19560091499190013</c:v>
                </c:pt>
                <c:pt idx="42" formatCode="0.000">
                  <c:v>0.19324395016712601</c:v>
                </c:pt>
                <c:pt idx="43" formatCode="0.000">
                  <c:v>0.19091419796492018</c:v>
                </c:pt>
                <c:pt idx="44" formatCode="0.000">
                  <c:v>0.18861170815618605</c:v>
                </c:pt>
                <c:pt idx="45">
                  <c:v>0.24251985734837728</c:v>
                </c:pt>
                <c:pt idx="46">
                  <c:v>0.23549537785222491</c:v>
                </c:pt>
                <c:pt idx="47">
                  <c:v>0.2286202060044969</c:v>
                </c:pt>
                <c:pt idx="48">
                  <c:v>0.22189935293373614</c:v>
                </c:pt>
                <c:pt idx="49">
                  <c:v>0.21533724363137874</c:v>
                </c:pt>
                <c:pt idx="50">
                  <c:v>0.20893767284536421</c:v>
                </c:pt>
                <c:pt idx="51">
                  <c:v>0.20270377377808932</c:v>
                </c:pt>
                <c:pt idx="52">
                  <c:v>0.19663799967889525</c:v>
                </c:pt>
                <c:pt idx="53">
                  <c:v>0.19074211797406934</c:v>
                </c:pt>
                <c:pt idx="54">
                  <c:v>0.18501721618790395</c:v>
                </c:pt>
                <c:pt idx="55">
                  <c:v>0.1794637185904803</c:v>
                </c:pt>
                <c:pt idx="56">
                  <c:v>0.17408141226930895</c:v>
                </c:pt>
                <c:pt idx="57">
                  <c:v>0.16886948116466111</c:v>
                </c:pt>
                <c:pt idx="58">
                  <c:v>0.1638265465291546</c:v>
                </c:pt>
                <c:pt idx="59">
                  <c:v>0.15895071226352517</c:v>
                </c:pt>
                <c:pt idx="60">
                  <c:v>0.15423961363221933</c:v>
                </c:pt>
                <c:pt idx="61">
                  <c:v>0.14969046796245716</c:v>
                </c:pt>
                <c:pt idx="62">
                  <c:v>0.14530012606611648</c:v>
                </c:pt>
                <c:pt idx="63">
                  <c:v>0.14106512328292281</c:v>
                </c:pt>
                <c:pt idx="64">
                  <c:v>0.13698172921482563</c:v>
                </c:pt>
                <c:pt idx="65">
                  <c:v>0.13304599539547912</c:v>
                </c:pt>
                <c:pt idx="66">
                  <c:v>0.12925380030765077</c:v>
                </c:pt>
                <c:pt idx="67">
                  <c:v>0.12560089131925062</c:v>
                </c:pt>
                <c:pt idx="68">
                  <c:v>0.24251985734837728</c:v>
                </c:pt>
                <c:pt idx="69">
                  <c:v>0.23131728640704641</c:v>
                </c:pt>
                <c:pt idx="70">
                  <c:v>0.22050429441330074</c:v>
                </c:pt>
                <c:pt idx="71">
                  <c:v>0.21009967595848839</c:v>
                </c:pt>
                <c:pt idx="72">
                  <c:v>0.20011810741918384</c:v>
                </c:pt>
                <c:pt idx="73">
                  <c:v>0.19056984891161965</c:v>
                </c:pt>
                <c:pt idx="74">
                  <c:v>0.18146065991964272</c:v>
                </c:pt>
                <c:pt idx="75">
                  <c:v>0.17279191111140388</c:v>
                </c:pt>
                <c:pt idx="76">
                  <c:v>0.16456086141160922</c:v>
                </c:pt>
                <c:pt idx="77">
                  <c:v>0.15676106138111084</c:v>
                </c:pt>
                <c:pt idx="78">
                  <c:v>0.14938284126283324</c:v>
                </c:pt>
                <c:pt idx="79">
                  <c:v>0.14241384383636352</c:v>
                </c:pt>
                <c:pt idx="80">
                  <c:v>0.13583956722275439</c:v>
                </c:pt>
                <c:pt idx="81">
                  <c:v>0.12964388963614368</c:v>
                </c:pt>
                <c:pt idx="82">
                  <c:v>0.12380955557048894</c:v>
                </c:pt>
                <c:pt idx="83">
                  <c:v>0.11831861009967737</c:v>
                </c:pt>
                <c:pt idx="84">
                  <c:v>0.1131527742450589</c:v>
                </c:pt>
                <c:pt idx="85">
                  <c:v>0.10829375941513675</c:v>
                </c:pt>
                <c:pt idx="86">
                  <c:v>0.10372352267484947</c:v>
                </c:pt>
                <c:pt idx="87">
                  <c:v>9.942446714583722E-2</c:v>
                </c:pt>
                <c:pt idx="88">
                  <c:v>9.5379593355263734E-2</c:v>
                </c:pt>
                <c:pt idx="89">
                  <c:v>9.1572608056275789E-2</c:v>
                </c:pt>
                <c:pt idx="90">
                  <c:v>8.7987997153107858E-2</c:v>
                </c:pt>
                <c:pt idx="91" formatCode="0.000">
                  <c:v>0.24251985734837728</c:v>
                </c:pt>
                <c:pt idx="92" formatCode="0.000">
                  <c:v>0.22854776525971437</c:v>
                </c:pt>
                <c:pt idx="93" formatCode="0.000">
                  <c:v>0.21519175137897467</c:v>
                </c:pt>
                <c:pt idx="94" formatCode="0.000">
                  <c:v>0.20248615167464337</c:v>
                </c:pt>
                <c:pt idx="95" formatCode="0.000">
                  <c:v>0.19045490835156287</c:v>
                </c:pt>
                <c:pt idx="96" formatCode="0.000">
                  <c:v>0.17911099501206829</c:v>
                </c:pt>
                <c:pt idx="97" formatCode="0.000">
                  <c:v>0.16845661926474353</c:v>
                </c:pt>
                <c:pt idx="98" formatCode="0.000">
                  <c:v>0.15848407175572224</c:v>
                </c:pt>
                <c:pt idx="99" formatCode="0.000">
                  <c:v>0.14917703791221235</c:v>
                </c:pt>
                <c:pt idx="100" formatCode="0.000">
                  <c:v>0.14051217510538019</c:v>
                </c:pt>
                <c:pt idx="101" formatCode="0.000">
                  <c:v>0.13246077557409541</c:v>
                </c:pt>
                <c:pt idx="102" formatCode="0.000">
                  <c:v>0.1249903723294032</c:v>
                </c:pt>
                <c:pt idx="103" formatCode="0.000">
                  <c:v>0.11806618947481656</c:v>
                </c:pt>
                <c:pt idx="104" formatCode="0.000">
                  <c:v>0.11165238075199319</c:v>
                </c:pt>
                <c:pt idx="105" formatCode="0.000">
                  <c:v>0.10571303515341712</c:v>
                </c:pt>
                <c:pt idx="106" formatCode="0.000">
                  <c:v>0.10021295397529328</c:v>
                </c:pt>
                <c:pt idx="107" formatCode="0.000">
                  <c:v>9.5118219937608481E-2</c:v>
                </c:pt>
                <c:pt idx="108" formatCode="0.000">
                  <c:v>9.0396587519540689E-2</c:v>
                </c:pt>
                <c:pt idx="109" formatCode="0.000">
                  <c:v>8.6017726465438718E-2</c:v>
                </c:pt>
                <c:pt idx="110" formatCode="0.000">
                  <c:v>8.1953349455169147E-2</c:v>
                </c:pt>
                <c:pt idx="111" formatCode="0.000">
                  <c:v>7.8177251803572073E-2</c:v>
                </c:pt>
                <c:pt idx="112" formatCode="0.000">
                  <c:v>7.4665286933153815E-2</c:v>
                </c:pt>
                <c:pt idx="113" formatCode="0.000">
                  <c:v>7.1395297033671687E-2</c:v>
                </c:pt>
                <c:pt idx="114">
                  <c:v>0.24251985734837728</c:v>
                </c:pt>
                <c:pt idx="115">
                  <c:v>0.21490159889577218</c:v>
                </c:pt>
                <c:pt idx="116">
                  <c:v>0.18987932643748878</c:v>
                </c:pt>
                <c:pt idx="117">
                  <c:v>0.16762535177508026</c:v>
                </c:pt>
                <c:pt idx="118">
                  <c:v>0.14813949343761484</c:v>
                </c:pt>
                <c:pt idx="119">
                  <c:v>0.13127531543710758</c:v>
                </c:pt>
                <c:pt idx="120">
                  <c:v>0.11678986536136332</c:v>
                </c:pt>
                <c:pt idx="121">
                  <c:v>0.1043949287719616</c:v>
                </c:pt>
                <c:pt idx="122">
                  <c:v>9.3796706902231464E-2</c:v>
                </c:pt>
                <c:pt idx="123">
                  <c:v>8.4720531974832744E-2</c:v>
                </c:pt>
                <c:pt idx="124">
                  <c:v>7.6922955303043716E-2</c:v>
                </c:pt>
                <c:pt idx="125">
                  <c:v>7.0195302063524784E-2</c:v>
                </c:pt>
                <c:pt idx="126">
                  <c:v>6.4362365773609875E-2</c:v>
                </c:pt>
                <c:pt idx="127">
                  <c:v>5.9278816642951704E-2</c:v>
                </c:pt>
                <c:pt idx="128">
                  <c:v>5.4824871482281934E-2</c:v>
                </c:pt>
                <c:pt idx="129">
                  <c:v>5.0902041981311659E-2</c:v>
                </c:pt>
                <c:pt idx="130">
                  <c:v>4.7429328500650722E-2</c:v>
                </c:pt>
                <c:pt idx="131">
                  <c:v>4.4339977701457159E-2</c:v>
                </c:pt>
                <c:pt idx="132">
                  <c:v>4.1578798179387297E-2</c:v>
                </c:pt>
                <c:pt idx="133">
                  <c:v>3.9099974665806086E-2</c:v>
                </c:pt>
                <c:pt idx="134">
                  <c:v>3.686530468658368E-2</c:v>
                </c:pt>
                <c:pt idx="135">
                  <c:v>3.484278259156403E-2</c:v>
                </c:pt>
                <c:pt idx="136">
                  <c:v>3.3005464259299316E-2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A-E443-9E11-D0A406D15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4760128"/>
        <c:axId val="1174761760"/>
      </c:lineChart>
      <c:catAx>
        <c:axId val="117476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761760"/>
        <c:crosses val="autoZero"/>
        <c:auto val="1"/>
        <c:lblAlgn val="ctr"/>
        <c:lblOffset val="100"/>
        <c:noMultiLvlLbl val="0"/>
      </c:catAx>
      <c:valAx>
        <c:axId val="117476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76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 Trend Based on Different Learing Rates</a:t>
            </a:r>
            <a:r>
              <a:rPr lang="en-GB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Sheet2!$F$2:$AB$2</c:f>
              <c:numCache>
                <c:formatCode>General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D-6F4D-B385-C01E759DA404}"/>
            </c:ext>
          </c:extLst>
        </c:ser>
        <c:ser>
          <c:idx val="1"/>
          <c:order val="1"/>
          <c:tx>
            <c:strRef>
              <c:f>Sheet2!$E$3</c:f>
              <c:strCache>
                <c:ptCount val="1"/>
                <c:pt idx="0">
                  <c:v>lr_0.1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Sheet2!$F$3:$AB$3</c:f>
              <c:numCache>
                <c:formatCode>General</c:formatCode>
                <c:ptCount val="23"/>
                <c:pt idx="0">
                  <c:v>0.24251985734837728</c:v>
                </c:pt>
                <c:pt idx="1">
                  <c:v>0.2411090387619737</c:v>
                </c:pt>
                <c:pt idx="2">
                  <c:v>0.23970403155820297</c:v>
                </c:pt>
                <c:pt idx="3">
                  <c:v>0.23830487994011057</c:v>
                </c:pt>
                <c:pt idx="4">
                  <c:v>0.23691162729233006</c:v>
                </c:pt>
                <c:pt idx="5">
                  <c:v>0.23552431616079511</c:v>
                </c:pt>
                <c:pt idx="6">
                  <c:v>0.23414298823316435</c:v>
                </c:pt>
                <c:pt idx="7">
                  <c:v>0.23276768431997563</c:v>
                </c:pt>
                <c:pt idx="8">
                  <c:v>0.23139844433654444</c:v>
                </c:pt>
                <c:pt idx="9">
                  <c:v>0.23003530728561822</c:v>
                </c:pt>
                <c:pt idx="10">
                  <c:v>0.22867831124080204</c:v>
                </c:pt>
                <c:pt idx="11">
                  <c:v>0.2273274933307631</c:v>
                </c:pt>
                <c:pt idx="12">
                  <c:v>0.22598288972422592</c:v>
                </c:pt>
                <c:pt idx="13">
                  <c:v>0.22464453561576553</c:v>
                </c:pt>
                <c:pt idx="14">
                  <c:v>0.22331246521240644</c:v>
                </c:pt>
                <c:pt idx="15">
                  <c:v>0.22198671172103304</c:v>
                </c:pt>
                <c:pt idx="16">
                  <c:v>0.22066730733661472</c:v>
                </c:pt>
                <c:pt idx="17">
                  <c:v>0.21935428323125147</c:v>
                </c:pt>
                <c:pt idx="18">
                  <c:v>0.21804766954404028</c:v>
                </c:pt>
                <c:pt idx="19">
                  <c:v>0.21674749537176347</c:v>
                </c:pt>
                <c:pt idx="20">
                  <c:v>0.21545378876039931</c:v>
                </c:pt>
                <c:pt idx="21">
                  <c:v>0.21416657669745348</c:v>
                </c:pt>
                <c:pt idx="22">
                  <c:v>0.21288588510510759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4D-6F4D-B385-C01E759DA404}"/>
            </c:ext>
          </c:extLst>
        </c:ser>
        <c:ser>
          <c:idx val="2"/>
          <c:order val="2"/>
          <c:tx>
            <c:strRef>
              <c:f>Sheet2!$E$4</c:f>
              <c:strCache>
                <c:ptCount val="1"/>
                <c:pt idx="0">
                  <c:v>lr_0.2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Sheet2!$F$4:$AB$4</c:f>
              <c:numCache>
                <c:formatCode>0.000</c:formatCode>
                <c:ptCount val="23"/>
                <c:pt idx="0">
                  <c:v>0.24251985734837728</c:v>
                </c:pt>
                <c:pt idx="1">
                  <c:v>0.23970114341762799</c:v>
                </c:pt>
                <c:pt idx="2">
                  <c:v>0.23690583910996582</c:v>
                </c:pt>
                <c:pt idx="3">
                  <c:v>0.23413429019277696</c:v>
                </c:pt>
                <c:pt idx="4">
                  <c:v>0.23138682881429201</c:v>
                </c:pt>
                <c:pt idx="5">
                  <c:v>0.22866377290078319</c:v>
                </c:pt>
                <c:pt idx="6">
                  <c:v>0.22596542560189242</c:v>
                </c:pt>
                <c:pt idx="7">
                  <c:v>0.22329207478566201</c:v>
                </c:pt>
                <c:pt idx="8">
                  <c:v>0.22064399258450818</c:v>
                </c:pt>
                <c:pt idx="9">
                  <c:v>0.2180214349930531</c:v>
                </c:pt>
                <c:pt idx="10">
                  <c:v>0.21542464151840848</c:v>
                </c:pt>
                <c:pt idx="11">
                  <c:v>0.21285383488318843</c:v>
                </c:pt>
                <c:pt idx="12">
                  <c:v>0.21030922078122274</c:v>
                </c:pt>
                <c:pt idx="13">
                  <c:v>0.20779098768564802</c:v>
                </c:pt>
                <c:pt idx="14">
                  <c:v>0.20529930670877419</c:v>
                </c:pt>
                <c:pt idx="15">
                  <c:v>0.20283433151285646</c:v>
                </c:pt>
                <c:pt idx="16">
                  <c:v>0.20039619827065619</c:v>
                </c:pt>
                <c:pt idx="17">
                  <c:v>0.19798502567444592</c:v>
                </c:pt>
                <c:pt idx="18">
                  <c:v>0.19560091499190013</c:v>
                </c:pt>
                <c:pt idx="19">
                  <c:v>0.19324395016712601</c:v>
                </c:pt>
                <c:pt idx="20">
                  <c:v>0.19091419796492018</c:v>
                </c:pt>
                <c:pt idx="21">
                  <c:v>0.18861170815618605</c:v>
                </c:pt>
                <c:pt idx="22">
                  <c:v>0.18633651374232407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4D-6F4D-B385-C01E759DA404}"/>
            </c:ext>
          </c:extLst>
        </c:ser>
        <c:ser>
          <c:idx val="3"/>
          <c:order val="3"/>
          <c:tx>
            <c:strRef>
              <c:f>Sheet2!$E$5</c:f>
              <c:strCache>
                <c:ptCount val="1"/>
                <c:pt idx="0">
                  <c:v>lr_0.5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Sheet2!$F$5:$AB$5</c:f>
              <c:numCache>
                <c:formatCode>General</c:formatCode>
                <c:ptCount val="23"/>
                <c:pt idx="0">
                  <c:v>0.24251985734837728</c:v>
                </c:pt>
                <c:pt idx="1">
                  <c:v>0.23549537785222491</c:v>
                </c:pt>
                <c:pt idx="2">
                  <c:v>0.2286202060044969</c:v>
                </c:pt>
                <c:pt idx="3">
                  <c:v>0.22189935293373614</c:v>
                </c:pt>
                <c:pt idx="4">
                  <c:v>0.21533724363137874</c:v>
                </c:pt>
                <c:pt idx="5">
                  <c:v>0.20893767284536421</c:v>
                </c:pt>
                <c:pt idx="6">
                  <c:v>0.20270377377808932</c:v>
                </c:pt>
                <c:pt idx="7">
                  <c:v>0.19663799967889525</c:v>
                </c:pt>
                <c:pt idx="8">
                  <c:v>0.19074211797406934</c:v>
                </c:pt>
                <c:pt idx="9">
                  <c:v>0.18501721618790395</c:v>
                </c:pt>
                <c:pt idx="10">
                  <c:v>0.1794637185904803</c:v>
                </c:pt>
                <c:pt idx="11">
                  <c:v>0.17408141226930895</c:v>
                </c:pt>
                <c:pt idx="12">
                  <c:v>0.16886948116466111</c:v>
                </c:pt>
                <c:pt idx="13">
                  <c:v>0.1638265465291546</c:v>
                </c:pt>
                <c:pt idx="14">
                  <c:v>0.15895071226352517</c:v>
                </c:pt>
                <c:pt idx="15">
                  <c:v>0.15423961363221933</c:v>
                </c:pt>
                <c:pt idx="16">
                  <c:v>0.14969046796245716</c:v>
                </c:pt>
                <c:pt idx="17">
                  <c:v>0.14530012606611648</c:v>
                </c:pt>
                <c:pt idx="18">
                  <c:v>0.14106512328292281</c:v>
                </c:pt>
                <c:pt idx="19">
                  <c:v>0.13698172921482563</c:v>
                </c:pt>
                <c:pt idx="20">
                  <c:v>0.13304599539547912</c:v>
                </c:pt>
                <c:pt idx="21">
                  <c:v>0.12925380030765077</c:v>
                </c:pt>
                <c:pt idx="22">
                  <c:v>0.12560089131925062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4D-6F4D-B385-C01E759DA404}"/>
            </c:ext>
          </c:extLst>
        </c:ser>
        <c:ser>
          <c:idx val="4"/>
          <c:order val="4"/>
          <c:tx>
            <c:strRef>
              <c:f>Sheet2!$E$6</c:f>
              <c:strCache>
                <c:ptCount val="1"/>
                <c:pt idx="0">
                  <c:v>lr_0.8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Sheet2!$F$6:$AB$6</c:f>
              <c:numCache>
                <c:formatCode>General</c:formatCode>
                <c:ptCount val="23"/>
                <c:pt idx="0">
                  <c:v>0.24251985734837728</c:v>
                </c:pt>
                <c:pt idx="1">
                  <c:v>0.23131728640704641</c:v>
                </c:pt>
                <c:pt idx="2">
                  <c:v>0.22050429441330074</c:v>
                </c:pt>
                <c:pt idx="3">
                  <c:v>0.21009967595848839</c:v>
                </c:pt>
                <c:pt idx="4">
                  <c:v>0.20011810741918384</c:v>
                </c:pt>
                <c:pt idx="5">
                  <c:v>0.19056984891161965</c:v>
                </c:pt>
                <c:pt idx="6">
                  <c:v>0.18146065991964272</c:v>
                </c:pt>
                <c:pt idx="7">
                  <c:v>0.17279191111140388</c:v>
                </c:pt>
                <c:pt idx="8">
                  <c:v>0.16456086141160922</c:v>
                </c:pt>
                <c:pt idx="9">
                  <c:v>0.15676106138111084</c:v>
                </c:pt>
                <c:pt idx="10">
                  <c:v>0.14938284126283324</c:v>
                </c:pt>
                <c:pt idx="11">
                  <c:v>0.14241384383636352</c:v>
                </c:pt>
                <c:pt idx="12">
                  <c:v>0.13583956722275439</c:v>
                </c:pt>
                <c:pt idx="13">
                  <c:v>0.12964388963614368</c:v>
                </c:pt>
                <c:pt idx="14">
                  <c:v>0.12380955557048894</c:v>
                </c:pt>
                <c:pt idx="15">
                  <c:v>0.11831861009967737</c:v>
                </c:pt>
                <c:pt idx="16">
                  <c:v>0.1131527742450589</c:v>
                </c:pt>
                <c:pt idx="17">
                  <c:v>0.10829375941513675</c:v>
                </c:pt>
                <c:pt idx="18">
                  <c:v>0.10372352267484947</c:v>
                </c:pt>
                <c:pt idx="19">
                  <c:v>9.942446714583722E-2</c:v>
                </c:pt>
                <c:pt idx="20">
                  <c:v>9.5379593355263734E-2</c:v>
                </c:pt>
                <c:pt idx="21">
                  <c:v>9.1572608056275789E-2</c:v>
                </c:pt>
                <c:pt idx="22">
                  <c:v>8.7987997153107858E-2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4D-6F4D-B385-C01E759DA404}"/>
            </c:ext>
          </c:extLst>
        </c:ser>
        <c:ser>
          <c:idx val="5"/>
          <c:order val="5"/>
          <c:tx>
            <c:strRef>
              <c:f>Sheet2!$E$7</c:f>
              <c:strCache>
                <c:ptCount val="1"/>
                <c:pt idx="0">
                  <c:v>lr_2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Sheet2!$F$7:$AB$7</c:f>
              <c:numCache>
                <c:formatCode>0.000</c:formatCode>
                <c:ptCount val="23"/>
                <c:pt idx="0">
                  <c:v>0.24251985734837728</c:v>
                </c:pt>
                <c:pt idx="1">
                  <c:v>0.22854776525971437</c:v>
                </c:pt>
                <c:pt idx="2">
                  <c:v>0.21519175137897467</c:v>
                </c:pt>
                <c:pt idx="3">
                  <c:v>0.20248615167464337</c:v>
                </c:pt>
                <c:pt idx="4">
                  <c:v>0.19045490835156287</c:v>
                </c:pt>
                <c:pt idx="5">
                  <c:v>0.17911099501206829</c:v>
                </c:pt>
                <c:pt idx="6">
                  <c:v>0.16845661926474353</c:v>
                </c:pt>
                <c:pt idx="7">
                  <c:v>0.15848407175572224</c:v>
                </c:pt>
                <c:pt idx="8">
                  <c:v>0.14917703791221235</c:v>
                </c:pt>
                <c:pt idx="9">
                  <c:v>0.14051217510538019</c:v>
                </c:pt>
                <c:pt idx="10">
                  <c:v>0.13246077557409541</c:v>
                </c:pt>
                <c:pt idx="11">
                  <c:v>0.1249903723294032</c:v>
                </c:pt>
                <c:pt idx="12">
                  <c:v>0.11806618947481656</c:v>
                </c:pt>
                <c:pt idx="13">
                  <c:v>0.11165238075199319</c:v>
                </c:pt>
                <c:pt idx="14">
                  <c:v>0.10571303515341712</c:v>
                </c:pt>
                <c:pt idx="15">
                  <c:v>0.10021295397529328</c:v>
                </c:pt>
                <c:pt idx="16">
                  <c:v>9.5118219937608481E-2</c:v>
                </c:pt>
                <c:pt idx="17">
                  <c:v>9.0396587519540689E-2</c:v>
                </c:pt>
                <c:pt idx="18">
                  <c:v>8.6017726465438718E-2</c:v>
                </c:pt>
                <c:pt idx="19">
                  <c:v>8.1953349455169147E-2</c:v>
                </c:pt>
                <c:pt idx="20">
                  <c:v>7.8177251803572073E-2</c:v>
                </c:pt>
                <c:pt idx="21">
                  <c:v>7.4665286933153815E-2</c:v>
                </c:pt>
                <c:pt idx="22">
                  <c:v>7.1395297033671687E-2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4D-6F4D-B385-C01E759DA404}"/>
            </c:ext>
          </c:extLst>
        </c:ser>
        <c:ser>
          <c:idx val="6"/>
          <c:order val="6"/>
          <c:tx>
            <c:strRef>
              <c:f>Sheet2!$E$8</c:f>
              <c:strCache>
                <c:ptCount val="1"/>
                <c:pt idx="0">
                  <c:v>lr_2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Sheet2!$F$8:$AB$8</c:f>
              <c:numCache>
                <c:formatCode>General</c:formatCode>
                <c:ptCount val="23"/>
                <c:pt idx="0">
                  <c:v>0.24251985734837728</c:v>
                </c:pt>
                <c:pt idx="1">
                  <c:v>0.21490159889577218</c:v>
                </c:pt>
                <c:pt idx="2">
                  <c:v>0.18987932643748878</c:v>
                </c:pt>
                <c:pt idx="3">
                  <c:v>0.16762535177508026</c:v>
                </c:pt>
                <c:pt idx="4">
                  <c:v>0.14813949343761484</c:v>
                </c:pt>
                <c:pt idx="5">
                  <c:v>0.13127531543710758</c:v>
                </c:pt>
                <c:pt idx="6">
                  <c:v>0.11678986536136332</c:v>
                </c:pt>
                <c:pt idx="7">
                  <c:v>0.1043949287719616</c:v>
                </c:pt>
                <c:pt idx="8">
                  <c:v>9.3796706902231464E-2</c:v>
                </c:pt>
                <c:pt idx="9">
                  <c:v>8.4720531974832744E-2</c:v>
                </c:pt>
                <c:pt idx="10">
                  <c:v>7.6922955303043716E-2</c:v>
                </c:pt>
                <c:pt idx="11">
                  <c:v>7.0195302063524784E-2</c:v>
                </c:pt>
                <c:pt idx="12">
                  <c:v>6.4362365773609875E-2</c:v>
                </c:pt>
                <c:pt idx="13">
                  <c:v>5.9278816642951704E-2</c:v>
                </c:pt>
                <c:pt idx="14">
                  <c:v>5.4824871482281934E-2</c:v>
                </c:pt>
                <c:pt idx="15">
                  <c:v>5.0902041981311659E-2</c:v>
                </c:pt>
                <c:pt idx="16">
                  <c:v>4.7429328500650722E-2</c:v>
                </c:pt>
                <c:pt idx="17">
                  <c:v>4.4339977701457159E-2</c:v>
                </c:pt>
                <c:pt idx="18">
                  <c:v>4.1578798179387297E-2</c:v>
                </c:pt>
                <c:pt idx="19">
                  <c:v>3.9099974665806086E-2</c:v>
                </c:pt>
                <c:pt idx="20">
                  <c:v>3.686530468658368E-2</c:v>
                </c:pt>
                <c:pt idx="21">
                  <c:v>3.484278259156403E-2</c:v>
                </c:pt>
                <c:pt idx="22">
                  <c:v>3.3005464259299316E-2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4D-6F4D-B385-C01E759DA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521088"/>
        <c:axId val="1162364192"/>
      </c:lineChart>
      <c:catAx>
        <c:axId val="107052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364192"/>
        <c:crosses val="autoZero"/>
        <c:auto val="1"/>
        <c:lblAlgn val="ctr"/>
        <c:lblOffset val="100"/>
        <c:noMultiLvlLbl val="0"/>
      </c:catAx>
      <c:valAx>
        <c:axId val="11623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2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1</xdr:row>
      <xdr:rowOff>177800</xdr:rowOff>
    </xdr:from>
    <xdr:to>
      <xdr:col>9</xdr:col>
      <xdr:colOff>505827</xdr:colOff>
      <xdr:row>16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8D2F65-0825-D34C-81DA-AD09DD9477F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200" y="381000"/>
          <a:ext cx="6769100" cy="2946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736600</xdr:colOff>
      <xdr:row>114</xdr:row>
      <xdr:rowOff>25400</xdr:rowOff>
    </xdr:from>
    <xdr:to>
      <xdr:col>13</xdr:col>
      <xdr:colOff>685800</xdr:colOff>
      <xdr:row>130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F71317-8CAA-4548-AE1A-E4557E6BD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9</xdr:row>
      <xdr:rowOff>190500</xdr:rowOff>
    </xdr:from>
    <xdr:to>
      <xdr:col>15</xdr:col>
      <xdr:colOff>698500</xdr:colOff>
      <xdr:row>33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44DFD7-FB5D-C746-A896-BF3F8E47D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F276F-6C01-264E-99F6-3BAE84A1F3FB}">
  <dimension ref="A4:AE61"/>
  <sheetViews>
    <sheetView tabSelected="1" zoomScale="75" zoomScaleNormal="75" workbookViewId="0">
      <selection activeCell="A61" sqref="A61"/>
    </sheetView>
  </sheetViews>
  <sheetFormatPr defaultColWidth="11.19921875" defaultRowHeight="15.6" x14ac:dyDescent="0.3"/>
  <cols>
    <col min="3" max="3" width="16.796875" bestFit="1" customWidth="1"/>
    <col min="4" max="4" width="5.69921875" customWidth="1"/>
    <col min="5" max="6" width="10.796875" customWidth="1"/>
    <col min="7" max="7" width="10.296875" customWidth="1"/>
    <col min="8" max="8" width="12.5" customWidth="1"/>
    <col min="9" max="9" width="8.296875" bestFit="1" customWidth="1"/>
    <col min="10" max="10" width="7.69921875" bestFit="1" customWidth="1"/>
    <col min="11" max="11" width="8.5" bestFit="1" customWidth="1"/>
    <col min="12" max="13" width="7.69921875" bestFit="1" customWidth="1"/>
    <col min="14" max="14" width="5.69921875" customWidth="1"/>
    <col min="15" max="15" width="7.69921875" bestFit="1" customWidth="1"/>
    <col min="16" max="16" width="5.69921875" customWidth="1"/>
    <col min="17" max="19" width="7.69921875" bestFit="1" customWidth="1"/>
    <col min="20" max="20" width="5.69921875" customWidth="1"/>
    <col min="21" max="22" width="7.69921875" bestFit="1" customWidth="1"/>
    <col min="23" max="23" width="7.296875" bestFit="1" customWidth="1"/>
    <col min="24" max="27" width="8.296875" bestFit="1" customWidth="1"/>
    <col min="28" max="31" width="7.19921875" customWidth="1"/>
  </cols>
  <sheetData>
    <row r="4" spans="10:16" x14ac:dyDescent="0.3">
      <c r="J4" t="s">
        <v>6</v>
      </c>
      <c r="K4" t="s">
        <v>7</v>
      </c>
    </row>
    <row r="5" spans="10:16" x14ac:dyDescent="0.3">
      <c r="J5">
        <v>0.01</v>
      </c>
    </row>
    <row r="6" spans="10:16" x14ac:dyDescent="0.3">
      <c r="J6">
        <v>0.99</v>
      </c>
    </row>
    <row r="10" spans="10:16" x14ac:dyDescent="0.3">
      <c r="P10" t="s">
        <v>33</v>
      </c>
    </row>
    <row r="11" spans="10:16" x14ac:dyDescent="0.3">
      <c r="P11" t="s">
        <v>34</v>
      </c>
    </row>
    <row r="12" spans="10:16" x14ac:dyDescent="0.3">
      <c r="P12" t="s">
        <v>35</v>
      </c>
    </row>
    <row r="13" spans="10:16" x14ac:dyDescent="0.3">
      <c r="P13" t="s">
        <v>36</v>
      </c>
    </row>
    <row r="14" spans="10:16" x14ac:dyDescent="0.3">
      <c r="P14" s="5" t="s">
        <v>37</v>
      </c>
    </row>
    <row r="15" spans="10:16" x14ac:dyDescent="0.3">
      <c r="P15" s="5" t="s">
        <v>38</v>
      </c>
    </row>
    <row r="16" spans="10:16" x14ac:dyDescent="0.3">
      <c r="P16" s="5" t="s">
        <v>40</v>
      </c>
    </row>
    <row r="17" spans="3:23" x14ac:dyDescent="0.3">
      <c r="P17" s="5" t="s">
        <v>39</v>
      </c>
    </row>
    <row r="18" spans="3:23" x14ac:dyDescent="0.3">
      <c r="P18" s="5"/>
    </row>
    <row r="19" spans="3:23" x14ac:dyDescent="0.3">
      <c r="P19" s="5" t="s">
        <v>54</v>
      </c>
      <c r="R19" t="s">
        <v>55</v>
      </c>
    </row>
    <row r="20" spans="3:23" x14ac:dyDescent="0.3">
      <c r="P20" s="5"/>
      <c r="R20" t="s">
        <v>56</v>
      </c>
    </row>
    <row r="22" spans="3:23" x14ac:dyDescent="0.3">
      <c r="P22" s="6" t="s">
        <v>41</v>
      </c>
    </row>
    <row r="23" spans="3:23" x14ac:dyDescent="0.3">
      <c r="P23" s="6" t="s">
        <v>42</v>
      </c>
      <c r="W23" t="s">
        <v>57</v>
      </c>
    </row>
    <row r="24" spans="3:23" x14ac:dyDescent="0.3">
      <c r="C24" t="s">
        <v>1</v>
      </c>
      <c r="P24" s="5"/>
      <c r="W24" t="s">
        <v>43</v>
      </c>
    </row>
    <row r="25" spans="3:23" x14ac:dyDescent="0.3">
      <c r="C25" t="s">
        <v>0</v>
      </c>
      <c r="P25" s="6"/>
    </row>
    <row r="26" spans="3:23" x14ac:dyDescent="0.3">
      <c r="C26" t="s">
        <v>45</v>
      </c>
      <c r="P26" s="6" t="s">
        <v>44</v>
      </c>
    </row>
    <row r="27" spans="3:23" x14ac:dyDescent="0.3">
      <c r="C27" t="s">
        <v>46</v>
      </c>
      <c r="P27" s="6" t="s">
        <v>47</v>
      </c>
    </row>
    <row r="28" spans="3:23" x14ac:dyDescent="0.3">
      <c r="C28" t="s">
        <v>2</v>
      </c>
      <c r="P28" s="6" t="s">
        <v>48</v>
      </c>
      <c r="V28" s="6"/>
    </row>
    <row r="29" spans="3:23" x14ac:dyDescent="0.3">
      <c r="C29" t="s">
        <v>3</v>
      </c>
      <c r="I29">
        <f>(E37*C37)</f>
        <v>7.4999999999999997E-3</v>
      </c>
      <c r="P29" s="6" t="s">
        <v>49</v>
      </c>
    </row>
    <row r="30" spans="3:23" x14ac:dyDescent="0.3">
      <c r="C30" t="s">
        <v>4</v>
      </c>
      <c r="I30">
        <f>F37*D37</f>
        <v>2.0000000000000004E-2</v>
      </c>
      <c r="P30" s="6" t="s">
        <v>50</v>
      </c>
      <c r="W30" s="6" t="s">
        <v>58</v>
      </c>
    </row>
    <row r="31" spans="3:23" x14ac:dyDescent="0.3">
      <c r="C31" t="s">
        <v>5</v>
      </c>
      <c r="P31" s="6" t="s">
        <v>51</v>
      </c>
    </row>
    <row r="32" spans="3:23" x14ac:dyDescent="0.3">
      <c r="C32" t="s">
        <v>8</v>
      </c>
      <c r="P32" s="6" t="s">
        <v>52</v>
      </c>
    </row>
    <row r="33" spans="1:31" x14ac:dyDescent="0.3">
      <c r="C33" t="s">
        <v>9</v>
      </c>
      <c r="P33" s="6" t="s">
        <v>53</v>
      </c>
    </row>
    <row r="34" spans="1:31" x14ac:dyDescent="0.3">
      <c r="C34" t="s">
        <v>10</v>
      </c>
      <c r="E34" s="4"/>
    </row>
    <row r="35" spans="1:31" x14ac:dyDescent="0.3">
      <c r="G35" s="4">
        <v>0.2</v>
      </c>
    </row>
    <row r="36" spans="1:31" s="7" customFormat="1" x14ac:dyDescent="0.3">
      <c r="A36" s="7" t="s">
        <v>11</v>
      </c>
      <c r="B36" s="7" t="s">
        <v>12</v>
      </c>
      <c r="C36" s="7" t="s">
        <v>13</v>
      </c>
      <c r="D36" s="7" t="s">
        <v>14</v>
      </c>
      <c r="E36" s="7" t="s">
        <v>15</v>
      </c>
      <c r="F36" s="7" t="s">
        <v>16</v>
      </c>
      <c r="G36" s="7" t="s">
        <v>17</v>
      </c>
      <c r="H36" s="7" t="s">
        <v>18</v>
      </c>
      <c r="I36" s="7" t="s">
        <v>19</v>
      </c>
      <c r="J36" s="7" t="s">
        <v>20</v>
      </c>
      <c r="K36" s="7" t="s">
        <v>21</v>
      </c>
      <c r="L36" s="7" t="s">
        <v>22</v>
      </c>
      <c r="M36" s="7" t="s">
        <v>23</v>
      </c>
      <c r="N36" s="7" t="s">
        <v>24</v>
      </c>
      <c r="O36" s="7" t="s">
        <v>25</v>
      </c>
      <c r="P36" s="7" t="s">
        <v>26</v>
      </c>
      <c r="Q36" s="7" t="s">
        <v>27</v>
      </c>
      <c r="R36" s="7" t="s">
        <v>28</v>
      </c>
      <c r="S36" s="7" t="s">
        <v>29</v>
      </c>
      <c r="T36" s="7" t="s">
        <v>30</v>
      </c>
      <c r="U36" s="7" t="s">
        <v>31</v>
      </c>
      <c r="V36" s="7" t="s">
        <v>32</v>
      </c>
      <c r="W36" s="7" t="s">
        <v>59</v>
      </c>
      <c r="X36" s="7" t="s">
        <v>60</v>
      </c>
      <c r="Y36" s="7" t="s">
        <v>61</v>
      </c>
      <c r="Z36" s="7" t="s">
        <v>62</v>
      </c>
      <c r="AA36" s="7" t="s">
        <v>63</v>
      </c>
      <c r="AB36" s="7" t="s">
        <v>64</v>
      </c>
      <c r="AC36" s="7" t="s">
        <v>65</v>
      </c>
      <c r="AD36" s="7" t="s">
        <v>66</v>
      </c>
      <c r="AE36" s="7" t="s">
        <v>67</v>
      </c>
    </row>
    <row r="37" spans="1:31" x14ac:dyDescent="0.3">
      <c r="A37">
        <v>0.01</v>
      </c>
      <c r="B37">
        <v>0.99</v>
      </c>
      <c r="C37">
        <v>0.05</v>
      </c>
      <c r="D37">
        <v>0.1</v>
      </c>
      <c r="E37">
        <v>0.15</v>
      </c>
      <c r="F37">
        <v>0.2</v>
      </c>
      <c r="G37">
        <v>0.25</v>
      </c>
      <c r="H37">
        <v>0.3</v>
      </c>
      <c r="I37" s="4">
        <f>(E37*C37+F37*D37)</f>
        <v>2.7500000000000004E-2</v>
      </c>
      <c r="J37" s="4">
        <f>1/(1+EXP(-I37))</f>
        <v>0.50687456676453424</v>
      </c>
      <c r="K37" s="4">
        <f>G37*C37+H37*D37</f>
        <v>4.2499999999999996E-2</v>
      </c>
      <c r="L37" s="4">
        <f>1/(1+EXP(-K37))</f>
        <v>0.51062340100496373</v>
      </c>
      <c r="M37" s="1">
        <v>0.4</v>
      </c>
      <c r="N37" s="1">
        <v>0.45</v>
      </c>
      <c r="O37" s="2">
        <v>0.5</v>
      </c>
      <c r="P37" s="2">
        <v>0.55000000000000004</v>
      </c>
      <c r="Q37" s="3">
        <f>M37*J37+N37*L37</f>
        <v>0.43253035715804738</v>
      </c>
      <c r="R37">
        <f>1/(1+EXP(-Q37))</f>
        <v>0.60647773220672796</v>
      </c>
      <c r="S37" s="4">
        <f>P37*L37+O37*J37</f>
        <v>0.53428015393499717</v>
      </c>
      <c r="T37">
        <f>1/(1+EXP(-S37))</f>
        <v>0.63048083545063482</v>
      </c>
      <c r="U37" s="3">
        <f>0.5*(A37-R37)^2</f>
        <v>0.17789284250924053</v>
      </c>
      <c r="V37" s="3">
        <f>0.5*(B37-T37)^2</f>
        <v>6.4627014839136757E-2</v>
      </c>
      <c r="W37" s="3">
        <f>U37+V37</f>
        <v>0.24251985734837728</v>
      </c>
      <c r="X37" s="4">
        <f>(((R37-A37)*R37*(1-R37)*M37)+((T37-B37)*T37*(1-T37)*O37) )* (J37*(1-J37)*C37)</f>
        <v>1.882556669401121E-4</v>
      </c>
      <c r="Y37" s="4">
        <f>(((R37-A37)*R37*(1-R37)*M37)+((T37-B37)*T37*(1-T37)*O37) )* (J37*(1-J37)*D37)</f>
        <v>3.765113338802242E-4</v>
      </c>
      <c r="Z37" s="4">
        <f>(((R37-A37)*R37*(1-R37)*N37)+((T37-B37)*T37*(1-T37)*P37) )* (J37*(1-J37)*C37)</f>
        <v>2.2487247755452339E-4</v>
      </c>
      <c r="AA37" s="4">
        <f>(((R37-A37)*R37*(1-R37)*N37)+((T37-B37)*T37*(1-T37)*P37) )* (J37*(1-J37)*D37)</f>
        <v>4.4974495510904678E-4</v>
      </c>
      <c r="AB37" s="3">
        <f>(R37-A37)*(R37)*(1-R37)*J37</f>
        <v>7.2157072912136258E-2</v>
      </c>
      <c r="AC37" s="8">
        <f>(R37-A37)*(R37)*(1-R37)*L37</f>
        <v>7.2690745191944781E-2</v>
      </c>
      <c r="AD37" s="3">
        <f>(T37-B37)*T37*(1-T37)*J37</f>
        <v>-4.2455250092604709E-2</v>
      </c>
      <c r="AE37" s="3">
        <f>(T37-B37)*T37*(1-T37)*L37</f>
        <v>-4.276924828006376E-2</v>
      </c>
    </row>
    <row r="38" spans="1:31" x14ac:dyDescent="0.3">
      <c r="A38">
        <v>0.01</v>
      </c>
      <c r="B38">
        <v>0.99</v>
      </c>
      <c r="C38">
        <v>0.05</v>
      </c>
      <c r="D38">
        <v>0.1</v>
      </c>
      <c r="E38">
        <f>E37-$G$35*X37</f>
        <v>0.14996234886661197</v>
      </c>
      <c r="F38">
        <f t="shared" ref="F38:H38" si="0">F37-$G$35*Y37</f>
        <v>0.19992469773322397</v>
      </c>
      <c r="G38">
        <f t="shared" si="0"/>
        <v>0.24995502550448909</v>
      </c>
      <c r="H38">
        <f t="shared" si="0"/>
        <v>0.29991005100897816</v>
      </c>
      <c r="I38" s="4">
        <f>(E38*C38+F38*D38)</f>
        <v>2.7490587216652998E-2</v>
      </c>
      <c r="J38" s="4">
        <f>1/(1+EXP(-I38))</f>
        <v>0.50687221401339022</v>
      </c>
      <c r="K38" s="4">
        <f>G38*C38+H38*D38</f>
        <v>4.2488756376122275E-2</v>
      </c>
      <c r="L38" s="4">
        <f>1/(1+EXP(-K38))</f>
        <v>0.51062059136757643</v>
      </c>
      <c r="M38" s="2">
        <f>M37-$G$35*AB37</f>
        <v>0.38556858541757277</v>
      </c>
      <c r="N38" s="2">
        <f t="shared" ref="N38:P38" si="1">N37-$G$35*AC37</f>
        <v>0.43546185096161105</v>
      </c>
      <c r="O38" s="2">
        <f t="shared" si="1"/>
        <v>0.50849105001852091</v>
      </c>
      <c r="P38" s="2">
        <f t="shared" si="1"/>
        <v>0.55855384965601285</v>
      </c>
      <c r="Q38" s="3">
        <f>M38*J38+N38*L38</f>
        <v>0.41778979040065334</v>
      </c>
      <c r="R38">
        <f>1/(1+EXP(-Q38))</f>
        <v>0.60295424534148812</v>
      </c>
      <c r="S38" s="4">
        <f>P38*L38+O38*J38</f>
        <v>0.54294908135087083</v>
      </c>
      <c r="T38">
        <f>1/(1+EXP(-S38))</f>
        <v>0.6324981821490101</v>
      </c>
      <c r="U38" s="3">
        <f>0.5*(A38-R38)^2</f>
        <v>0.17579736853424682</v>
      </c>
      <c r="V38" s="3">
        <f>0.5*(B38-T38)^2</f>
        <v>6.390377488338117E-2</v>
      </c>
      <c r="W38" s="3">
        <f>U38+V38</f>
        <v>0.23970114341762799</v>
      </c>
      <c r="X38" s="4">
        <f>(((R38-A38)*R38*(1-R38)*M38)+((T38-B38)*T38*(1-T38)*O38) )* (J38*(1-J38)*C38)</f>
        <v>1.5594043229421694E-4</v>
      </c>
      <c r="Y38" s="4">
        <f>(((R38-A38)*R38*(1-R38)*M38)+((T38-B38)*T38*(1-T38)*O38) )* (J38*(1-J38)*D38)</f>
        <v>3.1188086458843389E-4</v>
      </c>
      <c r="Z38" s="4">
        <f>(((R38-A38)*R38*(1-R38)*N38)+((T38-B38)*T38*(1-T38)*P38) )* (J38*(1-J38)*C38)</f>
        <v>1.9246282116951093E-4</v>
      </c>
      <c r="AA38" s="4">
        <f>(((R38-A38)*R38*(1-R38)*N38)+((T38-B38)*T38*(1-T38)*P38) )* (J38*(1-J38)*D38)</f>
        <v>3.8492564233902186E-4</v>
      </c>
      <c r="AB38" s="3">
        <f>(R38-A38)*(R38)*(1-R38)*J38</f>
        <v>7.1952283499644762E-2</v>
      </c>
      <c r="AC38" s="8">
        <f>(R38-A38)*(R38)*(1-R38)*L38</f>
        <v>7.2484378774539684E-2</v>
      </c>
      <c r="AD38" s="3">
        <f>(T38-B38)*T38*(1-T38)*J38</f>
        <v>-4.2120693425685911E-2</v>
      </c>
      <c r="AE38" s="3">
        <f>(T38-B38)*T38*(1-T38)*L38</f>
        <v>-4.2432180717777421E-2</v>
      </c>
    </row>
    <row r="39" spans="1:31" x14ac:dyDescent="0.3">
      <c r="A39">
        <v>0.01</v>
      </c>
      <c r="B39">
        <v>0.99</v>
      </c>
      <c r="C39">
        <v>0.05</v>
      </c>
      <c r="D39">
        <v>0.1</v>
      </c>
      <c r="E39">
        <f>E38-$G$35*X38</f>
        <v>0.14993116078015312</v>
      </c>
      <c r="F39">
        <f t="shared" ref="F39:F59" si="2">F38-$G$35*Y38</f>
        <v>0.19986232156030628</v>
      </c>
      <c r="G39">
        <f t="shared" ref="G39:G59" si="3">G38-$G$35*Z38</f>
        <v>0.24991653294025518</v>
      </c>
      <c r="H39">
        <f t="shared" ref="H39:H59" si="4">H38-$G$35*AA38</f>
        <v>0.29983306588051034</v>
      </c>
      <c r="I39" s="4">
        <f t="shared" ref="I39:I59" si="5">(E39*C39+F39*D39)</f>
        <v>2.7482790195038284E-2</v>
      </c>
      <c r="J39" s="4">
        <f t="shared" ref="J39:J60" si="6">1/(1+EXP(-I39))</f>
        <v>0.50687026512611466</v>
      </c>
      <c r="K39" s="4">
        <f t="shared" ref="K39:K59" si="7">G39*C39+H39*D39</f>
        <v>4.2479133235063797E-2</v>
      </c>
      <c r="L39" s="4">
        <f t="shared" ref="L39:L60" si="8">1/(1+EXP(-K39))</f>
        <v>0.51061818666752712</v>
      </c>
      <c r="M39" s="2">
        <f t="shared" ref="M39:M59" si="9">M38-$G$35*AB38</f>
        <v>0.37117812871764383</v>
      </c>
      <c r="N39" s="2">
        <f t="shared" ref="N39:N59" si="10">N38-$G$35*AC38</f>
        <v>0.42096497520670312</v>
      </c>
      <c r="O39" s="2">
        <f t="shared" ref="O39:O59" si="11">O38-$G$35*AD38</f>
        <v>0.51691518870365805</v>
      </c>
      <c r="P39" s="2">
        <f t="shared" ref="P39:P59" si="12">P38-$G$35*AE38</f>
        <v>0.56704028579956833</v>
      </c>
      <c r="Q39" s="3">
        <f t="shared" ref="Q39:Q59" si="13">M39*J39+N39*L39</f>
        <v>0.40309152880271448</v>
      </c>
      <c r="R39">
        <f t="shared" ref="R39:R60" si="14">1/(1+EXP(-Q39))</f>
        <v>0.59943020598907715</v>
      </c>
      <c r="S39" s="4">
        <f t="shared" ref="S39:S59" si="15">P39*L39+O39*J39</f>
        <v>0.55155002124835062</v>
      </c>
      <c r="T39">
        <f t="shared" ref="T39:T60" si="16">1/(1+EXP(-S39))</f>
        <v>0.63449513296214111</v>
      </c>
      <c r="U39" s="3">
        <f t="shared" ref="U39:U59" si="17">0.5*(A39-R39)^2</f>
        <v>0.17371398386616296</v>
      </c>
      <c r="V39" s="3">
        <f t="shared" ref="V39:V59" si="18">0.5*(B39-T39)^2</f>
        <v>6.3191855243802858E-2</v>
      </c>
      <c r="W39" s="3">
        <f t="shared" ref="W39:W59" si="19">U39+V39</f>
        <v>0.23690583910996582</v>
      </c>
      <c r="X39" s="4">
        <f t="shared" ref="X39:X59" si="20">(((R39-A39)*R39*(1-R39)*M39)+((T39-B39)*T39*(1-T39)*O39) )* (J39*(1-J39)*C39)</f>
        <v>1.2392146138760147E-4</v>
      </c>
      <c r="Y39" s="4">
        <f t="shared" ref="Y39:Y59" si="21">(((R39-A39)*R39*(1-R39)*M39)+((T39-B39)*T39*(1-T39)*O39) )* (J39*(1-J39)*D39)</f>
        <v>2.4784292277520295E-4</v>
      </c>
      <c r="Z39" s="4">
        <f t="shared" ref="Z39:Z59" si="22">(((R39-A39)*R39*(1-R39)*N39)+((T39-B39)*T39*(1-T39)*P39) )* (J39*(1-J39)*C39)</f>
        <v>1.6033651695995051E-4</v>
      </c>
      <c r="AA39" s="4">
        <f t="shared" ref="AA39:AA59" si="23">(((R39-A39)*R39*(1-R39)*N39)+((T39-B39)*T39*(1-T39)*P39) )* (J39*(1-J39)*D39)</f>
        <v>3.2067303391990101E-4</v>
      </c>
      <c r="AB39" s="3">
        <f t="shared" ref="AB39:AB59" si="24">(R39-A39)*(R39)*(1-R39)*J39</f>
        <v>7.1737464610492727E-2</v>
      </c>
      <c r="AC39" s="8">
        <f t="shared" ref="AC39:AC59" si="25">(R39-A39)*(R39)*(1-R39)*L39</f>
        <v>7.2267908803886241E-2</v>
      </c>
      <c r="AD39" s="3">
        <f t="shared" ref="AD39:AD59" si="26">(T39-B39)*T39*(1-T39)*J39</f>
        <v>-4.1789177648445468E-2</v>
      </c>
      <c r="AE39" s="3">
        <f t="shared" ref="AE39:AE59" si="27">(T39-B39)*T39*(1-T39)*L39</f>
        <v>-4.2098176952374944E-2</v>
      </c>
    </row>
    <row r="40" spans="1:31" x14ac:dyDescent="0.3">
      <c r="A40">
        <v>0.01</v>
      </c>
      <c r="B40">
        <v>0.99</v>
      </c>
      <c r="C40">
        <v>0.05</v>
      </c>
      <c r="D40">
        <v>0.1</v>
      </c>
      <c r="E40">
        <f t="shared" ref="E40:E59" si="28">E39-$G$35*X39</f>
        <v>0.14990637648787561</v>
      </c>
      <c r="F40">
        <f t="shared" si="2"/>
        <v>0.19981275297575124</v>
      </c>
      <c r="G40">
        <f t="shared" si="3"/>
        <v>0.24988446563686317</v>
      </c>
      <c r="H40">
        <f t="shared" si="4"/>
        <v>0.29976893127372634</v>
      </c>
      <c r="I40" s="4">
        <f t="shared" si="5"/>
        <v>2.7476594121968904E-2</v>
      </c>
      <c r="J40" s="4">
        <f t="shared" si="6"/>
        <v>0.50686871640023934</v>
      </c>
      <c r="K40" s="4">
        <f t="shared" si="7"/>
        <v>4.2471116409215789E-2</v>
      </c>
      <c r="L40" s="4">
        <f t="shared" si="8"/>
        <v>0.51061618336475878</v>
      </c>
      <c r="M40" s="2">
        <f t="shared" si="9"/>
        <v>0.3568306357955453</v>
      </c>
      <c r="N40" s="2">
        <f t="shared" si="10"/>
        <v>0.40651139344592585</v>
      </c>
      <c r="O40" s="2">
        <f t="shared" si="11"/>
        <v>0.5252730242333471</v>
      </c>
      <c r="P40" s="2">
        <f t="shared" si="12"/>
        <v>0.5754599211900433</v>
      </c>
      <c r="Q40" s="3">
        <f t="shared" si="13"/>
        <v>0.38843758255361782</v>
      </c>
      <c r="R40">
        <f t="shared" si="14"/>
        <v>0.59590652259139854</v>
      </c>
      <c r="S40" s="4">
        <f t="shared" si="15"/>
        <v>0.56008361219027325</v>
      </c>
      <c r="T40">
        <f t="shared" si="16"/>
        <v>0.63647188630830376</v>
      </c>
      <c r="U40" s="3">
        <f t="shared" si="17"/>
        <v>0.1716432266075725</v>
      </c>
      <c r="V40" s="3">
        <f t="shared" si="18"/>
        <v>6.2491063585204447E-2</v>
      </c>
      <c r="W40" s="3">
        <f t="shared" si="19"/>
        <v>0.23413429019277696</v>
      </c>
      <c r="X40" s="4">
        <f t="shared" si="20"/>
        <v>9.2209867955077288E-5</v>
      </c>
      <c r="Y40" s="4">
        <f t="shared" si="21"/>
        <v>1.8441973591015458E-4</v>
      </c>
      <c r="Z40" s="4">
        <f t="shared" si="22"/>
        <v>1.2850497519335545E-4</v>
      </c>
      <c r="AA40" s="4">
        <f t="shared" si="23"/>
        <v>2.5700995038671089E-4</v>
      </c>
      <c r="AB40" s="3">
        <f t="shared" si="24"/>
        <v>7.1512802855663582E-2</v>
      </c>
      <c r="AC40" s="8">
        <f t="shared" si="25"/>
        <v>7.2041523326212761E-2</v>
      </c>
      <c r="AD40" s="3">
        <f t="shared" si="26"/>
        <v>-4.1460703966652926E-2</v>
      </c>
      <c r="AE40" s="3">
        <f t="shared" si="27"/>
        <v>-4.1767238209965869E-2</v>
      </c>
    </row>
    <row r="41" spans="1:31" x14ac:dyDescent="0.3">
      <c r="A41">
        <v>0.01</v>
      </c>
      <c r="B41">
        <v>0.99</v>
      </c>
      <c r="C41">
        <v>0.05</v>
      </c>
      <c r="D41">
        <v>0.1</v>
      </c>
      <c r="E41">
        <f t="shared" si="28"/>
        <v>0.14988793451428459</v>
      </c>
      <c r="F41">
        <f t="shared" si="2"/>
        <v>0.1997758690285692</v>
      </c>
      <c r="G41">
        <f t="shared" si="3"/>
        <v>0.24985876464182449</v>
      </c>
      <c r="H41">
        <f t="shared" si="4"/>
        <v>0.29971752928364898</v>
      </c>
      <c r="I41" s="4">
        <f t="shared" si="5"/>
        <v>2.7471983628571148E-2</v>
      </c>
      <c r="J41" s="4">
        <f t="shared" si="6"/>
        <v>0.50686756399437316</v>
      </c>
      <c r="K41" s="4">
        <f t="shared" si="7"/>
        <v>4.2464691160456126E-2</v>
      </c>
      <c r="L41" s="4">
        <f t="shared" si="8"/>
        <v>0.51061457777660635</v>
      </c>
      <c r="M41" s="2">
        <f t="shared" si="9"/>
        <v>0.34252807522441259</v>
      </c>
      <c r="N41" s="2">
        <f t="shared" si="10"/>
        <v>0.39210308878068328</v>
      </c>
      <c r="O41" s="2">
        <f t="shared" si="11"/>
        <v>0.53356516502667772</v>
      </c>
      <c r="P41" s="2">
        <f t="shared" si="12"/>
        <v>0.58381336883203649</v>
      </c>
      <c r="Q41" s="3">
        <f t="shared" si="13"/>
        <v>0.37382992421133121</v>
      </c>
      <c r="R41">
        <f t="shared" si="14"/>
        <v>0.59238409796464431</v>
      </c>
      <c r="S41" s="4">
        <f t="shared" si="15"/>
        <v>0.56855049225583632</v>
      </c>
      <c r="T41">
        <f t="shared" si="16"/>
        <v>0.63842864157259394</v>
      </c>
      <c r="U41" s="3">
        <f t="shared" si="17"/>
        <v>0.16958561878104619</v>
      </c>
      <c r="V41" s="3">
        <f t="shared" si="18"/>
        <v>6.1801210033245811E-2</v>
      </c>
      <c r="W41" s="3">
        <f t="shared" si="19"/>
        <v>0.23138682881429201</v>
      </c>
      <c r="X41" s="4">
        <f t="shared" si="20"/>
        <v>6.0816482078685743E-5</v>
      </c>
      <c r="Y41" s="4">
        <f t="shared" si="21"/>
        <v>1.2163296415737149E-4</v>
      </c>
      <c r="Z41" s="4">
        <f t="shared" si="22"/>
        <v>9.6979333812271764E-5</v>
      </c>
      <c r="AA41" s="4">
        <f t="shared" si="23"/>
        <v>1.9395866762454353E-4</v>
      </c>
      <c r="AB41" s="3">
        <f t="shared" si="24"/>
        <v>7.1278494552858701E-2</v>
      </c>
      <c r="AC41" s="8">
        <f t="shared" si="25"/>
        <v>7.1805420165067246E-2</v>
      </c>
      <c r="AD41" s="3">
        <f t="shared" si="26"/>
        <v>-4.1135271737066791E-2</v>
      </c>
      <c r="AE41" s="3">
        <f t="shared" si="27"/>
        <v>-4.1439363853200718E-2</v>
      </c>
    </row>
    <row r="42" spans="1:31" x14ac:dyDescent="0.3">
      <c r="A42">
        <v>0.01</v>
      </c>
      <c r="B42">
        <v>0.99</v>
      </c>
      <c r="C42">
        <v>0.05</v>
      </c>
      <c r="D42">
        <v>0.1</v>
      </c>
      <c r="E42">
        <f t="shared" si="28"/>
        <v>0.14987577121786885</v>
      </c>
      <c r="F42">
        <f t="shared" si="2"/>
        <v>0.19975154243573773</v>
      </c>
      <c r="G42">
        <f t="shared" si="3"/>
        <v>0.24983936877506205</v>
      </c>
      <c r="H42">
        <f t="shared" si="4"/>
        <v>0.29967873755012409</v>
      </c>
      <c r="I42" s="4">
        <f t="shared" si="5"/>
        <v>2.7468942804467218E-2</v>
      </c>
      <c r="J42" s="4">
        <f t="shared" si="6"/>
        <v>0.50686680393174699</v>
      </c>
      <c r="K42" s="4">
        <f t="shared" si="7"/>
        <v>4.2459842193765515E-2</v>
      </c>
      <c r="L42" s="4">
        <f t="shared" si="8"/>
        <v>0.51061336608120089</v>
      </c>
      <c r="M42" s="2">
        <f t="shared" si="9"/>
        <v>0.32827237631384087</v>
      </c>
      <c r="N42" s="2">
        <f t="shared" si="10"/>
        <v>0.37774200474766984</v>
      </c>
      <c r="O42" s="2">
        <f t="shared" si="11"/>
        <v>0.54179221937409106</v>
      </c>
      <c r="P42" s="2">
        <f t="shared" si="12"/>
        <v>0.59210124160267663</v>
      </c>
      <c r="Q42" s="3">
        <f t="shared" si="13"/>
        <v>0.35927048675574491</v>
      </c>
      <c r="R42">
        <f t="shared" si="14"/>
        <v>0.5888638280098788</v>
      </c>
      <c r="S42" s="4">
        <f t="shared" si="15"/>
        <v>0.57695129866483463</v>
      </c>
      <c r="T42">
        <f t="shared" si="16"/>
        <v>0.64036559891321354</v>
      </c>
      <c r="U42" s="3">
        <f t="shared" si="17"/>
        <v>0.16754166568912526</v>
      </c>
      <c r="V42" s="3">
        <f t="shared" si="18"/>
        <v>6.1122107211657929E-2</v>
      </c>
      <c r="W42" s="3">
        <f t="shared" si="19"/>
        <v>0.22866377290078319</v>
      </c>
      <c r="X42" s="4">
        <f t="shared" si="20"/>
        <v>2.9751824330084146E-5</v>
      </c>
      <c r="Y42" s="4">
        <f t="shared" si="21"/>
        <v>5.9503648660168292E-5</v>
      </c>
      <c r="Z42" s="4">
        <f t="shared" si="22"/>
        <v>6.577043167990977E-5</v>
      </c>
      <c r="AA42" s="4">
        <f t="shared" si="23"/>
        <v>1.3154086335981954E-4</v>
      </c>
      <c r="AB42" s="3">
        <f t="shared" si="24"/>
        <v>7.1034745213329281E-2</v>
      </c>
      <c r="AC42" s="8">
        <f t="shared" si="25"/>
        <v>7.1559806404253509E-2</v>
      </c>
      <c r="AD42" s="3">
        <f t="shared" si="26"/>
        <v>-4.081287856293285E-2</v>
      </c>
      <c r="AE42" s="3">
        <f t="shared" si="27"/>
        <v>-4.1114551477489575E-2</v>
      </c>
    </row>
    <row r="43" spans="1:31" x14ac:dyDescent="0.3">
      <c r="A43">
        <v>0.01</v>
      </c>
      <c r="B43">
        <v>0.99</v>
      </c>
      <c r="C43">
        <v>0.05</v>
      </c>
      <c r="D43">
        <v>0.1</v>
      </c>
      <c r="E43">
        <f t="shared" si="28"/>
        <v>0.14986982085300285</v>
      </c>
      <c r="F43">
        <f t="shared" si="2"/>
        <v>0.19973964170600569</v>
      </c>
      <c r="G43">
        <f t="shared" si="3"/>
        <v>0.24982621468872607</v>
      </c>
      <c r="H43">
        <f t="shared" si="4"/>
        <v>0.29965242937745212</v>
      </c>
      <c r="I43" s="4">
        <f t="shared" si="5"/>
        <v>2.7467455213250714E-2</v>
      </c>
      <c r="J43" s="4">
        <f t="shared" si="6"/>
        <v>0.50686643210408344</v>
      </c>
      <c r="K43" s="4">
        <f t="shared" si="7"/>
        <v>4.245655367218152E-2</v>
      </c>
      <c r="L43" s="4">
        <f t="shared" si="8"/>
        <v>0.51061254432120684</v>
      </c>
      <c r="M43" s="2">
        <f t="shared" si="9"/>
        <v>0.31406542727117503</v>
      </c>
      <c r="N43" s="2">
        <f t="shared" si="10"/>
        <v>0.36343004346681912</v>
      </c>
      <c r="O43" s="2">
        <f t="shared" si="11"/>
        <v>0.54995479508667766</v>
      </c>
      <c r="P43" s="2">
        <f t="shared" si="12"/>
        <v>0.60032415189817456</v>
      </c>
      <c r="Q43" s="3">
        <f t="shared" si="13"/>
        <v>0.34476116174554428</v>
      </c>
      <c r="R43">
        <f t="shared" si="14"/>
        <v>0.58534660045568876</v>
      </c>
      <c r="S43" s="4">
        <f t="shared" si="15"/>
        <v>0.58528666742231428</v>
      </c>
      <c r="T43">
        <f t="shared" si="16"/>
        <v>0.64228295907754696</v>
      </c>
      <c r="U43" s="3">
        <f t="shared" si="17"/>
        <v>0.16551185532795898</v>
      </c>
      <c r="V43" s="3">
        <f t="shared" si="18"/>
        <v>6.0453570273933437E-2</v>
      </c>
      <c r="W43" s="3">
        <f t="shared" si="19"/>
        <v>0.22596542560189242</v>
      </c>
      <c r="X43" s="4">
        <f t="shared" si="20"/>
        <v>-9.7391857490585488E-7</v>
      </c>
      <c r="Y43" s="4">
        <f t="shared" si="21"/>
        <v>-1.9478371498117098E-6</v>
      </c>
      <c r="Z43" s="4">
        <f t="shared" si="22"/>
        <v>3.4888783328674354E-5</v>
      </c>
      <c r="AA43" s="4">
        <f t="shared" si="23"/>
        <v>6.9777566657348709E-5</v>
      </c>
      <c r="AB43" s="3">
        <f t="shared" si="24"/>
        <v>7.0781769008100195E-2</v>
      </c>
      <c r="AC43" s="8">
        <f t="shared" si="25"/>
        <v>7.1304897850012539E-2</v>
      </c>
      <c r="AD43" s="3">
        <f t="shared" si="26"/>
        <v>-4.0493520386340916E-2</v>
      </c>
      <c r="AE43" s="3">
        <f t="shared" si="27"/>
        <v>-4.0792797004056365E-2</v>
      </c>
    </row>
    <row r="44" spans="1:31" x14ac:dyDescent="0.3">
      <c r="A44">
        <v>0.01</v>
      </c>
      <c r="B44">
        <v>0.99</v>
      </c>
      <c r="C44">
        <v>0.05</v>
      </c>
      <c r="D44">
        <v>0.1</v>
      </c>
      <c r="E44">
        <f t="shared" si="28"/>
        <v>0.14987001563671784</v>
      </c>
      <c r="F44">
        <f t="shared" si="2"/>
        <v>0.19974003127343565</v>
      </c>
      <c r="G44">
        <f t="shared" si="3"/>
        <v>0.24981923693206035</v>
      </c>
      <c r="H44">
        <f t="shared" si="4"/>
        <v>0.29963847386412068</v>
      </c>
      <c r="I44" s="4">
        <f t="shared" si="5"/>
        <v>2.7467503909179458E-2</v>
      </c>
      <c r="J44" s="4">
        <f t="shared" si="6"/>
        <v>0.50686644427576977</v>
      </c>
      <c r="K44" s="4">
        <f t="shared" si="7"/>
        <v>4.2454809233015089E-2</v>
      </c>
      <c r="L44" s="4">
        <f t="shared" si="8"/>
        <v>0.51061210840787652</v>
      </c>
      <c r="M44" s="2">
        <f t="shared" si="9"/>
        <v>0.29990907346955498</v>
      </c>
      <c r="N44" s="2">
        <f t="shared" si="10"/>
        <v>0.34916906389681662</v>
      </c>
      <c r="O44" s="2">
        <f t="shared" si="11"/>
        <v>0.55805349916394587</v>
      </c>
      <c r="P44" s="2">
        <f t="shared" si="12"/>
        <v>0.60848271129898579</v>
      </c>
      <c r="Q44" s="3">
        <f t="shared" si="13"/>
        <v>0.330303797582712</v>
      </c>
      <c r="R44">
        <f t="shared" si="14"/>
        <v>0.58183329363696257</v>
      </c>
      <c r="S44" s="4">
        <f t="shared" si="15"/>
        <v>0.59355723298299679</v>
      </c>
      <c r="T44">
        <f t="shared" si="16"/>
        <v>0.6441809232277268</v>
      </c>
      <c r="U44" s="3">
        <f t="shared" si="17"/>
        <v>0.16349665785584833</v>
      </c>
      <c r="V44" s="3">
        <f t="shared" si="18"/>
        <v>5.9795416929813688E-2</v>
      </c>
      <c r="W44" s="3">
        <f t="shared" si="19"/>
        <v>0.22329207478566201</v>
      </c>
      <c r="X44" s="4">
        <f t="shared" si="20"/>
        <v>-3.1350916520507955E-5</v>
      </c>
      <c r="Y44" s="4">
        <f t="shared" si="21"/>
        <v>-6.2701833041015911E-5</v>
      </c>
      <c r="Z44" s="4">
        <f t="shared" si="22"/>
        <v>4.3445553044634765E-6</v>
      </c>
      <c r="AA44" s="4">
        <f t="shared" si="23"/>
        <v>8.6891106089269529E-6</v>
      </c>
      <c r="AB44" s="3">
        <f t="shared" si="24"/>
        <v>7.0519788216295801E-2</v>
      </c>
      <c r="AC44" s="8">
        <f t="shared" si="25"/>
        <v>7.1040918475180792E-2</v>
      </c>
      <c r="AD44" s="3">
        <f t="shared" si="26"/>
        <v>-4.017719157746099E-2</v>
      </c>
      <c r="AE44" s="3">
        <f t="shared" si="27"/>
        <v>-4.0474094769850269E-2</v>
      </c>
    </row>
    <row r="45" spans="1:31" x14ac:dyDescent="0.3">
      <c r="A45">
        <v>0.01</v>
      </c>
      <c r="B45">
        <v>0.99</v>
      </c>
      <c r="C45">
        <v>0.05</v>
      </c>
      <c r="D45">
        <v>0.1</v>
      </c>
      <c r="E45">
        <f t="shared" si="28"/>
        <v>0.14987628582002194</v>
      </c>
      <c r="F45">
        <f t="shared" si="2"/>
        <v>0.19975257164004384</v>
      </c>
      <c r="G45">
        <f t="shared" si="3"/>
        <v>0.24981836802099947</v>
      </c>
      <c r="H45">
        <f t="shared" si="4"/>
        <v>0.29963673604199892</v>
      </c>
      <c r="I45" s="4">
        <f t="shared" si="5"/>
        <v>2.7469071455005482E-2</v>
      </c>
      <c r="J45" s="4">
        <f t="shared" si="6"/>
        <v>0.50686683608831529</v>
      </c>
      <c r="K45" s="4">
        <f t="shared" si="7"/>
        <v>4.2454592005249869E-2</v>
      </c>
      <c r="L45" s="4">
        <f t="shared" si="8"/>
        <v>0.51061205412539856</v>
      </c>
      <c r="M45" s="2">
        <f t="shared" si="9"/>
        <v>0.28580511582629581</v>
      </c>
      <c r="N45" s="2">
        <f t="shared" si="10"/>
        <v>0.33496088020178044</v>
      </c>
      <c r="O45" s="2">
        <f t="shared" si="11"/>
        <v>0.56608893747943811</v>
      </c>
      <c r="P45" s="2">
        <f t="shared" si="12"/>
        <v>0.61657753025295581</v>
      </c>
      <c r="Q45" s="3">
        <f t="shared" si="13"/>
        <v>0.31590019788821172</v>
      </c>
      <c r="R45">
        <f t="shared" si="14"/>
        <v>0.5783247753136056</v>
      </c>
      <c r="S45" s="4">
        <f t="shared" si="15"/>
        <v>0.60176362793482574</v>
      </c>
      <c r="T45">
        <f t="shared" si="16"/>
        <v>0.64605969277539443</v>
      </c>
      <c r="U45" s="3">
        <f t="shared" si="17"/>
        <v>0.16149652511763013</v>
      </c>
      <c r="V45" s="3">
        <f t="shared" si="18"/>
        <v>5.9147467466878031E-2</v>
      </c>
      <c r="W45" s="3">
        <f t="shared" si="19"/>
        <v>0.22064399258450818</v>
      </c>
      <c r="X45" s="4">
        <f t="shared" si="20"/>
        <v>-6.1369717057654534E-5</v>
      </c>
      <c r="Y45" s="4">
        <f t="shared" si="21"/>
        <v>-1.2273943411530907E-4</v>
      </c>
      <c r="Z45" s="4">
        <f t="shared" si="22"/>
        <v>-2.5852455813215679E-5</v>
      </c>
      <c r="AA45" s="4">
        <f t="shared" si="23"/>
        <v>-5.1704911626431358E-5</v>
      </c>
      <c r="AB45" s="3">
        <f t="shared" si="24"/>
        <v>7.0249032658325397E-2</v>
      </c>
      <c r="AC45" s="8">
        <f t="shared" si="25"/>
        <v>7.0768099848102589E-2</v>
      </c>
      <c r="AD45" s="3">
        <f t="shared" si="26"/>
        <v>-3.9863885020686197E-2</v>
      </c>
      <c r="AE45" s="3">
        <f t="shared" si="27"/>
        <v>-4.0158437614341534E-2</v>
      </c>
    </row>
    <row r="46" spans="1:31" x14ac:dyDescent="0.3">
      <c r="A46">
        <v>0.01</v>
      </c>
      <c r="B46">
        <v>0.99</v>
      </c>
      <c r="C46">
        <v>0.05</v>
      </c>
      <c r="D46">
        <v>0.1</v>
      </c>
      <c r="E46">
        <f t="shared" si="28"/>
        <v>0.14988855976343346</v>
      </c>
      <c r="F46">
        <f t="shared" si="2"/>
        <v>0.19977711952686691</v>
      </c>
      <c r="G46">
        <f t="shared" si="3"/>
        <v>0.2498235385121621</v>
      </c>
      <c r="H46">
        <f t="shared" si="4"/>
        <v>0.29964707702432419</v>
      </c>
      <c r="I46" s="4">
        <f t="shared" si="5"/>
        <v>2.7472139940858366E-2</v>
      </c>
      <c r="J46" s="4">
        <f t="shared" si="6"/>
        <v>0.50686760306507272</v>
      </c>
      <c r="K46" s="4">
        <f t="shared" si="7"/>
        <v>4.2455884628040529E-2</v>
      </c>
      <c r="L46" s="4">
        <f t="shared" si="8"/>
        <v>0.51061237713552232</v>
      </c>
      <c r="M46" s="2">
        <f t="shared" si="9"/>
        <v>0.27175530929463071</v>
      </c>
      <c r="N46" s="2">
        <f t="shared" si="10"/>
        <v>0.32080726023215994</v>
      </c>
      <c r="O46" s="2">
        <f t="shared" si="11"/>
        <v>0.57406171448357535</v>
      </c>
      <c r="P46" s="2">
        <f t="shared" si="12"/>
        <v>0.62460921777582412</v>
      </c>
      <c r="Q46" s="3">
        <f t="shared" si="13"/>
        <v>0.30155211999185427</v>
      </c>
      <c r="R46">
        <f t="shared" si="14"/>
        <v>0.57482190153272383</v>
      </c>
      <c r="S46" s="4">
        <f t="shared" si="15"/>
        <v>0.60990648270098868</v>
      </c>
      <c r="T46">
        <f t="shared" si="16"/>
        <v>0.64791946922535293</v>
      </c>
      <c r="U46" s="3">
        <f t="shared" si="17"/>
        <v>0.15951189022552098</v>
      </c>
      <c r="V46" s="3">
        <f t="shared" si="18"/>
        <v>5.8509544767532125E-2</v>
      </c>
      <c r="W46" s="3">
        <f t="shared" si="19"/>
        <v>0.2180214349930531</v>
      </c>
      <c r="X46" s="4">
        <f t="shared" si="20"/>
        <v>-9.1021264729764539E-5</v>
      </c>
      <c r="Y46" s="4">
        <f t="shared" si="21"/>
        <v>-1.8204252945952908E-4</v>
      </c>
      <c r="Z46" s="4">
        <f t="shared" si="22"/>
        <v>-5.5692843648308786E-5</v>
      </c>
      <c r="AA46" s="4">
        <f t="shared" si="23"/>
        <v>-1.1138568729661757E-4</v>
      </c>
      <c r="AB46" s="3">
        <f t="shared" si="24"/>
        <v>6.996973911671088E-2</v>
      </c>
      <c r="AC46" s="8">
        <f t="shared" si="25"/>
        <v>7.0486680549100553E-2</v>
      </c>
      <c r="AD46" s="3">
        <f t="shared" si="26"/>
        <v>-3.9553592197717646E-2</v>
      </c>
      <c r="AE46" s="3">
        <f t="shared" si="27"/>
        <v>-3.9845816963237204E-2</v>
      </c>
    </row>
    <row r="47" spans="1:31" x14ac:dyDescent="0.3">
      <c r="A47">
        <v>0.01</v>
      </c>
      <c r="B47">
        <v>0.99</v>
      </c>
      <c r="C47">
        <v>0.05</v>
      </c>
      <c r="D47">
        <v>0.1</v>
      </c>
      <c r="E47">
        <f t="shared" si="28"/>
        <v>0.14990676401637942</v>
      </c>
      <c r="F47">
        <f t="shared" si="2"/>
        <v>0.19981352803275881</v>
      </c>
      <c r="G47">
        <f t="shared" si="3"/>
        <v>0.24983467708089177</v>
      </c>
      <c r="H47">
        <f t="shared" si="4"/>
        <v>0.29966935416178353</v>
      </c>
      <c r="I47" s="4">
        <f t="shared" si="5"/>
        <v>2.7476691004094854E-2</v>
      </c>
      <c r="J47" s="4">
        <f t="shared" si="6"/>
        <v>0.50686874061620013</v>
      </c>
      <c r="K47" s="4">
        <f t="shared" si="7"/>
        <v>4.2458669270222946E-2</v>
      </c>
      <c r="L47" s="4">
        <f t="shared" si="8"/>
        <v>0.51061307298243386</v>
      </c>
      <c r="M47" s="2">
        <f t="shared" si="9"/>
        <v>0.25776136147128853</v>
      </c>
      <c r="N47" s="2">
        <f t="shared" si="10"/>
        <v>0.30670992412233983</v>
      </c>
      <c r="O47" s="2">
        <f t="shared" si="11"/>
        <v>0.58197243292311884</v>
      </c>
      <c r="P47" s="2">
        <f t="shared" si="12"/>
        <v>0.63257838116847154</v>
      </c>
      <c r="Q47" s="3">
        <f t="shared" si="13"/>
        <v>0.28726127353878617</v>
      </c>
      <c r="R47">
        <f t="shared" si="14"/>
        <v>0.57132551553751532</v>
      </c>
      <c r="S47" s="4">
        <f t="shared" si="15"/>
        <v>0.61798642525977387</v>
      </c>
      <c r="T47">
        <f t="shared" si="16"/>
        <v>0.64976045402781346</v>
      </c>
      <c r="U47" s="3">
        <f t="shared" si="17"/>
        <v>0.15754316719672867</v>
      </c>
      <c r="V47" s="3">
        <f t="shared" si="18"/>
        <v>5.7881474321679817E-2</v>
      </c>
      <c r="W47" s="3">
        <f t="shared" si="19"/>
        <v>0.21542464151840848</v>
      </c>
      <c r="X47" s="4">
        <f t="shared" si="20"/>
        <v>-1.2029691860732637E-4</v>
      </c>
      <c r="Y47" s="4">
        <f t="shared" si="21"/>
        <v>-2.4059383721465274E-4</v>
      </c>
      <c r="Z47" s="4">
        <f t="shared" si="22"/>
        <v>-8.5167610468573146E-5</v>
      </c>
      <c r="AA47" s="4">
        <f t="shared" si="23"/>
        <v>-1.7033522093714629E-4</v>
      </c>
      <c r="AB47" s="3">
        <f t="shared" si="24"/>
        <v>6.968215074734134E-2</v>
      </c>
      <c r="AC47" s="8">
        <f t="shared" si="25"/>
        <v>7.0196905577309454E-2</v>
      </c>
      <c r="AD47" s="3">
        <f t="shared" si="26"/>
        <v>-3.9246303267631802E-2</v>
      </c>
      <c r="AE47" s="3">
        <f t="shared" si="27"/>
        <v>-3.9536222909157481E-2</v>
      </c>
    </row>
    <row r="48" spans="1:31" x14ac:dyDescent="0.3">
      <c r="A48">
        <v>0.01</v>
      </c>
      <c r="B48">
        <v>0.99</v>
      </c>
      <c r="C48">
        <v>0.05</v>
      </c>
      <c r="D48">
        <v>0.1</v>
      </c>
      <c r="E48">
        <f t="shared" si="28"/>
        <v>0.14993082340010089</v>
      </c>
      <c r="F48">
        <f t="shared" si="2"/>
        <v>0.19986164680020174</v>
      </c>
      <c r="G48">
        <f t="shared" si="3"/>
        <v>0.24985171060298547</v>
      </c>
      <c r="H48">
        <f t="shared" si="4"/>
        <v>0.29970342120597093</v>
      </c>
      <c r="I48" s="4">
        <f t="shared" si="5"/>
        <v>2.748270585002522E-2</v>
      </c>
      <c r="J48" s="4">
        <f t="shared" si="6"/>
        <v>0.50687024404384251</v>
      </c>
      <c r="K48" s="4">
        <f t="shared" si="7"/>
        <v>4.2462927650746371E-2</v>
      </c>
      <c r="L48" s="4">
        <f t="shared" si="8"/>
        <v>0.51061413709786396</v>
      </c>
      <c r="M48" s="2">
        <f t="shared" si="9"/>
        <v>0.24382493132182026</v>
      </c>
      <c r="N48" s="2">
        <f t="shared" si="10"/>
        <v>0.29267054300687795</v>
      </c>
      <c r="O48" s="2">
        <f t="shared" si="11"/>
        <v>0.58982169357664516</v>
      </c>
      <c r="P48" s="2">
        <f t="shared" si="12"/>
        <v>0.64048562575030299</v>
      </c>
      <c r="Q48" s="3">
        <f t="shared" si="13"/>
        <v>0.27302931921448442</v>
      </c>
      <c r="R48">
        <f t="shared" si="14"/>
        <v>0.5678364467258068</v>
      </c>
      <c r="S48" s="4">
        <f t="shared" si="15"/>
        <v>0.62600408088162307</v>
      </c>
      <c r="T48">
        <f t="shared" si="16"/>
        <v>0.65158284843893777</v>
      </c>
      <c r="U48" s="3">
        <f t="shared" si="17"/>
        <v>0.15559075064783695</v>
      </c>
      <c r="V48" s="3">
        <f t="shared" si="18"/>
        <v>5.726308423535148E-2</v>
      </c>
      <c r="W48" s="3">
        <f t="shared" si="19"/>
        <v>0.21285383488318843</v>
      </c>
      <c r="X48" s="4">
        <f t="shared" si="20"/>
        <v>-1.4918846799391426E-4</v>
      </c>
      <c r="Y48" s="4">
        <f t="shared" si="21"/>
        <v>-2.9837693598782852E-4</v>
      </c>
      <c r="Z48" s="4">
        <f t="shared" si="22"/>
        <v>-1.1426818378842247E-4</v>
      </c>
      <c r="AA48" s="4">
        <f t="shared" si="23"/>
        <v>-2.2853636757684493E-4</v>
      </c>
      <c r="AB48" s="3">
        <f t="shared" si="24"/>
        <v>6.9386516483922522E-2</v>
      </c>
      <c r="AC48" s="8">
        <f t="shared" si="25"/>
        <v>6.989902575066187E-2</v>
      </c>
      <c r="AD48" s="3">
        <f t="shared" si="26"/>
        <v>-3.8942007143976179E-2</v>
      </c>
      <c r="AE48" s="3">
        <f t="shared" si="27"/>
        <v>-3.9229644289318993E-2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 t="shared" si="28"/>
        <v>0.14996066109369968</v>
      </c>
      <c r="F49">
        <f t="shared" si="2"/>
        <v>0.1999213221873993</v>
      </c>
      <c r="G49">
        <f t="shared" si="3"/>
        <v>0.24987456423974316</v>
      </c>
      <c r="H49">
        <f t="shared" si="4"/>
        <v>0.29974912847948632</v>
      </c>
      <c r="I49" s="4">
        <f t="shared" si="5"/>
        <v>2.7490165273424915E-2</v>
      </c>
      <c r="J49" s="4">
        <f t="shared" si="6"/>
        <v>0.50687210854751019</v>
      </c>
      <c r="K49" s="4">
        <f t="shared" si="7"/>
        <v>4.2468641059935794E-2</v>
      </c>
      <c r="L49" s="4">
        <f t="shared" si="8"/>
        <v>0.51061556480640269</v>
      </c>
      <c r="M49" s="2">
        <f t="shared" si="9"/>
        <v>0.22994762802503577</v>
      </c>
      <c r="N49" s="2">
        <f t="shared" si="10"/>
        <v>0.27869073785674559</v>
      </c>
      <c r="O49" s="2">
        <f t="shared" si="11"/>
        <v>0.59761009500544038</v>
      </c>
      <c r="P49" s="2">
        <f t="shared" si="12"/>
        <v>0.64833155460816683</v>
      </c>
      <c r="Q49" s="3">
        <f t="shared" si="13"/>
        <v>0.25885786758958368</v>
      </c>
      <c r="R49">
        <f t="shared" si="14"/>
        <v>0.56435550966085035</v>
      </c>
      <c r="S49" s="4">
        <f t="shared" si="15"/>
        <v>0.63396007188274761</v>
      </c>
      <c r="T49">
        <f t="shared" si="16"/>
        <v>0.65338685338937763</v>
      </c>
      <c r="U49" s="3">
        <f t="shared" si="17"/>
        <v>0.15365501554567057</v>
      </c>
      <c r="V49" s="3">
        <f t="shared" si="18"/>
        <v>5.6654205235552174E-2</v>
      </c>
      <c r="W49" s="3">
        <f t="shared" si="19"/>
        <v>0.21030922078122274</v>
      </c>
      <c r="X49" s="4">
        <f t="shared" si="20"/>
        <v>-1.7768814627905683E-4</v>
      </c>
      <c r="Y49" s="4">
        <f t="shared" si="21"/>
        <v>-3.5537629255811366E-4</v>
      </c>
      <c r="Z49" s="4">
        <f t="shared" si="22"/>
        <v>-1.4298643110636762E-4</v>
      </c>
      <c r="AA49" s="4">
        <f t="shared" si="23"/>
        <v>-2.8597286221273524E-4</v>
      </c>
      <c r="AB49" s="3">
        <f t="shared" si="24"/>
        <v>6.9083090438349551E-2</v>
      </c>
      <c r="AC49" s="8">
        <f t="shared" si="25"/>
        <v>6.9593297101774268E-2</v>
      </c>
      <c r="AD49" s="3">
        <f t="shared" si="26"/>
        <v>-3.8640691568944403E-2</v>
      </c>
      <c r="AE49" s="3">
        <f t="shared" si="27"/>
        <v>-3.892606876027617E-2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 t="shared" si="28"/>
        <v>0.1499961987229555</v>
      </c>
      <c r="F50">
        <f t="shared" si="2"/>
        <v>0.19999239744591094</v>
      </c>
      <c r="G50">
        <f t="shared" si="3"/>
        <v>0.24990316152596442</v>
      </c>
      <c r="H50">
        <f t="shared" si="4"/>
        <v>0.29980632305192884</v>
      </c>
      <c r="I50" s="4">
        <f t="shared" si="5"/>
        <v>2.7499049680738873E-2</v>
      </c>
      <c r="J50" s="4">
        <f t="shared" si="6"/>
        <v>0.50687432922962916</v>
      </c>
      <c r="K50" s="4">
        <f t="shared" si="7"/>
        <v>4.2475790381491109E-2</v>
      </c>
      <c r="L50" s="4">
        <f t="shared" si="8"/>
        <v>0.51061735133099728</v>
      </c>
      <c r="M50" s="2">
        <f t="shared" si="9"/>
        <v>0.21613100993736586</v>
      </c>
      <c r="N50" s="2">
        <f t="shared" si="10"/>
        <v>0.26477207843639072</v>
      </c>
      <c r="O50" s="2">
        <f t="shared" si="11"/>
        <v>0.60533823331922931</v>
      </c>
      <c r="P50" s="2">
        <f t="shared" si="12"/>
        <v>0.65611676836022204</v>
      </c>
      <c r="Q50" s="3">
        <f t="shared" si="13"/>
        <v>0.24474847808531752</v>
      </c>
      <c r="R50">
        <f t="shared" si="14"/>
        <v>0.56088350313667601</v>
      </c>
      <c r="S50" s="4">
        <f t="shared" si="15"/>
        <v>0.64185501739468309</v>
      </c>
      <c r="T50">
        <f t="shared" si="16"/>
        <v>0.65517266936051965</v>
      </c>
      <c r="U50" s="3">
        <f t="shared" si="17"/>
        <v>0.15173631701406806</v>
      </c>
      <c r="V50" s="3">
        <f t="shared" si="18"/>
        <v>5.6054670671579945E-2</v>
      </c>
      <c r="W50" s="3">
        <f t="shared" si="19"/>
        <v>0.20779098768564802</v>
      </c>
      <c r="X50" s="4">
        <f t="shared" si="20"/>
        <v>-2.0578864292581484E-4</v>
      </c>
      <c r="Y50" s="4">
        <f t="shared" si="21"/>
        <v>-4.1157728585162969E-4</v>
      </c>
      <c r="Z50" s="4">
        <f t="shared" si="22"/>
        <v>-1.7131467276177895E-4</v>
      </c>
      <c r="AA50" s="4">
        <f t="shared" si="23"/>
        <v>-3.426293455235579E-4</v>
      </c>
      <c r="AB50" s="3">
        <f t="shared" si="24"/>
        <v>6.8772131299674299E-2</v>
      </c>
      <c r="AC50" s="8">
        <f t="shared" si="25"/>
        <v>6.927998027242481E-2</v>
      </c>
      <c r="AD50" s="3">
        <f t="shared" si="26"/>
        <v>-3.8342343184684873E-2</v>
      </c>
      <c r="AE50" s="3">
        <f t="shared" si="27"/>
        <v>-3.8625482869775331E-2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 t="shared" si="28"/>
        <v>0.15003735645154065</v>
      </c>
      <c r="F51">
        <f t="shared" si="2"/>
        <v>0.20007471290308126</v>
      </c>
      <c r="G51">
        <f t="shared" si="3"/>
        <v>0.24993742446051678</v>
      </c>
      <c r="H51">
        <f t="shared" si="4"/>
        <v>0.29987484892103355</v>
      </c>
      <c r="I51" s="4">
        <f t="shared" si="5"/>
        <v>2.750933911288516E-2</v>
      </c>
      <c r="J51" s="4">
        <f t="shared" si="6"/>
        <v>0.50687690110124228</v>
      </c>
      <c r="K51" s="4">
        <f t="shared" si="7"/>
        <v>4.2484356115129199E-2</v>
      </c>
      <c r="L51" s="4">
        <f t="shared" si="8"/>
        <v>0.51061949179861277</v>
      </c>
      <c r="M51" s="2">
        <f t="shared" si="9"/>
        <v>0.202376583677431</v>
      </c>
      <c r="N51" s="2">
        <f t="shared" si="10"/>
        <v>0.25091608238190577</v>
      </c>
      <c r="O51" s="2">
        <f t="shared" si="11"/>
        <v>0.61300670195616624</v>
      </c>
      <c r="P51" s="2">
        <f t="shared" si="12"/>
        <v>0.66384186493417707</v>
      </c>
      <c r="Q51" s="3">
        <f t="shared" si="13"/>
        <v>0.23070265805982007</v>
      </c>
      <c r="R51">
        <f t="shared" si="14"/>
        <v>0.55742120929996619</v>
      </c>
      <c r="S51" s="4">
        <f t="shared" si="15"/>
        <v>0.64968953314916722</v>
      </c>
      <c r="T51">
        <f t="shared" si="16"/>
        <v>0.65694049626814277</v>
      </c>
      <c r="U51" s="3">
        <f t="shared" si="17"/>
        <v>0.14983499019571869</v>
      </c>
      <c r="V51" s="3">
        <f t="shared" si="18"/>
        <v>5.5464316513055507E-2</v>
      </c>
      <c r="W51" s="3">
        <f t="shared" si="19"/>
        <v>0.20529930670877419</v>
      </c>
      <c r="X51" s="4">
        <f t="shared" si="20"/>
        <v>-2.3348311359300191E-4</v>
      </c>
      <c r="Y51" s="4">
        <f t="shared" si="21"/>
        <v>-4.6696622718600382E-4</v>
      </c>
      <c r="Z51" s="4">
        <f t="shared" si="22"/>
        <v>-1.992456929079458E-4</v>
      </c>
      <c r="AA51" s="4">
        <f t="shared" si="23"/>
        <v>-3.9849138581589161E-4</v>
      </c>
      <c r="AB51" s="3">
        <f t="shared" si="24"/>
        <v>6.8453901734263967E-2</v>
      </c>
      <c r="AC51" s="8">
        <f t="shared" si="25"/>
        <v>6.8959339909238512E-2</v>
      </c>
      <c r="AD51" s="3">
        <f t="shared" si="26"/>
        <v>-3.8046947601801689E-2</v>
      </c>
      <c r="AE51" s="3">
        <f t="shared" si="27"/>
        <v>-3.8327872125780746E-2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 t="shared" si="28"/>
        <v>0.15008405307425926</v>
      </c>
      <c r="F52">
        <f t="shared" si="2"/>
        <v>0.20016810614851846</v>
      </c>
      <c r="G52">
        <f t="shared" si="3"/>
        <v>0.24997727359909838</v>
      </c>
      <c r="H52">
        <f t="shared" si="4"/>
        <v>0.29995454719819675</v>
      </c>
      <c r="I52" s="4">
        <f t="shared" si="5"/>
        <v>2.752101326856481E-2</v>
      </c>
      <c r="J52" s="4">
        <f t="shared" si="6"/>
        <v>0.50687981908783641</v>
      </c>
      <c r="K52" s="4">
        <f t="shared" si="7"/>
        <v>4.2494318399774599E-2</v>
      </c>
      <c r="L52" s="4">
        <f t="shared" si="8"/>
        <v>0.51062198124602798</v>
      </c>
      <c r="M52" s="2">
        <f t="shared" si="9"/>
        <v>0.18868580333057822</v>
      </c>
      <c r="N52" s="2">
        <f t="shared" si="10"/>
        <v>0.23712421440005807</v>
      </c>
      <c r="O52" s="2">
        <f t="shared" si="11"/>
        <v>0.62061609147652663</v>
      </c>
      <c r="P52" s="2">
        <f t="shared" si="12"/>
        <v>0.67150743935933321</v>
      </c>
      <c r="Q52" s="3">
        <f t="shared" si="13"/>
        <v>0.21672186201501215</v>
      </c>
      <c r="R52">
        <f t="shared" si="14"/>
        <v>0.55396939283008084</v>
      </c>
      <c r="S52" s="4">
        <f t="shared" si="15"/>
        <v>0.65746423127773168</v>
      </c>
      <c r="T52">
        <f t="shared" si="16"/>
        <v>0.65869053335320149</v>
      </c>
      <c r="U52" s="3">
        <f t="shared" si="17"/>
        <v>0.1479513501679634</v>
      </c>
      <c r="V52" s="3">
        <f t="shared" si="18"/>
        <v>5.4882981344893042E-2</v>
      </c>
      <c r="W52" s="3">
        <f t="shared" si="19"/>
        <v>0.20283433151285646</v>
      </c>
      <c r="X52" s="4">
        <f t="shared" si="20"/>
        <v>-2.6076518840353262E-4</v>
      </c>
      <c r="Y52" s="4">
        <f t="shared" si="21"/>
        <v>-5.2153037680706523E-4</v>
      </c>
      <c r="Z52" s="4">
        <f t="shared" si="22"/>
        <v>-2.2677274861015466E-4</v>
      </c>
      <c r="AA52" s="4">
        <f t="shared" si="23"/>
        <v>-4.5354549722030933E-4</v>
      </c>
      <c r="AB52" s="3">
        <f t="shared" si="24"/>
        <v>6.8128667789654096E-2</v>
      </c>
      <c r="AC52" s="8">
        <f t="shared" si="25"/>
        <v>6.8631644063101405E-2</v>
      </c>
      <c r="AD52" s="3">
        <f t="shared" si="26"/>
        <v>-3.775448946510896E-2</v>
      </c>
      <c r="AE52" s="3">
        <f t="shared" si="27"/>
        <v>-3.8033221062733866E-2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 t="shared" si="28"/>
        <v>0.15013620611193998</v>
      </c>
      <c r="F53">
        <f t="shared" si="2"/>
        <v>0.20027241222387987</v>
      </c>
      <c r="G53">
        <f t="shared" si="3"/>
        <v>0.25002262814882042</v>
      </c>
      <c r="H53">
        <f t="shared" si="4"/>
        <v>0.30004525629764084</v>
      </c>
      <c r="I53" s="4">
        <f t="shared" si="5"/>
        <v>2.7534051527984986E-2</v>
      </c>
      <c r="J53" s="4">
        <f t="shared" si="6"/>
        <v>0.50688307803527344</v>
      </c>
      <c r="K53" s="4">
        <f t="shared" si="7"/>
        <v>4.2505657037205109E-2</v>
      </c>
      <c r="L53" s="4">
        <f t="shared" si="8"/>
        <v>0.51062481462574583</v>
      </c>
      <c r="M53" s="2">
        <f t="shared" si="9"/>
        <v>0.1750600697726474</v>
      </c>
      <c r="N53" s="2">
        <f t="shared" si="10"/>
        <v>0.22339788558743778</v>
      </c>
      <c r="O53" s="2">
        <f t="shared" si="11"/>
        <v>0.6281669893695484</v>
      </c>
      <c r="P53" s="2">
        <f t="shared" si="12"/>
        <v>0.67911408357187997</v>
      </c>
      <c r="Q53" s="3">
        <f t="shared" si="13"/>
        <v>0.20280749092329825</v>
      </c>
      <c r="R53">
        <f t="shared" si="14"/>
        <v>0.550528800178539</v>
      </c>
      <c r="S53" s="4">
        <f t="shared" si="15"/>
        <v>0.66517972012541204</v>
      </c>
      <c r="T53">
        <f t="shared" si="16"/>
        <v>0.66042297907945491</v>
      </c>
      <c r="U53" s="3">
        <f t="shared" si="17"/>
        <v>0.14608569191122547</v>
      </c>
      <c r="V53" s="3">
        <f t="shared" si="18"/>
        <v>5.4310506359430709E-2</v>
      </c>
      <c r="W53" s="3">
        <f t="shared" si="19"/>
        <v>0.20039619827065619</v>
      </c>
      <c r="X53" s="4">
        <f t="shared" si="20"/>
        <v>-2.8762897838133852E-4</v>
      </c>
      <c r="Y53" s="4">
        <f t="shared" si="21"/>
        <v>-5.7525795676267703E-4</v>
      </c>
      <c r="Z53" s="4">
        <f t="shared" si="22"/>
        <v>-2.5388957708867929E-4</v>
      </c>
      <c r="AA53" s="4">
        <f t="shared" si="23"/>
        <v>-5.0777915417735857E-4</v>
      </c>
      <c r="AB53" s="3">
        <f t="shared" si="24"/>
        <v>6.7796698304493766E-2</v>
      </c>
      <c r="AC53" s="8">
        <f t="shared" si="25"/>
        <v>6.8297163594718921E-2</v>
      </c>
      <c r="AD53" s="3">
        <f t="shared" si="26"/>
        <v>-3.7464952516701955E-2</v>
      </c>
      <c r="AE53" s="3">
        <f t="shared" si="27"/>
        <v>-3.7741513305109851E-2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 t="shared" si="28"/>
        <v>0.15019373190761626</v>
      </c>
      <c r="F54">
        <f t="shared" si="2"/>
        <v>0.2003874638152324</v>
      </c>
      <c r="G54">
        <f t="shared" si="3"/>
        <v>0.25007340606423817</v>
      </c>
      <c r="H54">
        <f t="shared" si="4"/>
        <v>0.30014681212847633</v>
      </c>
      <c r="I54" s="4">
        <f t="shared" si="5"/>
        <v>2.7548432976904052E-2</v>
      </c>
      <c r="J54" s="4">
        <f t="shared" si="6"/>
        <v>0.50688667271580068</v>
      </c>
      <c r="K54" s="4">
        <f t="shared" si="7"/>
        <v>4.2518351516059538E-2</v>
      </c>
      <c r="L54" s="4">
        <f t="shared" si="8"/>
        <v>0.51062798681199384</v>
      </c>
      <c r="M54" s="2">
        <f t="shared" si="9"/>
        <v>0.16150073011174865</v>
      </c>
      <c r="N54" s="2">
        <f t="shared" si="10"/>
        <v>0.20973845286849399</v>
      </c>
      <c r="O54" s="2">
        <f t="shared" si="11"/>
        <v>0.6356599798728888</v>
      </c>
      <c r="P54" s="2">
        <f t="shared" si="12"/>
        <v>0.68666238623290199</v>
      </c>
      <c r="Q54" s="3">
        <f t="shared" si="13"/>
        <v>0.18896089167281815</v>
      </c>
      <c r="R54">
        <f t="shared" si="14"/>
        <v>0.54710015886892938</v>
      </c>
      <c r="S54" s="4">
        <f t="shared" si="15"/>
        <v>0.67283660407798784</v>
      </c>
      <c r="T54">
        <f t="shared" si="16"/>
        <v>0.66213803103765956</v>
      </c>
      <c r="U54" s="3">
        <f t="shared" si="17"/>
        <v>0.1442382903285146</v>
      </c>
      <c r="V54" s="3">
        <f t="shared" si="18"/>
        <v>5.3746735345931343E-2</v>
      </c>
      <c r="W54" s="3">
        <f t="shared" si="19"/>
        <v>0.19798502567444592</v>
      </c>
      <c r="X54" s="4">
        <f t="shared" si="20"/>
        <v>-3.1406908008962156E-4</v>
      </c>
      <c r="Y54" s="4">
        <f t="shared" si="21"/>
        <v>-6.2813816017924312E-4</v>
      </c>
      <c r="Z54" s="4">
        <f t="shared" si="22"/>
        <v>-2.8059040113711338E-4</v>
      </c>
      <c r="AA54" s="4">
        <f t="shared" si="23"/>
        <v>-5.6118080227422675E-4</v>
      </c>
      <c r="AB54" s="3">
        <f t="shared" si="24"/>
        <v>6.7458264326859335E-2</v>
      </c>
      <c r="AC54" s="8">
        <f t="shared" si="25"/>
        <v>6.7956171588611919E-2</v>
      </c>
      <c r="AD54" s="3">
        <f t="shared" si="26"/>
        <v>-3.7178319656411413E-2</v>
      </c>
      <c r="AE54" s="3">
        <f t="shared" si="27"/>
        <v>-3.7452731628338114E-2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 t="shared" si="28"/>
        <v>0.15025654572363417</v>
      </c>
      <c r="F55">
        <f t="shared" si="2"/>
        <v>0.20051309144726825</v>
      </c>
      <c r="G55">
        <f t="shared" si="3"/>
        <v>0.2501295241444656</v>
      </c>
      <c r="H55">
        <f t="shared" si="4"/>
        <v>0.30025904828893119</v>
      </c>
      <c r="I55" s="4">
        <f t="shared" si="5"/>
        <v>2.7564136430908538E-2</v>
      </c>
      <c r="J55" s="4">
        <f t="shared" si="6"/>
        <v>0.50689059783412116</v>
      </c>
      <c r="K55" s="4">
        <f t="shared" si="7"/>
        <v>4.2532381036116403E-2</v>
      </c>
      <c r="L55" s="4">
        <f t="shared" si="8"/>
        <v>0.51063149260679341</v>
      </c>
      <c r="M55" s="2">
        <f t="shared" si="9"/>
        <v>0.14800907724637677</v>
      </c>
      <c r="N55" s="2">
        <f t="shared" si="10"/>
        <v>0.19614721855077161</v>
      </c>
      <c r="O55" s="2">
        <f t="shared" si="11"/>
        <v>0.64309564380417106</v>
      </c>
      <c r="P55" s="2">
        <f t="shared" si="12"/>
        <v>0.69415293255856958</v>
      </c>
      <c r="Q55" s="3">
        <f t="shared" si="13"/>
        <v>0.17518335662954398</v>
      </c>
      <c r="R55">
        <f t="shared" si="14"/>
        <v>0.54368417685790338</v>
      </c>
      <c r="S55" s="4">
        <f t="shared" si="15"/>
        <v>0.68043548340218041</v>
      </c>
      <c r="T55">
        <f t="shared" si="16"/>
        <v>0.66383588585605813</v>
      </c>
      <c r="U55" s="3">
        <f t="shared" si="17"/>
        <v>0.14240940031424895</v>
      </c>
      <c r="V55" s="3">
        <f t="shared" si="18"/>
        <v>5.3191514677651167E-2</v>
      </c>
      <c r="W55" s="3">
        <f t="shared" si="19"/>
        <v>0.19560091499190013</v>
      </c>
      <c r="X55" s="4">
        <f t="shared" si="20"/>
        <v>-3.4008057851276469E-4</v>
      </c>
      <c r="Y55" s="4">
        <f t="shared" si="21"/>
        <v>-6.8016115702552939E-4</v>
      </c>
      <c r="Z55" s="4">
        <f t="shared" si="22"/>
        <v>-3.068699327562631E-4</v>
      </c>
      <c r="AA55" s="4">
        <f t="shared" si="23"/>
        <v>-6.1373986551252621E-4</v>
      </c>
      <c r="AB55" s="3">
        <f t="shared" si="24"/>
        <v>6.7113638543081708E-2</v>
      </c>
      <c r="AC55" s="8">
        <f t="shared" si="25"/>
        <v>6.7608942777710637E-2</v>
      </c>
      <c r="AD55" s="3">
        <f t="shared" si="26"/>
        <v>-3.6894572999708115E-2</v>
      </c>
      <c r="AE55" s="3">
        <f t="shared" si="27"/>
        <v>-3.7166858017154331E-2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 t="shared" si="28"/>
        <v>0.15032456183933673</v>
      </c>
      <c r="F56">
        <f t="shared" si="2"/>
        <v>0.20064912367867335</v>
      </c>
      <c r="G56">
        <f t="shared" si="3"/>
        <v>0.25019089813101686</v>
      </c>
      <c r="H56">
        <f t="shared" si="4"/>
        <v>0.30038179626203371</v>
      </c>
      <c r="I56" s="4">
        <f t="shared" si="5"/>
        <v>2.7581140459834175E-2</v>
      </c>
      <c r="J56" s="4">
        <f t="shared" si="6"/>
        <v>0.50689484803349738</v>
      </c>
      <c r="K56" s="4">
        <f t="shared" si="7"/>
        <v>4.2547724532754218E-2</v>
      </c>
      <c r="L56" s="4">
        <f t="shared" si="8"/>
        <v>0.51063532674607282</v>
      </c>
      <c r="M56" s="2">
        <f t="shared" si="9"/>
        <v>0.13458634953776044</v>
      </c>
      <c r="N56" s="2">
        <f t="shared" si="10"/>
        <v>0.18262542999522949</v>
      </c>
      <c r="O56" s="2">
        <f t="shared" si="11"/>
        <v>0.65047455840411272</v>
      </c>
      <c r="P56" s="2">
        <f t="shared" si="12"/>
        <v>0.70158630416200041</v>
      </c>
      <c r="Q56" s="3">
        <f t="shared" si="13"/>
        <v>0.16147612331408229</v>
      </c>
      <c r="R56">
        <f t="shared" si="14"/>
        <v>0.54028154195758959</v>
      </c>
      <c r="S56" s="4">
        <f t="shared" si="15"/>
        <v>0.68797695409824167</v>
      </c>
      <c r="T56">
        <f t="shared" si="16"/>
        <v>0.66551673911689502</v>
      </c>
      <c r="U56" s="3">
        <f t="shared" si="17"/>
        <v>0.14059925687045943</v>
      </c>
      <c r="V56" s="3">
        <f t="shared" si="18"/>
        <v>5.264469329666658E-2</v>
      </c>
      <c r="W56" s="3">
        <f t="shared" si="19"/>
        <v>0.19324395016712601</v>
      </c>
      <c r="X56" s="4">
        <f t="shared" si="20"/>
        <v>-3.656590482330456E-4</v>
      </c>
      <c r="Y56" s="4">
        <f t="shared" si="21"/>
        <v>-7.313180964660912E-4</v>
      </c>
      <c r="Z56" s="4">
        <f t="shared" si="22"/>
        <v>-3.3272337505286647E-4</v>
      </c>
      <c r="AA56" s="4">
        <f t="shared" si="23"/>
        <v>-6.6544675010573294E-4</v>
      </c>
      <c r="AB56" s="3">
        <f t="shared" si="24"/>
        <v>6.6763094719089644E-2</v>
      </c>
      <c r="AC56" s="8">
        <f t="shared" si="25"/>
        <v>6.725575298056384E-2</v>
      </c>
      <c r="AD56" s="3">
        <f t="shared" si="26"/>
        <v>-3.6613693933126572E-2</v>
      </c>
      <c r="AE56" s="3">
        <f t="shared" si="27"/>
        <v>-3.6883873721453325E-2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 t="shared" si="28"/>
        <v>0.15039769364898334</v>
      </c>
      <c r="F57">
        <f t="shared" si="2"/>
        <v>0.20079538729796656</v>
      </c>
      <c r="G57">
        <f t="shared" si="3"/>
        <v>0.25025744280602741</v>
      </c>
      <c r="H57">
        <f t="shared" si="4"/>
        <v>0.30051488561205486</v>
      </c>
      <c r="I57" s="4">
        <f t="shared" si="5"/>
        <v>2.7599423412245826E-2</v>
      </c>
      <c r="J57" s="4">
        <f t="shared" si="6"/>
        <v>0.50689941790187221</v>
      </c>
      <c r="K57" s="4">
        <f t="shared" si="7"/>
        <v>4.2564360701506855E-2</v>
      </c>
      <c r="L57" s="4">
        <f t="shared" si="8"/>
        <v>0.51063948390580538</v>
      </c>
      <c r="M57" s="2">
        <f t="shared" si="9"/>
        <v>0.12123373059394252</v>
      </c>
      <c r="N57" s="2">
        <f t="shared" si="10"/>
        <v>0.16917427939911672</v>
      </c>
      <c r="O57" s="2">
        <f t="shared" si="11"/>
        <v>0.65779729719073798</v>
      </c>
      <c r="P57" s="2">
        <f t="shared" si="12"/>
        <v>0.70896307890629107</v>
      </c>
      <c r="Q57" s="3">
        <f t="shared" si="13"/>
        <v>0.14784037419064333</v>
      </c>
      <c r="R57">
        <f t="shared" si="14"/>
        <v>0.53689292131946842</v>
      </c>
      <c r="S57" s="4">
        <f t="shared" si="15"/>
        <v>0.69546160776438914</v>
      </c>
      <c r="T57">
        <f t="shared" si="16"/>
        <v>0.66718078527869995</v>
      </c>
      <c r="U57" s="3">
        <f t="shared" si="17"/>
        <v>0.13880807526828176</v>
      </c>
      <c r="V57" s="3">
        <f t="shared" si="18"/>
        <v>5.2106122696638411E-2</v>
      </c>
      <c r="W57" s="3">
        <f t="shared" si="19"/>
        <v>0.19091419796492018</v>
      </c>
      <c r="X57" s="4">
        <f t="shared" si="20"/>
        <v>-3.908005529612591E-4</v>
      </c>
      <c r="Y57" s="4">
        <f t="shared" si="21"/>
        <v>-7.8160110592251819E-4</v>
      </c>
      <c r="Z57" s="4">
        <f t="shared" si="22"/>
        <v>-3.5814642246060664E-4</v>
      </c>
      <c r="AA57" s="4">
        <f t="shared" si="23"/>
        <v>-7.1629284492121328E-4</v>
      </c>
      <c r="AB57" s="3">
        <f t="shared" si="24"/>
        <v>6.6406907156122297E-2</v>
      </c>
      <c r="AC57" s="8">
        <f t="shared" si="25"/>
        <v>6.6896878553029768E-2</v>
      </c>
      <c r="AD57" s="3">
        <f t="shared" si="26"/>
        <v>-3.6335663167277529E-2</v>
      </c>
      <c r="AE57" s="3">
        <f t="shared" si="27"/>
        <v>-3.6603759309713053E-2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 t="shared" si="28"/>
        <v>0.15047585375957559</v>
      </c>
      <c r="F58">
        <f t="shared" si="2"/>
        <v>0.20095170751915106</v>
      </c>
      <c r="G58">
        <f t="shared" si="3"/>
        <v>0.25032907209051952</v>
      </c>
      <c r="H58">
        <f t="shared" si="4"/>
        <v>0.30065814418103909</v>
      </c>
      <c r="I58" s="4">
        <f t="shared" si="5"/>
        <v>2.7618963439893889E-2</v>
      </c>
      <c r="J58" s="4">
        <f t="shared" si="6"/>
        <v>0.50690430197798175</v>
      </c>
      <c r="K58" s="4">
        <f t="shared" si="7"/>
        <v>4.2582268022629884E-2</v>
      </c>
      <c r="L58" s="4">
        <f t="shared" si="8"/>
        <v>0.51064395870814949</v>
      </c>
      <c r="M58" s="2">
        <f t="shared" si="9"/>
        <v>0.10795234916271806</v>
      </c>
      <c r="N58" s="2">
        <f t="shared" si="10"/>
        <v>0.15579490368851076</v>
      </c>
      <c r="O58" s="2">
        <f t="shared" si="11"/>
        <v>0.66506442982419345</v>
      </c>
      <c r="P58" s="2">
        <f t="shared" si="12"/>
        <v>0.71628383076823365</v>
      </c>
      <c r="Q58" s="3">
        <f t="shared" si="13"/>
        <v>0.13427723656526697</v>
      </c>
      <c r="R58">
        <f t="shared" si="14"/>
        <v>0.5335189609794494</v>
      </c>
      <c r="S58" s="4">
        <f t="shared" si="15"/>
        <v>0.70289003147254625</v>
      </c>
      <c r="T58">
        <f t="shared" si="16"/>
        <v>0.66882821760408362</v>
      </c>
      <c r="U58" s="3">
        <f t="shared" si="17"/>
        <v>0.13703605125250112</v>
      </c>
      <c r="V58" s="3">
        <f t="shared" si="18"/>
        <v>5.157565690368493E-2</v>
      </c>
      <c r="W58" s="3">
        <f t="shared" si="19"/>
        <v>0.18861170815618605</v>
      </c>
      <c r="X58" s="4">
        <f t="shared" si="20"/>
        <v>-4.1550164348750783E-4</v>
      </c>
      <c r="Y58" s="4">
        <f t="shared" si="21"/>
        <v>-8.3100328697501566E-4</v>
      </c>
      <c r="Z58" s="4">
        <f t="shared" si="22"/>
        <v>-3.8313525934827321E-4</v>
      </c>
      <c r="AA58" s="4">
        <f t="shared" si="23"/>
        <v>-7.6627051869654643E-4</v>
      </c>
      <c r="AB58" s="3">
        <f t="shared" si="24"/>
        <v>6.6045350162506733E-2</v>
      </c>
      <c r="AC58" s="8">
        <f t="shared" si="25"/>
        <v>6.6532595856156868E-2</v>
      </c>
      <c r="AD58" s="3">
        <f t="shared" si="26"/>
        <v>-3.6060460787519788E-2</v>
      </c>
      <c r="AE58" s="3">
        <f t="shared" si="27"/>
        <v>-3.6326494720060484E-2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 t="shared" si="28"/>
        <v>0.15055895408827308</v>
      </c>
      <c r="F59">
        <f t="shared" si="2"/>
        <v>0.20111790817654607</v>
      </c>
      <c r="G59">
        <f t="shared" si="3"/>
        <v>0.25040569914238919</v>
      </c>
      <c r="H59">
        <f t="shared" si="4"/>
        <v>0.30081139828477838</v>
      </c>
      <c r="I59" s="4">
        <f t="shared" si="5"/>
        <v>2.7639738522068261E-2</v>
      </c>
      <c r="J59" s="4">
        <f t="shared" si="6"/>
        <v>0.50690949475744496</v>
      </c>
      <c r="K59" s="4">
        <f t="shared" si="7"/>
        <v>4.2601424785597294E-2</v>
      </c>
      <c r="L59" s="4">
        <f t="shared" si="8"/>
        <v>0.51064874572757146</v>
      </c>
      <c r="M59" s="2">
        <f t="shared" si="9"/>
        <v>9.4743279130216712E-2</v>
      </c>
      <c r="N59" s="2">
        <f t="shared" si="10"/>
        <v>0.14248838451727938</v>
      </c>
      <c r="O59" s="2">
        <f t="shared" si="11"/>
        <v>0.67227652198169741</v>
      </c>
      <c r="P59" s="2">
        <f t="shared" si="12"/>
        <v>0.72354912971224572</v>
      </c>
      <c r="Q59" s="3">
        <f t="shared" si="13"/>
        <v>0.12078778259005836</v>
      </c>
      <c r="R59">
        <f t="shared" si="14"/>
        <v>0.5301602854636247</v>
      </c>
      <c r="S59" s="4">
        <f t="shared" si="15"/>
        <v>0.71026280765486871</v>
      </c>
      <c r="T59">
        <f t="shared" si="16"/>
        <v>0.6704592280928009</v>
      </c>
      <c r="U59" s="3">
        <f t="shared" si="17"/>
        <v>0.13528336128679977</v>
      </c>
      <c r="V59" s="3">
        <f t="shared" si="18"/>
        <v>5.1053152455524317E-2</v>
      </c>
      <c r="W59" s="3">
        <f t="shared" si="19"/>
        <v>0.18633651374232407</v>
      </c>
      <c r="X59" s="4">
        <f t="shared" si="20"/>
        <v>-4.3975935412466998E-4</v>
      </c>
      <c r="Y59" s="4">
        <f t="shared" si="21"/>
        <v>-8.7951870824933996E-4</v>
      </c>
      <c r="Z59" s="4">
        <f t="shared" si="22"/>
        <v>-4.0768655708640759E-4</v>
      </c>
      <c r="AA59" s="4">
        <f t="shared" si="23"/>
        <v>-8.1537311417281518E-4</v>
      </c>
      <c r="AB59" s="3">
        <f t="shared" si="24"/>
        <v>6.5678697543035833E-2</v>
      </c>
      <c r="AC59" s="8">
        <f t="shared" si="25"/>
        <v>6.6163180741800845E-2</v>
      </c>
      <c r="AD59" s="3">
        <f t="shared" si="26"/>
        <v>-3.5788066302361657E-2</v>
      </c>
      <c r="AE59" s="3">
        <f t="shared" si="27"/>
        <v>-3.6052059309050338E-2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 t="shared" ref="E60" si="29">E59-$G$35*X59</f>
        <v>0.15064690595909802</v>
      </c>
      <c r="F60">
        <f t="shared" ref="F60" si="30">F59-$G$35*Y59</f>
        <v>0.20129381191819593</v>
      </c>
      <c r="G60">
        <f t="shared" ref="G60" si="31">G59-$G$35*Z59</f>
        <v>0.25048723645380649</v>
      </c>
      <c r="H60">
        <f t="shared" ref="H60" si="32">H59-$G$35*AA59</f>
        <v>0.30097447290761292</v>
      </c>
      <c r="I60" s="4">
        <f t="shared" ref="I60" si="33">(E60*C60+F60*D60)</f>
        <v>2.7661726489774496E-2</v>
      </c>
      <c r="J60" s="4">
        <f t="shared" si="6"/>
        <v>0.50691499069880619</v>
      </c>
      <c r="K60" s="4">
        <f t="shared" ref="K60" si="34">G60*C60+H60*D60</f>
        <v>4.262180911345162E-2</v>
      </c>
      <c r="L60" s="4">
        <f t="shared" si="8"/>
        <v>0.51065383949693244</v>
      </c>
      <c r="M60" s="2">
        <f t="shared" ref="M60" si="35">M59-$G$35*AB59</f>
        <v>8.1607539621609548E-2</v>
      </c>
      <c r="N60" s="2">
        <f t="shared" ref="N60" si="36">N59-$G$35*AC59</f>
        <v>0.1292557483689192</v>
      </c>
      <c r="O60" s="2">
        <f t="shared" ref="O60" si="37">O59-$G$35*AD59</f>
        <v>0.67943413524216978</v>
      </c>
      <c r="P60" s="2">
        <f t="shared" ref="P60" si="38">P59-$G$35*AE59</f>
        <v>0.73075954157405576</v>
      </c>
      <c r="Q60" s="3">
        <f t="shared" ref="Q60" si="39">M60*J60+N60*L60</f>
        <v>0.10737302936987861</v>
      </c>
      <c r="R60">
        <f t="shared" si="14"/>
        <v>0.52681749745390549</v>
      </c>
      <c r="S60" s="4">
        <f t="shared" ref="S60" si="40">P60*L60+O60*J60</f>
        <v>0.71758051400054579</v>
      </c>
      <c r="T60">
        <f t="shared" si="16"/>
        <v>0.6720740074198378</v>
      </c>
      <c r="U60" s="3">
        <f t="shared" ref="U60" si="41">0.5*(A60-R60)^2</f>
        <v>0.13355016283725879</v>
      </c>
      <c r="V60" s="3">
        <f t="shared" ref="V60" si="42">0.5*(B60-T60)^2</f>
        <v>5.053846837904067E-2</v>
      </c>
      <c r="W60" s="3">
        <f t="shared" ref="W60" si="43">U60+V60</f>
        <v>0.18408863121629945</v>
      </c>
      <c r="X60" s="4">
        <f t="shared" ref="X60" si="44">(((R60-A60)*R60*(1-R60)*M60)+((T60-B60)*T60*(1-T60)*O60) )* (J60*(1-J60)*C60)</f>
        <v>-4.6357119772246023E-4</v>
      </c>
      <c r="Y60" s="4">
        <f t="shared" ref="Y60" si="45">(((R60-A60)*R60*(1-R60)*M60)+((T60-B60)*T60*(1-T60)*O60) )* (J60*(1-J60)*D60)</f>
        <v>-9.2714239544492046E-4</v>
      </c>
      <c r="Z60" s="4">
        <f t="shared" ref="Z60" si="46">(((R60-A60)*R60*(1-R60)*N60)+((T60-B60)*T60*(1-T60)*P60) )* (J60*(1-J60)*C60)</f>
        <v>-4.3179746964941217E-4</v>
      </c>
      <c r="AA60" s="4">
        <f t="shared" ref="AA60" si="47">(((R60-A60)*R60*(1-R60)*N60)+((T60-B60)*T60*(1-T60)*P60) )* (J60*(1-J60)*D60)</f>
        <v>-8.6359493929882435E-4</v>
      </c>
      <c r="AB60" s="3">
        <f t="shared" ref="AB60" si="48">(R60-A60)*(R60)*(1-R60)*J60</f>
        <v>6.53072221073175E-2</v>
      </c>
      <c r="AC60" s="8">
        <f t="shared" ref="AC60" si="49">(R60-A60)*(R60)*(1-R60)*L60</f>
        <v>6.578890805735875E-2</v>
      </c>
      <c r="AD60" s="3">
        <f t="shared" ref="AD60" si="50">(T60-B60)*T60*(1-T60)*J60</f>
        <v>-3.5518458689663086E-2</v>
      </c>
      <c r="AE60" s="3">
        <f t="shared" ref="AE60" si="51">(T60-B60)*T60*(1-T60)*L60</f>
        <v>-3.5780431898228243E-2</v>
      </c>
    </row>
    <row r="61" spans="1:31" x14ac:dyDescent="0.3">
      <c r="I61" s="4"/>
      <c r="J61" s="4"/>
      <c r="K61" s="4"/>
      <c r="L61" s="4"/>
      <c r="M61" s="2"/>
      <c r="N61" s="2"/>
      <c r="O61" s="2"/>
      <c r="P61" s="2"/>
      <c r="Q61" s="3"/>
      <c r="S61" s="4"/>
      <c r="U61" s="3"/>
      <c r="V61" s="3"/>
      <c r="W61" s="3"/>
      <c r="X61" s="4"/>
      <c r="Y61" s="4"/>
      <c r="Z61" s="4"/>
      <c r="AA61" s="4"/>
      <c r="AB61" s="3"/>
      <c r="AC61" s="8"/>
      <c r="AD61" s="3"/>
      <c r="AE61" s="3"/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32D78-47E7-E444-ADAA-21A16456AA07}">
  <dimension ref="A2:AB139"/>
  <sheetViews>
    <sheetView workbookViewId="0">
      <selection activeCell="E7" sqref="E7"/>
    </sheetView>
  </sheetViews>
  <sheetFormatPr defaultColWidth="11.19921875" defaultRowHeight="15.6" x14ac:dyDescent="0.3"/>
  <sheetData>
    <row r="2" spans="1:28" x14ac:dyDescent="0.3">
      <c r="A2" t="s">
        <v>74</v>
      </c>
      <c r="B2" t="s">
        <v>75</v>
      </c>
      <c r="E2" t="s">
        <v>76</v>
      </c>
    </row>
    <row r="3" spans="1:28" x14ac:dyDescent="0.3">
      <c r="A3" t="s">
        <v>68</v>
      </c>
      <c r="B3">
        <v>0.24251985734837728</v>
      </c>
      <c r="E3" t="s">
        <v>68</v>
      </c>
      <c r="F3">
        <v>0.24251985734837728</v>
      </c>
      <c r="G3">
        <v>0.2411090387619737</v>
      </c>
      <c r="H3">
        <v>0.23970403155820297</v>
      </c>
      <c r="I3">
        <v>0.23830487994011057</v>
      </c>
      <c r="J3">
        <v>0.23691162729233006</v>
      </c>
      <c r="K3">
        <v>0.23552431616079511</v>
      </c>
      <c r="L3">
        <v>0.23414298823316435</v>
      </c>
      <c r="M3">
        <v>0.23276768431997563</v>
      </c>
      <c r="N3">
        <v>0.23139844433654444</v>
      </c>
      <c r="O3">
        <v>0.23003530728561822</v>
      </c>
      <c r="P3">
        <v>0.22867831124080204</v>
      </c>
      <c r="Q3">
        <v>0.2273274933307631</v>
      </c>
      <c r="R3">
        <v>0.22598288972422592</v>
      </c>
      <c r="S3">
        <v>0.22464453561576553</v>
      </c>
      <c r="T3">
        <v>0.22331246521240644</v>
      </c>
      <c r="U3">
        <v>0.22198671172103304</v>
      </c>
      <c r="V3">
        <v>0.22066730733661472</v>
      </c>
      <c r="W3">
        <v>0.21935428323125147</v>
      </c>
      <c r="X3">
        <v>0.21804766954404028</v>
      </c>
      <c r="Y3">
        <v>0.21674749537176347</v>
      </c>
      <c r="Z3">
        <v>0.21545378876039931</v>
      </c>
      <c r="AA3">
        <v>0.21416657669745348</v>
      </c>
      <c r="AB3">
        <v>0.21288588510510759</v>
      </c>
    </row>
    <row r="4" spans="1:28" x14ac:dyDescent="0.3">
      <c r="A4" t="s">
        <v>68</v>
      </c>
      <c r="B4">
        <v>0.2411090387619737</v>
      </c>
      <c r="E4" t="s">
        <v>69</v>
      </c>
      <c r="F4" s="3">
        <v>0.24251985734837728</v>
      </c>
      <c r="G4" s="3">
        <v>0.23970114341762799</v>
      </c>
      <c r="H4" s="3">
        <v>0.23690583910996582</v>
      </c>
      <c r="I4" s="3">
        <v>0.23413429019277696</v>
      </c>
      <c r="J4" s="3">
        <v>0.23138682881429201</v>
      </c>
      <c r="K4" s="3">
        <v>0.22866377290078319</v>
      </c>
      <c r="L4" s="3">
        <v>0.22596542560189242</v>
      </c>
      <c r="M4" s="3">
        <v>0.22329207478566201</v>
      </c>
      <c r="N4" s="3">
        <v>0.22064399258450818</v>
      </c>
      <c r="O4" s="3">
        <v>0.2180214349930531</v>
      </c>
      <c r="P4" s="3">
        <v>0.21542464151840848</v>
      </c>
      <c r="Q4" s="3">
        <v>0.21285383488318843</v>
      </c>
      <c r="R4" s="3">
        <v>0.21030922078122274</v>
      </c>
      <c r="S4" s="3">
        <v>0.20779098768564802</v>
      </c>
      <c r="T4" s="3">
        <v>0.20529930670877419</v>
      </c>
      <c r="U4" s="3">
        <v>0.20283433151285646</v>
      </c>
      <c r="V4" s="3">
        <v>0.20039619827065619</v>
      </c>
      <c r="W4" s="3">
        <v>0.19798502567444592</v>
      </c>
      <c r="X4" s="3">
        <v>0.19560091499190013</v>
      </c>
      <c r="Y4" s="3">
        <v>0.19324395016712601</v>
      </c>
      <c r="Z4" s="3">
        <v>0.19091419796492018</v>
      </c>
      <c r="AA4" s="3">
        <v>0.18861170815618605</v>
      </c>
      <c r="AB4" s="3">
        <v>0.18633651374232407</v>
      </c>
    </row>
    <row r="5" spans="1:28" x14ac:dyDescent="0.3">
      <c r="A5" t="s">
        <v>68</v>
      </c>
      <c r="B5">
        <v>0.23970403155820297</v>
      </c>
      <c r="E5" t="s">
        <v>70</v>
      </c>
      <c r="F5">
        <v>0.24251985734837728</v>
      </c>
      <c r="G5">
        <v>0.23549537785222491</v>
      </c>
      <c r="H5">
        <v>0.2286202060044969</v>
      </c>
      <c r="I5">
        <v>0.22189935293373614</v>
      </c>
      <c r="J5">
        <v>0.21533724363137874</v>
      </c>
      <c r="K5">
        <v>0.20893767284536421</v>
      </c>
      <c r="L5">
        <v>0.20270377377808932</v>
      </c>
      <c r="M5">
        <v>0.19663799967889525</v>
      </c>
      <c r="N5">
        <v>0.19074211797406934</v>
      </c>
      <c r="O5">
        <v>0.18501721618790395</v>
      </c>
      <c r="P5">
        <v>0.1794637185904803</v>
      </c>
      <c r="Q5">
        <v>0.17408141226930895</v>
      </c>
      <c r="R5">
        <v>0.16886948116466111</v>
      </c>
      <c r="S5">
        <v>0.1638265465291546</v>
      </c>
      <c r="T5">
        <v>0.15895071226352517</v>
      </c>
      <c r="U5">
        <v>0.15423961363221933</v>
      </c>
      <c r="V5">
        <v>0.14969046796245716</v>
      </c>
      <c r="W5">
        <v>0.14530012606611648</v>
      </c>
      <c r="X5">
        <v>0.14106512328292281</v>
      </c>
      <c r="Y5">
        <v>0.13698172921482563</v>
      </c>
      <c r="Z5">
        <v>0.13304599539547912</v>
      </c>
      <c r="AA5">
        <v>0.12925380030765077</v>
      </c>
      <c r="AB5">
        <v>0.12560089131925062</v>
      </c>
    </row>
    <row r="6" spans="1:28" x14ac:dyDescent="0.3">
      <c r="A6" t="s">
        <v>68</v>
      </c>
      <c r="B6">
        <v>0.23830487994011057</v>
      </c>
      <c r="E6" t="s">
        <v>71</v>
      </c>
      <c r="F6">
        <v>0.24251985734837728</v>
      </c>
      <c r="G6">
        <v>0.23131728640704641</v>
      </c>
      <c r="H6">
        <v>0.22050429441330074</v>
      </c>
      <c r="I6">
        <v>0.21009967595848839</v>
      </c>
      <c r="J6">
        <v>0.20011810741918384</v>
      </c>
      <c r="K6">
        <v>0.19056984891161965</v>
      </c>
      <c r="L6">
        <v>0.18146065991964272</v>
      </c>
      <c r="M6">
        <v>0.17279191111140388</v>
      </c>
      <c r="N6">
        <v>0.16456086141160922</v>
      </c>
      <c r="O6">
        <v>0.15676106138111084</v>
      </c>
      <c r="P6">
        <v>0.14938284126283324</v>
      </c>
      <c r="Q6">
        <v>0.14241384383636352</v>
      </c>
      <c r="R6">
        <v>0.13583956722275439</v>
      </c>
      <c r="S6">
        <v>0.12964388963614368</v>
      </c>
      <c r="T6">
        <v>0.12380955557048894</v>
      </c>
      <c r="U6">
        <v>0.11831861009967737</v>
      </c>
      <c r="V6">
        <v>0.1131527742450589</v>
      </c>
      <c r="W6">
        <v>0.10829375941513675</v>
      </c>
      <c r="X6">
        <v>0.10372352267484947</v>
      </c>
      <c r="Y6">
        <v>9.942446714583722E-2</v>
      </c>
      <c r="Z6">
        <v>9.5379593355263734E-2</v>
      </c>
      <c r="AA6">
        <v>9.1572608056275789E-2</v>
      </c>
      <c r="AB6">
        <v>8.7987997153107858E-2</v>
      </c>
    </row>
    <row r="7" spans="1:28" x14ac:dyDescent="0.3">
      <c r="A7" t="s">
        <v>68</v>
      </c>
      <c r="B7">
        <v>0.23691162729233006</v>
      </c>
      <c r="E7" t="s">
        <v>73</v>
      </c>
      <c r="F7" s="8">
        <v>0.24251985734837728</v>
      </c>
      <c r="G7" s="8">
        <v>0.22854776525971437</v>
      </c>
      <c r="H7" s="8">
        <v>0.21519175137897467</v>
      </c>
      <c r="I7" s="8">
        <v>0.20248615167464337</v>
      </c>
      <c r="J7" s="8">
        <v>0.19045490835156287</v>
      </c>
      <c r="K7" s="8">
        <v>0.17911099501206829</v>
      </c>
      <c r="L7" s="8">
        <v>0.16845661926474353</v>
      </c>
      <c r="M7" s="8">
        <v>0.15848407175572224</v>
      </c>
      <c r="N7" s="8">
        <v>0.14917703791221235</v>
      </c>
      <c r="O7" s="8">
        <v>0.14051217510538019</v>
      </c>
      <c r="P7" s="8">
        <v>0.13246077557409541</v>
      </c>
      <c r="Q7" s="8">
        <v>0.1249903723294032</v>
      </c>
      <c r="R7" s="8">
        <v>0.11806618947481656</v>
      </c>
      <c r="S7" s="8">
        <v>0.11165238075199319</v>
      </c>
      <c r="T7" s="8">
        <v>0.10571303515341712</v>
      </c>
      <c r="U7" s="8">
        <v>0.10021295397529328</v>
      </c>
      <c r="V7" s="8">
        <v>9.5118219937608481E-2</v>
      </c>
      <c r="W7" s="8">
        <v>9.0396587519540689E-2</v>
      </c>
      <c r="X7" s="8">
        <v>8.6017726465438718E-2</v>
      </c>
      <c r="Y7" s="8">
        <v>8.1953349455169147E-2</v>
      </c>
      <c r="Z7" s="8">
        <v>7.8177251803572073E-2</v>
      </c>
      <c r="AA7" s="8">
        <v>7.4665286933153815E-2</v>
      </c>
      <c r="AB7" s="8">
        <v>7.1395297033671687E-2</v>
      </c>
    </row>
    <row r="8" spans="1:28" x14ac:dyDescent="0.3">
      <c r="A8" t="s">
        <v>68</v>
      </c>
      <c r="B8">
        <v>0.23552431616079511</v>
      </c>
      <c r="E8" t="s">
        <v>73</v>
      </c>
      <c r="F8">
        <v>0.24251985734837728</v>
      </c>
      <c r="G8">
        <v>0.21490159889577218</v>
      </c>
      <c r="H8">
        <v>0.18987932643748878</v>
      </c>
      <c r="I8">
        <v>0.16762535177508026</v>
      </c>
      <c r="J8">
        <v>0.14813949343761484</v>
      </c>
      <c r="K8">
        <v>0.13127531543710758</v>
      </c>
      <c r="L8">
        <v>0.11678986536136332</v>
      </c>
      <c r="M8">
        <v>0.1043949287719616</v>
      </c>
      <c r="N8">
        <v>9.3796706902231464E-2</v>
      </c>
      <c r="O8">
        <v>8.4720531974832744E-2</v>
      </c>
      <c r="P8">
        <v>7.6922955303043716E-2</v>
      </c>
      <c r="Q8">
        <v>7.0195302063524784E-2</v>
      </c>
      <c r="R8">
        <v>6.4362365773609875E-2</v>
      </c>
      <c r="S8">
        <v>5.9278816642951704E-2</v>
      </c>
      <c r="T8">
        <v>5.4824871482281934E-2</v>
      </c>
      <c r="U8">
        <v>5.0902041981311659E-2</v>
      </c>
      <c r="V8">
        <v>4.7429328500650722E-2</v>
      </c>
      <c r="W8">
        <v>4.4339977701457159E-2</v>
      </c>
      <c r="X8">
        <v>4.1578798179387297E-2</v>
      </c>
      <c r="Y8">
        <v>3.9099974665806086E-2</v>
      </c>
      <c r="Z8">
        <v>3.686530468658368E-2</v>
      </c>
      <c r="AA8">
        <v>3.484278259156403E-2</v>
      </c>
      <c r="AB8">
        <v>3.3005464259299316E-2</v>
      </c>
    </row>
    <row r="9" spans="1:28" x14ac:dyDescent="0.3">
      <c r="A9" t="s">
        <v>68</v>
      </c>
      <c r="B9">
        <v>0.23414298823316435</v>
      </c>
    </row>
    <row r="10" spans="1:28" x14ac:dyDescent="0.3">
      <c r="A10" t="s">
        <v>68</v>
      </c>
      <c r="B10">
        <v>0.23276768431997563</v>
      </c>
    </row>
    <row r="11" spans="1:28" x14ac:dyDescent="0.3">
      <c r="A11" t="s">
        <v>68</v>
      </c>
      <c r="B11">
        <v>0.23139844433654444</v>
      </c>
    </row>
    <row r="12" spans="1:28" x14ac:dyDescent="0.3">
      <c r="A12" t="s">
        <v>68</v>
      </c>
      <c r="B12">
        <v>0.23003530728561822</v>
      </c>
    </row>
    <row r="13" spans="1:28" x14ac:dyDescent="0.3">
      <c r="A13" t="s">
        <v>68</v>
      </c>
      <c r="B13">
        <v>0.22867831124080204</v>
      </c>
    </row>
    <row r="14" spans="1:28" x14ac:dyDescent="0.3">
      <c r="A14" t="s">
        <v>68</v>
      </c>
      <c r="B14">
        <v>0.2273274933307631</v>
      </c>
    </row>
    <row r="15" spans="1:28" x14ac:dyDescent="0.3">
      <c r="A15" t="s">
        <v>68</v>
      </c>
      <c r="B15">
        <v>0.22598288972422592</v>
      </c>
    </row>
    <row r="16" spans="1:28" x14ac:dyDescent="0.3">
      <c r="A16" t="s">
        <v>68</v>
      </c>
      <c r="B16">
        <v>0.22464453561576553</v>
      </c>
    </row>
    <row r="17" spans="1:2" x14ac:dyDescent="0.3">
      <c r="A17" t="s">
        <v>68</v>
      </c>
      <c r="B17">
        <v>0.22331246521240644</v>
      </c>
    </row>
    <row r="18" spans="1:2" x14ac:dyDescent="0.3">
      <c r="A18" t="s">
        <v>68</v>
      </c>
      <c r="B18">
        <v>0.22198671172103304</v>
      </c>
    </row>
    <row r="19" spans="1:2" x14ac:dyDescent="0.3">
      <c r="A19" t="s">
        <v>68</v>
      </c>
      <c r="B19">
        <v>0.22066730733661472</v>
      </c>
    </row>
    <row r="20" spans="1:2" x14ac:dyDescent="0.3">
      <c r="A20" t="s">
        <v>68</v>
      </c>
      <c r="B20">
        <v>0.21935428323125147</v>
      </c>
    </row>
    <row r="21" spans="1:2" x14ac:dyDescent="0.3">
      <c r="A21" t="s">
        <v>68</v>
      </c>
      <c r="B21">
        <v>0.21804766954404028</v>
      </c>
    </row>
    <row r="22" spans="1:2" x14ac:dyDescent="0.3">
      <c r="A22" t="s">
        <v>68</v>
      </c>
      <c r="B22">
        <v>0.21674749537176347</v>
      </c>
    </row>
    <row r="23" spans="1:2" x14ac:dyDescent="0.3">
      <c r="A23" t="s">
        <v>68</v>
      </c>
      <c r="B23">
        <v>0.21545378876039931</v>
      </c>
    </row>
    <row r="24" spans="1:2" x14ac:dyDescent="0.3">
      <c r="A24" t="s">
        <v>68</v>
      </c>
      <c r="B24">
        <v>0.21416657669745348</v>
      </c>
    </row>
    <row r="25" spans="1:2" x14ac:dyDescent="0.3">
      <c r="A25" t="s">
        <v>68</v>
      </c>
      <c r="B25">
        <v>0.21288588510510759</v>
      </c>
    </row>
    <row r="26" spans="1:2" x14ac:dyDescent="0.3">
      <c r="A26" t="s">
        <v>69</v>
      </c>
      <c r="B26" s="3">
        <v>0.24251985734837728</v>
      </c>
    </row>
    <row r="27" spans="1:2" x14ac:dyDescent="0.3">
      <c r="A27" t="s">
        <v>69</v>
      </c>
      <c r="B27" s="3">
        <v>0.23970114341762799</v>
      </c>
    </row>
    <row r="28" spans="1:2" x14ac:dyDescent="0.3">
      <c r="A28" t="s">
        <v>69</v>
      </c>
      <c r="B28" s="3">
        <v>0.23690583910996582</v>
      </c>
    </row>
    <row r="29" spans="1:2" x14ac:dyDescent="0.3">
      <c r="A29" t="s">
        <v>69</v>
      </c>
      <c r="B29" s="3">
        <v>0.23413429019277696</v>
      </c>
    </row>
    <row r="30" spans="1:2" x14ac:dyDescent="0.3">
      <c r="A30" t="s">
        <v>69</v>
      </c>
      <c r="B30" s="3">
        <v>0.23138682881429201</v>
      </c>
    </row>
    <row r="31" spans="1:2" x14ac:dyDescent="0.3">
      <c r="A31" t="s">
        <v>69</v>
      </c>
      <c r="B31" s="3">
        <v>0.22866377290078319</v>
      </c>
    </row>
    <row r="32" spans="1:2" x14ac:dyDescent="0.3">
      <c r="A32" t="s">
        <v>69</v>
      </c>
      <c r="B32" s="3">
        <v>0.22596542560189242</v>
      </c>
    </row>
    <row r="33" spans="1:2" x14ac:dyDescent="0.3">
      <c r="A33" t="s">
        <v>69</v>
      </c>
      <c r="B33" s="3">
        <v>0.22329207478566201</v>
      </c>
    </row>
    <row r="34" spans="1:2" x14ac:dyDescent="0.3">
      <c r="A34" t="s">
        <v>69</v>
      </c>
      <c r="B34" s="3">
        <v>0.22064399258450818</v>
      </c>
    </row>
    <row r="35" spans="1:2" x14ac:dyDescent="0.3">
      <c r="A35" t="s">
        <v>69</v>
      </c>
      <c r="B35" s="3">
        <v>0.2180214349930531</v>
      </c>
    </row>
    <row r="36" spans="1:2" x14ac:dyDescent="0.3">
      <c r="A36" t="s">
        <v>69</v>
      </c>
      <c r="B36" s="3">
        <v>0.21542464151840848</v>
      </c>
    </row>
    <row r="37" spans="1:2" x14ac:dyDescent="0.3">
      <c r="A37" t="s">
        <v>69</v>
      </c>
      <c r="B37" s="3">
        <v>0.21285383488318843</v>
      </c>
    </row>
    <row r="38" spans="1:2" x14ac:dyDescent="0.3">
      <c r="A38" t="s">
        <v>69</v>
      </c>
      <c r="B38" s="3">
        <v>0.21030922078122274</v>
      </c>
    </row>
    <row r="39" spans="1:2" x14ac:dyDescent="0.3">
      <c r="A39" t="s">
        <v>69</v>
      </c>
      <c r="B39" s="3">
        <v>0.20779098768564802</v>
      </c>
    </row>
    <row r="40" spans="1:2" x14ac:dyDescent="0.3">
      <c r="A40" t="s">
        <v>69</v>
      </c>
      <c r="B40" s="3">
        <v>0.20529930670877419</v>
      </c>
    </row>
    <row r="41" spans="1:2" x14ac:dyDescent="0.3">
      <c r="A41" t="s">
        <v>69</v>
      </c>
      <c r="B41" s="3">
        <v>0.20283433151285646</v>
      </c>
    </row>
    <row r="42" spans="1:2" x14ac:dyDescent="0.3">
      <c r="A42" t="s">
        <v>69</v>
      </c>
      <c r="B42" s="3">
        <v>0.20039619827065619</v>
      </c>
    </row>
    <row r="43" spans="1:2" x14ac:dyDescent="0.3">
      <c r="A43" t="s">
        <v>69</v>
      </c>
      <c r="B43" s="3">
        <v>0.19798502567444592</v>
      </c>
    </row>
    <row r="44" spans="1:2" x14ac:dyDescent="0.3">
      <c r="A44" t="s">
        <v>69</v>
      </c>
      <c r="B44" s="3">
        <v>0.19560091499190013</v>
      </c>
    </row>
    <row r="45" spans="1:2" x14ac:dyDescent="0.3">
      <c r="A45" t="s">
        <v>69</v>
      </c>
      <c r="B45" s="3">
        <v>0.19324395016712601</v>
      </c>
    </row>
    <row r="46" spans="1:2" x14ac:dyDescent="0.3">
      <c r="A46" t="s">
        <v>69</v>
      </c>
      <c r="B46" s="3">
        <v>0.19091419796492018</v>
      </c>
    </row>
    <row r="47" spans="1:2" x14ac:dyDescent="0.3">
      <c r="A47" t="s">
        <v>69</v>
      </c>
      <c r="B47" s="3">
        <v>0.18861170815618605</v>
      </c>
    </row>
    <row r="48" spans="1:2" x14ac:dyDescent="0.3">
      <c r="A48" t="s">
        <v>70</v>
      </c>
      <c r="B48">
        <v>0.24251985734837728</v>
      </c>
    </row>
    <row r="49" spans="1:2" x14ac:dyDescent="0.3">
      <c r="A49" t="s">
        <v>70</v>
      </c>
      <c r="B49">
        <v>0.23549537785222491</v>
      </c>
    </row>
    <row r="50" spans="1:2" x14ac:dyDescent="0.3">
      <c r="A50" t="s">
        <v>70</v>
      </c>
      <c r="B50">
        <v>0.2286202060044969</v>
      </c>
    </row>
    <row r="51" spans="1:2" x14ac:dyDescent="0.3">
      <c r="A51" t="s">
        <v>70</v>
      </c>
      <c r="B51">
        <v>0.22189935293373614</v>
      </c>
    </row>
    <row r="52" spans="1:2" x14ac:dyDescent="0.3">
      <c r="A52" t="s">
        <v>70</v>
      </c>
      <c r="B52">
        <v>0.21533724363137874</v>
      </c>
    </row>
    <row r="53" spans="1:2" x14ac:dyDescent="0.3">
      <c r="A53" t="s">
        <v>70</v>
      </c>
      <c r="B53">
        <v>0.20893767284536421</v>
      </c>
    </row>
    <row r="54" spans="1:2" x14ac:dyDescent="0.3">
      <c r="A54" t="s">
        <v>70</v>
      </c>
      <c r="B54">
        <v>0.20270377377808932</v>
      </c>
    </row>
    <row r="55" spans="1:2" x14ac:dyDescent="0.3">
      <c r="A55" t="s">
        <v>70</v>
      </c>
      <c r="B55">
        <v>0.19663799967889525</v>
      </c>
    </row>
    <row r="56" spans="1:2" x14ac:dyDescent="0.3">
      <c r="A56" t="s">
        <v>70</v>
      </c>
      <c r="B56">
        <v>0.19074211797406934</v>
      </c>
    </row>
    <row r="57" spans="1:2" x14ac:dyDescent="0.3">
      <c r="A57" t="s">
        <v>70</v>
      </c>
      <c r="B57">
        <v>0.18501721618790395</v>
      </c>
    </row>
    <row r="58" spans="1:2" x14ac:dyDescent="0.3">
      <c r="A58" t="s">
        <v>70</v>
      </c>
      <c r="B58">
        <v>0.1794637185904803</v>
      </c>
    </row>
    <row r="59" spans="1:2" x14ac:dyDescent="0.3">
      <c r="A59" t="s">
        <v>70</v>
      </c>
      <c r="B59">
        <v>0.17408141226930895</v>
      </c>
    </row>
    <row r="60" spans="1:2" x14ac:dyDescent="0.3">
      <c r="A60" t="s">
        <v>70</v>
      </c>
      <c r="B60">
        <v>0.16886948116466111</v>
      </c>
    </row>
    <row r="61" spans="1:2" x14ac:dyDescent="0.3">
      <c r="A61" t="s">
        <v>70</v>
      </c>
      <c r="B61">
        <v>0.1638265465291546</v>
      </c>
    </row>
    <row r="62" spans="1:2" x14ac:dyDescent="0.3">
      <c r="A62" t="s">
        <v>70</v>
      </c>
      <c r="B62">
        <v>0.15895071226352517</v>
      </c>
    </row>
    <row r="63" spans="1:2" x14ac:dyDescent="0.3">
      <c r="A63" t="s">
        <v>70</v>
      </c>
      <c r="B63">
        <v>0.15423961363221933</v>
      </c>
    </row>
    <row r="64" spans="1:2" x14ac:dyDescent="0.3">
      <c r="A64" t="s">
        <v>70</v>
      </c>
      <c r="B64">
        <v>0.14969046796245716</v>
      </c>
    </row>
    <row r="65" spans="1:2" x14ac:dyDescent="0.3">
      <c r="A65" t="s">
        <v>70</v>
      </c>
      <c r="B65">
        <v>0.14530012606611648</v>
      </c>
    </row>
    <row r="66" spans="1:2" x14ac:dyDescent="0.3">
      <c r="A66" t="s">
        <v>70</v>
      </c>
      <c r="B66">
        <v>0.14106512328292281</v>
      </c>
    </row>
    <row r="67" spans="1:2" x14ac:dyDescent="0.3">
      <c r="A67" t="s">
        <v>70</v>
      </c>
      <c r="B67">
        <v>0.13698172921482563</v>
      </c>
    </row>
    <row r="68" spans="1:2" x14ac:dyDescent="0.3">
      <c r="A68" t="s">
        <v>70</v>
      </c>
      <c r="B68">
        <v>0.13304599539547912</v>
      </c>
    </row>
    <row r="69" spans="1:2" x14ac:dyDescent="0.3">
      <c r="A69" t="s">
        <v>70</v>
      </c>
      <c r="B69">
        <v>0.12925380030765077</v>
      </c>
    </row>
    <row r="70" spans="1:2" x14ac:dyDescent="0.3">
      <c r="A70" t="s">
        <v>70</v>
      </c>
      <c r="B70">
        <v>0.12560089131925062</v>
      </c>
    </row>
    <row r="71" spans="1:2" x14ac:dyDescent="0.3">
      <c r="A71" t="s">
        <v>71</v>
      </c>
      <c r="B71">
        <v>0.24251985734837728</v>
      </c>
    </row>
    <row r="72" spans="1:2" x14ac:dyDescent="0.3">
      <c r="A72" t="s">
        <v>71</v>
      </c>
      <c r="B72">
        <v>0.23131728640704641</v>
      </c>
    </row>
    <row r="73" spans="1:2" x14ac:dyDescent="0.3">
      <c r="A73" t="s">
        <v>71</v>
      </c>
      <c r="B73">
        <v>0.22050429441330074</v>
      </c>
    </row>
    <row r="74" spans="1:2" x14ac:dyDescent="0.3">
      <c r="A74" t="s">
        <v>71</v>
      </c>
      <c r="B74">
        <v>0.21009967595848839</v>
      </c>
    </row>
    <row r="75" spans="1:2" x14ac:dyDescent="0.3">
      <c r="A75" t="s">
        <v>71</v>
      </c>
      <c r="B75">
        <v>0.20011810741918384</v>
      </c>
    </row>
    <row r="76" spans="1:2" x14ac:dyDescent="0.3">
      <c r="A76" t="s">
        <v>71</v>
      </c>
      <c r="B76">
        <v>0.19056984891161965</v>
      </c>
    </row>
    <row r="77" spans="1:2" x14ac:dyDescent="0.3">
      <c r="A77" t="s">
        <v>71</v>
      </c>
      <c r="B77">
        <v>0.18146065991964272</v>
      </c>
    </row>
    <row r="78" spans="1:2" x14ac:dyDescent="0.3">
      <c r="A78" t="s">
        <v>71</v>
      </c>
      <c r="B78">
        <v>0.17279191111140388</v>
      </c>
    </row>
    <row r="79" spans="1:2" x14ac:dyDescent="0.3">
      <c r="A79" t="s">
        <v>71</v>
      </c>
      <c r="B79">
        <v>0.16456086141160922</v>
      </c>
    </row>
    <row r="80" spans="1:2" x14ac:dyDescent="0.3">
      <c r="A80" t="s">
        <v>71</v>
      </c>
      <c r="B80">
        <v>0.15676106138111084</v>
      </c>
    </row>
    <row r="81" spans="1:2" x14ac:dyDescent="0.3">
      <c r="A81" t="s">
        <v>71</v>
      </c>
      <c r="B81">
        <v>0.14938284126283324</v>
      </c>
    </row>
    <row r="82" spans="1:2" x14ac:dyDescent="0.3">
      <c r="A82" t="s">
        <v>71</v>
      </c>
      <c r="B82">
        <v>0.14241384383636352</v>
      </c>
    </row>
    <row r="83" spans="1:2" x14ac:dyDescent="0.3">
      <c r="A83" t="s">
        <v>71</v>
      </c>
      <c r="B83">
        <v>0.13583956722275439</v>
      </c>
    </row>
    <row r="84" spans="1:2" x14ac:dyDescent="0.3">
      <c r="A84" t="s">
        <v>71</v>
      </c>
      <c r="B84">
        <v>0.12964388963614368</v>
      </c>
    </row>
    <row r="85" spans="1:2" x14ac:dyDescent="0.3">
      <c r="A85" t="s">
        <v>71</v>
      </c>
      <c r="B85">
        <v>0.12380955557048894</v>
      </c>
    </row>
    <row r="86" spans="1:2" x14ac:dyDescent="0.3">
      <c r="A86" t="s">
        <v>71</v>
      </c>
      <c r="B86">
        <v>0.11831861009967737</v>
      </c>
    </row>
    <row r="87" spans="1:2" x14ac:dyDescent="0.3">
      <c r="A87" t="s">
        <v>71</v>
      </c>
      <c r="B87">
        <v>0.1131527742450589</v>
      </c>
    </row>
    <row r="88" spans="1:2" x14ac:dyDescent="0.3">
      <c r="A88" t="s">
        <v>71</v>
      </c>
      <c r="B88">
        <v>0.10829375941513675</v>
      </c>
    </row>
    <row r="89" spans="1:2" x14ac:dyDescent="0.3">
      <c r="A89" t="s">
        <v>71</v>
      </c>
      <c r="B89">
        <v>0.10372352267484947</v>
      </c>
    </row>
    <row r="90" spans="1:2" x14ac:dyDescent="0.3">
      <c r="A90" t="s">
        <v>71</v>
      </c>
      <c r="B90">
        <v>9.942446714583722E-2</v>
      </c>
    </row>
    <row r="91" spans="1:2" x14ac:dyDescent="0.3">
      <c r="A91" t="s">
        <v>71</v>
      </c>
      <c r="B91">
        <v>9.5379593355263734E-2</v>
      </c>
    </row>
    <row r="92" spans="1:2" x14ac:dyDescent="0.3">
      <c r="A92" t="s">
        <v>71</v>
      </c>
      <c r="B92">
        <v>9.1572608056275789E-2</v>
      </c>
    </row>
    <row r="93" spans="1:2" x14ac:dyDescent="0.3">
      <c r="A93" t="s">
        <v>71</v>
      </c>
      <c r="B93">
        <v>8.7987997153107858E-2</v>
      </c>
    </row>
    <row r="94" spans="1:2" x14ac:dyDescent="0.3">
      <c r="A94" t="s">
        <v>72</v>
      </c>
      <c r="B94" s="8">
        <v>0.24251985734837728</v>
      </c>
    </row>
    <row r="95" spans="1:2" x14ac:dyDescent="0.3">
      <c r="A95" t="s">
        <v>72</v>
      </c>
      <c r="B95" s="8">
        <v>0.22854776525971437</v>
      </c>
    </row>
    <row r="96" spans="1:2" x14ac:dyDescent="0.3">
      <c r="A96" t="s">
        <v>72</v>
      </c>
      <c r="B96" s="8">
        <v>0.21519175137897467</v>
      </c>
    </row>
    <row r="97" spans="1:2" x14ac:dyDescent="0.3">
      <c r="A97" t="s">
        <v>72</v>
      </c>
      <c r="B97" s="8">
        <v>0.20248615167464337</v>
      </c>
    </row>
    <row r="98" spans="1:2" x14ac:dyDescent="0.3">
      <c r="A98" t="s">
        <v>72</v>
      </c>
      <c r="B98" s="8">
        <v>0.19045490835156287</v>
      </c>
    </row>
    <row r="99" spans="1:2" x14ac:dyDescent="0.3">
      <c r="A99" t="s">
        <v>72</v>
      </c>
      <c r="B99" s="8">
        <v>0.17911099501206829</v>
      </c>
    </row>
    <row r="100" spans="1:2" x14ac:dyDescent="0.3">
      <c r="A100" t="s">
        <v>72</v>
      </c>
      <c r="B100" s="8">
        <v>0.16845661926474353</v>
      </c>
    </row>
    <row r="101" spans="1:2" x14ac:dyDescent="0.3">
      <c r="A101" t="s">
        <v>72</v>
      </c>
      <c r="B101" s="8">
        <v>0.15848407175572224</v>
      </c>
    </row>
    <row r="102" spans="1:2" x14ac:dyDescent="0.3">
      <c r="A102" t="s">
        <v>72</v>
      </c>
      <c r="B102" s="8">
        <v>0.14917703791221235</v>
      </c>
    </row>
    <row r="103" spans="1:2" x14ac:dyDescent="0.3">
      <c r="A103" t="s">
        <v>72</v>
      </c>
      <c r="B103" s="8">
        <v>0.14051217510538019</v>
      </c>
    </row>
    <row r="104" spans="1:2" x14ac:dyDescent="0.3">
      <c r="A104" t="s">
        <v>72</v>
      </c>
      <c r="B104" s="8">
        <v>0.13246077557409541</v>
      </c>
    </row>
    <row r="105" spans="1:2" x14ac:dyDescent="0.3">
      <c r="A105" t="s">
        <v>72</v>
      </c>
      <c r="B105" s="8">
        <v>0.1249903723294032</v>
      </c>
    </row>
    <row r="106" spans="1:2" x14ac:dyDescent="0.3">
      <c r="A106" t="s">
        <v>72</v>
      </c>
      <c r="B106" s="8">
        <v>0.11806618947481656</v>
      </c>
    </row>
    <row r="107" spans="1:2" x14ac:dyDescent="0.3">
      <c r="A107" t="s">
        <v>72</v>
      </c>
      <c r="B107" s="8">
        <v>0.11165238075199319</v>
      </c>
    </row>
    <row r="108" spans="1:2" x14ac:dyDescent="0.3">
      <c r="A108" t="s">
        <v>72</v>
      </c>
      <c r="B108" s="8">
        <v>0.10571303515341712</v>
      </c>
    </row>
    <row r="109" spans="1:2" x14ac:dyDescent="0.3">
      <c r="A109" t="s">
        <v>72</v>
      </c>
      <c r="B109" s="8">
        <v>0.10021295397529328</v>
      </c>
    </row>
    <row r="110" spans="1:2" x14ac:dyDescent="0.3">
      <c r="A110" t="s">
        <v>72</v>
      </c>
      <c r="B110" s="8">
        <v>9.5118219937608481E-2</v>
      </c>
    </row>
    <row r="111" spans="1:2" x14ac:dyDescent="0.3">
      <c r="A111" t="s">
        <v>72</v>
      </c>
      <c r="B111" s="8">
        <v>9.0396587519540689E-2</v>
      </c>
    </row>
    <row r="112" spans="1:2" x14ac:dyDescent="0.3">
      <c r="A112" t="s">
        <v>72</v>
      </c>
      <c r="B112" s="8">
        <v>8.6017726465438718E-2</v>
      </c>
    </row>
    <row r="113" spans="1:2" x14ac:dyDescent="0.3">
      <c r="A113" t="s">
        <v>72</v>
      </c>
      <c r="B113" s="8">
        <v>8.1953349455169147E-2</v>
      </c>
    </row>
    <row r="114" spans="1:2" x14ac:dyDescent="0.3">
      <c r="A114" t="s">
        <v>72</v>
      </c>
      <c r="B114" s="8">
        <v>7.8177251803572073E-2</v>
      </c>
    </row>
    <row r="115" spans="1:2" x14ac:dyDescent="0.3">
      <c r="A115" t="s">
        <v>72</v>
      </c>
      <c r="B115" s="8">
        <v>7.4665286933153815E-2</v>
      </c>
    </row>
    <row r="116" spans="1:2" x14ac:dyDescent="0.3">
      <c r="A116" t="s">
        <v>72</v>
      </c>
      <c r="B116" s="8">
        <v>7.1395297033671687E-2</v>
      </c>
    </row>
    <row r="117" spans="1:2" x14ac:dyDescent="0.3">
      <c r="A117" t="s">
        <v>73</v>
      </c>
      <c r="B117">
        <v>0.24251985734837728</v>
      </c>
    </row>
    <row r="118" spans="1:2" x14ac:dyDescent="0.3">
      <c r="A118" t="s">
        <v>73</v>
      </c>
      <c r="B118">
        <v>0.21490159889577218</v>
      </c>
    </row>
    <row r="119" spans="1:2" x14ac:dyDescent="0.3">
      <c r="A119" t="s">
        <v>73</v>
      </c>
      <c r="B119">
        <v>0.18987932643748878</v>
      </c>
    </row>
    <row r="120" spans="1:2" x14ac:dyDescent="0.3">
      <c r="A120" t="s">
        <v>73</v>
      </c>
      <c r="B120">
        <v>0.16762535177508026</v>
      </c>
    </row>
    <row r="121" spans="1:2" x14ac:dyDescent="0.3">
      <c r="A121" t="s">
        <v>73</v>
      </c>
      <c r="B121">
        <v>0.14813949343761484</v>
      </c>
    </row>
    <row r="122" spans="1:2" x14ac:dyDescent="0.3">
      <c r="A122" t="s">
        <v>73</v>
      </c>
      <c r="B122">
        <v>0.13127531543710758</v>
      </c>
    </row>
    <row r="123" spans="1:2" x14ac:dyDescent="0.3">
      <c r="A123" t="s">
        <v>73</v>
      </c>
      <c r="B123">
        <v>0.11678986536136332</v>
      </c>
    </row>
    <row r="124" spans="1:2" x14ac:dyDescent="0.3">
      <c r="A124" t="s">
        <v>73</v>
      </c>
      <c r="B124">
        <v>0.1043949287719616</v>
      </c>
    </row>
    <row r="125" spans="1:2" x14ac:dyDescent="0.3">
      <c r="A125" t="s">
        <v>73</v>
      </c>
      <c r="B125">
        <v>9.3796706902231464E-2</v>
      </c>
    </row>
    <row r="126" spans="1:2" x14ac:dyDescent="0.3">
      <c r="A126" t="s">
        <v>73</v>
      </c>
      <c r="B126">
        <v>8.4720531974832744E-2</v>
      </c>
    </row>
    <row r="127" spans="1:2" x14ac:dyDescent="0.3">
      <c r="A127" t="s">
        <v>73</v>
      </c>
      <c r="B127">
        <v>7.6922955303043716E-2</v>
      </c>
    </row>
    <row r="128" spans="1:2" x14ac:dyDescent="0.3">
      <c r="A128" t="s">
        <v>73</v>
      </c>
      <c r="B128">
        <v>7.0195302063524784E-2</v>
      </c>
    </row>
    <row r="129" spans="1:2" x14ac:dyDescent="0.3">
      <c r="A129" t="s">
        <v>73</v>
      </c>
      <c r="B129">
        <v>6.4362365773609875E-2</v>
      </c>
    </row>
    <row r="130" spans="1:2" x14ac:dyDescent="0.3">
      <c r="A130" t="s">
        <v>73</v>
      </c>
      <c r="B130">
        <v>5.9278816642951704E-2</v>
      </c>
    </row>
    <row r="131" spans="1:2" x14ac:dyDescent="0.3">
      <c r="A131" t="s">
        <v>73</v>
      </c>
      <c r="B131">
        <v>5.4824871482281934E-2</v>
      </c>
    </row>
    <row r="132" spans="1:2" x14ac:dyDescent="0.3">
      <c r="A132" t="s">
        <v>73</v>
      </c>
      <c r="B132">
        <v>5.0902041981311659E-2</v>
      </c>
    </row>
    <row r="133" spans="1:2" x14ac:dyDescent="0.3">
      <c r="A133" t="s">
        <v>73</v>
      </c>
      <c r="B133">
        <v>4.7429328500650722E-2</v>
      </c>
    </row>
    <row r="134" spans="1:2" x14ac:dyDescent="0.3">
      <c r="A134" t="s">
        <v>73</v>
      </c>
      <c r="B134">
        <v>4.4339977701457159E-2</v>
      </c>
    </row>
    <row r="135" spans="1:2" x14ac:dyDescent="0.3">
      <c r="A135" t="s">
        <v>73</v>
      </c>
      <c r="B135">
        <v>4.1578798179387297E-2</v>
      </c>
    </row>
    <row r="136" spans="1:2" x14ac:dyDescent="0.3">
      <c r="A136" t="s">
        <v>73</v>
      </c>
      <c r="B136">
        <v>3.9099974665806086E-2</v>
      </c>
    </row>
    <row r="137" spans="1:2" x14ac:dyDescent="0.3">
      <c r="A137" t="s">
        <v>73</v>
      </c>
      <c r="B137">
        <v>3.686530468658368E-2</v>
      </c>
    </row>
    <row r="138" spans="1:2" x14ac:dyDescent="0.3">
      <c r="A138" t="s">
        <v>73</v>
      </c>
      <c r="B138">
        <v>3.484278259156403E-2</v>
      </c>
    </row>
    <row r="139" spans="1:2" x14ac:dyDescent="0.3">
      <c r="A139" t="s">
        <v>73</v>
      </c>
      <c r="B139">
        <v>3.3005464259299316E-2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reddy</dc:creator>
  <cp:lastModifiedBy>Bhumireddy, Dinesh Reddy</cp:lastModifiedBy>
  <dcterms:created xsi:type="dcterms:W3CDTF">2021-05-09T05:06:20Z</dcterms:created>
  <dcterms:modified xsi:type="dcterms:W3CDTF">2023-01-13T23:38:15Z</dcterms:modified>
</cp:coreProperties>
</file>