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https://d.docs.live.net/71919540ade2aab5/Day5 Coding Challenge/"/>
    </mc:Choice>
  </mc:AlternateContent>
  <xr:revisionPtr revIDLastSave="0" documentId="8_{E7036A80-291A-4EE2-B119-48B60FA35251}" xr6:coauthVersionLast="47" xr6:coauthVersionMax="47" xr10:uidLastSave="{00000000-0000-0000-0000-000000000000}"/>
  <bookViews>
    <workbookView xWindow="-110" yWindow="-110" windowWidth="19420" windowHeight="10300" xr2:uid="{49A7DB2F-E4AE-4B11-B7F6-51E97F94C0B6}"/>
  </bookViews>
  <sheets>
    <sheet name="Data&amp;calculations" sheetId="2" r:id="rId1"/>
    <sheet name="Detailed Analysis" sheetId="4" r:id="rId2"/>
    <sheet name="Summary Dashboard" sheetId="1" r:id="rId3"/>
    <sheet name="Recommendations" sheetId="7" r:id="rId4"/>
  </sheets>
  <definedNames>
    <definedName name="ExternalData_1" localSheetId="0" hidden="1">'Data&amp;calculations'!$A$1:$H$151</definedName>
    <definedName name="Slicer_category">#N/A</definedName>
    <definedName name="Slicer_priority">#N/A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 i="2" l="1"/>
  <c r="I11" i="2"/>
  <c r="M11" i="2" s="1"/>
  <c r="I2" i="2"/>
  <c r="I3" i="2"/>
  <c r="M3" i="2" s="1"/>
  <c r="I4" i="2"/>
  <c r="I5" i="2"/>
  <c r="I6" i="2"/>
  <c r="I7" i="2"/>
  <c r="M7" i="2" s="1"/>
  <c r="I8" i="2"/>
  <c r="M8" i="2" s="1"/>
  <c r="I9" i="2"/>
  <c r="M9" i="2" s="1"/>
  <c r="I10" i="2"/>
  <c r="M10" i="2" s="1"/>
  <c r="I12" i="2"/>
  <c r="M12" i="2" s="1"/>
  <c r="I13" i="2"/>
  <c r="M13" i="2" s="1"/>
  <c r="I14" i="2"/>
  <c r="M14" i="2" s="1"/>
  <c r="I15" i="2"/>
  <c r="M15" i="2" s="1"/>
  <c r="I16" i="2"/>
  <c r="M16" i="2" s="1"/>
  <c r="I17" i="2"/>
  <c r="M17" i="2" s="1"/>
  <c r="I18" i="2"/>
  <c r="M18" i="2" s="1"/>
  <c r="I19" i="2"/>
  <c r="M19" i="2" s="1"/>
  <c r="I20" i="2"/>
  <c r="M20" i="2" s="1"/>
  <c r="I21" i="2"/>
  <c r="M21" i="2" s="1"/>
  <c r="I22" i="2"/>
  <c r="M22" i="2" s="1"/>
  <c r="I23" i="2"/>
  <c r="M23" i="2" s="1"/>
  <c r="I24" i="2"/>
  <c r="M24" i="2" s="1"/>
  <c r="I25" i="2"/>
  <c r="M25" i="2" s="1"/>
  <c r="I26" i="2"/>
  <c r="M26" i="2" s="1"/>
  <c r="I27" i="2"/>
  <c r="M27" i="2" s="1"/>
  <c r="I28" i="2"/>
  <c r="M28" i="2" s="1"/>
  <c r="I29" i="2"/>
  <c r="M29" i="2" s="1"/>
  <c r="I30" i="2"/>
  <c r="M30" i="2" s="1"/>
  <c r="I31" i="2"/>
  <c r="M31" i="2" s="1"/>
  <c r="I32" i="2"/>
  <c r="M32" i="2" s="1"/>
  <c r="I33" i="2"/>
  <c r="M33" i="2" s="1"/>
  <c r="I34" i="2"/>
  <c r="M34" i="2" s="1"/>
  <c r="I35" i="2"/>
  <c r="M35" i="2" s="1"/>
  <c r="I36" i="2"/>
  <c r="M36" i="2" s="1"/>
  <c r="I37" i="2"/>
  <c r="M37" i="2" s="1"/>
  <c r="I38" i="2"/>
  <c r="I39" i="2"/>
  <c r="M39" i="2" s="1"/>
  <c r="I40" i="2"/>
  <c r="M40" i="2" s="1"/>
  <c r="I41" i="2"/>
  <c r="M41" i="2" s="1"/>
  <c r="I42" i="2"/>
  <c r="M42" i="2" s="1"/>
  <c r="I43" i="2"/>
  <c r="M43" i="2" s="1"/>
  <c r="I44" i="2"/>
  <c r="M44" i="2" s="1"/>
  <c r="I45" i="2"/>
  <c r="M45" i="2" s="1"/>
  <c r="I46" i="2"/>
  <c r="M46" i="2" s="1"/>
  <c r="I47" i="2"/>
  <c r="M47" i="2" s="1"/>
  <c r="I48" i="2"/>
  <c r="M48" i="2" s="1"/>
  <c r="I49" i="2"/>
  <c r="M49" i="2" s="1"/>
  <c r="I50" i="2"/>
  <c r="M50" i="2" s="1"/>
  <c r="I51" i="2"/>
  <c r="M51" i="2" s="1"/>
  <c r="I52" i="2"/>
  <c r="M52" i="2" s="1"/>
  <c r="I53" i="2"/>
  <c r="M53" i="2" s="1"/>
  <c r="I54" i="2"/>
  <c r="M54" i="2" s="1"/>
  <c r="I55" i="2"/>
  <c r="M55" i="2" s="1"/>
  <c r="I56" i="2"/>
  <c r="M56" i="2" s="1"/>
  <c r="I57" i="2"/>
  <c r="M57" i="2" s="1"/>
  <c r="I58" i="2"/>
  <c r="M58" i="2" s="1"/>
  <c r="I59" i="2"/>
  <c r="M59" i="2" s="1"/>
  <c r="I60" i="2"/>
  <c r="M60" i="2" s="1"/>
  <c r="I61" i="2"/>
  <c r="M61" i="2" s="1"/>
  <c r="I62" i="2"/>
  <c r="I63" i="2"/>
  <c r="M63" i="2" s="1"/>
  <c r="I64" i="2"/>
  <c r="M64" i="2" s="1"/>
  <c r="I65" i="2"/>
  <c r="M65" i="2" s="1"/>
  <c r="I66" i="2"/>
  <c r="M66" i="2" s="1"/>
  <c r="I67" i="2"/>
  <c r="M67" i="2" s="1"/>
  <c r="I68" i="2"/>
  <c r="M68" i="2" s="1"/>
  <c r="I69" i="2"/>
  <c r="M69" i="2" s="1"/>
  <c r="I70" i="2"/>
  <c r="M70" i="2" s="1"/>
  <c r="I71" i="2"/>
  <c r="M71" i="2" s="1"/>
  <c r="I72" i="2"/>
  <c r="M72" i="2" s="1"/>
  <c r="I73" i="2"/>
  <c r="M73" i="2" s="1"/>
  <c r="I74" i="2"/>
  <c r="M74" i="2" s="1"/>
  <c r="I75" i="2"/>
  <c r="M75" i="2" s="1"/>
  <c r="I76" i="2"/>
  <c r="M76" i="2" s="1"/>
  <c r="I77" i="2"/>
  <c r="M77" i="2" s="1"/>
  <c r="I78" i="2"/>
  <c r="M78" i="2" s="1"/>
  <c r="I79" i="2"/>
  <c r="M79" i="2" s="1"/>
  <c r="I80" i="2"/>
  <c r="M80" i="2" s="1"/>
  <c r="I81" i="2"/>
  <c r="M81" i="2" s="1"/>
  <c r="I82" i="2"/>
  <c r="M82" i="2" s="1"/>
  <c r="I83" i="2"/>
  <c r="M83" i="2" s="1"/>
  <c r="I84" i="2"/>
  <c r="M84" i="2" s="1"/>
  <c r="I85" i="2"/>
  <c r="M85" i="2" s="1"/>
  <c r="I86" i="2"/>
  <c r="M86" i="2" s="1"/>
  <c r="I87" i="2"/>
  <c r="I88" i="2"/>
  <c r="M88" i="2" s="1"/>
  <c r="I89" i="2"/>
  <c r="M89" i="2" s="1"/>
  <c r="I90" i="2"/>
  <c r="M90" i="2" s="1"/>
  <c r="I91" i="2"/>
  <c r="M91" i="2" s="1"/>
  <c r="I92" i="2"/>
  <c r="M92" i="2" s="1"/>
  <c r="I93" i="2"/>
  <c r="M93" i="2" s="1"/>
  <c r="I94" i="2"/>
  <c r="M94" i="2" s="1"/>
  <c r="I95" i="2"/>
  <c r="M95" i="2" s="1"/>
  <c r="I96" i="2"/>
  <c r="M96" i="2" s="1"/>
  <c r="I97" i="2"/>
  <c r="M97" i="2" s="1"/>
  <c r="I98" i="2"/>
  <c r="I99" i="2"/>
  <c r="I100" i="2"/>
  <c r="M100" i="2" s="1"/>
  <c r="I101" i="2"/>
  <c r="M101" i="2" s="1"/>
  <c r="I102" i="2"/>
  <c r="M102" i="2" s="1"/>
  <c r="I103" i="2"/>
  <c r="M103" i="2" s="1"/>
  <c r="I104" i="2"/>
  <c r="M104" i="2" s="1"/>
  <c r="I105" i="2"/>
  <c r="M105" i="2" s="1"/>
  <c r="I106" i="2"/>
  <c r="M106" i="2" s="1"/>
  <c r="I107" i="2"/>
  <c r="M107" i="2" s="1"/>
  <c r="I108" i="2"/>
  <c r="M108" i="2" s="1"/>
  <c r="I109" i="2"/>
  <c r="M109" i="2" s="1"/>
  <c r="I110" i="2"/>
  <c r="M110" i="2" s="1"/>
  <c r="I111" i="2"/>
  <c r="M111" i="2" s="1"/>
  <c r="I112" i="2"/>
  <c r="M112" i="2" s="1"/>
  <c r="I113" i="2"/>
  <c r="M113" i="2" s="1"/>
  <c r="I114" i="2"/>
  <c r="M114" i="2" s="1"/>
  <c r="I115" i="2"/>
  <c r="M115" i="2" s="1"/>
  <c r="I116" i="2"/>
  <c r="M116" i="2" s="1"/>
  <c r="I117" i="2"/>
  <c r="M117" i="2" s="1"/>
  <c r="I118" i="2"/>
  <c r="M118" i="2" s="1"/>
  <c r="I119" i="2"/>
  <c r="M119" i="2" s="1"/>
  <c r="I120" i="2"/>
  <c r="M120" i="2" s="1"/>
  <c r="I121" i="2"/>
  <c r="M121" i="2" s="1"/>
  <c r="I122" i="2"/>
  <c r="I123" i="2"/>
  <c r="M123" i="2" s="1"/>
  <c r="I124" i="2"/>
  <c r="M124" i="2" s="1"/>
  <c r="I125" i="2"/>
  <c r="M125" i="2" s="1"/>
  <c r="I126" i="2"/>
  <c r="M126" i="2" s="1"/>
  <c r="I127" i="2"/>
  <c r="M127" i="2" s="1"/>
  <c r="I128" i="2"/>
  <c r="M128" i="2" s="1"/>
  <c r="I129" i="2"/>
  <c r="M129" i="2" s="1"/>
  <c r="I130" i="2"/>
  <c r="M130" i="2" s="1"/>
  <c r="I131" i="2"/>
  <c r="M131" i="2" s="1"/>
  <c r="I132" i="2"/>
  <c r="M132" i="2" s="1"/>
  <c r="I133" i="2"/>
  <c r="M133" i="2" s="1"/>
  <c r="I134" i="2"/>
  <c r="M134" i="2" s="1"/>
  <c r="I135" i="2"/>
  <c r="I136" i="2"/>
  <c r="M136" i="2" s="1"/>
  <c r="I137" i="2"/>
  <c r="M137" i="2" s="1"/>
  <c r="I138" i="2"/>
  <c r="I139" i="2"/>
  <c r="M139" i="2" s="1"/>
  <c r="I140" i="2"/>
  <c r="M140" i="2" s="1"/>
  <c r="I141" i="2"/>
  <c r="M141" i="2" s="1"/>
  <c r="I142" i="2"/>
  <c r="M142" i="2" s="1"/>
  <c r="I143" i="2"/>
  <c r="M143" i="2" s="1"/>
  <c r="I144" i="2"/>
  <c r="M144" i="2" s="1"/>
  <c r="I145" i="2"/>
  <c r="M145" i="2" s="1"/>
  <c r="I146" i="2"/>
  <c r="M146" i="2" s="1"/>
  <c r="I147" i="2"/>
  <c r="M147" i="2" s="1"/>
  <c r="I148" i="2"/>
  <c r="M148" i="2" s="1"/>
  <c r="I149" i="2"/>
  <c r="M149" i="2" s="1"/>
  <c r="I150" i="2"/>
  <c r="M150" i="2" s="1"/>
  <c r="I151" i="2"/>
  <c r="M151" i="2" s="1"/>
  <c r="M2"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L2"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K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J2"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M4" i="2"/>
  <c r="M5" i="2"/>
  <c r="M6" i="2"/>
  <c r="M38" i="2"/>
  <c r="M62" i="2"/>
  <c r="M87" i="2"/>
  <c r="M98" i="2"/>
  <c r="M99" i="2"/>
  <c r="M122" i="2"/>
  <c r="M135" i="2"/>
  <c r="M138"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29E1DCC-18BE-41F2-A2D8-32ED6982776D}" keepAlive="1" name="Query - help_desk_tickets" description="Connection to the 'help_desk_tickets' query in the workbook." type="5" refreshedVersion="8" background="1" saveData="1">
    <dbPr connection="Provider=Microsoft.Mashup.OleDb.1;Data Source=$Workbook$;Location=help_desk_tickets;Extended Properties=&quot;&quot;" command="SELECT * FROM [help_desk_tickets]"/>
  </connection>
</connections>
</file>

<file path=xl/sharedStrings.xml><?xml version="1.0" encoding="utf-8"?>
<sst xmlns="http://schemas.openxmlformats.org/spreadsheetml/2006/main" count="1017" uniqueCount="402">
  <si>
    <t>ticket_id</t>
  </si>
  <si>
    <t>submission_date</t>
  </si>
  <si>
    <t>resolution_date</t>
  </si>
  <si>
    <t>category</t>
  </si>
  <si>
    <t>assigned_analyst</t>
  </si>
  <si>
    <t>description</t>
  </si>
  <si>
    <t>priority</t>
  </si>
  <si>
    <t>TICKET-1000</t>
  </si>
  <si>
    <t>Other</t>
  </si>
  <si>
    <t>Toni Wiley</t>
  </si>
  <si>
    <t>Dream part subject until full. Brother century suddenly above. Six eight benefit animal move best.</t>
  </si>
  <si>
    <t>High</t>
  </si>
  <si>
    <t>TICKET-1001</t>
  </si>
  <si>
    <t>Software</t>
  </si>
  <si>
    <t>Tanya Jones</t>
  </si>
  <si>
    <t>Application X is crashing every time I open it. Lead how phone also score player later blue.</t>
  </si>
  <si>
    <t>Medium</t>
  </si>
  <si>
    <t>TICKET-1002</t>
  </si>
  <si>
    <t>Sheila Ball</t>
  </si>
  <si>
    <t>Black attack cold would page. Reality she war a chance. Physical hour Mr item red agreement for.</t>
  </si>
  <si>
    <t>TICKET-1003</t>
  </si>
  <si>
    <t>Hardware</t>
  </si>
  <si>
    <t>Cynthia Rich</t>
  </si>
  <si>
    <t>My laptop's keyboard isn't working properly, some keys are stuck. Tree culture above effort more national whether.</t>
  </si>
  <si>
    <t>TICKET-1004</t>
  </si>
  <si>
    <t>Janice Burns</t>
  </si>
  <si>
    <t>Application X is crashing every time I open it. Order wrong fight foreign bad house pick.</t>
  </si>
  <si>
    <t>TICKET-1005</t>
  </si>
  <si>
    <t>Application X is crashing every time I open it. Sport should network realize relate very voice.</t>
  </si>
  <si>
    <t>Low</t>
  </si>
  <si>
    <t>TICKET-1006</t>
  </si>
  <si>
    <t>Access</t>
  </si>
  <si>
    <t>Autumn Ryan</t>
  </si>
  <si>
    <t>I'm locked out of my account and can't reset my password. If rather year suffer wrong.</t>
  </si>
  <si>
    <t>TICKET-1007</t>
  </si>
  <si>
    <t>Amanda White</t>
  </si>
  <si>
    <t>Application X is crashing every time I open it. Here bill leg region training. Grow new may.</t>
  </si>
  <si>
    <t>TICKET-1008</t>
  </si>
  <si>
    <t>My laptop's keyboard isn't working properly, some keys are stuck. Common maintain theory involve ok detail.</t>
  </si>
  <si>
    <t>TICKET-1009</t>
  </si>
  <si>
    <t>Application X is crashing every time I open it. Responsibility again recently traditional word.</t>
  </si>
  <si>
    <t>TICKET-1010</t>
  </si>
  <si>
    <t>Adam Stone</t>
  </si>
  <si>
    <t>Application X is crashing every time I open it. Structure this woman born.</t>
  </si>
  <si>
    <t>TICKET-1011</t>
  </si>
  <si>
    <t>Network</t>
  </si>
  <si>
    <t>Natasha Harris</t>
  </si>
  <si>
    <t>Can't connect to the Wi-Fi. It's showing 'No internet access'. Maintain without college strong few not week.</t>
  </si>
  <si>
    <t>TICKET-1012</t>
  </si>
  <si>
    <t>Can't connect to the Wi-Fi. It's showing 'No internet access'. Official human task door century energy Mr.</t>
  </si>
  <si>
    <t>TICKET-1013</t>
  </si>
  <si>
    <t>Application X is crashing every time I open it. Spring operation performance glass choice kind.</t>
  </si>
  <si>
    <t>TICKET-1014</t>
  </si>
  <si>
    <t>Application X is crashing every time I open it. Summer yard maintain fire ask eight.</t>
  </si>
  <si>
    <t>TICKET-1015</t>
  </si>
  <si>
    <t>Marvin West</t>
  </si>
  <si>
    <t>Application X is crashing every time I open it. Least check between event. Can brother two form.</t>
  </si>
  <si>
    <t>TICKET-1016</t>
  </si>
  <si>
    <t>Application X is crashing every time I open it. Resource in affect charge customer accept dream.</t>
  </si>
  <si>
    <t>TICKET-1017</t>
  </si>
  <si>
    <t>Security</t>
  </si>
  <si>
    <t>Thought national word picture each deep.</t>
  </si>
  <si>
    <t>TICKET-1018</t>
  </si>
  <si>
    <t>Can't connect to the Wi-Fi. It's showing 'No internet access'. Card series research else cup though artist.</t>
  </si>
  <si>
    <t>TICKET-1019</t>
  </si>
  <si>
    <t>My laptop's keyboard isn't working properly, some keys are stuck. Young up grow after offer east region would.</t>
  </si>
  <si>
    <t>TICKET-1020</t>
  </si>
  <si>
    <t>Application X is crashing every time I open it. Nice then management.</t>
  </si>
  <si>
    <t>TICKET-1021</t>
  </si>
  <si>
    <t>Application X is crashing every time I open it. Water act involve follow hot.</t>
  </si>
  <si>
    <t>TICKET-1022</t>
  </si>
  <si>
    <t>Application X is crashing every time I open it. Another such apply table let.</t>
  </si>
  <si>
    <t>TICKET-1023</t>
  </si>
  <si>
    <t>Application X is crashing every time I open it. Senior per draw day mention sea quickly.</t>
  </si>
  <si>
    <t>TICKET-1024</t>
  </si>
  <si>
    <t>Can't connect to the Wi-Fi. It's showing 'No internet access'. Race Republican expect east might collection.</t>
  </si>
  <si>
    <t>TICKET-1025</t>
  </si>
  <si>
    <t>Application X is crashing every time I open it. Total maintain service writer.</t>
  </si>
  <si>
    <t>TICKET-1026</t>
  </si>
  <si>
    <t>Can't connect to the Wi-Fi. It's showing 'No internet access'. Individual herself decide generation.</t>
  </si>
  <si>
    <t>TICKET-1027</t>
  </si>
  <si>
    <t>Billing</t>
  </si>
  <si>
    <t>Yourself floor foot character choose. Brother prepare but film key name.</t>
  </si>
  <si>
    <t>TICKET-1028</t>
  </si>
  <si>
    <t>Successful radio play network yet. Fill director direction ready white.</t>
  </si>
  <si>
    <t>TICKET-1029</t>
  </si>
  <si>
    <t>Application X is crashing every time I open it. Southern beat general first much hotel agency.</t>
  </si>
  <si>
    <t>TICKET-1030</t>
  </si>
  <si>
    <t>Can't connect to the Wi-Fi. It's showing 'No internet access'. Cup government by life reduce each customer.</t>
  </si>
  <si>
    <t>TICKET-1031</t>
  </si>
  <si>
    <t>Application X is crashing every time I open it. Market growth film.</t>
  </si>
  <si>
    <t>TICKET-1032</t>
  </si>
  <si>
    <t>Can't connect to the Wi-Fi. It's showing 'No internet access'. Could north state feel others participant.</t>
  </si>
  <si>
    <t>TICKET-1033</t>
  </si>
  <si>
    <t>Follow chair add finally these plan staff. Across shoulder school free.</t>
  </si>
  <si>
    <t>TICKET-1034</t>
  </si>
  <si>
    <t>Application X is crashing every time I open it. Bag half join treat water by affect.</t>
  </si>
  <si>
    <t>TICKET-1035</t>
  </si>
  <si>
    <t>My laptop's keyboard isn't working properly, some keys are stuck. Science bad news pressure anything probably save.</t>
  </si>
  <si>
    <t>TICKET-1036</t>
  </si>
  <si>
    <t>Application X is crashing every time I open it. Fund project find law identify close worker.</t>
  </si>
  <si>
    <t>TICKET-1037</t>
  </si>
  <si>
    <t>Rate play media air. Trade thank hundred choice reduce remember possible us.</t>
  </si>
  <si>
    <t>TICKET-1038</t>
  </si>
  <si>
    <t>Application X is crashing every time I open it. Effort avoid door shoulder cut.</t>
  </si>
  <si>
    <t>TICKET-1039</t>
  </si>
  <si>
    <t>I'm locked out of my account and can't reset my password. Point fine stop radio chair tree career scene.</t>
  </si>
  <si>
    <t>TICKET-1040</t>
  </si>
  <si>
    <t>Can't connect to the Wi-Fi. It's showing 'No internet access'. Simple practice operation move put.</t>
  </si>
  <si>
    <t>TICKET-1041</t>
  </si>
  <si>
    <t>My laptop's keyboard isn't working properly, some keys are stuck. Firm discuss audience say amount.</t>
  </si>
  <si>
    <t>TICKET-1042</t>
  </si>
  <si>
    <t>Physical business information.
Activity else house another. Still protect admit answer.</t>
  </si>
  <si>
    <t>TICKET-1043</t>
  </si>
  <si>
    <t>Application X is crashing every time I open it. Anything despite not.</t>
  </si>
  <si>
    <t>Critical</t>
  </si>
  <si>
    <t>TICKET-1044</t>
  </si>
  <si>
    <t>My laptop's keyboard isn't working properly, some keys are stuck. Film answer tax different carry represent.</t>
  </si>
  <si>
    <t>TICKET-1045</t>
  </si>
  <si>
    <t>Application X is crashing every time I open it. American computer let go event.</t>
  </si>
  <si>
    <t>TICKET-1046</t>
  </si>
  <si>
    <t>Can't connect to the Wi-Fi. It's showing 'No internet access'. Build oil wait community less happen.</t>
  </si>
  <si>
    <t>TICKET-1047</t>
  </si>
  <si>
    <t>I'm locked out of my account and can't reset my password. Decide stuff agree national politics current son.</t>
  </si>
  <si>
    <t>TICKET-1048</t>
  </si>
  <si>
    <t>Can't connect to the Wi-Fi. It's showing 'No internet access'. Phone interview worker could.</t>
  </si>
  <si>
    <t>TICKET-1049</t>
  </si>
  <si>
    <t>Can't connect to the Wi-Fi. It's showing 'No internet access'. Together life least mission.</t>
  </si>
  <si>
    <t>TICKET-1050</t>
  </si>
  <si>
    <t>If forget newspaper behavior note put. Almost affect entire. Trial set capital real.</t>
  </si>
  <si>
    <t>TICKET-1051</t>
  </si>
  <si>
    <t>Application X is crashing every time I open it. My sound short.</t>
  </si>
  <si>
    <t>TICKET-1052</t>
  </si>
  <si>
    <t>Application X is crashing every time I open it. Where culture site value set.</t>
  </si>
  <si>
    <t>TICKET-1053</t>
  </si>
  <si>
    <t>Application X is crashing every time I open it. Go claim billion small experience old.</t>
  </si>
  <si>
    <t>TICKET-1054</t>
  </si>
  <si>
    <t>Can't connect to the Wi-Fi. It's showing 'No internet access'. Option name including.</t>
  </si>
  <si>
    <t>TICKET-1055</t>
  </si>
  <si>
    <t>I'm locked out of my account and can't reset my password. Idea enter expert decision something.</t>
  </si>
  <si>
    <t>TICKET-1056</t>
  </si>
  <si>
    <t>Through culture similar finally. Oil world money about fine street small.</t>
  </si>
  <si>
    <t>TICKET-1057</t>
  </si>
  <si>
    <t>Weight go sort sign law response since. Sister other actually Mrs fight everything get.</t>
  </si>
  <si>
    <t>TICKET-1058</t>
  </si>
  <si>
    <t>Particular ask company nearly exist exactly friend.</t>
  </si>
  <si>
    <t>TICKET-1059</t>
  </si>
  <si>
    <t>Application X is crashing every time I open it. Skin subject purpose baby training.</t>
  </si>
  <si>
    <t>TICKET-1060</t>
  </si>
  <si>
    <t>My laptop's keyboard isn't working properly, some keys are stuck. Than none office improve.</t>
  </si>
  <si>
    <t>TICKET-1061</t>
  </si>
  <si>
    <t>Application X is crashing every time I open it. With because article scene father black.</t>
  </si>
  <si>
    <t>TICKET-1062</t>
  </si>
  <si>
    <t>Application X is crashing every time I open it. Food pass energy fund need read anything.</t>
  </si>
  <si>
    <t>TICKET-1063</t>
  </si>
  <si>
    <t>I'm locked out of my account and can't reset my password. Agreement news significant cultural agree.</t>
  </si>
  <si>
    <t>TICKET-1064</t>
  </si>
  <si>
    <t>I'm locked out of my account and can't reset my password. Especially under always tend teacher build.</t>
  </si>
  <si>
    <t>TICKET-1065</t>
  </si>
  <si>
    <t>Can't connect to the Wi-Fi. It's showing 'No internet access'. Child as debate economy.</t>
  </si>
  <si>
    <t>TICKET-1066</t>
  </si>
  <si>
    <t>My laptop's keyboard isn't working properly, some keys are stuck. Someone poor mission fill free.</t>
  </si>
  <si>
    <t>TICKET-1067</t>
  </si>
  <si>
    <t>Can't connect to the Wi-Fi. It's showing 'No internet access'. Represent safe scene wall dog.</t>
  </si>
  <si>
    <t>TICKET-1068</t>
  </si>
  <si>
    <t>Application X is crashing every time I open it. Claim success those baby.</t>
  </si>
  <si>
    <t>TICKET-1069</t>
  </si>
  <si>
    <t>Application X is crashing every time I open it. Term lot their. Dark itself deal race Democrat.</t>
  </si>
  <si>
    <t>TICKET-1070</t>
  </si>
  <si>
    <t>My laptop's keyboard isn't working properly, some keys are stuck. Bad past glass strategy. Above skin station.</t>
  </si>
  <si>
    <t>TICKET-1071</t>
  </si>
  <si>
    <t>Application X is crashing every time I open it. Tv control generation away public remain.</t>
  </si>
  <si>
    <t>TICKET-1072</t>
  </si>
  <si>
    <t>Can't connect to the Wi-Fi. It's showing 'No internet access'. Alone skill foot benefit.</t>
  </si>
  <si>
    <t>TICKET-1073</t>
  </si>
  <si>
    <t>Media respond them indicate. Up movie television stop. Garden ten city already close.</t>
  </si>
  <si>
    <t>TICKET-1074</t>
  </si>
  <si>
    <t>Lay support mouth control understand could. Husband for evening upon involve.</t>
  </si>
  <si>
    <t>TICKET-1075</t>
  </si>
  <si>
    <t>Company month civil season include. Onto life for both little.</t>
  </si>
  <si>
    <t>TICKET-1076</t>
  </si>
  <si>
    <t>Application X is crashing every time I open it. Candidate push mind exactly feel.</t>
  </si>
  <si>
    <t>TICKET-1077</t>
  </si>
  <si>
    <t>Writer city suffer within important recently difference. Wait only relationship free.</t>
  </si>
  <si>
    <t>TICKET-1078</t>
  </si>
  <si>
    <t>Application X is crashing every time I open it. Form customer bill interest remember which.</t>
  </si>
  <si>
    <t>TICKET-1079</t>
  </si>
  <si>
    <t>Can't connect to the Wi-Fi. It's showing 'No internet access'. Agree begin guess ask choice low themselves born.</t>
  </si>
  <si>
    <t>TICKET-1080</t>
  </si>
  <si>
    <t>Application X is crashing every time I open it. Center worry nor whole.</t>
  </si>
  <si>
    <t>TICKET-1081</t>
  </si>
  <si>
    <t>I'm locked out of my account and can't reset my password. Miss son responsibility hour.</t>
  </si>
  <si>
    <t>TICKET-1082</t>
  </si>
  <si>
    <t>Application X is crashing every time I open it. Develop course foreign no either.</t>
  </si>
  <si>
    <t>TICKET-1083</t>
  </si>
  <si>
    <t>Public husband return country service very. Be exactly time firm yard price bad.</t>
  </si>
  <si>
    <t>TICKET-1084</t>
  </si>
  <si>
    <t>My laptop's keyboard isn't working properly, some keys are stuck. Perform author more owner girl message.</t>
  </si>
  <si>
    <t>TICKET-1085</t>
  </si>
  <si>
    <t>I'm locked out of my account and can't reset my password. Church stop environment.</t>
  </si>
  <si>
    <t>TICKET-1086</t>
  </si>
  <si>
    <t>Application X is crashing every time I open it. Everyone body modern feeling shake loss.</t>
  </si>
  <si>
    <t>TICKET-1087</t>
  </si>
  <si>
    <t>My laptop's keyboard isn't working properly, some keys are stuck. Whole material thus despite firm more.</t>
  </si>
  <si>
    <t>TICKET-1088</t>
  </si>
  <si>
    <t>Application X is crashing every time I open it. Until statement century seat vote never.</t>
  </si>
  <si>
    <t>TICKET-1089</t>
  </si>
  <si>
    <t>Application X is crashing every time I open it. Big season the.</t>
  </si>
  <si>
    <t>TICKET-1090</t>
  </si>
  <si>
    <t>Application X is crashing every time I open it. Usually career attention realize.</t>
  </si>
  <si>
    <t>TICKET-1091</t>
  </si>
  <si>
    <t>Application X is crashing every time I open it. Firm tonight statement feel Mrs music.</t>
  </si>
  <si>
    <t>TICKET-1092</t>
  </si>
  <si>
    <t>Can't connect to the Wi-Fi. It's showing 'No internet access'. Life change act. Through imagine again whole.</t>
  </si>
  <si>
    <t>TICKET-1093</t>
  </si>
  <si>
    <t>Including development attack wide. Concern his environment attack program rest team.</t>
  </si>
  <si>
    <t>TICKET-1094</t>
  </si>
  <si>
    <t>I'm locked out of my account and can't reset my password. Another collection another many.</t>
  </si>
  <si>
    <t>TICKET-1095</t>
  </si>
  <si>
    <t>Compare or at environmental. Six what them fall. Husband certain institution phone resource blood.</t>
  </si>
  <si>
    <t>TICKET-1096</t>
  </si>
  <si>
    <t>I'm locked out of my account and can't reset my password. Medical let door front. Law end always.</t>
  </si>
  <si>
    <t>TICKET-1097</t>
  </si>
  <si>
    <t>My laptop's keyboard isn't working properly, some keys are stuck. Rich fire power city. Water career next relate.</t>
  </si>
  <si>
    <t>TICKET-1098</t>
  </si>
  <si>
    <t>Application X is crashing every time I open it. Result happy song want finish stuff.</t>
  </si>
  <si>
    <t>TICKET-1099</t>
  </si>
  <si>
    <t>My laptop's keyboard isn't working properly, some keys are stuck. Themselves big matter happy small.</t>
  </si>
  <si>
    <t>TICKET-1100</t>
  </si>
  <si>
    <t>Application X is crashing every time I open it. Agent will respond help.</t>
  </si>
  <si>
    <t>TICKET-1101</t>
  </si>
  <si>
    <t>Application X is crashing every time I open it. Short commercial everybody difficult change.</t>
  </si>
  <si>
    <t>TICKET-1102</t>
  </si>
  <si>
    <t>Any today within none hot again green. Remember attack event view father.</t>
  </si>
  <si>
    <t>TICKET-1103</t>
  </si>
  <si>
    <t>Application X is crashing every time I open it. Represent senior his finish include nothing.</t>
  </si>
  <si>
    <t>TICKET-1104</t>
  </si>
  <si>
    <t>She certain boy build. Test bag country president environment.</t>
  </si>
  <si>
    <t>TICKET-1105</t>
  </si>
  <si>
    <t>Can't connect to the Wi-Fi. It's showing 'No internet access'. Hair job save son.</t>
  </si>
  <si>
    <t>TICKET-1106</t>
  </si>
  <si>
    <t>Growth middle establish public.</t>
  </si>
  <si>
    <t>TICKET-1107</t>
  </si>
  <si>
    <t>My laptop's keyboard isn't working properly, some keys are stuck. Produce require line letter listen often.</t>
  </si>
  <si>
    <t>TICKET-1108</t>
  </si>
  <si>
    <t>My laptop's keyboard isn't working properly, some keys are stuck. At bag continue.</t>
  </si>
  <si>
    <t>TICKET-1109</t>
  </si>
  <si>
    <t>Application X is crashing every time I open it. Without pass book tend.</t>
  </si>
  <si>
    <t>TICKET-1110</t>
  </si>
  <si>
    <t>I'm locked out of my account and can't reset my password. Right where add.</t>
  </si>
  <si>
    <t>TICKET-1111</t>
  </si>
  <si>
    <t>Application X is crashing every time I open it. Argue team senior low training.</t>
  </si>
  <si>
    <t>TICKET-1112</t>
  </si>
  <si>
    <t>Plant attack should. Drive international today. Pretty statement her upon nation.</t>
  </si>
  <si>
    <t>TICKET-1113</t>
  </si>
  <si>
    <t>My laptop's keyboard isn't working properly, some keys are stuck. Chance place build body population.</t>
  </si>
  <si>
    <t>TICKET-1114</t>
  </si>
  <si>
    <t>Something million activity. Interview under cover career under. Can address show public.</t>
  </si>
  <si>
    <t>TICKET-1115</t>
  </si>
  <si>
    <t>I'm locked out of my account and can't reset my password. Receive nature option oil read trouble.</t>
  </si>
  <si>
    <t>TICKET-1116</t>
  </si>
  <si>
    <t>Application X is crashing every time I open it. Toward ago director condition food share meet.</t>
  </si>
  <si>
    <t>TICKET-1117</t>
  </si>
  <si>
    <t>I'm locked out of my account and can't reset my password. For we when drive. Start identify now throw.</t>
  </si>
  <si>
    <t>TICKET-1118</t>
  </si>
  <si>
    <t>Even focus animal civil quality lay skill. Need maybe former return.</t>
  </si>
  <si>
    <t>TICKET-1119</t>
  </si>
  <si>
    <t>My laptop's keyboard isn't working properly, some keys are stuck. Cup money work certainly color.</t>
  </si>
  <si>
    <t>TICKET-1120</t>
  </si>
  <si>
    <t>Clear late win beat. Those arm say year him science door.</t>
  </si>
  <si>
    <t>TICKET-1121</t>
  </si>
  <si>
    <t>I'm locked out of my account and can't reset my password. Purpose almost nature create authority company.</t>
  </si>
  <si>
    <t>TICKET-1122</t>
  </si>
  <si>
    <t>Application X is crashing every time I open it. Garden better chance impact where how member.</t>
  </si>
  <si>
    <t>TICKET-1123</t>
  </si>
  <si>
    <t>Can't connect to the Wi-Fi. It's showing 'No internet access'. Bag without else red. Able year decision others.</t>
  </si>
  <si>
    <t>TICKET-1124</t>
  </si>
  <si>
    <t>Police machine star. Computer lead control across blue eye force. Parent set professor sit couple.</t>
  </si>
  <si>
    <t>TICKET-1125</t>
  </si>
  <si>
    <t>Group resource dinner knowledge scientist Mr. Police simply enter training too.</t>
  </si>
  <si>
    <t>TICKET-1126</t>
  </si>
  <si>
    <t>My laptop's keyboard isn't working properly, some keys are stuck. Go wear understand relate.</t>
  </si>
  <si>
    <t>TICKET-1127</t>
  </si>
  <si>
    <t>Application X is crashing every time I open it. Gas mother rate wind fight success medical.</t>
  </si>
  <si>
    <t>TICKET-1128</t>
  </si>
  <si>
    <t>Can't connect to the Wi-Fi. It's showing 'No internet access'. These entire million eat play sit.</t>
  </si>
  <si>
    <t>TICKET-1129</t>
  </si>
  <si>
    <t>Draw once season talk forward. Decision partner north realize finish one question.</t>
  </si>
  <si>
    <t>TICKET-1130</t>
  </si>
  <si>
    <t>Catch travel form bar pretty himself team. Light suffer evidence land ok may guy.</t>
  </si>
  <si>
    <t>TICKET-1131</t>
  </si>
  <si>
    <t>Act believe heavy watch best game part. Too language mean. Cut age personal resource.</t>
  </si>
  <si>
    <t>TICKET-1132</t>
  </si>
  <si>
    <t>Year name message voice data. Protect word up today. Break drop already life.</t>
  </si>
  <si>
    <t>TICKET-1133</t>
  </si>
  <si>
    <t>I'm locked out of my account and can't reset my password. Maintain tree story research hair why.</t>
  </si>
  <si>
    <t>TICKET-1134</t>
  </si>
  <si>
    <t>Memory process group arm attack indicate mother. View three prepare by.</t>
  </si>
  <si>
    <t>TICKET-1135</t>
  </si>
  <si>
    <t>Foreign sign be money cup raise keep. Right scene market.</t>
  </si>
  <si>
    <t>TICKET-1136</t>
  </si>
  <si>
    <t>My laptop's keyboard isn't working properly, some keys are stuck. Certain six among before.</t>
  </si>
  <si>
    <t>TICKET-1137</t>
  </si>
  <si>
    <t>My laptop's keyboard isn't working properly, some keys are stuck. Ago his against point garden drug.</t>
  </si>
  <si>
    <t>TICKET-1138</t>
  </si>
  <si>
    <t>Application X is crashing every time I open it. Any state food citizen.</t>
  </si>
  <si>
    <t>TICKET-1139</t>
  </si>
  <si>
    <t>Can't connect to the Wi-Fi. It's showing 'No internet access'. He particularly begin save area finally word.</t>
  </si>
  <si>
    <t>TICKET-1140</t>
  </si>
  <si>
    <t>My laptop's keyboard isn't working properly, some keys are stuck. Serious simply mind cost movie actually.</t>
  </si>
  <si>
    <t>TICKET-1141</t>
  </si>
  <si>
    <t>My laptop's keyboard isn't working properly, some keys are stuck. Social approach mother white.</t>
  </si>
  <si>
    <t>TICKET-1142</t>
  </si>
  <si>
    <t>Can't connect to the Wi-Fi. It's showing 'No internet access'. Enter room up sound nature.</t>
  </si>
  <si>
    <t>TICKET-1143</t>
  </si>
  <si>
    <t>My laptop's keyboard isn't working properly, some keys are stuck. Effort to since question.</t>
  </si>
  <si>
    <t>TICKET-1144</t>
  </si>
  <si>
    <t>Application X is crashing every time I open it. These drive president building.</t>
  </si>
  <si>
    <t>TICKET-1145</t>
  </si>
  <si>
    <t>Suddenly effort she without without.</t>
  </si>
  <si>
    <t>TICKET-1146</t>
  </si>
  <si>
    <t>Can't connect to the Wi-Fi. It's showing 'No internet access'. Should that nation can difficult nice.</t>
  </si>
  <si>
    <t>TICKET-1147</t>
  </si>
  <si>
    <t>Look scene real owner agent whose specific. Along they yourself character year or behind.</t>
  </si>
  <si>
    <t>TICKET-1148</t>
  </si>
  <si>
    <t>You reflect radio. Especially speech wish interesting wife.</t>
  </si>
  <si>
    <t>TICKET-1149</t>
  </si>
  <si>
    <t>My laptop's keyboard isn't working properly, some keys are stuck. Event pattern factor deep manager work.</t>
  </si>
  <si>
    <t>ResolutionTimeHours</t>
  </si>
  <si>
    <t>DayofWeek</t>
  </si>
  <si>
    <t>Month</t>
  </si>
  <si>
    <t>HourofDay</t>
  </si>
  <si>
    <t>SLA Flag</t>
  </si>
  <si>
    <t>Resolved Flag</t>
  </si>
  <si>
    <t>Grand Total</t>
  </si>
  <si>
    <t>Aug 2025</t>
  </si>
  <si>
    <t>Jul 2025</t>
  </si>
  <si>
    <t>Jun 2025</t>
  </si>
  <si>
    <t>Sep 2025</t>
  </si>
  <si>
    <t>Count of ticket_id</t>
  </si>
  <si>
    <t>Sunday</t>
  </si>
  <si>
    <t>Monday</t>
  </si>
  <si>
    <t>Tuesday</t>
  </si>
  <si>
    <t>Wednesday</t>
  </si>
  <si>
    <t>Thursday</t>
  </si>
  <si>
    <t>Friday</t>
  </si>
  <si>
    <t>Saturday</t>
  </si>
  <si>
    <t>Average ResolutionTimeHours</t>
  </si>
  <si>
    <t>Assigned_analyst</t>
  </si>
  <si>
    <t>Category</t>
  </si>
  <si>
    <t>0-1</t>
  </si>
  <si>
    <t>2-3</t>
  </si>
  <si>
    <t>4-5</t>
  </si>
  <si>
    <t>6-7</t>
  </si>
  <si>
    <t>8-9</t>
  </si>
  <si>
    <t>10-11</t>
  </si>
  <si>
    <t>12-13</t>
  </si>
  <si>
    <t>14-15</t>
  </si>
  <si>
    <t>16-17</t>
  </si>
  <si>
    <t>18-19</t>
  </si>
  <si>
    <t>20-21</t>
  </si>
  <si>
    <t>22-23</t>
  </si>
  <si>
    <t>Avg ResolutionTimeHours</t>
  </si>
  <si>
    <t>Priority</t>
  </si>
  <si>
    <t>App X Crash</t>
  </si>
  <si>
    <t>Main_Issue</t>
  </si>
  <si>
    <t>Keyboard Issue</t>
  </si>
  <si>
    <t>Account Lockout</t>
  </si>
  <si>
    <t>Wi-Fi Issue</t>
  </si>
  <si>
    <t>Analysis 1: Ticket Volume Trends</t>
  </si>
  <si>
    <t>PivotTable 3 (By Month)</t>
  </si>
  <si>
    <t>Pivot Table2 (By Hours)</t>
  </si>
  <si>
    <t>Pivot Table1 (By Day of Week)</t>
  </si>
  <si>
    <t>Analysis 2: Resolution Time Metrics</t>
  </si>
  <si>
    <t>PivotTable 5 (Average Resolution Time by Category)</t>
  </si>
  <si>
    <t>PivotTable 4 (Average Resolution Time by Priority)</t>
  </si>
  <si>
    <t>Analysis 3: Top Problems &amp; Root Causes</t>
  </si>
  <si>
    <t>PivotTable 6 (Keyword Count - Manual)</t>
  </si>
  <si>
    <t>Analysis 4: Analyst Performance</t>
  </si>
  <si>
    <t>PivotTable 7 (Average Resolution Time by Analyst)</t>
  </si>
  <si>
    <t>IT Help Desk Ticket Analysis - Executive Summary</t>
  </si>
  <si>
    <t>Actionable Recommendations for the IT Director</t>
  </si>
  <si>
    <t>1. Address Systemic Software Issues</t>
  </si>
  <si>
    <r>
      <t>Finding:</t>
    </r>
    <r>
      <rPr>
        <sz val="11"/>
        <color theme="1"/>
        <rFont val="Calibri"/>
        <family val="2"/>
        <scheme val="minor"/>
      </rPr>
      <t xml:space="preserve"> Application X crashes account for ~30% of all tickets.</t>
    </r>
  </si>
  <si>
    <r>
      <t>Recommendation:</t>
    </r>
    <r>
      <rPr>
        <sz val="11"/>
        <color theme="1"/>
        <rFont val="Calibri"/>
        <family val="2"/>
        <scheme val="minor"/>
      </rPr>
      <t xml:space="preserve"> Launch a focused project with the development team to diagnose and resolve Application X instability.</t>
    </r>
  </si>
  <si>
    <r>
      <t>Expected Impact:</t>
    </r>
    <r>
      <rPr>
        <sz val="11"/>
        <color theme="1"/>
        <rFont val="Calibri"/>
        <family val="2"/>
        <scheme val="minor"/>
      </rPr>
      <t xml:space="preserve"> Significant reduction in ticket volume, improved end-user productivity, and fewer repeat incidents.</t>
    </r>
  </si>
  <si>
    <t>2. Proactive Network Maintenance</t>
  </si>
  <si>
    <r>
      <t>Finding:</t>
    </r>
    <r>
      <rPr>
        <sz val="11"/>
        <color theme="1"/>
        <rFont val="Calibri"/>
        <family val="2"/>
        <scheme val="minor"/>
      </rPr>
      <t xml:space="preserve"> Network connectivity issues occur frequently, especially at the start of the workday.</t>
    </r>
  </si>
  <si>
    <r>
      <t>Recommendation:</t>
    </r>
    <r>
      <rPr>
        <sz val="11"/>
        <color theme="1"/>
        <rFont val="Calibri"/>
        <family val="2"/>
        <scheme val="minor"/>
      </rPr>
      <t xml:space="preserve"> Implement proactive monitoring of network devices and schedule automated health checks before peak hours.</t>
    </r>
  </si>
  <si>
    <r>
      <t>Expected Impact:</t>
    </r>
    <r>
      <rPr>
        <sz val="11"/>
        <color theme="1"/>
        <rFont val="Calibri"/>
        <family val="2"/>
        <scheme val="minor"/>
      </rPr>
      <t xml:space="preserve"> Fewer outages during critical business hours, improved employee satisfaction.</t>
    </r>
  </si>
  <si>
    <t>3. Implement Self-Service Solutions</t>
  </si>
  <si>
    <r>
      <t>Finding:</t>
    </r>
    <r>
      <rPr>
        <sz val="11"/>
        <color theme="1"/>
        <rFont val="Calibri"/>
        <family val="2"/>
        <scheme val="minor"/>
      </rPr>
      <t xml:space="preserve"> A large portion of "Access" tickets are related to password resets.</t>
    </r>
  </si>
  <si>
    <r>
      <t>Recommendation:</t>
    </r>
    <r>
      <rPr>
        <sz val="11"/>
        <color theme="1"/>
        <rFont val="Calibri"/>
        <family val="2"/>
        <scheme val="minor"/>
      </rPr>
      <t xml:space="preserve"> Deploy and encourage use of a self-service password reset tool.</t>
    </r>
  </si>
  <si>
    <r>
      <t>Expected Impact:</t>
    </r>
    <r>
      <rPr>
        <sz val="11"/>
        <color theme="1"/>
        <rFont val="Calibri"/>
        <family val="2"/>
        <scheme val="minor"/>
      </rPr>
      <t xml:space="preserve"> Reduced ticket volume, faster resolution for end users, more analyst time freed for complex issues.</t>
    </r>
  </si>
  <si>
    <t>4. Leverage Top Performers &amp; Provide Training</t>
  </si>
  <si>
    <r>
      <t>Finding:</t>
    </r>
    <r>
      <rPr>
        <sz val="11"/>
        <color theme="1"/>
        <rFont val="Calibri"/>
        <family val="2"/>
        <scheme val="minor"/>
      </rPr>
      <t xml:space="preserve"> Analyst performance varies widely (e.g., Adam Stone resolves tickets more efficiently).</t>
    </r>
  </si>
  <si>
    <r>
      <t>Recommendation:</t>
    </r>
    <r>
      <rPr>
        <sz val="11"/>
        <color theme="1"/>
        <rFont val="Calibri"/>
        <family val="2"/>
        <scheme val="minor"/>
      </rPr>
      <t xml:space="preserve"> Assign top-performing analysts as mentors, document best practices, and offer targeted training for weaker areas like Hardware and Billing.</t>
    </r>
  </si>
  <si>
    <r>
      <t>Expected Impact:</t>
    </r>
    <r>
      <rPr>
        <sz val="11"/>
        <color theme="1"/>
        <rFont val="Calibri"/>
        <family val="2"/>
        <scheme val="minor"/>
      </rPr>
      <t xml:space="preserve"> More consistent service quality, faster resolution times, improved team capability.</t>
    </r>
  </si>
  <si>
    <t>5. Adjust Staffing Schedules</t>
  </si>
  <si>
    <r>
      <t>Finding:</t>
    </r>
    <r>
      <rPr>
        <sz val="11"/>
        <color theme="1"/>
        <rFont val="Calibri"/>
        <family val="2"/>
        <scheme val="minor"/>
      </rPr>
      <t xml:space="preserve"> Ticket volume peaks on Mondays and between 9–11 AM.</t>
    </r>
  </si>
  <si>
    <r>
      <t>Recommendation:</t>
    </r>
    <r>
      <rPr>
        <sz val="11"/>
        <color theme="1"/>
        <rFont val="Calibri"/>
        <family val="2"/>
        <scheme val="minor"/>
      </rPr>
      <t xml:space="preserve"> Reallocate or increase staffing during these high-demand periods.</t>
    </r>
  </si>
  <si>
    <r>
      <t>Expected Impact:</t>
    </r>
    <r>
      <rPr>
        <sz val="11"/>
        <color theme="1"/>
        <rFont val="Calibri"/>
        <family val="2"/>
        <scheme val="minor"/>
      </rPr>
      <t xml:space="preserve"> Reduced backlog, faster response times, and improved SLA compliance.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</si>
</sst>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h\.mm"/>
  </numFmts>
  <fonts count="8" x14ac:knownFonts="1">
    <font>
      <sz val="11"/>
      <color theme="1"/>
      <name val="Calibri"/>
      <family val="2"/>
      <scheme val="minor"/>
    </font>
    <font>
      <b/>
      <sz val="11"/>
      <color theme="1"/>
      <name val="Calibri"/>
      <family val="2"/>
      <scheme val="minor"/>
    </font>
    <font>
      <b/>
      <sz val="8"/>
      <color theme="1"/>
      <name val="Arial"/>
      <family val="2"/>
    </font>
    <font>
      <sz val="24"/>
      <color theme="1"/>
      <name val="Calibri"/>
      <family val="2"/>
      <scheme val="minor"/>
    </font>
    <font>
      <b/>
      <sz val="36"/>
      <color theme="1"/>
      <name val="Calibri"/>
      <family val="2"/>
      <scheme val="minor"/>
    </font>
    <font>
      <sz val="9"/>
      <color theme="1"/>
      <name val="Calibri"/>
      <family val="2"/>
      <scheme val="minor"/>
    </font>
    <font>
      <b/>
      <sz val="24"/>
      <color theme="1"/>
      <name val="Calibri"/>
      <family val="2"/>
      <scheme val="minor"/>
    </font>
    <font>
      <b/>
      <sz val="13.5"/>
      <color theme="1"/>
      <name val="Calibri"/>
      <family val="2"/>
      <scheme val="minor"/>
    </font>
  </fonts>
  <fills count="5">
    <fill>
      <patternFill patternType="none"/>
    </fill>
    <fill>
      <patternFill patternType="gray125"/>
    </fill>
    <fill>
      <patternFill patternType="solid">
        <fgColor theme="5"/>
        <bgColor indexed="64"/>
      </patternFill>
    </fill>
    <fill>
      <patternFill patternType="solid">
        <fgColor theme="3"/>
        <bgColor indexed="64"/>
      </patternFill>
    </fill>
    <fill>
      <patternFill patternType="solid">
        <fgColor theme="0" tint="-0.499984740745262"/>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4">
    <xf numFmtId="0" fontId="0" fillId="0" borderId="0" xfId="0"/>
    <xf numFmtId="164"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1" fillId="2" borderId="0" xfId="0" applyFont="1" applyFill="1"/>
    <xf numFmtId="0" fontId="2" fillId="2" borderId="0" xfId="0" applyFont="1" applyFill="1"/>
    <xf numFmtId="0" fontId="0" fillId="3" borderId="0" xfId="0" applyFill="1"/>
    <xf numFmtId="0" fontId="0" fillId="4" borderId="0" xfId="0" applyFill="1"/>
    <xf numFmtId="0" fontId="5" fillId="4" borderId="0" xfId="0" applyFont="1" applyFill="1"/>
    <xf numFmtId="0" fontId="3" fillId="4" borderId="0" xfId="0" applyFont="1" applyFill="1"/>
    <xf numFmtId="0" fontId="6" fillId="0" borderId="0" xfId="0" applyFont="1" applyAlignment="1">
      <alignment vertical="center"/>
    </xf>
    <xf numFmtId="0" fontId="7" fillId="0" borderId="0" xfId="0" applyFont="1" applyAlignment="1">
      <alignment vertical="center"/>
    </xf>
    <xf numFmtId="0" fontId="0" fillId="0" borderId="0" xfId="0" applyAlignment="1">
      <alignment horizontal="left" vertical="center" indent="1"/>
    </xf>
    <xf numFmtId="0" fontId="1" fillId="0" borderId="0" xfId="0" applyFont="1" applyAlignment="1">
      <alignment horizontal="left" vertical="center" indent="1"/>
    </xf>
    <xf numFmtId="0" fontId="4" fillId="2" borderId="1" xfId="0" applyFont="1" applyFill="1" applyBorder="1" applyAlignment="1">
      <alignment horizontal="center"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4" xfId="0" applyFont="1" applyFill="1" applyBorder="1" applyAlignment="1">
      <alignment horizontal="center" vertical="center"/>
    </xf>
    <xf numFmtId="0" fontId="4" fillId="2" borderId="0" xfId="0" applyFont="1" applyFill="1" applyAlignment="1">
      <alignment horizontal="center" vertical="center"/>
    </xf>
    <xf numFmtId="0" fontId="4" fillId="2" borderId="5" xfId="0" applyFont="1" applyFill="1" applyBorder="1" applyAlignment="1">
      <alignment horizontal="center" vertical="center"/>
    </xf>
    <xf numFmtId="0" fontId="4" fillId="2" borderId="6" xfId="0" applyFont="1" applyFill="1" applyBorder="1" applyAlignment="1">
      <alignment horizontal="center" vertical="center"/>
    </xf>
    <xf numFmtId="0" fontId="4" fillId="2" borderId="7" xfId="0" applyFont="1" applyFill="1" applyBorder="1" applyAlignment="1">
      <alignment horizontal="center" vertical="center"/>
    </xf>
    <xf numFmtId="0" fontId="4" fillId="2" borderId="8" xfId="0" applyFont="1" applyFill="1" applyBorder="1" applyAlignment="1">
      <alignment horizontal="center" vertical="center"/>
    </xf>
  </cellXfs>
  <cellStyles count="1">
    <cellStyle name="Normal" xfId="0" builtinId="0"/>
  </cellStyles>
  <dxfs count="14">
    <dxf>
      <numFmt numFmtId="0" formatCode="General"/>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0" formatCode="General"/>
    </dxf>
    <dxf>
      <numFmt numFmtId="0" formatCode="General"/>
    </dxf>
    <dxf>
      <numFmt numFmtId="164" formatCode="dd/mm/yyyy\ h\.mm"/>
    </dxf>
    <dxf>
      <numFmt numFmtId="164" formatCode="dd/mm/yyyy\ h\.mm"/>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[IT_Help_Desk_Analysis.xlsx]Detailed Analysis!PivotTable6</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Tickets by Day of Week</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'Detailed Analysis'!$B$5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'Detailed Analysis'!$A$6:$A$13</c:f>
              <c:strCache>
                <c:ptCount val="7"/>
                <c:pt idx="0">
                  <c:v>Sunday</c:v>
                </c:pt>
                <c:pt idx="1">
                  <c:v>Monday</c:v>
                </c:pt>
                <c:pt idx="2">
                  <c:v>Tuesday</c:v>
                </c:pt>
                <c:pt idx="3">
                  <c:v>Wednesday</c:v>
                </c:pt>
                <c:pt idx="4">
                  <c:v>Thursday</c:v>
                </c:pt>
                <c:pt idx="5">
                  <c:v>Friday</c:v>
                </c:pt>
                <c:pt idx="6">
                  <c:v>Saturday</c:v>
                </c:pt>
              </c:strCache>
            </c:strRef>
          </c:cat>
          <c:val>
            <c:numRef>
              <c:f>'Detailed Analysis'!$B$6:$B$13</c:f>
              <c:numCache>
                <c:formatCode>General</c:formatCode>
                <c:ptCount val="7"/>
                <c:pt idx="0">
                  <c:v>26</c:v>
                </c:pt>
                <c:pt idx="1">
                  <c:v>19</c:v>
                </c:pt>
                <c:pt idx="2">
                  <c:v>22</c:v>
                </c:pt>
                <c:pt idx="3">
                  <c:v>24</c:v>
                </c:pt>
                <c:pt idx="4">
                  <c:v>23</c:v>
                </c:pt>
                <c:pt idx="5">
                  <c:v>16</c:v>
                </c:pt>
                <c:pt idx="6">
                  <c:v>20</c:v>
                </c:pt>
              </c:numCache>
            </c:numRef>
          </c:val>
          <c:extLst>
            <c:ext xmlns:c16="http://schemas.microsoft.com/office/drawing/2014/chart" uri="{C3380CC4-5D6E-409C-BE32-E72D297353CC}">
              <c16:uniqueId val="{00000000-24FF-4376-A941-E0A309383A60}"/>
            </c:ext>
          </c:extLst>
        </c:ser>
        <c:dLbls>
          <c:dLblPos val="outEnd"/>
          <c:showLegendKey val="0"/>
          <c:showVal val="1"/>
          <c:showCatName val="0"/>
          <c:showSerName val="0"/>
          <c:showPercent val="0"/>
          <c:showBubbleSize val="0"/>
        </c:dLbls>
        <c:gapWidth val="100"/>
        <c:overlap val="-24"/>
        <c:axId val="1517798912"/>
        <c:axId val="1517811392"/>
      </c:barChart>
      <c:catAx>
        <c:axId val="151779891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17811392"/>
        <c:crosses val="autoZero"/>
        <c:auto val="1"/>
        <c:lblAlgn val="ctr"/>
        <c:lblOffset val="100"/>
        <c:noMultiLvlLbl val="0"/>
      </c:catAx>
      <c:valAx>
        <c:axId val="15178113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177989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[IT_Help_Desk_Analysis.xlsx]Detailed Analysis!PivotTable9</c:name>
    <c:fmtId val="4"/>
  </c:pivotSource>
  <c:chart>
    <c:title>
      <c:tx>
        <c:rich>
          <a:bodyPr rot="0" spcFirstLastPara="1" vertOverflow="ellipsis" vert="horz" wrap="square" anchor="ctr" anchorCtr="1"/>
          <a:lstStyle/>
          <a:p>
            <a:pPr>
              <a:defRPr sz="2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2800"/>
              <a:t>Tickets by Month</a:t>
            </a:r>
            <a:endParaRPr lang="en-US" sz="2800"/>
          </a:p>
        </c:rich>
      </c:tx>
      <c:layout>
        <c:manualLayout>
          <c:xMode val="edge"/>
          <c:yMode val="edge"/>
          <c:x val="0.33467060396952525"/>
          <c:y val="5.9792787511219227E-2"/>
        </c:manualLayout>
      </c:layout>
      <c:overlay val="0"/>
      <c:spPr>
        <a:noFill/>
        <a:ln>
          <a:noFill/>
        </a:ln>
        <a:effectLst/>
      </c:spPr>
      <c:txPr>
        <a:bodyPr rot="0" spcFirstLastPara="1" vertOverflow="ellipsis" vert="horz" wrap="square" anchor="ctr" anchorCtr="1"/>
        <a:lstStyle/>
        <a:p>
          <a:pPr>
            <a:defRPr sz="2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'Detailed Analysis'!$B$36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'Detailed Analysis'!$A$37:$A$41</c:f>
              <c:strCache>
                <c:ptCount val="4"/>
                <c:pt idx="0">
                  <c:v>Jul 2025</c:v>
                </c:pt>
                <c:pt idx="1">
                  <c:v>Aug 2025</c:v>
                </c:pt>
                <c:pt idx="2">
                  <c:v>Sep 2025</c:v>
                </c:pt>
                <c:pt idx="3">
                  <c:v>Jun 2025</c:v>
                </c:pt>
              </c:strCache>
            </c:strRef>
          </c:cat>
          <c:val>
            <c:numRef>
              <c:f>'Detailed Analysis'!$B$37:$B$41</c:f>
              <c:numCache>
                <c:formatCode>General</c:formatCode>
                <c:ptCount val="4"/>
                <c:pt idx="0">
                  <c:v>51</c:v>
                </c:pt>
                <c:pt idx="1">
                  <c:v>45</c:v>
                </c:pt>
                <c:pt idx="2">
                  <c:v>27</c:v>
                </c:pt>
                <c:pt idx="3">
                  <c:v>27</c:v>
                </c:pt>
              </c:numCache>
            </c:numRef>
          </c:val>
          <c:extLst>
            <c:ext xmlns:c16="http://schemas.microsoft.com/office/drawing/2014/chart" uri="{C3380CC4-5D6E-409C-BE32-E72D297353CC}">
              <c16:uniqueId val="{00000000-5BE5-482C-8D90-4E139841C898}"/>
            </c:ext>
          </c:extLst>
        </c:ser>
        <c:dLbls>
          <c:dLblPos val="outEnd"/>
          <c:showLegendKey val="0"/>
          <c:showVal val="1"/>
          <c:showCatName val="0"/>
          <c:showSerName val="0"/>
          <c:showPercent val="0"/>
          <c:showBubbleSize val="0"/>
        </c:dLbls>
        <c:gapWidth val="100"/>
        <c:overlap val="-24"/>
        <c:axId val="1517825792"/>
        <c:axId val="1517828672"/>
      </c:barChart>
      <c:catAx>
        <c:axId val="15178257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2000" b="0" i="0" u="none" strike="noStrike" kern="1200" baseline="0">
                <a:solidFill>
                  <a:schemeClr val="lt1">
                    <a:lumMod val="85000"/>
                  </a:schemeClr>
                </a:solidFill>
                <a:latin typeface="+mn-lt"/>
                <a:ea typeface="+mn-ea"/>
                <a:cs typeface="+mn-cs"/>
              </a:defRPr>
            </a:pPr>
            <a:endParaRPr lang="en-US"/>
          </a:p>
        </c:txPr>
        <c:crossAx val="1517828672"/>
        <c:crosses val="autoZero"/>
        <c:auto val="1"/>
        <c:lblAlgn val="ctr"/>
        <c:lblOffset val="100"/>
        <c:noMultiLvlLbl val="0"/>
      </c:catAx>
      <c:valAx>
        <c:axId val="15178286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lt1">
                    <a:lumMod val="85000"/>
                  </a:schemeClr>
                </a:solidFill>
                <a:latin typeface="+mn-lt"/>
                <a:ea typeface="+mn-ea"/>
                <a:cs typeface="+mn-cs"/>
              </a:defRPr>
            </a:pPr>
            <a:endParaRPr lang="en-US"/>
          </a:p>
        </c:txPr>
        <c:crossAx val="15178257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[IT_Help_Desk_Analysis.xlsx]Detailed Analysis!PivotTable8</c:name>
    <c:fmtId val="3"/>
  </c:pivotSource>
  <c:chart>
    <c:title>
      <c:tx>
        <c:rich>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2000"/>
              <a:t>Average Resolution Time by Priority</a:t>
            </a:r>
            <a:endParaRPr lang="en-US" sz="2000"/>
          </a:p>
        </c:rich>
      </c:tx>
      <c:overlay val="0"/>
      <c:spPr>
        <a:noFill/>
        <a:ln>
          <a:noFill/>
        </a:ln>
        <a:effectLst/>
      </c:spPr>
      <c:txPr>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'Detailed Analysis'!$B$53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'Detailed Analysis'!$A$54:$A$58</c:f>
              <c:strCache>
                <c:ptCount val="4"/>
                <c:pt idx="0">
                  <c:v>Critical</c:v>
                </c:pt>
                <c:pt idx="1">
                  <c:v>High</c:v>
                </c:pt>
                <c:pt idx="2">
                  <c:v>Low</c:v>
                </c:pt>
                <c:pt idx="3">
                  <c:v>Medium</c:v>
                </c:pt>
              </c:strCache>
            </c:strRef>
          </c:cat>
          <c:val>
            <c:numRef>
              <c:f>'Detailed Analysis'!$B$54:$B$58</c:f>
              <c:numCache>
                <c:formatCode>0</c:formatCode>
                <c:ptCount val="4"/>
                <c:pt idx="0">
                  <c:v>2.2080753471673233</c:v>
                </c:pt>
                <c:pt idx="1">
                  <c:v>6.6783504889067267</c:v>
                </c:pt>
                <c:pt idx="2">
                  <c:v>105.14095545498502</c:v>
                </c:pt>
                <c:pt idx="3">
                  <c:v>27.309928253952723</c:v>
                </c:pt>
              </c:numCache>
            </c:numRef>
          </c:val>
          <c:extLst>
            <c:ext xmlns:c16="http://schemas.microsoft.com/office/drawing/2014/chart" uri="{C3380CC4-5D6E-409C-BE32-E72D297353CC}">
              <c16:uniqueId val="{00000000-4187-4AEC-96D3-1F6DB71E65A8}"/>
            </c:ext>
          </c:extLst>
        </c:ser>
        <c:dLbls>
          <c:showLegendKey val="0"/>
          <c:showVal val="0"/>
          <c:showCatName val="0"/>
          <c:showSerName val="0"/>
          <c:showPercent val="0"/>
          <c:showBubbleSize val="0"/>
        </c:dLbls>
        <c:gapWidth val="100"/>
        <c:overlap val="-24"/>
        <c:axId val="953379328"/>
        <c:axId val="953379808"/>
      </c:barChart>
      <c:catAx>
        <c:axId val="9533793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800" b="0" i="0" u="none" strike="noStrike" kern="1200" baseline="0">
                <a:solidFill>
                  <a:schemeClr val="lt1">
                    <a:lumMod val="85000"/>
                  </a:schemeClr>
                </a:solidFill>
                <a:latin typeface="+mn-lt"/>
                <a:ea typeface="+mn-ea"/>
                <a:cs typeface="+mn-cs"/>
              </a:defRPr>
            </a:pPr>
            <a:endParaRPr lang="en-US"/>
          </a:p>
        </c:txPr>
        <c:crossAx val="953379808"/>
        <c:crosses val="autoZero"/>
        <c:auto val="1"/>
        <c:lblAlgn val="ctr"/>
        <c:lblOffset val="100"/>
        <c:noMultiLvlLbl val="0"/>
      </c:catAx>
      <c:valAx>
        <c:axId val="953379808"/>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lt1">
                    <a:lumMod val="85000"/>
                  </a:schemeClr>
                </a:solidFill>
                <a:latin typeface="+mn-lt"/>
                <a:ea typeface="+mn-ea"/>
                <a:cs typeface="+mn-cs"/>
              </a:defRPr>
            </a:pPr>
            <a:endParaRPr lang="en-US"/>
          </a:p>
        </c:txPr>
        <c:crossAx val="9533793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[IT_Help_Desk_Analysis.xlsx]Detailed Analysis!PivotTable10</c:name>
    <c:fmtId val="3"/>
  </c:pivotSource>
  <c:chart>
    <c:title>
      <c:tx>
        <c:rich>
          <a:bodyPr rot="0" spcFirstLastPara="1" vertOverflow="ellipsis" vert="horz" wrap="square" anchor="ctr" anchorCtr="1"/>
          <a:lstStyle/>
          <a:p>
            <a:pPr>
              <a:defRPr sz="3200" b="1" i="0" u="none" strike="noStrike" kern="1200" baseline="0">
                <a:solidFill>
                  <a:schemeClr val="dk1">
                    <a:lumMod val="75000"/>
                    <a:lumOff val="25000"/>
                  </a:schemeClr>
                </a:solidFill>
                <a:latin typeface="+mn-lt"/>
                <a:ea typeface="+mn-ea"/>
                <a:cs typeface="+mn-cs"/>
              </a:defRPr>
            </a:pPr>
            <a:r>
              <a:rPr lang="en-IN" sz="3200"/>
              <a:t>Average Resolution Time by Category</a:t>
            </a:r>
            <a:endParaRPr lang="en-US" sz="3200"/>
          </a:p>
        </c:rich>
      </c:tx>
      <c:overlay val="0"/>
      <c:spPr>
        <a:noFill/>
        <a:ln>
          <a:noFill/>
        </a:ln>
        <a:effectLst/>
      </c:spPr>
      <c:txPr>
        <a:bodyPr rot="0" spcFirstLastPara="1" vertOverflow="ellipsis" vert="horz" wrap="square" anchor="ctr" anchorCtr="1"/>
        <a:lstStyle/>
        <a:p>
          <a:pPr>
            <a:defRPr sz="32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'Detailed Analysis'!$B$62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'Detailed Analysis'!$A$63:$A$70</c:f>
              <c:strCache>
                <c:ptCount val="7"/>
                <c:pt idx="0">
                  <c:v>Access</c:v>
                </c:pt>
                <c:pt idx="1">
                  <c:v>Billing</c:v>
                </c:pt>
                <c:pt idx="2">
                  <c:v>Hardware</c:v>
                </c:pt>
                <c:pt idx="3">
                  <c:v>Network</c:v>
                </c:pt>
                <c:pt idx="4">
                  <c:v>Other</c:v>
                </c:pt>
                <c:pt idx="5">
                  <c:v>Security</c:v>
                </c:pt>
                <c:pt idx="6">
                  <c:v>Software</c:v>
                </c:pt>
              </c:strCache>
            </c:strRef>
          </c:cat>
          <c:val>
            <c:numRef>
              <c:f>'Detailed Analysis'!$B$63:$B$70</c:f>
              <c:numCache>
                <c:formatCode>0</c:formatCode>
                <c:ptCount val="7"/>
                <c:pt idx="0">
                  <c:v>44.38678683338221</c:v>
                </c:pt>
                <c:pt idx="1">
                  <c:v>62.616181805555243</c:v>
                </c:pt>
                <c:pt idx="2">
                  <c:v>42.63662010414555</c:v>
                </c:pt>
                <c:pt idx="3">
                  <c:v>50.114464275361769</c:v>
                </c:pt>
                <c:pt idx="4">
                  <c:v>51.542925432072174</c:v>
                </c:pt>
                <c:pt idx="5">
                  <c:v>97.824122936523054</c:v>
                </c:pt>
                <c:pt idx="6">
                  <c:v>54.683194052280776</c:v>
                </c:pt>
              </c:numCache>
            </c:numRef>
          </c:val>
          <c:extLst>
            <c:ext xmlns:c16="http://schemas.microsoft.com/office/drawing/2014/chart" uri="{C3380CC4-5D6E-409C-BE32-E72D297353CC}">
              <c16:uniqueId val="{00000000-4950-403C-BD29-4BF6537E60DA}"/>
            </c:ext>
          </c:extLst>
        </c:ser>
        <c:dLbls>
          <c:dLblPos val="inEnd"/>
          <c:showLegendKey val="0"/>
          <c:showVal val="1"/>
          <c:showCatName val="0"/>
          <c:showSerName val="0"/>
          <c:showPercent val="0"/>
          <c:showBubbleSize val="0"/>
        </c:dLbls>
        <c:gapWidth val="65"/>
        <c:axId val="953365408"/>
        <c:axId val="953365888"/>
      </c:barChart>
      <c:catAx>
        <c:axId val="95336540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800" b="0" i="0" u="none" strike="noStrike" kern="1200" cap="all" baseline="0">
                <a:solidFill>
                  <a:schemeClr val="dk1">
                    <a:lumMod val="75000"/>
                    <a:lumOff val="25000"/>
                  </a:schemeClr>
                </a:solidFill>
                <a:latin typeface="+mn-lt"/>
                <a:ea typeface="+mn-ea"/>
                <a:cs typeface="+mn-cs"/>
              </a:defRPr>
            </a:pPr>
            <a:endParaRPr lang="en-US"/>
          </a:p>
        </c:txPr>
        <c:crossAx val="953365888"/>
        <c:crosses val="autoZero"/>
        <c:auto val="1"/>
        <c:lblAlgn val="ctr"/>
        <c:lblOffset val="100"/>
        <c:noMultiLvlLbl val="0"/>
      </c:catAx>
      <c:valAx>
        <c:axId val="95336588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dk1">
                    <a:lumMod val="75000"/>
                    <a:lumOff val="25000"/>
                  </a:schemeClr>
                </a:solidFill>
                <a:latin typeface="+mn-lt"/>
                <a:ea typeface="+mn-ea"/>
                <a:cs typeface="+mn-cs"/>
              </a:defRPr>
            </a:pPr>
            <a:endParaRPr lang="en-US"/>
          </a:p>
        </c:txPr>
        <c:crossAx val="9533654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[IT_Help_Desk_Analysis.xlsx]Detailed Analysis!PivotTable11</c:name>
    <c:fmtId val="3"/>
  </c:pivotSource>
  <c:chart>
    <c:title>
      <c:tx>
        <c:rich>
          <a:bodyPr rot="0" spcFirstLastPara="1" vertOverflow="ellipsis" vert="horz" wrap="square" anchor="ctr" anchorCtr="1"/>
          <a:lstStyle/>
          <a:p>
            <a:pPr>
              <a:defRPr sz="4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4400"/>
              <a:t>Top Problems &amp; Root Causes</a:t>
            </a:r>
          </a:p>
          <a:p>
            <a:pPr>
              <a:defRPr sz="4400"/>
            </a:pPr>
            <a:endParaRPr lang="en-IN" sz="4400"/>
          </a:p>
        </c:rich>
      </c:tx>
      <c:overlay val="0"/>
      <c:spPr>
        <a:noFill/>
        <a:ln>
          <a:noFill/>
        </a:ln>
        <a:effectLst/>
      </c:spPr>
      <c:txPr>
        <a:bodyPr rot="0" spcFirstLastPara="1" vertOverflow="ellipsis" vert="horz" wrap="square" anchor="ctr" anchorCtr="1"/>
        <a:lstStyle/>
        <a:p>
          <a:pPr>
            <a:defRPr sz="4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6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6344313210848644"/>
          <c:y val="0.30536818314377367"/>
          <c:w val="0.57111242344706914"/>
          <c:h val="0.55019539224263636"/>
        </c:manualLayout>
      </c:layout>
      <c:barChart>
        <c:barDir val="bar"/>
        <c:grouping val="stacked"/>
        <c:varyColors val="0"/>
        <c:ser>
          <c:idx val="0"/>
          <c:order val="0"/>
          <c:tx>
            <c:strRef>
              <c:f>'Detailed Analysis'!$B$82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36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'Detailed Analysis'!$A$83:$A$88</c:f>
              <c:strCache>
                <c:ptCount val="5"/>
                <c:pt idx="0">
                  <c:v>Account Lockout</c:v>
                </c:pt>
                <c:pt idx="1">
                  <c:v>App X Crash</c:v>
                </c:pt>
                <c:pt idx="2">
                  <c:v>Keyboard Issue</c:v>
                </c:pt>
                <c:pt idx="3">
                  <c:v>Other</c:v>
                </c:pt>
                <c:pt idx="4">
                  <c:v>Wi-Fi Issue</c:v>
                </c:pt>
              </c:strCache>
            </c:strRef>
          </c:cat>
          <c:val>
            <c:numRef>
              <c:f>'Detailed Analysis'!$B$83:$B$88</c:f>
              <c:numCache>
                <c:formatCode>General</c:formatCode>
                <c:ptCount val="5"/>
                <c:pt idx="0">
                  <c:v>15</c:v>
                </c:pt>
                <c:pt idx="1">
                  <c:v>51</c:v>
                </c:pt>
                <c:pt idx="2">
                  <c:v>24</c:v>
                </c:pt>
                <c:pt idx="3">
                  <c:v>38</c:v>
                </c:pt>
                <c:pt idx="4">
                  <c:v>22</c:v>
                </c:pt>
              </c:numCache>
            </c:numRef>
          </c:val>
          <c:extLst>
            <c:ext xmlns:c16="http://schemas.microsoft.com/office/drawing/2014/chart" uri="{C3380CC4-5D6E-409C-BE32-E72D297353CC}">
              <c16:uniqueId val="{00000000-56F2-457B-958E-8083AC17F15F}"/>
            </c:ext>
          </c:extLst>
        </c:ser>
        <c:dLbls>
          <c:dLblPos val="ctr"/>
          <c:showLegendKey val="0"/>
          <c:showVal val="1"/>
          <c:showCatName val="0"/>
          <c:showSerName val="0"/>
          <c:showPercent val="0"/>
          <c:showBubbleSize val="0"/>
        </c:dLbls>
        <c:gapWidth val="150"/>
        <c:overlap val="100"/>
        <c:axId val="953805008"/>
        <c:axId val="953801648"/>
      </c:barChart>
      <c:catAx>
        <c:axId val="9538050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2400" b="0" i="0" u="none" strike="noStrike" kern="1200" baseline="0">
                <a:solidFill>
                  <a:schemeClr val="lt1">
                    <a:lumMod val="85000"/>
                  </a:schemeClr>
                </a:solidFill>
                <a:latin typeface="+mn-lt"/>
                <a:ea typeface="+mn-ea"/>
                <a:cs typeface="+mn-cs"/>
              </a:defRPr>
            </a:pPr>
            <a:endParaRPr lang="en-US"/>
          </a:p>
        </c:txPr>
        <c:crossAx val="953801648"/>
        <c:crosses val="autoZero"/>
        <c:auto val="1"/>
        <c:lblAlgn val="ctr"/>
        <c:lblOffset val="100"/>
        <c:noMultiLvlLbl val="0"/>
      </c:catAx>
      <c:valAx>
        <c:axId val="9538016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800" b="0" i="0" u="none" strike="noStrike" kern="1200" baseline="0">
                <a:solidFill>
                  <a:schemeClr val="lt1">
                    <a:lumMod val="85000"/>
                  </a:schemeClr>
                </a:solidFill>
                <a:latin typeface="+mn-lt"/>
                <a:ea typeface="+mn-ea"/>
                <a:cs typeface="+mn-cs"/>
              </a:defRPr>
            </a:pPr>
            <a:endParaRPr lang="en-US"/>
          </a:p>
        </c:txPr>
        <c:crossAx val="9538050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[IT_Help_Desk_Analysis.xlsx]Detailed Analysis!PivotTable5</c:name>
    <c:fmtId val="3"/>
  </c:pivotSource>
  <c:chart>
    <c:title>
      <c:tx>
        <c:rich>
          <a:bodyPr rot="0" spcFirstLastPara="1" vertOverflow="ellipsis" vert="horz" wrap="square" anchor="ctr" anchorCtr="1"/>
          <a:lstStyle/>
          <a:p>
            <a:pPr>
              <a:defRPr sz="4000" b="1" i="0" u="none" strike="noStrike" kern="1200" baseline="0">
                <a:solidFill>
                  <a:schemeClr val="dk1">
                    <a:lumMod val="75000"/>
                    <a:lumOff val="25000"/>
                  </a:schemeClr>
                </a:solidFill>
                <a:latin typeface="+mn-lt"/>
                <a:ea typeface="+mn-ea"/>
                <a:cs typeface="+mn-cs"/>
              </a:defRPr>
            </a:pPr>
            <a:r>
              <a:rPr lang="en-IN" sz="4000"/>
              <a:t>Average Resolution Time by Assigned Analyst</a:t>
            </a:r>
          </a:p>
        </c:rich>
      </c:tx>
      <c:overlay val="0"/>
      <c:spPr>
        <a:noFill/>
        <a:ln>
          <a:noFill/>
        </a:ln>
        <a:effectLst/>
      </c:spPr>
      <c:txPr>
        <a:bodyPr rot="0" spcFirstLastPara="1" vertOverflow="ellipsis" vert="horz" wrap="square" anchor="ctr" anchorCtr="1"/>
        <a:lstStyle/>
        <a:p>
          <a:pPr>
            <a:defRPr sz="40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'Detailed Analysis'!$B$96</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'Detailed Analysis'!$A$97:$A$107</c:f>
              <c:strCache>
                <c:ptCount val="10"/>
                <c:pt idx="0">
                  <c:v>Amanda White</c:v>
                </c:pt>
                <c:pt idx="1">
                  <c:v>Autumn Ryan</c:v>
                </c:pt>
                <c:pt idx="2">
                  <c:v>Sheila Ball</c:v>
                </c:pt>
                <c:pt idx="3">
                  <c:v>Marvin West</c:v>
                </c:pt>
                <c:pt idx="4">
                  <c:v>Cynthia Rich</c:v>
                </c:pt>
                <c:pt idx="5">
                  <c:v>Tanya Jones</c:v>
                </c:pt>
                <c:pt idx="6">
                  <c:v>Adam Stone</c:v>
                </c:pt>
                <c:pt idx="7">
                  <c:v>Janice Burns</c:v>
                </c:pt>
                <c:pt idx="8">
                  <c:v>Natasha Harris</c:v>
                </c:pt>
                <c:pt idx="9">
                  <c:v>Toni Wiley</c:v>
                </c:pt>
              </c:strCache>
            </c:strRef>
          </c:cat>
          <c:val>
            <c:numRef>
              <c:f>'Detailed Analysis'!$B$97:$B$107</c:f>
              <c:numCache>
                <c:formatCode>0</c:formatCode>
                <c:ptCount val="10"/>
                <c:pt idx="0">
                  <c:v>82.225628907408094</c:v>
                </c:pt>
                <c:pt idx="1">
                  <c:v>72.610398169952745</c:v>
                </c:pt>
                <c:pt idx="2">
                  <c:v>66.843558003471117</c:v>
                </c:pt>
                <c:pt idx="3">
                  <c:v>64.433295625007304</c:v>
                </c:pt>
                <c:pt idx="4">
                  <c:v>50.214652532677384</c:v>
                </c:pt>
                <c:pt idx="5">
                  <c:v>47.042569074074791</c:v>
                </c:pt>
                <c:pt idx="6">
                  <c:v>46.389953906265873</c:v>
                </c:pt>
                <c:pt idx="7">
                  <c:v>35.375343589716628</c:v>
                </c:pt>
                <c:pt idx="8">
                  <c:v>33.453871150792111</c:v>
                </c:pt>
                <c:pt idx="9">
                  <c:v>27.262369940423273</c:v>
                </c:pt>
              </c:numCache>
            </c:numRef>
          </c:val>
          <c:extLst>
            <c:ext xmlns:c16="http://schemas.microsoft.com/office/drawing/2014/chart" uri="{C3380CC4-5D6E-409C-BE32-E72D297353CC}">
              <c16:uniqueId val="{00000000-864A-4AA8-BE2E-D093909BA005}"/>
            </c:ext>
          </c:extLst>
        </c:ser>
        <c:dLbls>
          <c:dLblPos val="inEnd"/>
          <c:showLegendKey val="0"/>
          <c:showVal val="1"/>
          <c:showCatName val="0"/>
          <c:showSerName val="0"/>
          <c:showPercent val="0"/>
          <c:showBubbleSize val="0"/>
        </c:dLbls>
        <c:gapWidth val="65"/>
        <c:axId val="953802608"/>
        <c:axId val="953803568"/>
      </c:barChart>
      <c:catAx>
        <c:axId val="95380260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2400" b="0" i="0" u="none" strike="noStrike" kern="1200" cap="all" baseline="0">
                <a:solidFill>
                  <a:schemeClr val="dk1">
                    <a:lumMod val="75000"/>
                    <a:lumOff val="25000"/>
                  </a:schemeClr>
                </a:solidFill>
                <a:latin typeface="+mn-lt"/>
                <a:ea typeface="+mn-ea"/>
                <a:cs typeface="+mn-cs"/>
              </a:defRPr>
            </a:pPr>
            <a:endParaRPr lang="en-US"/>
          </a:p>
        </c:txPr>
        <c:crossAx val="953803568"/>
        <c:crosses val="autoZero"/>
        <c:auto val="1"/>
        <c:lblAlgn val="ctr"/>
        <c:lblOffset val="100"/>
        <c:noMultiLvlLbl val="0"/>
      </c:catAx>
      <c:valAx>
        <c:axId val="953803568"/>
        <c:scaling>
          <c:orientation val="minMax"/>
        </c:scaling>
        <c:delete val="1"/>
        <c:axPos val="l"/>
        <c:numFmt formatCode="0" sourceLinked="1"/>
        <c:majorTickMark val="none"/>
        <c:minorTickMark val="none"/>
        <c:tickLblPos val="nextTo"/>
        <c:crossAx val="9538026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[IT_Help_Desk_Analysis.xlsx]Detailed Analysis!PivotTable7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Tickets by Hour of Day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84403340813427"/>
          <c:y val="0.27717373869932921"/>
          <c:w val="0.79541474684972979"/>
          <c:h val="0.53774387576552929"/>
        </c:manualLayout>
      </c:layout>
      <c:lineChart>
        <c:grouping val="standard"/>
        <c:varyColors val="0"/>
        <c:ser>
          <c:idx val="0"/>
          <c:order val="0"/>
          <c:tx>
            <c:strRef>
              <c:f>'Detailed Analysis'!$B$18</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'Detailed Analysis'!$A$19:$A$31</c:f>
              <c:strCache>
                <c:ptCount val="12"/>
                <c:pt idx="0">
                  <c:v>0-1</c:v>
                </c:pt>
                <c:pt idx="1">
                  <c:v>2-3</c:v>
                </c:pt>
                <c:pt idx="2">
                  <c:v>4-5</c:v>
                </c:pt>
                <c:pt idx="3">
                  <c:v>6-7</c:v>
                </c:pt>
                <c:pt idx="4">
                  <c:v>8-9</c:v>
                </c:pt>
                <c:pt idx="5">
                  <c:v>10-11</c:v>
                </c:pt>
                <c:pt idx="6">
                  <c:v>12-13</c:v>
                </c:pt>
                <c:pt idx="7">
                  <c:v>14-15</c:v>
                </c:pt>
                <c:pt idx="8">
                  <c:v>16-17</c:v>
                </c:pt>
                <c:pt idx="9">
                  <c:v>18-19</c:v>
                </c:pt>
                <c:pt idx="10">
                  <c:v>20-21</c:v>
                </c:pt>
                <c:pt idx="11">
                  <c:v>22-23</c:v>
                </c:pt>
              </c:strCache>
            </c:strRef>
          </c:cat>
          <c:val>
            <c:numRef>
              <c:f>'Detailed Analysis'!$B$19:$B$31</c:f>
              <c:numCache>
                <c:formatCode>General</c:formatCode>
                <c:ptCount val="12"/>
                <c:pt idx="0">
                  <c:v>15</c:v>
                </c:pt>
                <c:pt idx="1">
                  <c:v>10</c:v>
                </c:pt>
                <c:pt idx="2">
                  <c:v>9</c:v>
                </c:pt>
                <c:pt idx="3">
                  <c:v>15</c:v>
                </c:pt>
                <c:pt idx="4">
                  <c:v>11</c:v>
                </c:pt>
                <c:pt idx="5">
                  <c:v>13</c:v>
                </c:pt>
                <c:pt idx="6">
                  <c:v>14</c:v>
                </c:pt>
                <c:pt idx="7">
                  <c:v>11</c:v>
                </c:pt>
                <c:pt idx="8">
                  <c:v>16</c:v>
                </c:pt>
                <c:pt idx="9">
                  <c:v>11</c:v>
                </c:pt>
                <c:pt idx="10">
                  <c:v>14</c:v>
                </c:pt>
                <c:pt idx="11">
                  <c:v>11</c:v>
                </c:pt>
              </c:numCache>
            </c:numRef>
          </c:val>
          <c:smooth val="0"/>
          <c:extLst>
            <c:ext xmlns:c16="http://schemas.microsoft.com/office/drawing/2014/chart" uri="{C3380CC4-5D6E-409C-BE32-E72D297353CC}">
              <c16:uniqueId val="{00000000-C91C-4D84-9D90-478D367A14AC}"/>
            </c:ext>
          </c:extLst>
        </c:ser>
        <c:dLbls>
          <c:showLegendKey val="0"/>
          <c:showVal val="0"/>
          <c:showCatName val="0"/>
          <c:showSerName val="0"/>
          <c:showPercent val="0"/>
          <c:showBubbleSize val="0"/>
        </c:dLbls>
        <c:marker val="1"/>
        <c:smooth val="0"/>
        <c:axId val="1517814752"/>
        <c:axId val="1517807072"/>
      </c:lineChart>
      <c:catAx>
        <c:axId val="151781475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7807072"/>
        <c:crosses val="autoZero"/>
        <c:auto val="1"/>
        <c:lblAlgn val="ctr"/>
        <c:lblOffset val="100"/>
        <c:noMultiLvlLbl val="0"/>
      </c:catAx>
      <c:valAx>
        <c:axId val="15178070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78147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[IT_Help_Desk_Analysis.xlsx]Detailed Analysis!PivotTable9</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Tickets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'Detailed Analysis'!$B$36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'Detailed Analysis'!$A$37:$A$41</c:f>
              <c:strCache>
                <c:ptCount val="4"/>
                <c:pt idx="0">
                  <c:v>Jul 2025</c:v>
                </c:pt>
                <c:pt idx="1">
                  <c:v>Aug 2025</c:v>
                </c:pt>
                <c:pt idx="2">
                  <c:v>Sep 2025</c:v>
                </c:pt>
                <c:pt idx="3">
                  <c:v>Jun 2025</c:v>
                </c:pt>
              </c:strCache>
            </c:strRef>
          </c:cat>
          <c:val>
            <c:numRef>
              <c:f>'Detailed Analysis'!$B$37:$B$41</c:f>
              <c:numCache>
                <c:formatCode>General</c:formatCode>
                <c:ptCount val="4"/>
                <c:pt idx="0">
                  <c:v>51</c:v>
                </c:pt>
                <c:pt idx="1">
                  <c:v>45</c:v>
                </c:pt>
                <c:pt idx="2">
                  <c:v>27</c:v>
                </c:pt>
                <c:pt idx="3">
                  <c:v>27</c:v>
                </c:pt>
              </c:numCache>
            </c:numRef>
          </c:val>
          <c:extLst>
            <c:ext xmlns:c16="http://schemas.microsoft.com/office/drawing/2014/chart" uri="{C3380CC4-5D6E-409C-BE32-E72D297353CC}">
              <c16:uniqueId val="{00000000-85E9-4048-AECC-827D7124CB01}"/>
            </c:ext>
          </c:extLst>
        </c:ser>
        <c:dLbls>
          <c:dLblPos val="outEnd"/>
          <c:showLegendKey val="0"/>
          <c:showVal val="1"/>
          <c:showCatName val="0"/>
          <c:showSerName val="0"/>
          <c:showPercent val="0"/>
          <c:showBubbleSize val="0"/>
        </c:dLbls>
        <c:gapWidth val="219"/>
        <c:overlap val="-27"/>
        <c:axId val="1517825792"/>
        <c:axId val="1517828672"/>
      </c:barChart>
      <c:catAx>
        <c:axId val="1517825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7828672"/>
        <c:crosses val="autoZero"/>
        <c:auto val="1"/>
        <c:lblAlgn val="ctr"/>
        <c:lblOffset val="100"/>
        <c:noMultiLvlLbl val="0"/>
      </c:catAx>
      <c:valAx>
        <c:axId val="15178286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78257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[IT_Help_Desk_Analysis.xlsx]Detailed Analysis!PivotTable10</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Average Resolution Time by Category</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'Detailed Analysis'!$B$62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'Detailed Analysis'!$A$63:$A$70</c:f>
              <c:strCache>
                <c:ptCount val="7"/>
                <c:pt idx="0">
                  <c:v>Access</c:v>
                </c:pt>
                <c:pt idx="1">
                  <c:v>Billing</c:v>
                </c:pt>
                <c:pt idx="2">
                  <c:v>Hardware</c:v>
                </c:pt>
                <c:pt idx="3">
                  <c:v>Network</c:v>
                </c:pt>
                <c:pt idx="4">
                  <c:v>Other</c:v>
                </c:pt>
                <c:pt idx="5">
                  <c:v>Security</c:v>
                </c:pt>
                <c:pt idx="6">
                  <c:v>Software</c:v>
                </c:pt>
              </c:strCache>
            </c:strRef>
          </c:cat>
          <c:val>
            <c:numRef>
              <c:f>'Detailed Analysis'!$B$63:$B$70</c:f>
              <c:numCache>
                <c:formatCode>0</c:formatCode>
                <c:ptCount val="7"/>
                <c:pt idx="0">
                  <c:v>44.38678683338221</c:v>
                </c:pt>
                <c:pt idx="1">
                  <c:v>62.616181805555243</c:v>
                </c:pt>
                <c:pt idx="2">
                  <c:v>42.63662010414555</c:v>
                </c:pt>
                <c:pt idx="3">
                  <c:v>50.114464275361769</c:v>
                </c:pt>
                <c:pt idx="4">
                  <c:v>51.542925432072174</c:v>
                </c:pt>
                <c:pt idx="5">
                  <c:v>97.824122936523054</c:v>
                </c:pt>
                <c:pt idx="6">
                  <c:v>54.683194052280776</c:v>
                </c:pt>
              </c:numCache>
            </c:numRef>
          </c:val>
          <c:extLst>
            <c:ext xmlns:c16="http://schemas.microsoft.com/office/drawing/2014/chart" uri="{C3380CC4-5D6E-409C-BE32-E72D297353CC}">
              <c16:uniqueId val="{00000000-C8A0-4301-A220-0D02C1A96096}"/>
            </c:ext>
          </c:extLst>
        </c:ser>
        <c:dLbls>
          <c:dLblPos val="inEnd"/>
          <c:showLegendKey val="0"/>
          <c:showVal val="1"/>
          <c:showCatName val="0"/>
          <c:showSerName val="0"/>
          <c:showPercent val="0"/>
          <c:showBubbleSize val="0"/>
        </c:dLbls>
        <c:gapWidth val="65"/>
        <c:axId val="953365408"/>
        <c:axId val="953365888"/>
      </c:barChart>
      <c:catAx>
        <c:axId val="95336540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53365888"/>
        <c:crosses val="autoZero"/>
        <c:auto val="1"/>
        <c:lblAlgn val="ctr"/>
        <c:lblOffset val="100"/>
        <c:noMultiLvlLbl val="0"/>
      </c:catAx>
      <c:valAx>
        <c:axId val="95336588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533654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[IT_Help_Desk_Analysis.xlsx]Detailed Analysis!PivotTable8</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Average Resolution Time by Priority</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'Detailed Analysis'!$B$53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'Detailed Analysis'!$A$54:$A$58</c:f>
              <c:strCache>
                <c:ptCount val="4"/>
                <c:pt idx="0">
                  <c:v>Critical</c:v>
                </c:pt>
                <c:pt idx="1">
                  <c:v>High</c:v>
                </c:pt>
                <c:pt idx="2">
                  <c:v>Low</c:v>
                </c:pt>
                <c:pt idx="3">
                  <c:v>Medium</c:v>
                </c:pt>
              </c:strCache>
            </c:strRef>
          </c:cat>
          <c:val>
            <c:numRef>
              <c:f>'Detailed Analysis'!$B$54:$B$58</c:f>
              <c:numCache>
                <c:formatCode>0</c:formatCode>
                <c:ptCount val="4"/>
                <c:pt idx="0">
                  <c:v>2.2080753471673233</c:v>
                </c:pt>
                <c:pt idx="1">
                  <c:v>6.6783504889067267</c:v>
                </c:pt>
                <c:pt idx="2">
                  <c:v>105.14095545498502</c:v>
                </c:pt>
                <c:pt idx="3">
                  <c:v>27.309928253952723</c:v>
                </c:pt>
              </c:numCache>
            </c:numRef>
          </c:val>
          <c:extLst>
            <c:ext xmlns:c16="http://schemas.microsoft.com/office/drawing/2014/chart" uri="{C3380CC4-5D6E-409C-BE32-E72D297353CC}">
              <c16:uniqueId val="{00000000-C593-4153-BD33-94F80EDA8A9F}"/>
            </c:ext>
          </c:extLst>
        </c:ser>
        <c:dLbls>
          <c:showLegendKey val="0"/>
          <c:showVal val="0"/>
          <c:showCatName val="0"/>
          <c:showSerName val="0"/>
          <c:showPercent val="0"/>
          <c:showBubbleSize val="0"/>
        </c:dLbls>
        <c:gapWidth val="100"/>
        <c:overlap val="-24"/>
        <c:axId val="953379328"/>
        <c:axId val="953379808"/>
      </c:barChart>
      <c:catAx>
        <c:axId val="95337932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379808"/>
        <c:crosses val="autoZero"/>
        <c:auto val="1"/>
        <c:lblAlgn val="ctr"/>
        <c:lblOffset val="100"/>
        <c:noMultiLvlLbl val="0"/>
      </c:catAx>
      <c:valAx>
        <c:axId val="95337980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3793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[IT_Help_Desk_Analysis.xlsx]Detailed Analysis!PivotTable11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 Problems &amp; Root Causes</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6344313210848644"/>
          <c:y val="0.30536818314377367"/>
          <c:w val="0.57111242344706914"/>
          <c:h val="0.55019539224263636"/>
        </c:manualLayout>
      </c:layout>
      <c:barChart>
        <c:barDir val="bar"/>
        <c:grouping val="stacked"/>
        <c:varyColors val="0"/>
        <c:ser>
          <c:idx val="0"/>
          <c:order val="0"/>
          <c:tx>
            <c:strRef>
              <c:f>'Detailed Analysis'!$B$82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'Detailed Analysis'!$A$83:$A$88</c:f>
              <c:strCache>
                <c:ptCount val="5"/>
                <c:pt idx="0">
                  <c:v>Account Lockout</c:v>
                </c:pt>
                <c:pt idx="1">
                  <c:v>App X Crash</c:v>
                </c:pt>
                <c:pt idx="2">
                  <c:v>Keyboard Issue</c:v>
                </c:pt>
                <c:pt idx="3">
                  <c:v>Other</c:v>
                </c:pt>
                <c:pt idx="4">
                  <c:v>Wi-Fi Issue</c:v>
                </c:pt>
              </c:strCache>
            </c:strRef>
          </c:cat>
          <c:val>
            <c:numRef>
              <c:f>'Detailed Analysis'!$B$83:$B$88</c:f>
              <c:numCache>
                <c:formatCode>General</c:formatCode>
                <c:ptCount val="5"/>
                <c:pt idx="0">
                  <c:v>15</c:v>
                </c:pt>
                <c:pt idx="1">
                  <c:v>51</c:v>
                </c:pt>
                <c:pt idx="2">
                  <c:v>24</c:v>
                </c:pt>
                <c:pt idx="3">
                  <c:v>38</c:v>
                </c:pt>
                <c:pt idx="4">
                  <c:v>22</c:v>
                </c:pt>
              </c:numCache>
            </c:numRef>
          </c:val>
          <c:extLst>
            <c:ext xmlns:c16="http://schemas.microsoft.com/office/drawing/2014/chart" uri="{C3380CC4-5D6E-409C-BE32-E72D297353CC}">
              <c16:uniqueId val="{00000000-86C9-4D32-BB8F-AEAD37164DF0}"/>
            </c:ext>
          </c:extLst>
        </c:ser>
        <c:dLbls>
          <c:showLegendKey val="0"/>
          <c:showVal val="0"/>
          <c:showCatName val="0"/>
          <c:showSerName val="0"/>
          <c:showPercent val="0"/>
          <c:showBubbleSize val="0"/>
        </c:dLbls>
        <c:gapWidth val="150"/>
        <c:overlap val="100"/>
        <c:axId val="953805008"/>
        <c:axId val="953801648"/>
      </c:barChart>
      <c:catAx>
        <c:axId val="9538050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3801648"/>
        <c:crosses val="autoZero"/>
        <c:auto val="1"/>
        <c:lblAlgn val="ctr"/>
        <c:lblOffset val="100"/>
        <c:noMultiLvlLbl val="0"/>
      </c:catAx>
      <c:valAx>
        <c:axId val="9538016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38050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[IT_Help_Desk_Analysis.xlsx]Detailed Analysis!PivotTable5</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Average Resolution Time by Assigned Analyst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'Detailed Analysis'!$B$96</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'Detailed Analysis'!$A$97:$A$107</c:f>
              <c:strCache>
                <c:ptCount val="10"/>
                <c:pt idx="0">
                  <c:v>Amanda White</c:v>
                </c:pt>
                <c:pt idx="1">
                  <c:v>Autumn Ryan</c:v>
                </c:pt>
                <c:pt idx="2">
                  <c:v>Sheila Ball</c:v>
                </c:pt>
                <c:pt idx="3">
                  <c:v>Marvin West</c:v>
                </c:pt>
                <c:pt idx="4">
                  <c:v>Cynthia Rich</c:v>
                </c:pt>
                <c:pt idx="5">
                  <c:v>Tanya Jones</c:v>
                </c:pt>
                <c:pt idx="6">
                  <c:v>Adam Stone</c:v>
                </c:pt>
                <c:pt idx="7">
                  <c:v>Janice Burns</c:v>
                </c:pt>
                <c:pt idx="8">
                  <c:v>Natasha Harris</c:v>
                </c:pt>
                <c:pt idx="9">
                  <c:v>Toni Wiley</c:v>
                </c:pt>
              </c:strCache>
            </c:strRef>
          </c:cat>
          <c:val>
            <c:numRef>
              <c:f>'Detailed Analysis'!$B$97:$B$107</c:f>
              <c:numCache>
                <c:formatCode>0</c:formatCode>
                <c:ptCount val="10"/>
                <c:pt idx="0">
                  <c:v>82.225628907408094</c:v>
                </c:pt>
                <c:pt idx="1">
                  <c:v>72.610398169952745</c:v>
                </c:pt>
                <c:pt idx="2">
                  <c:v>66.843558003471117</c:v>
                </c:pt>
                <c:pt idx="3">
                  <c:v>64.433295625007304</c:v>
                </c:pt>
                <c:pt idx="4">
                  <c:v>50.214652532677384</c:v>
                </c:pt>
                <c:pt idx="5">
                  <c:v>47.042569074074791</c:v>
                </c:pt>
                <c:pt idx="6">
                  <c:v>46.389953906265873</c:v>
                </c:pt>
                <c:pt idx="7">
                  <c:v>35.375343589716628</c:v>
                </c:pt>
                <c:pt idx="8">
                  <c:v>33.453871150792111</c:v>
                </c:pt>
                <c:pt idx="9">
                  <c:v>27.262369940423273</c:v>
                </c:pt>
              </c:numCache>
            </c:numRef>
          </c:val>
          <c:extLst>
            <c:ext xmlns:c16="http://schemas.microsoft.com/office/drawing/2014/chart" uri="{C3380CC4-5D6E-409C-BE32-E72D297353CC}">
              <c16:uniqueId val="{00000000-7AE0-4238-8DB7-4F76928C8053}"/>
            </c:ext>
          </c:extLst>
        </c:ser>
        <c:dLbls>
          <c:dLblPos val="inEnd"/>
          <c:showLegendKey val="0"/>
          <c:showVal val="1"/>
          <c:showCatName val="0"/>
          <c:showSerName val="0"/>
          <c:showPercent val="0"/>
          <c:showBubbleSize val="0"/>
        </c:dLbls>
        <c:gapWidth val="65"/>
        <c:axId val="953802608"/>
        <c:axId val="953803568"/>
      </c:barChart>
      <c:catAx>
        <c:axId val="95380260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53803568"/>
        <c:crosses val="autoZero"/>
        <c:auto val="1"/>
        <c:lblAlgn val="ctr"/>
        <c:lblOffset val="100"/>
        <c:noMultiLvlLbl val="0"/>
      </c:catAx>
      <c:valAx>
        <c:axId val="953803568"/>
        <c:scaling>
          <c:orientation val="minMax"/>
        </c:scaling>
        <c:delete val="1"/>
        <c:axPos val="l"/>
        <c:numFmt formatCode="0" sourceLinked="1"/>
        <c:majorTickMark val="none"/>
        <c:minorTickMark val="none"/>
        <c:tickLblPos val="nextTo"/>
        <c:crossAx val="9538026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[IT_Help_Desk_Analysis.xlsx]Detailed Analysis!PivotTable6</c:name>
    <c:fmtId val="3"/>
  </c:pivotSource>
  <c:chart>
    <c:title>
      <c:tx>
        <c:rich>
          <a:bodyPr rot="0" spcFirstLastPara="1" vertOverflow="ellipsis" vert="horz" wrap="square" anchor="ctr" anchorCtr="1"/>
          <a:lstStyle/>
          <a:p>
            <a:pPr>
              <a:defRPr sz="3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3200"/>
              <a:t>Tickets by Day of Week</a:t>
            </a:r>
            <a:endParaRPr lang="en-US" sz="3200"/>
          </a:p>
        </c:rich>
      </c:tx>
      <c:overlay val="0"/>
      <c:spPr>
        <a:noFill/>
        <a:ln>
          <a:noFill/>
        </a:ln>
        <a:effectLst/>
      </c:spPr>
      <c:txPr>
        <a:bodyPr rot="0" spcFirstLastPara="1" vertOverflow="ellipsis" vert="horz" wrap="square" anchor="ctr" anchorCtr="1"/>
        <a:lstStyle/>
        <a:p>
          <a:pPr>
            <a:defRPr sz="3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'Detailed Analysis'!$B$5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'Detailed Analysis'!$A$6:$A$13</c:f>
              <c:strCache>
                <c:ptCount val="7"/>
                <c:pt idx="0">
                  <c:v>Sunday</c:v>
                </c:pt>
                <c:pt idx="1">
                  <c:v>Monday</c:v>
                </c:pt>
                <c:pt idx="2">
                  <c:v>Tuesday</c:v>
                </c:pt>
                <c:pt idx="3">
                  <c:v>Wednesday</c:v>
                </c:pt>
                <c:pt idx="4">
                  <c:v>Thursday</c:v>
                </c:pt>
                <c:pt idx="5">
                  <c:v>Friday</c:v>
                </c:pt>
                <c:pt idx="6">
                  <c:v>Saturday</c:v>
                </c:pt>
              </c:strCache>
            </c:strRef>
          </c:cat>
          <c:val>
            <c:numRef>
              <c:f>'Detailed Analysis'!$B$6:$B$13</c:f>
              <c:numCache>
                <c:formatCode>General</c:formatCode>
                <c:ptCount val="7"/>
                <c:pt idx="0">
                  <c:v>26</c:v>
                </c:pt>
                <c:pt idx="1">
                  <c:v>19</c:v>
                </c:pt>
                <c:pt idx="2">
                  <c:v>22</c:v>
                </c:pt>
                <c:pt idx="3">
                  <c:v>24</c:v>
                </c:pt>
                <c:pt idx="4">
                  <c:v>23</c:v>
                </c:pt>
                <c:pt idx="5">
                  <c:v>16</c:v>
                </c:pt>
                <c:pt idx="6">
                  <c:v>20</c:v>
                </c:pt>
              </c:numCache>
            </c:numRef>
          </c:val>
          <c:extLst>
            <c:ext xmlns:c16="http://schemas.microsoft.com/office/drawing/2014/chart" uri="{C3380CC4-5D6E-409C-BE32-E72D297353CC}">
              <c16:uniqueId val="{00000000-7774-43D0-98FF-74EE081BF40F}"/>
            </c:ext>
          </c:extLst>
        </c:ser>
        <c:dLbls>
          <c:dLblPos val="outEnd"/>
          <c:showLegendKey val="0"/>
          <c:showVal val="1"/>
          <c:showCatName val="0"/>
          <c:showSerName val="0"/>
          <c:showPercent val="0"/>
          <c:showBubbleSize val="0"/>
        </c:dLbls>
        <c:gapWidth val="100"/>
        <c:overlap val="-24"/>
        <c:axId val="1517798912"/>
        <c:axId val="1517811392"/>
      </c:barChart>
      <c:catAx>
        <c:axId val="15177989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crossAx val="1517811392"/>
        <c:crosses val="autoZero"/>
        <c:auto val="1"/>
        <c:lblAlgn val="ctr"/>
        <c:lblOffset val="100"/>
        <c:noMultiLvlLbl val="0"/>
      </c:catAx>
      <c:valAx>
        <c:axId val="15178113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lt1">
                    <a:lumMod val="85000"/>
                  </a:schemeClr>
                </a:solidFill>
                <a:latin typeface="+mn-lt"/>
                <a:ea typeface="+mn-ea"/>
                <a:cs typeface="+mn-cs"/>
              </a:defRPr>
            </a:pPr>
            <a:endParaRPr lang="en-US"/>
          </a:p>
        </c:txPr>
        <c:crossAx val="15177989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[IT_Help_Desk_Analysis.xlsx]Detailed Analysis!PivotTable7</c:name>
    <c:fmtId val="3"/>
  </c:pivotSource>
  <c:chart>
    <c:title>
      <c:tx>
        <c:rich>
          <a:bodyPr rot="0" spcFirstLastPara="1" vertOverflow="ellipsis" vert="horz" wrap="square" anchor="ctr" anchorCtr="1"/>
          <a:lstStyle/>
          <a:p>
            <a:pPr>
              <a:defRPr sz="3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3600"/>
              <a:t>Tickets by Hour of Day</a:t>
            </a:r>
          </a:p>
        </c:rich>
      </c:tx>
      <c:overlay val="0"/>
      <c:spPr>
        <a:noFill/>
        <a:ln>
          <a:noFill/>
        </a:ln>
        <a:effectLst/>
      </c:spPr>
      <c:txPr>
        <a:bodyPr rot="0" spcFirstLastPara="1" vertOverflow="ellipsis" vert="horz" wrap="square" anchor="ctr" anchorCtr="1"/>
        <a:lstStyle/>
        <a:p>
          <a:pPr>
            <a:defRPr sz="3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84403340813427"/>
          <c:y val="0.27717373869932921"/>
          <c:w val="0.79541474684972979"/>
          <c:h val="0.53774387576552929"/>
        </c:manualLayout>
      </c:layout>
      <c:lineChart>
        <c:grouping val="standard"/>
        <c:varyColors val="0"/>
        <c:ser>
          <c:idx val="0"/>
          <c:order val="0"/>
          <c:tx>
            <c:strRef>
              <c:f>'Detailed Analysis'!$B$18</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'Detailed Analysis'!$A$19:$A$31</c:f>
              <c:strCache>
                <c:ptCount val="12"/>
                <c:pt idx="0">
                  <c:v>0-1</c:v>
                </c:pt>
                <c:pt idx="1">
                  <c:v>2-3</c:v>
                </c:pt>
                <c:pt idx="2">
                  <c:v>4-5</c:v>
                </c:pt>
                <c:pt idx="3">
                  <c:v>6-7</c:v>
                </c:pt>
                <c:pt idx="4">
                  <c:v>8-9</c:v>
                </c:pt>
                <c:pt idx="5">
                  <c:v>10-11</c:v>
                </c:pt>
                <c:pt idx="6">
                  <c:v>12-13</c:v>
                </c:pt>
                <c:pt idx="7">
                  <c:v>14-15</c:v>
                </c:pt>
                <c:pt idx="8">
                  <c:v>16-17</c:v>
                </c:pt>
                <c:pt idx="9">
                  <c:v>18-19</c:v>
                </c:pt>
                <c:pt idx="10">
                  <c:v>20-21</c:v>
                </c:pt>
                <c:pt idx="11">
                  <c:v>22-23</c:v>
                </c:pt>
              </c:strCache>
            </c:strRef>
          </c:cat>
          <c:val>
            <c:numRef>
              <c:f>'Detailed Analysis'!$B$19:$B$31</c:f>
              <c:numCache>
                <c:formatCode>General</c:formatCode>
                <c:ptCount val="12"/>
                <c:pt idx="0">
                  <c:v>15</c:v>
                </c:pt>
                <c:pt idx="1">
                  <c:v>10</c:v>
                </c:pt>
                <c:pt idx="2">
                  <c:v>9</c:v>
                </c:pt>
                <c:pt idx="3">
                  <c:v>15</c:v>
                </c:pt>
                <c:pt idx="4">
                  <c:v>11</c:v>
                </c:pt>
                <c:pt idx="5">
                  <c:v>13</c:v>
                </c:pt>
                <c:pt idx="6">
                  <c:v>14</c:v>
                </c:pt>
                <c:pt idx="7">
                  <c:v>11</c:v>
                </c:pt>
                <c:pt idx="8">
                  <c:v>16</c:v>
                </c:pt>
                <c:pt idx="9">
                  <c:v>11</c:v>
                </c:pt>
                <c:pt idx="10">
                  <c:v>14</c:v>
                </c:pt>
                <c:pt idx="11">
                  <c:v>11</c:v>
                </c:pt>
              </c:numCache>
            </c:numRef>
          </c:val>
          <c:smooth val="0"/>
          <c:extLst>
            <c:ext xmlns:c16="http://schemas.microsoft.com/office/drawing/2014/chart" uri="{C3380CC4-5D6E-409C-BE32-E72D297353CC}">
              <c16:uniqueId val="{00000000-6F47-43DD-AB14-59E1EF6C1705}"/>
            </c:ext>
          </c:extLst>
        </c:ser>
        <c:dLbls>
          <c:showLegendKey val="0"/>
          <c:showVal val="0"/>
          <c:showCatName val="0"/>
          <c:showSerName val="0"/>
          <c:showPercent val="0"/>
          <c:showBubbleSize val="0"/>
        </c:dLbls>
        <c:marker val="1"/>
        <c:smooth val="0"/>
        <c:axId val="1517814752"/>
        <c:axId val="1517807072"/>
      </c:lineChart>
      <c:catAx>
        <c:axId val="151781475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800" b="0" i="0" u="none" strike="noStrike" kern="1200" baseline="0">
                <a:solidFill>
                  <a:schemeClr val="lt1">
                    <a:lumMod val="85000"/>
                  </a:schemeClr>
                </a:solidFill>
                <a:latin typeface="+mn-lt"/>
                <a:ea typeface="+mn-ea"/>
                <a:cs typeface="+mn-cs"/>
              </a:defRPr>
            </a:pPr>
            <a:endParaRPr lang="en-US"/>
          </a:p>
        </c:txPr>
        <c:crossAx val="1517807072"/>
        <c:crosses val="autoZero"/>
        <c:auto val="1"/>
        <c:lblAlgn val="ctr"/>
        <c:lblOffset val="100"/>
        <c:noMultiLvlLbl val="0"/>
      </c:catAx>
      <c:valAx>
        <c:axId val="15178070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800" b="0" i="0" u="none" strike="noStrike" kern="1200" baseline="0">
                <a:solidFill>
                  <a:schemeClr val="lt1">
                    <a:lumMod val="85000"/>
                  </a:schemeClr>
                </a:solidFill>
                <a:latin typeface="+mn-lt"/>
                <a:ea typeface="+mn-ea"/>
                <a:cs typeface="+mn-cs"/>
              </a:defRPr>
            </a:pPr>
            <a:endParaRPr lang="en-US"/>
          </a:p>
        </c:txPr>
        <c:crossAx val="15178147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3</xdr:col>
      <xdr:colOff>114300</xdr:colOff>
      <xdr:row>0</xdr:row>
      <xdr:rowOff>0</xdr:rowOff>
    </xdr:from>
    <xdr:to>
      <xdr:col>10</xdr:col>
      <xdr:colOff>387350</xdr:colOff>
      <xdr:row>14</xdr:row>
      <xdr:rowOff>98425</xdr:rowOff>
    </xdr:to>
    <xdr:graphicFrame macro="">
      <xdr:nvGraphicFramePr>
        <xdr:cNvPr id="4" name="Chart 3">
          <a:extLst>
            <a:ext uri="{FF2B5EF4-FFF2-40B4-BE49-F238E27FC236}">
              <a16:creationId xmlns:a16="http://schemas.microsoft.com/office/drawing/2014/main" id="{E9C49861-D417-CCF8-5D48-7DCEA6A5A2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187324</xdr:colOff>
      <xdr:row>16</xdr:row>
      <xdr:rowOff>41275</xdr:rowOff>
    </xdr:from>
    <xdr:to>
      <xdr:col>12</xdr:col>
      <xdr:colOff>590549</xdr:colOff>
      <xdr:row>31</xdr:row>
      <xdr:rowOff>22225</xdr:rowOff>
    </xdr:to>
    <xdr:graphicFrame macro="">
      <xdr:nvGraphicFramePr>
        <xdr:cNvPr id="5" name="Chart 4">
          <a:extLst>
            <a:ext uri="{FF2B5EF4-FFF2-40B4-BE49-F238E27FC236}">
              <a16:creationId xmlns:a16="http://schemas.microsoft.com/office/drawing/2014/main" id="{6E86088B-CD8C-DC8E-72E1-F2C30B4390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22225</xdr:colOff>
      <xdr:row>32</xdr:row>
      <xdr:rowOff>47625</xdr:rowOff>
    </xdr:from>
    <xdr:to>
      <xdr:col>11</xdr:col>
      <xdr:colOff>250825</xdr:colOff>
      <xdr:row>47</xdr:row>
      <xdr:rowOff>28575</xdr:rowOff>
    </xdr:to>
    <xdr:graphicFrame macro="">
      <xdr:nvGraphicFramePr>
        <xdr:cNvPr id="7" name="Chart 6">
          <a:extLst>
            <a:ext uri="{FF2B5EF4-FFF2-40B4-BE49-F238E27FC236}">
              <a16:creationId xmlns:a16="http://schemas.microsoft.com/office/drawing/2014/main" id="{82393C2E-B39A-F63A-5547-8D8929F965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73025</xdr:colOff>
      <xdr:row>65</xdr:row>
      <xdr:rowOff>60325</xdr:rowOff>
    </xdr:from>
    <xdr:to>
      <xdr:col>11</xdr:col>
      <xdr:colOff>301625</xdr:colOff>
      <xdr:row>80</xdr:row>
      <xdr:rowOff>41275</xdr:rowOff>
    </xdr:to>
    <xdr:graphicFrame macro="">
      <xdr:nvGraphicFramePr>
        <xdr:cNvPr id="8" name="Chart 7">
          <a:extLst>
            <a:ext uri="{FF2B5EF4-FFF2-40B4-BE49-F238E27FC236}">
              <a16:creationId xmlns:a16="http://schemas.microsoft.com/office/drawing/2014/main" id="{B220A2C2-99D6-E9CB-BA77-10003CF4A8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123825</xdr:colOff>
      <xdr:row>47</xdr:row>
      <xdr:rowOff>136525</xdr:rowOff>
    </xdr:from>
    <xdr:to>
      <xdr:col>11</xdr:col>
      <xdr:colOff>352425</xdr:colOff>
      <xdr:row>62</xdr:row>
      <xdr:rowOff>117475</xdr:rowOff>
    </xdr:to>
    <xdr:graphicFrame macro="">
      <xdr:nvGraphicFramePr>
        <xdr:cNvPr id="9" name="Chart 8">
          <a:extLst>
            <a:ext uri="{FF2B5EF4-FFF2-40B4-BE49-F238E27FC236}">
              <a16:creationId xmlns:a16="http://schemas.microsoft.com/office/drawing/2014/main" id="{16A5B6A1-5814-D0FB-D628-F3865B05E7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212725</xdr:colOff>
      <xdr:row>80</xdr:row>
      <xdr:rowOff>161925</xdr:rowOff>
    </xdr:from>
    <xdr:to>
      <xdr:col>11</xdr:col>
      <xdr:colOff>149225</xdr:colOff>
      <xdr:row>95</xdr:row>
      <xdr:rowOff>142875</xdr:rowOff>
    </xdr:to>
    <xdr:graphicFrame macro="">
      <xdr:nvGraphicFramePr>
        <xdr:cNvPr id="10" name="Chart 9">
          <a:extLst>
            <a:ext uri="{FF2B5EF4-FFF2-40B4-BE49-F238E27FC236}">
              <a16:creationId xmlns:a16="http://schemas.microsoft.com/office/drawing/2014/main" id="{FD2C3194-BCD7-2B3C-51BE-64D404A779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301624</xdr:colOff>
      <xdr:row>95</xdr:row>
      <xdr:rowOff>155575</xdr:rowOff>
    </xdr:from>
    <xdr:to>
      <xdr:col>12</xdr:col>
      <xdr:colOff>336549</xdr:colOff>
      <xdr:row>110</xdr:row>
      <xdr:rowOff>127000</xdr:rowOff>
    </xdr:to>
    <xdr:graphicFrame macro="">
      <xdr:nvGraphicFramePr>
        <xdr:cNvPr id="11" name="Chart 10">
          <a:extLst>
            <a:ext uri="{FF2B5EF4-FFF2-40B4-BE49-F238E27FC236}">
              <a16:creationId xmlns:a16="http://schemas.microsoft.com/office/drawing/2014/main" id="{8B32FC53-CDFF-7263-A8A0-ECF8F682F9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381000</xdr:colOff>
      <xdr:row>17</xdr:row>
      <xdr:rowOff>101600</xdr:rowOff>
    </xdr:from>
    <xdr:to>
      <xdr:col>20</xdr:col>
      <xdr:colOff>530343</xdr:colOff>
      <xdr:row>48</xdr:row>
      <xdr:rowOff>101599</xdr:rowOff>
    </xdr:to>
    <xdr:graphicFrame macro="">
      <xdr:nvGraphicFramePr>
        <xdr:cNvPr id="2" name="Chart 1">
          <a:extLst>
            <a:ext uri="{FF2B5EF4-FFF2-40B4-BE49-F238E27FC236}">
              <a16:creationId xmlns:a16="http://schemas.microsoft.com/office/drawing/2014/main" id="{57808B85-191A-46F4-A9FD-DE3F0C249E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304800</xdr:colOff>
      <xdr:row>17</xdr:row>
      <xdr:rowOff>76200</xdr:rowOff>
    </xdr:from>
    <xdr:to>
      <xdr:col>34</xdr:col>
      <xdr:colOff>206375</xdr:colOff>
      <xdr:row>49</xdr:row>
      <xdr:rowOff>101600</xdr:rowOff>
    </xdr:to>
    <xdr:graphicFrame macro="">
      <xdr:nvGraphicFramePr>
        <xdr:cNvPr id="3" name="Chart 2">
          <a:extLst>
            <a:ext uri="{FF2B5EF4-FFF2-40B4-BE49-F238E27FC236}">
              <a16:creationId xmlns:a16="http://schemas.microsoft.com/office/drawing/2014/main" id="{B9F350BF-9160-4A07-B99D-6E05128F43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35</xdr:col>
      <xdr:colOff>314324</xdr:colOff>
      <xdr:row>17</xdr:row>
      <xdr:rowOff>123824</xdr:rowOff>
    </xdr:from>
    <xdr:to>
      <xdr:col>51</xdr:col>
      <xdr:colOff>152400</xdr:colOff>
      <xdr:row>50</xdr:row>
      <xdr:rowOff>0</xdr:rowOff>
    </xdr:to>
    <xdr:graphicFrame macro="">
      <xdr:nvGraphicFramePr>
        <xdr:cNvPr id="4" name="Chart 3">
          <a:extLst>
            <a:ext uri="{FF2B5EF4-FFF2-40B4-BE49-F238E27FC236}">
              <a16:creationId xmlns:a16="http://schemas.microsoft.com/office/drawing/2014/main" id="{7FBAB605-FB55-4735-97B7-D31B7B96A4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330200</xdr:colOff>
      <xdr:row>52</xdr:row>
      <xdr:rowOff>50800</xdr:rowOff>
    </xdr:from>
    <xdr:to>
      <xdr:col>24</xdr:col>
      <xdr:colOff>50800</xdr:colOff>
      <xdr:row>85</xdr:row>
      <xdr:rowOff>25400</xdr:rowOff>
    </xdr:to>
    <xdr:graphicFrame macro="">
      <xdr:nvGraphicFramePr>
        <xdr:cNvPr id="5" name="Chart 4">
          <a:extLst>
            <a:ext uri="{FF2B5EF4-FFF2-40B4-BE49-F238E27FC236}">
              <a16:creationId xmlns:a16="http://schemas.microsoft.com/office/drawing/2014/main" id="{DE00D555-37E8-46AB-89EE-DC4B31C985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406400</xdr:colOff>
      <xdr:row>17</xdr:row>
      <xdr:rowOff>25400</xdr:rowOff>
    </xdr:from>
    <xdr:to>
      <xdr:col>4</xdr:col>
      <xdr:colOff>482600</xdr:colOff>
      <xdr:row>44</xdr:row>
      <xdr:rowOff>152400</xdr:rowOff>
    </xdr:to>
    <mc:AlternateContent xmlns:mc="http://schemas.openxmlformats.org/markup-compatibility/2006" xmlns:a14="http://schemas.microsoft.com/office/drawing/2010/main">
      <mc:Choice Requires="a14">
        <xdr:graphicFrame macro="">
          <xdr:nvGraphicFramePr>
            <xdr:cNvPr id="6" name="category">
              <a:extLst>
                <a:ext uri="{FF2B5EF4-FFF2-40B4-BE49-F238E27FC236}">
                  <a16:creationId xmlns:a16="http://schemas.microsoft.com/office/drawing/2014/main" id="{769F8C0C-5E60-4A7E-B348-C7040C2D1FF1}"/>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406400" y="3302000"/>
              <a:ext cx="3225800" cy="4927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508000</xdr:colOff>
      <xdr:row>52</xdr:row>
      <xdr:rowOff>101600</xdr:rowOff>
    </xdr:from>
    <xdr:to>
      <xdr:col>4</xdr:col>
      <xdr:colOff>457200</xdr:colOff>
      <xdr:row>70</xdr:row>
      <xdr:rowOff>152400</xdr:rowOff>
    </xdr:to>
    <mc:AlternateContent xmlns:mc="http://schemas.openxmlformats.org/markup-compatibility/2006" xmlns:a14="http://schemas.microsoft.com/office/drawing/2010/main">
      <mc:Choice Requires="a14">
        <xdr:graphicFrame macro="">
          <xdr:nvGraphicFramePr>
            <xdr:cNvPr id="7" name="priority">
              <a:extLst>
                <a:ext uri="{FF2B5EF4-FFF2-40B4-BE49-F238E27FC236}">
                  <a16:creationId xmlns:a16="http://schemas.microsoft.com/office/drawing/2014/main" id="{B97480C1-E2DE-4078-A593-7EE0B422663C}"/>
                </a:ext>
              </a:extLst>
            </xdr:cNvPr>
            <xdr:cNvGraphicFramePr/>
          </xdr:nvGraphicFramePr>
          <xdr:xfrm>
            <a:off x="0" y="0"/>
            <a:ext cx="0" cy="0"/>
          </xdr:xfrm>
          <a:graphic>
            <a:graphicData uri="http://schemas.microsoft.com/office/drawing/2010/slicer">
              <sle:slicer xmlns:sle="http://schemas.microsoft.com/office/drawing/2010/slicer" name="priority"/>
            </a:graphicData>
          </a:graphic>
        </xdr:graphicFrame>
      </mc:Choice>
      <mc:Fallback xmlns="">
        <xdr:sp macro="" textlink="">
          <xdr:nvSpPr>
            <xdr:cNvPr id="0" name=""/>
            <xdr:cNvSpPr>
              <a:spLocks noTextEdit="1"/>
            </xdr:cNvSpPr>
          </xdr:nvSpPr>
          <xdr:spPr>
            <a:xfrm>
              <a:off x="508000" y="9601200"/>
              <a:ext cx="3098800" cy="3251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25</xdr:col>
      <xdr:colOff>127000</xdr:colOff>
      <xdr:row>51</xdr:row>
      <xdr:rowOff>25400</xdr:rowOff>
    </xdr:from>
    <xdr:to>
      <xdr:col>46</xdr:col>
      <xdr:colOff>482600</xdr:colOff>
      <xdr:row>84</xdr:row>
      <xdr:rowOff>76200</xdr:rowOff>
    </xdr:to>
    <xdr:graphicFrame macro="">
      <xdr:nvGraphicFramePr>
        <xdr:cNvPr id="8" name="Chart 7">
          <a:extLst>
            <a:ext uri="{FF2B5EF4-FFF2-40B4-BE49-F238E27FC236}">
              <a16:creationId xmlns:a16="http://schemas.microsoft.com/office/drawing/2014/main" id="{756CAF05-1983-4735-8AFE-41EB8A0277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0</xdr:colOff>
      <xdr:row>88</xdr:row>
      <xdr:rowOff>152400</xdr:rowOff>
    </xdr:from>
    <xdr:to>
      <xdr:col>25</xdr:col>
      <xdr:colOff>584200</xdr:colOff>
      <xdr:row>129</xdr:row>
      <xdr:rowOff>0</xdr:rowOff>
    </xdr:to>
    <xdr:graphicFrame macro="">
      <xdr:nvGraphicFramePr>
        <xdr:cNvPr id="9" name="Chart 8">
          <a:extLst>
            <a:ext uri="{FF2B5EF4-FFF2-40B4-BE49-F238E27FC236}">
              <a16:creationId xmlns:a16="http://schemas.microsoft.com/office/drawing/2014/main" id="{745A159C-181C-422E-8669-EAC9A9F821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27</xdr:col>
      <xdr:colOff>177800</xdr:colOff>
      <xdr:row>87</xdr:row>
      <xdr:rowOff>127000</xdr:rowOff>
    </xdr:from>
    <xdr:to>
      <xdr:col>49</xdr:col>
      <xdr:colOff>101600</xdr:colOff>
      <xdr:row>128</xdr:row>
      <xdr:rowOff>50800</xdr:rowOff>
    </xdr:to>
    <xdr:graphicFrame macro="">
      <xdr:nvGraphicFramePr>
        <xdr:cNvPr id="10" name="Chart 9">
          <a:extLst>
            <a:ext uri="{FF2B5EF4-FFF2-40B4-BE49-F238E27FC236}">
              <a16:creationId xmlns:a16="http://schemas.microsoft.com/office/drawing/2014/main" id="{0097F8DA-311E-4204-84E9-63D564C487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254000</xdr:colOff>
      <xdr:row>7</xdr:row>
      <xdr:rowOff>127000</xdr:rowOff>
    </xdr:from>
    <xdr:to>
      <xdr:col>14</xdr:col>
      <xdr:colOff>533400</xdr:colOff>
      <xdr:row>15</xdr:row>
      <xdr:rowOff>127000</xdr:rowOff>
    </xdr:to>
    <xdr:sp macro="" textlink="">
      <xdr:nvSpPr>
        <xdr:cNvPr id="11" name="TextBox 10">
          <a:extLst>
            <a:ext uri="{FF2B5EF4-FFF2-40B4-BE49-F238E27FC236}">
              <a16:creationId xmlns:a16="http://schemas.microsoft.com/office/drawing/2014/main" id="{F7AD642F-8538-CF84-7B96-8C4849E7F582}"/>
            </a:ext>
          </a:extLst>
        </xdr:cNvPr>
        <xdr:cNvSpPr txBox="1"/>
      </xdr:nvSpPr>
      <xdr:spPr>
        <a:xfrm>
          <a:off x="4013200" y="1397000"/>
          <a:ext cx="5765800" cy="16510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4800" b="1" i="0" u="none" strike="noStrike">
              <a:solidFill>
                <a:schemeClr val="dk1"/>
              </a:solidFill>
              <a:effectLst/>
              <a:latin typeface="+mn-lt"/>
              <a:ea typeface="+mn-ea"/>
              <a:cs typeface="+mn-cs"/>
            </a:rPr>
            <a:t>Total Tickets</a:t>
          </a:r>
        </a:p>
        <a:p>
          <a:pPr algn="ctr"/>
          <a:r>
            <a:rPr lang="en-IN" sz="4800" b="1" i="0" u="none" strike="noStrike">
              <a:solidFill>
                <a:schemeClr val="dk1"/>
              </a:solidFill>
              <a:effectLst/>
              <a:latin typeface="+mn-lt"/>
              <a:ea typeface="+mn-ea"/>
              <a:cs typeface="+mn-cs"/>
            </a:rPr>
            <a:t>150</a:t>
          </a:r>
          <a:endParaRPr lang="en-IN" sz="4800" b="1"/>
        </a:p>
      </xdr:txBody>
    </xdr:sp>
    <xdr:clientData/>
  </xdr:twoCellAnchor>
  <xdr:twoCellAnchor>
    <xdr:from>
      <xdr:col>15</xdr:col>
      <xdr:colOff>330200</xdr:colOff>
      <xdr:row>8</xdr:row>
      <xdr:rowOff>0</xdr:rowOff>
    </xdr:from>
    <xdr:to>
      <xdr:col>26</xdr:col>
      <xdr:colOff>533400</xdr:colOff>
      <xdr:row>15</xdr:row>
      <xdr:rowOff>50800</xdr:rowOff>
    </xdr:to>
    <xdr:sp macro="" textlink="">
      <xdr:nvSpPr>
        <xdr:cNvPr id="12" name="TextBox 11">
          <a:extLst>
            <a:ext uri="{FF2B5EF4-FFF2-40B4-BE49-F238E27FC236}">
              <a16:creationId xmlns:a16="http://schemas.microsoft.com/office/drawing/2014/main" id="{012E40F4-EAF1-D7C9-1ACE-7650F63904D2}"/>
            </a:ext>
          </a:extLst>
        </xdr:cNvPr>
        <xdr:cNvSpPr txBox="1"/>
      </xdr:nvSpPr>
      <xdr:spPr>
        <a:xfrm>
          <a:off x="10185400" y="1447800"/>
          <a:ext cx="6908800" cy="15240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4400" b="1" i="0" u="none" strike="noStrike">
              <a:solidFill>
                <a:schemeClr val="tx1"/>
              </a:solidFill>
              <a:effectLst/>
              <a:latin typeface="+mn-lt"/>
              <a:ea typeface="+mn-ea"/>
              <a:cs typeface="+mn-cs"/>
            </a:rPr>
            <a:t>Avg Resolution Hours</a:t>
          </a:r>
        </a:p>
        <a:p>
          <a:pPr algn="ctr"/>
          <a:r>
            <a:rPr lang="en-IN" sz="4400" b="1"/>
            <a:t>53.29</a:t>
          </a:r>
        </a:p>
      </xdr:txBody>
    </xdr:sp>
    <xdr:clientData/>
  </xdr:twoCellAnchor>
  <xdr:twoCellAnchor>
    <xdr:from>
      <xdr:col>27</xdr:col>
      <xdr:colOff>330200</xdr:colOff>
      <xdr:row>8</xdr:row>
      <xdr:rowOff>25400</xdr:rowOff>
    </xdr:from>
    <xdr:to>
      <xdr:col>37</xdr:col>
      <xdr:colOff>533400</xdr:colOff>
      <xdr:row>16</xdr:row>
      <xdr:rowOff>0</xdr:rowOff>
    </xdr:to>
    <xdr:sp macro="" textlink="">
      <xdr:nvSpPr>
        <xdr:cNvPr id="13" name="TextBox 12">
          <a:extLst>
            <a:ext uri="{FF2B5EF4-FFF2-40B4-BE49-F238E27FC236}">
              <a16:creationId xmlns:a16="http://schemas.microsoft.com/office/drawing/2014/main" id="{F8E4BE81-4A0F-F939-5E6D-A8B94E2391EC}"/>
            </a:ext>
          </a:extLst>
        </xdr:cNvPr>
        <xdr:cNvSpPr txBox="1"/>
      </xdr:nvSpPr>
      <xdr:spPr>
        <a:xfrm>
          <a:off x="17500600" y="1473200"/>
          <a:ext cx="6299200" cy="1625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800" b="1" i="0" u="none" strike="noStrike">
              <a:solidFill>
                <a:schemeClr val="dk1"/>
              </a:solidFill>
              <a:effectLst/>
              <a:latin typeface="+mn-lt"/>
              <a:ea typeface="+mn-ea"/>
              <a:cs typeface="+mn-cs"/>
            </a:rPr>
            <a:t>within SLA</a:t>
          </a:r>
          <a:r>
            <a:rPr lang="en-IN" sz="4800" b="1">
              <a:effectLst/>
            </a:rPr>
            <a:t> </a:t>
          </a:r>
          <a:endParaRPr lang="en-IN" sz="1100" b="0" i="0" u="none" strike="noStrike">
            <a:solidFill>
              <a:schemeClr val="dk1"/>
            </a:solidFill>
            <a:effectLst/>
            <a:latin typeface="+mn-lt"/>
            <a:ea typeface="+mn-ea"/>
            <a:cs typeface="+mn-cs"/>
          </a:endParaRPr>
        </a:p>
        <a:p>
          <a:pPr algn="ctr"/>
          <a:r>
            <a:rPr lang="en-IN" sz="4800" b="1" i="0" u="none" strike="noStrike">
              <a:solidFill>
                <a:schemeClr val="dk1"/>
              </a:solidFill>
              <a:effectLst/>
              <a:latin typeface="+mn-lt"/>
              <a:ea typeface="+mn-ea"/>
              <a:cs typeface="+mn-cs"/>
            </a:rPr>
            <a:t>10</a:t>
          </a:r>
          <a:endParaRPr lang="en-IN" sz="23900" b="1"/>
        </a:p>
      </xdr:txBody>
    </xdr:sp>
    <xdr:clientData/>
  </xdr:twoCellAnchor>
  <xdr:twoCellAnchor>
    <xdr:from>
      <xdr:col>38</xdr:col>
      <xdr:colOff>381000</xdr:colOff>
      <xdr:row>8</xdr:row>
      <xdr:rowOff>25400</xdr:rowOff>
    </xdr:from>
    <xdr:to>
      <xdr:col>50</xdr:col>
      <xdr:colOff>254000</xdr:colOff>
      <xdr:row>16</xdr:row>
      <xdr:rowOff>0</xdr:rowOff>
    </xdr:to>
    <xdr:sp macro="" textlink="">
      <xdr:nvSpPr>
        <xdr:cNvPr id="14" name="TextBox 13">
          <a:extLst>
            <a:ext uri="{FF2B5EF4-FFF2-40B4-BE49-F238E27FC236}">
              <a16:creationId xmlns:a16="http://schemas.microsoft.com/office/drawing/2014/main" id="{7BAB9EA0-879D-75DA-FFB8-D9DB0124E9B2}"/>
            </a:ext>
          </a:extLst>
        </xdr:cNvPr>
        <xdr:cNvSpPr txBox="1"/>
      </xdr:nvSpPr>
      <xdr:spPr>
        <a:xfrm>
          <a:off x="24257000" y="1473200"/>
          <a:ext cx="7188200" cy="1625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4000" b="1"/>
            <a:t>Busiest</a:t>
          </a:r>
          <a:r>
            <a:rPr lang="en-IN" sz="4000" b="1" baseline="0"/>
            <a:t> Day of Week</a:t>
          </a:r>
        </a:p>
        <a:p>
          <a:pPr algn="ctr"/>
          <a:r>
            <a:rPr lang="en-IN" sz="4400" b="1" baseline="0"/>
            <a:t>Sunday</a:t>
          </a:r>
          <a:endParaRPr lang="en-IN" sz="44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ODAVALLURI DINESH SAI" refreshedDate="45915.564035416668" createdVersion="8" refreshedVersion="8" minRefreshableVersion="3" recordCount="150" xr:uid="{CFC55BED-3852-405E-B1F2-D8248CBB3BF4}">
  <cacheSource type="worksheet">
    <worksheetSource name="help_desk_tickets"/>
  </cacheSource>
  <cacheFields count="16">
    <cacheField name="ticket_id" numFmtId="0">
      <sharedItems/>
    </cacheField>
    <cacheField name="submission_date" numFmtId="164">
      <sharedItems containsSemiMixedTypes="0" containsNonDate="0" containsDate="1" containsString="0" minDate="2025-06-18T07:42:24" maxDate="2025-09-15T13:02:57" count="150">
        <d v="2025-06-27T22:36:16"/>
        <d v="2025-09-01T19:27:59"/>
        <d v="2025-09-04T09:32:03"/>
        <d v="2025-07-28T17:47:34"/>
        <d v="2025-09-03T21:46:09"/>
        <d v="2025-08-04T20:32:40"/>
        <d v="2025-08-22T10:38:16"/>
        <d v="2025-07-05T07:43:28"/>
        <d v="2025-07-07T16:41:14"/>
        <d v="2025-09-10T14:49:33"/>
        <d v="2025-08-27T13:20:02"/>
        <d v="2025-06-24T01:56:19"/>
        <d v="2025-06-28T09:51:47"/>
        <d v="2025-07-22T09:08:54"/>
        <d v="2025-07-09T22:32:58"/>
        <d v="2025-07-23T22:34:11"/>
        <d v="2025-08-06T11:52:05"/>
        <d v="2025-06-30T16:42:14"/>
        <d v="2025-06-30T23:03:04"/>
        <d v="2025-07-03T07:27:15"/>
        <d v="2025-06-23T22:49:38"/>
        <d v="2025-07-08T11:34:57"/>
        <d v="2025-06-22T23:29:46"/>
        <d v="2025-08-29T12:27:53"/>
        <d v="2025-07-12T03:37:37"/>
        <d v="2025-07-13T05:42:50"/>
        <d v="2025-06-24T00:26:51"/>
        <d v="2025-07-03T19:29:05"/>
        <d v="2025-09-15T13:02:57"/>
        <d v="2025-08-27T21:57:13"/>
        <d v="2025-08-30T20:17:04"/>
        <d v="2025-08-24T23:58:58"/>
        <d v="2025-07-11T18:10:39"/>
        <d v="2025-09-04T19:33:03"/>
        <d v="2025-08-24T17:06:08"/>
        <d v="2025-06-30T17:48:03"/>
        <d v="2025-09-09T08:46:26"/>
        <d v="2025-08-11T10:56:36"/>
        <d v="2025-09-01T16:20:12"/>
        <d v="2025-08-14T20:30:07"/>
        <d v="2025-09-05T05:49:39"/>
        <d v="2025-09-13T18:26:30"/>
        <d v="2025-07-28T00:42:24"/>
        <d v="2025-07-30T21:37:33"/>
        <d v="2025-08-03T03:02:33"/>
        <d v="2025-07-05T09:41:54"/>
        <d v="2025-08-30T13:43:06"/>
        <d v="2025-06-22T15:23:41"/>
        <d v="2025-07-03T03:12:43"/>
        <d v="2025-08-09T17:51:19"/>
        <d v="2025-07-23T08:22:42"/>
        <d v="2025-07-31T19:51:43"/>
        <d v="2025-06-29T02:21:50"/>
        <d v="2025-08-15T20:41:48"/>
        <d v="2025-07-15T09:00:06"/>
        <d v="2025-06-21T01:06:48"/>
        <d v="2025-08-02T07:52:13"/>
        <d v="2025-07-22T08:29:35"/>
        <d v="2025-08-06T13:42:51"/>
        <d v="2025-06-19T06:37:43"/>
        <d v="2025-08-27T11:05:38"/>
        <d v="2025-09-10T20:19:38"/>
        <d v="2025-07-01T16:39:40"/>
        <d v="2025-08-02T07:57:09"/>
        <d v="2025-09-10T05:58:12"/>
        <d v="2025-08-17T19:11:16"/>
        <d v="2025-07-18T06:21:58"/>
        <d v="2025-07-06T02:18:19"/>
        <d v="2025-08-25T22:46:50"/>
        <d v="2025-09-07T00:30:29"/>
        <d v="2025-07-21T21:58:21"/>
        <d v="2025-07-24T12:55:27"/>
        <d v="2025-06-18T07:42:24"/>
        <d v="2025-09-03T02:34:13"/>
        <d v="2025-08-08T23:17:56"/>
        <d v="2025-08-28T01:48:14"/>
        <d v="2025-07-20T10:31:23"/>
        <d v="2025-07-17T15:42:38"/>
        <d v="2025-07-23T19:59:04"/>
        <d v="2025-06-27T20:58:34"/>
        <d v="2025-06-19T16:43:35"/>
        <d v="2025-06-27T00:50:45"/>
        <d v="2025-08-10T11:17:27"/>
        <d v="2025-07-29T01:49:12"/>
        <d v="2025-07-06T10:09:04"/>
        <d v="2025-07-30T04:23:34"/>
        <d v="2025-08-23T05:18:39"/>
        <d v="2025-07-10T03:11:23"/>
        <d v="2025-09-12T18:58:40"/>
        <d v="2025-09-02T15:20:46"/>
        <d v="2025-07-12T12:04:37"/>
        <d v="2025-08-06T04:36:43"/>
        <d v="2025-06-24T12:26:10"/>
        <d v="2025-06-25T21:27:43"/>
        <d v="2025-07-25T15:06:41"/>
        <d v="2025-07-25T17:47:29"/>
        <d v="2025-08-12T17:49:45"/>
        <d v="2025-07-25T21:16:19"/>
        <d v="2025-09-14T19:22:48"/>
        <d v="2025-07-31T00:15:23"/>
        <d v="2025-08-17T13:13:44"/>
        <d v="2025-09-11T12:55:11"/>
        <d v="2025-07-01T08:49:20"/>
        <d v="2025-06-25T22:36:03"/>
        <d v="2025-09-06T06:19:01"/>
        <d v="2025-08-03T06:45:06"/>
        <d v="2025-08-17T12:18:02"/>
        <d v="2025-07-28T14:54:12"/>
        <d v="2025-07-12T06:57:35"/>
        <d v="2025-07-13T00:24:13"/>
        <d v="2025-07-14T05:56:24"/>
        <d v="2025-08-28T11:29:55"/>
        <d v="2025-08-28T08:02:11"/>
        <d v="2025-08-20T11:19:48"/>
        <d v="2025-06-26T06:39:15"/>
        <d v="2025-09-04T00:02:17"/>
        <d v="2025-07-14T03:29:18"/>
        <d v="2025-07-24T06:40:03"/>
        <d v="2025-08-03T22:42:23"/>
        <d v="2025-07-12T00:15:34"/>
        <d v="2025-07-19T13:02:22"/>
        <d v="2025-06-29T20:08:30"/>
        <d v="2025-07-29T14:50:17"/>
        <d v="2025-08-19T01:11:31"/>
        <d v="2025-06-25T06:03:59"/>
        <d v="2025-08-02T18:27:58"/>
        <d v="2025-08-26T00:22:43"/>
        <d v="2025-07-17T15:23:19"/>
        <d v="2025-09-09T17:02:08"/>
        <d v="2025-09-06T17:30:19"/>
        <d v="2025-09-10T20:54:16"/>
        <d v="2025-08-10T12:29:53"/>
        <d v="2025-09-07T02:38:17"/>
        <d v="2025-07-21T07:07:14"/>
        <d v="2025-08-15T01:02:50"/>
        <d v="2025-06-24T05:57:14"/>
        <d v="2025-09-14T17:50:13"/>
        <d v="2025-06-29T09:14:35"/>
        <d v="2025-08-19T13:22:46"/>
        <d v="2025-08-21T14:38:53"/>
        <d v="2025-08-05T10:58:02"/>
        <d v="2025-08-18T10:22:03"/>
        <d v="2025-09-13T16:20:39"/>
        <d v="2025-08-03T06:49:31"/>
        <d v="2025-06-27T03:04:20"/>
        <d v="2025-08-31T15:49:39"/>
        <d v="2025-06-24T11:03:22"/>
        <d v="2025-09-02T16:56:42"/>
        <d v="2025-07-16T14:22:14"/>
        <d v="2025-07-31T04:12:39"/>
      </sharedItems>
      <fieldGroup par="15"/>
    </cacheField>
    <cacheField name="resolution_date" numFmtId="164">
      <sharedItems containsSemiMixedTypes="0" containsNonDate="0" containsDate="1" containsString="0" minDate="2025-06-19T21:32:31" maxDate="2025-09-17T23:47:19"/>
    </cacheField>
    <cacheField name="category" numFmtId="0">
      <sharedItems count="7">
        <s v="Other"/>
        <s v="Software"/>
        <s v="Hardware"/>
        <s v="Access"/>
        <s v="Network"/>
        <s v="Security"/>
        <s v="Billing"/>
      </sharedItems>
    </cacheField>
    <cacheField name="assigned_analyst" numFmtId="0">
      <sharedItems count="10">
        <s v="Toni Wiley"/>
        <s v="Tanya Jones"/>
        <s v="Sheila Ball"/>
        <s v="Cynthia Rich"/>
        <s v="Janice Burns"/>
        <s v="Autumn Ryan"/>
        <s v="Amanda White"/>
        <s v="Adam Stone"/>
        <s v="Natasha Harris"/>
        <s v="Marvin West"/>
      </sharedItems>
    </cacheField>
    <cacheField name="description" numFmtId="0">
      <sharedItems/>
    </cacheField>
    <cacheField name="Main_Issue" numFmtId="0">
      <sharedItems count="5">
        <s v="Other"/>
        <s v="App X Crash"/>
        <s v="Keyboard Issue"/>
        <s v="Account Lockout"/>
        <s v="Wi-Fi Issue"/>
      </sharedItems>
    </cacheField>
    <cacheField name="priority" numFmtId="0">
      <sharedItems count="4">
        <s v="High"/>
        <s v="Medium"/>
        <s v="Low"/>
        <s v="Critical"/>
      </sharedItems>
    </cacheField>
    <cacheField name="ResolutionTimeHours" numFmtId="1">
      <sharedItems containsSemiMixedTypes="0" containsString="0" containsNumber="1" minValue="1.5365711110644042" maxValue="167.59663333342178"/>
    </cacheField>
    <cacheField name="DayofWeek" numFmtId="0">
      <sharedItems count="7">
        <s v="Friday"/>
        <s v="Monday"/>
        <s v="Thursday"/>
        <s v="Wednesday"/>
        <s v="Saturday"/>
        <s v="Tuesday"/>
        <s v="Sunday"/>
      </sharedItems>
    </cacheField>
    <cacheField name="Month" numFmtId="0">
      <sharedItems count="4">
        <s v="Jun 2025"/>
        <s v="Sep 2025"/>
        <s v="Jul 2025"/>
        <s v="Aug 2025"/>
      </sharedItems>
    </cacheField>
    <cacheField name="HourofDay" numFmtId="0">
      <sharedItems containsSemiMixedTypes="0" containsString="0" containsNumber="1" containsInteger="1" minValue="0" maxValue="23" count="24">
        <n v="22"/>
        <n v="19"/>
        <n v="9"/>
        <n v="17"/>
        <n v="21"/>
        <n v="20"/>
        <n v="10"/>
        <n v="7"/>
        <n v="16"/>
        <n v="14"/>
        <n v="13"/>
        <n v="1"/>
        <n v="11"/>
        <n v="23"/>
        <n v="12"/>
        <n v="3"/>
        <n v="5"/>
        <n v="0"/>
        <n v="18"/>
        <n v="8"/>
        <n v="15"/>
        <n v="2"/>
        <n v="6"/>
        <n v="4"/>
      </sharedItems>
      <fieldGroup base="11">
        <rangePr startNum="0" endNum="23" groupInterval="2"/>
        <groupItems count="14">
          <s v="&lt;0"/>
          <s v="0-1"/>
          <s v="2-3"/>
          <s v="4-5"/>
          <s v="6-7"/>
          <s v="8-9"/>
          <s v="10-11"/>
          <s v="12-13"/>
          <s v="14-15"/>
          <s v="16-17"/>
          <s v="18-19"/>
          <s v="20-21"/>
          <s v="22-23"/>
          <s v="&gt;24"/>
        </groupItems>
      </fieldGroup>
    </cacheField>
    <cacheField name="SLA Flag" numFmtId="0">
      <sharedItems/>
    </cacheField>
    <cacheField name="Resolved Flag" numFmtId="0">
      <sharedItems/>
    </cacheField>
    <cacheField name="Days (submission_date)" numFmtId="0" databaseField="0">
      <fieldGroup base="1">
        <rangePr groupBy="days" startDate="2025-06-18T07:42:24" endDate="2025-09-15T13:02:57"/>
        <groupItems count="368">
          <s v="&lt;18-06-202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5-09-2025"/>
        </groupItems>
      </fieldGroup>
    </cacheField>
    <cacheField name="Months (submission_date)" numFmtId="0" databaseField="0">
      <fieldGroup base="1">
        <rangePr groupBy="months" startDate="2025-06-18T07:42:24" endDate="2025-09-15T13:02:57"/>
        <groupItems count="14">
          <s v="&lt;18-06-2025"/>
          <s v="Jan"/>
          <s v="Feb"/>
          <s v="Mar"/>
          <s v="Apr"/>
          <s v="May"/>
          <s v="Jun"/>
          <s v="Jul"/>
          <s v="Aug"/>
          <s v="Sep"/>
          <s v="Oct"/>
          <s v="Nov"/>
          <s v="Dec"/>
          <s v="&gt;15-09-2025"/>
        </groupItems>
      </fieldGroup>
    </cacheField>
  </cacheFields>
  <extLst>
    <ext xmlns:x14="http://schemas.microsoft.com/office/spreadsheetml/2009/9/main" uri="{725AE2AE-9491-48be-B2B4-4EB974FC3084}">
      <x14:pivotCacheDefinition pivotCacheId="19356399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s v="TICKET-1000"/>
    <x v="0"/>
    <d v="2025-06-28T03:46:41"/>
    <x v="0"/>
    <x v="0"/>
    <s v="Dream part subject until full. Brother century suddenly above. Six eight benefit animal move best."/>
    <x v="0"/>
    <x v="0"/>
    <n v="5.1735194443026558"/>
    <x v="0"/>
    <x v="0"/>
    <x v="0"/>
    <s v="Missed SLA"/>
    <s v="Resolved"/>
  </r>
  <r>
    <s v="TICKET-1001"/>
    <x v="1"/>
    <d v="2025-09-03T07:18:06"/>
    <x v="1"/>
    <x v="1"/>
    <s v="Application X is crashing every time I open it. Lead how phone also score player later blue."/>
    <x v="1"/>
    <x v="1"/>
    <n v="35.835202500165906"/>
    <x v="1"/>
    <x v="1"/>
    <x v="1"/>
    <s v="Missed SLA"/>
    <s v="Resolved"/>
  </r>
  <r>
    <s v="TICKET-1002"/>
    <x v="2"/>
    <d v="2025-09-05T23:50:37"/>
    <x v="0"/>
    <x v="2"/>
    <s v="Black attack cold would page. Reality she war a chance. Physical hour Mr item red agreement for."/>
    <x v="0"/>
    <x v="1"/>
    <n v="38.309437222138513"/>
    <x v="2"/>
    <x v="1"/>
    <x v="2"/>
    <s v="Missed SLA"/>
    <s v="Resolved"/>
  </r>
  <r>
    <s v="TICKET-1003"/>
    <x v="3"/>
    <d v="2025-07-29T01:38:19"/>
    <x v="2"/>
    <x v="3"/>
    <s v="My laptop's keyboard isn't working properly, some keys are stuck. Tree culture above effort more national whether."/>
    <x v="2"/>
    <x v="0"/>
    <n v="7.8459174998570234"/>
    <x v="1"/>
    <x v="2"/>
    <x v="3"/>
    <s v="Missed SLA"/>
    <s v="Resolved"/>
  </r>
  <r>
    <s v="TICKET-1004"/>
    <x v="4"/>
    <d v="2025-09-04T06:53:07"/>
    <x v="1"/>
    <x v="4"/>
    <s v="Application X is crashing every time I open it. Order wrong fight foreign bad house pick."/>
    <x v="1"/>
    <x v="0"/>
    <n v="9.1162586110294797"/>
    <x v="3"/>
    <x v="1"/>
    <x v="4"/>
    <s v="Missed SLA"/>
    <s v="Resolved"/>
  </r>
  <r>
    <s v="TICKET-1005"/>
    <x v="5"/>
    <d v="2025-08-10T09:52:42"/>
    <x v="1"/>
    <x v="2"/>
    <s v="Application X is crashing every time I open it. Sport should network realize relate very voice."/>
    <x v="1"/>
    <x v="2"/>
    <n v="133.33368777780561"/>
    <x v="1"/>
    <x v="3"/>
    <x v="5"/>
    <s v="Missed SLA"/>
    <s v="Resolved"/>
  </r>
  <r>
    <s v="TICKET-1006"/>
    <x v="6"/>
    <d v="2025-08-23T14:11:49"/>
    <x v="3"/>
    <x v="5"/>
    <s v="I'm locked out of my account and can't reset my password. If rather year suffer wrong."/>
    <x v="3"/>
    <x v="2"/>
    <n v="27.559388611174654"/>
    <x v="0"/>
    <x v="3"/>
    <x v="6"/>
    <s v="Missed SLA"/>
    <s v="Resolved"/>
  </r>
  <r>
    <s v="TICKET-1007"/>
    <x v="7"/>
    <d v="2025-07-09T20:26:19"/>
    <x v="1"/>
    <x v="6"/>
    <s v="Application X is crashing every time I open it. Here bill leg region training. Grow new may."/>
    <x v="1"/>
    <x v="2"/>
    <n v="108.71431305556325"/>
    <x v="4"/>
    <x v="2"/>
    <x v="7"/>
    <s v="Missed SLA"/>
    <s v="Resolved"/>
  </r>
  <r>
    <s v="TICKET-1008"/>
    <x v="8"/>
    <d v="2025-07-08T10:04:28"/>
    <x v="2"/>
    <x v="6"/>
    <s v="My laptop's keyboard isn't working properly, some keys are stuck. Common maintain theory involve ok detail."/>
    <x v="2"/>
    <x v="1"/>
    <n v="17.387358055450022"/>
    <x v="1"/>
    <x v="2"/>
    <x v="8"/>
    <s v="Missed SLA"/>
    <s v="Resolved"/>
  </r>
  <r>
    <s v="TICKET-1009"/>
    <x v="9"/>
    <d v="2025-09-11T19:58:37"/>
    <x v="1"/>
    <x v="2"/>
    <s v="Application X is crashing every time I open it. Responsibility again recently traditional word."/>
    <x v="1"/>
    <x v="1"/>
    <n v="29.151189166645054"/>
    <x v="3"/>
    <x v="1"/>
    <x v="9"/>
    <s v="Missed SLA"/>
    <s v="Resolved"/>
  </r>
  <r>
    <s v="TICKET-1010"/>
    <x v="10"/>
    <d v="2025-09-02T16:28:31"/>
    <x v="1"/>
    <x v="7"/>
    <s v="Application X is crashing every time I open it. Structure this woman born."/>
    <x v="1"/>
    <x v="2"/>
    <n v="147.14153555547819"/>
    <x v="3"/>
    <x v="3"/>
    <x v="10"/>
    <s v="Missed SLA"/>
    <s v="Resolved"/>
  </r>
  <r>
    <s v="TICKET-1011"/>
    <x v="11"/>
    <d v="2025-06-24T05:46:33"/>
    <x v="4"/>
    <x v="8"/>
    <s v="Can't connect to the Wi-Fi. It's showing 'No internet access'. Maintain without college strong few not week."/>
    <x v="4"/>
    <x v="0"/>
    <n v="3.8372252777335234"/>
    <x v="5"/>
    <x v="0"/>
    <x v="11"/>
    <s v="Within SLA"/>
    <s v="Resolved"/>
  </r>
  <r>
    <s v="TICKET-1012"/>
    <x v="12"/>
    <d v="2025-06-29T02:58:41"/>
    <x v="4"/>
    <x v="0"/>
    <s v="Can't connect to the Wi-Fi. It's showing 'No internet access'. Official human task door century energy Mr."/>
    <x v="4"/>
    <x v="1"/>
    <n v="17.115037777635735"/>
    <x v="4"/>
    <x v="0"/>
    <x v="2"/>
    <s v="Missed SLA"/>
    <s v="Resolved"/>
  </r>
  <r>
    <s v="TICKET-1013"/>
    <x v="13"/>
    <d v="2025-07-26T15:54:44"/>
    <x v="1"/>
    <x v="6"/>
    <s v="Application X is crashing every time I open it. Spring operation performance glass choice kind."/>
    <x v="1"/>
    <x v="2"/>
    <n v="102.76395222230349"/>
    <x v="5"/>
    <x v="2"/>
    <x v="2"/>
    <s v="Missed SLA"/>
    <s v="Resolved"/>
  </r>
  <r>
    <s v="TICKET-1014"/>
    <x v="14"/>
    <d v="2025-07-10T01:11:32"/>
    <x v="1"/>
    <x v="1"/>
    <s v="Application X is crashing every time I open it. Summer yard maintain fire ask eight."/>
    <x v="1"/>
    <x v="0"/>
    <n v="2.6426983333658427"/>
    <x v="3"/>
    <x v="2"/>
    <x v="0"/>
    <s v="Within SLA"/>
    <s v="Resolved"/>
  </r>
  <r>
    <s v="TICKET-1015"/>
    <x v="15"/>
    <d v="2025-07-24T01:20:01"/>
    <x v="1"/>
    <x v="9"/>
    <s v="Application X is crashing every time I open it. Least check between event. Can brother two form."/>
    <x v="1"/>
    <x v="0"/>
    <n v="2.7640861112158746"/>
    <x v="3"/>
    <x v="2"/>
    <x v="0"/>
    <s v="Within SLA"/>
    <s v="Resolved"/>
  </r>
  <r>
    <s v="TICKET-1016"/>
    <x v="16"/>
    <d v="2025-08-11T08:18:53"/>
    <x v="1"/>
    <x v="6"/>
    <s v="Application X is crashing every time I open it. Resource in affect charge customer accept dream."/>
    <x v="1"/>
    <x v="2"/>
    <n v="116.44657277769875"/>
    <x v="3"/>
    <x v="3"/>
    <x v="12"/>
    <s v="Missed SLA"/>
    <s v="Resolved"/>
  </r>
  <r>
    <s v="TICKET-1017"/>
    <x v="17"/>
    <d v="2025-07-02T20:37:19"/>
    <x v="5"/>
    <x v="0"/>
    <s v="Thought national word picture each deep."/>
    <x v="0"/>
    <x v="2"/>
    <n v="51.917999999946915"/>
    <x v="1"/>
    <x v="0"/>
    <x v="8"/>
    <s v="Missed SLA"/>
    <s v="Resolved"/>
  </r>
  <r>
    <s v="TICKET-1018"/>
    <x v="18"/>
    <d v="2025-07-04T11:48:25"/>
    <x v="4"/>
    <x v="3"/>
    <s v="Can't connect to the Wi-Fi. It's showing 'No internet access'. Card series research else cup though artist."/>
    <x v="4"/>
    <x v="2"/>
    <n v="84.755737222207244"/>
    <x v="1"/>
    <x v="0"/>
    <x v="13"/>
    <s v="Missed SLA"/>
    <s v="Resolved"/>
  </r>
  <r>
    <s v="TICKET-1019"/>
    <x v="19"/>
    <d v="2025-07-04T23:58:39"/>
    <x v="2"/>
    <x v="3"/>
    <s v="My laptop's keyboard isn't working properly, some keys are stuck. Young up grow after offer east region would."/>
    <x v="2"/>
    <x v="1"/>
    <n v="40.523201944597531"/>
    <x v="2"/>
    <x v="2"/>
    <x v="7"/>
    <s v="Missed SLA"/>
    <s v="Resolved"/>
  </r>
  <r>
    <s v="TICKET-1020"/>
    <x v="20"/>
    <d v="2025-06-25T11:06:40"/>
    <x v="1"/>
    <x v="1"/>
    <s v="Application X is crashing every time I open it. Nice then management."/>
    <x v="1"/>
    <x v="1"/>
    <n v="36.284043888968881"/>
    <x v="1"/>
    <x v="0"/>
    <x v="0"/>
    <s v="Missed SLA"/>
    <s v="Resolved"/>
  </r>
  <r>
    <s v="TICKET-1021"/>
    <x v="21"/>
    <d v="2025-07-10T09:25:12"/>
    <x v="1"/>
    <x v="0"/>
    <s v="Application X is crashing every time I open it. Water act involve follow hot."/>
    <x v="1"/>
    <x v="1"/>
    <n v="45.837676111143082"/>
    <x v="5"/>
    <x v="2"/>
    <x v="12"/>
    <s v="Missed SLA"/>
    <s v="Resolved"/>
  </r>
  <r>
    <s v="TICKET-1022"/>
    <x v="22"/>
    <d v="2025-06-23T16:34:14"/>
    <x v="1"/>
    <x v="7"/>
    <s v="Application X is crashing every time I open it. Another such apply table let."/>
    <x v="1"/>
    <x v="1"/>
    <n v="17.074626111018006"/>
    <x v="6"/>
    <x v="0"/>
    <x v="13"/>
    <s v="Missed SLA"/>
    <s v="Resolved"/>
  </r>
  <r>
    <s v="TICKET-1023"/>
    <x v="23"/>
    <d v="2025-08-31T04:23:45"/>
    <x v="1"/>
    <x v="4"/>
    <s v="Application X is crashing every time I open it. Senior per draw day mention sea quickly."/>
    <x v="1"/>
    <x v="1"/>
    <n v="39.931116944295354"/>
    <x v="0"/>
    <x v="3"/>
    <x v="14"/>
    <s v="Missed SLA"/>
    <s v="Resolved"/>
  </r>
  <r>
    <s v="TICKET-1024"/>
    <x v="24"/>
    <d v="2025-07-16T09:42:35"/>
    <x v="4"/>
    <x v="3"/>
    <s v="Can't connect to the Wi-Fi. It's showing 'No internet access'. Race Republican expect east might collection."/>
    <x v="4"/>
    <x v="2"/>
    <n v="102.08274805551628"/>
    <x v="4"/>
    <x v="2"/>
    <x v="15"/>
    <s v="Missed SLA"/>
    <s v="Resolved"/>
  </r>
  <r>
    <s v="TICKET-1025"/>
    <x v="25"/>
    <d v="2025-07-14T19:35:59"/>
    <x v="1"/>
    <x v="1"/>
    <s v="Application X is crashing every time I open it. Total maintain service writer."/>
    <x v="1"/>
    <x v="1"/>
    <n v="37.885860555397812"/>
    <x v="6"/>
    <x v="2"/>
    <x v="16"/>
    <s v="Missed SLA"/>
    <s v="Resolved"/>
  </r>
  <r>
    <s v="TICKET-1026"/>
    <x v="26"/>
    <d v="2025-06-24T12:14:52"/>
    <x v="4"/>
    <x v="4"/>
    <s v="Can't connect to the Wi-Fi. It's showing 'No internet access'. Individual herself decide generation."/>
    <x v="4"/>
    <x v="0"/>
    <n v="11.800193611183204"/>
    <x v="5"/>
    <x v="0"/>
    <x v="17"/>
    <s v="Missed SLA"/>
    <s v="Resolved"/>
  </r>
  <r>
    <s v="TICKET-1027"/>
    <x v="27"/>
    <d v="2025-07-05T17:15:14"/>
    <x v="6"/>
    <x v="1"/>
    <s v="Yourself floor foot character choose. Brother prepare but film key name."/>
    <x v="0"/>
    <x v="1"/>
    <n v="45.769049444468692"/>
    <x v="2"/>
    <x v="2"/>
    <x v="1"/>
    <s v="Missed SLA"/>
    <s v="Resolved"/>
  </r>
  <r>
    <s v="TICKET-1028"/>
    <x v="28"/>
    <d v="2025-09-17T07:57:18"/>
    <x v="0"/>
    <x v="0"/>
    <s v="Successful radio play network yet. Fill director direction ready white."/>
    <x v="0"/>
    <x v="2"/>
    <n v="42.905720833281521"/>
    <x v="1"/>
    <x v="1"/>
    <x v="10"/>
    <s v="Missed SLA"/>
    <s v="Resolved"/>
  </r>
  <r>
    <s v="TICKET-1029"/>
    <x v="29"/>
    <d v="2025-08-29T06:38:57"/>
    <x v="1"/>
    <x v="2"/>
    <s v="Application X is crashing every time I open it. Southern beat general first much hotel agency."/>
    <x v="1"/>
    <x v="1"/>
    <n v="32.695510555640794"/>
    <x v="3"/>
    <x v="3"/>
    <x v="4"/>
    <s v="Missed SLA"/>
    <s v="Resolved"/>
  </r>
  <r>
    <s v="TICKET-1030"/>
    <x v="30"/>
    <d v="2025-09-06T02:38:11"/>
    <x v="4"/>
    <x v="2"/>
    <s v="Can't connect to the Wi-Fi. It's showing 'No internet access'. Cup government by life reduce each customer."/>
    <x v="4"/>
    <x v="2"/>
    <n v="150.35184000001755"/>
    <x v="4"/>
    <x v="3"/>
    <x v="5"/>
    <s v="Missed SLA"/>
    <s v="Resolved"/>
  </r>
  <r>
    <s v="TICKET-1031"/>
    <x v="31"/>
    <d v="2025-08-25T07:35:19"/>
    <x v="1"/>
    <x v="1"/>
    <s v="Application X is crashing every time I open it. Market growth film."/>
    <x v="1"/>
    <x v="0"/>
    <n v="7.605974166712258"/>
    <x v="6"/>
    <x v="3"/>
    <x v="13"/>
    <s v="Missed SLA"/>
    <s v="Resolved"/>
  </r>
  <r>
    <s v="TICKET-1032"/>
    <x v="32"/>
    <d v="2025-07-17T06:40:38"/>
    <x v="4"/>
    <x v="6"/>
    <s v="Can't connect to the Wi-Fi. It's showing 'No internet access'. Could north state feel others participant."/>
    <x v="4"/>
    <x v="2"/>
    <n v="132.49974805559032"/>
    <x v="0"/>
    <x v="2"/>
    <x v="18"/>
    <s v="Missed SLA"/>
    <s v="Resolved"/>
  </r>
  <r>
    <s v="TICKET-1033"/>
    <x v="33"/>
    <d v="2025-09-10T05:28:47"/>
    <x v="6"/>
    <x v="5"/>
    <s v="Follow chair add finally these plan staff. Across shoulder school free."/>
    <x v="0"/>
    <x v="2"/>
    <n v="129.92903861106606"/>
    <x v="2"/>
    <x v="1"/>
    <x v="1"/>
    <s v="Missed SLA"/>
    <s v="Resolved"/>
  </r>
  <r>
    <s v="TICKET-1034"/>
    <x v="34"/>
    <d v="2025-08-30T19:43:21"/>
    <x v="1"/>
    <x v="4"/>
    <s v="Application X is crashing every time I open it. Bag half join treat water by affect."/>
    <x v="1"/>
    <x v="2"/>
    <n v="146.62014916667249"/>
    <x v="6"/>
    <x v="3"/>
    <x v="3"/>
    <s v="Missed SLA"/>
    <s v="Resolved"/>
  </r>
  <r>
    <s v="TICKET-1035"/>
    <x v="35"/>
    <d v="2025-07-01T19:36:47"/>
    <x v="2"/>
    <x v="1"/>
    <s v="My laptop's keyboard isn't working properly, some keys are stuck. Science bad news pressure anything probably save."/>
    <x v="2"/>
    <x v="2"/>
    <n v="25.812275277741719"/>
    <x v="1"/>
    <x v="0"/>
    <x v="3"/>
    <s v="Missed SLA"/>
    <s v="Resolved"/>
  </r>
  <r>
    <s v="TICKET-1036"/>
    <x v="36"/>
    <d v="2025-09-13T06:18:49"/>
    <x v="1"/>
    <x v="8"/>
    <s v="Application X is crashing every time I open it. Fund project find law identify close worker."/>
    <x v="1"/>
    <x v="2"/>
    <n v="93.53977527783718"/>
    <x v="5"/>
    <x v="1"/>
    <x v="19"/>
    <s v="Missed SLA"/>
    <s v="Resolved"/>
  </r>
  <r>
    <s v="TICKET-1037"/>
    <x v="37"/>
    <d v="2025-08-17T16:07:19"/>
    <x v="0"/>
    <x v="7"/>
    <s v="Rate play media air. Trade thank hundred choice reduce remember possible us."/>
    <x v="0"/>
    <x v="2"/>
    <n v="149.17866722226609"/>
    <x v="1"/>
    <x v="3"/>
    <x v="6"/>
    <s v="Missed SLA"/>
    <s v="Resolved"/>
  </r>
  <r>
    <s v="TICKET-1038"/>
    <x v="38"/>
    <d v="2025-09-02T02:43:04"/>
    <x v="1"/>
    <x v="5"/>
    <s v="Application X is crashing every time I open it. Effort avoid door shoulder cut."/>
    <x v="1"/>
    <x v="1"/>
    <n v="10.381147500069346"/>
    <x v="1"/>
    <x v="1"/>
    <x v="8"/>
    <s v="Missed SLA"/>
    <s v="Resolved"/>
  </r>
  <r>
    <s v="TICKET-1039"/>
    <x v="39"/>
    <d v="2025-08-15T08:44:19"/>
    <x v="3"/>
    <x v="6"/>
    <s v="I'm locked out of my account and can't reset my password. Point fine stop radio chair tree career scene."/>
    <x v="3"/>
    <x v="1"/>
    <n v="12.236511666735169"/>
    <x v="2"/>
    <x v="3"/>
    <x v="5"/>
    <s v="Missed SLA"/>
    <s v="Resolved"/>
  </r>
  <r>
    <s v="TICKET-1040"/>
    <x v="40"/>
    <d v="2025-09-06T22:59:27"/>
    <x v="4"/>
    <x v="0"/>
    <s v="Can't connect to the Wi-Fi. It's showing 'No internet access'. Simple practice operation move put."/>
    <x v="4"/>
    <x v="1"/>
    <n v="41.163475833367556"/>
    <x v="0"/>
    <x v="1"/>
    <x v="16"/>
    <s v="Missed SLA"/>
    <s v="Resolved"/>
  </r>
  <r>
    <s v="TICKET-1041"/>
    <x v="41"/>
    <d v="2025-09-14T19:22:39"/>
    <x v="2"/>
    <x v="1"/>
    <s v="My laptop's keyboard isn't working properly, some keys are stuck. Firm discuss audience say amount."/>
    <x v="2"/>
    <x v="2"/>
    <n v="24.935883611091413"/>
    <x v="4"/>
    <x v="1"/>
    <x v="18"/>
    <s v="Missed SLA"/>
    <s v="Resolved"/>
  </r>
  <r>
    <s v="TICKET-1042"/>
    <x v="42"/>
    <d v="2025-08-03T11:00:27"/>
    <x v="6"/>
    <x v="9"/>
    <s v="Physical business information._x000a_Activity else house another. Still protect admit answer."/>
    <x v="0"/>
    <x v="2"/>
    <n v="154.30078833340667"/>
    <x v="1"/>
    <x v="2"/>
    <x v="17"/>
    <s v="Missed SLA"/>
    <s v="Resolved"/>
  </r>
  <r>
    <s v="TICKET-1043"/>
    <x v="43"/>
    <d v="2025-07-30T23:09:44"/>
    <x v="1"/>
    <x v="6"/>
    <s v="Application X is crashing every time I open it. Anything despite not."/>
    <x v="1"/>
    <x v="3"/>
    <n v="1.5365711110644042"/>
    <x v="3"/>
    <x v="2"/>
    <x v="4"/>
    <s v="Within SLA"/>
    <s v="Resolved"/>
  </r>
  <r>
    <s v="TICKET-1044"/>
    <x v="44"/>
    <d v="2025-08-03T07:10:24"/>
    <x v="2"/>
    <x v="5"/>
    <s v="My laptop's keyboard isn't working properly, some keys are stuck. Film answer tax different carry represent."/>
    <x v="2"/>
    <x v="0"/>
    <n v="4.1308872221270576"/>
    <x v="6"/>
    <x v="3"/>
    <x v="15"/>
    <s v="Missed SLA"/>
    <s v="Resolved"/>
  </r>
  <r>
    <s v="TICKET-1045"/>
    <x v="45"/>
    <d v="2025-07-05T21:04:57"/>
    <x v="1"/>
    <x v="1"/>
    <s v="Application X is crashing every time I open it. American computer let go event."/>
    <x v="1"/>
    <x v="0"/>
    <n v="11.384240555518772"/>
    <x v="4"/>
    <x v="2"/>
    <x v="2"/>
    <s v="Missed SLA"/>
    <s v="Resolved"/>
  </r>
  <r>
    <s v="TICKET-1046"/>
    <x v="46"/>
    <d v="2025-09-01T11:41:59"/>
    <x v="4"/>
    <x v="4"/>
    <s v="Can't connect to the Wi-Fi. It's showing 'No internet access'. Build oil wait community less happen."/>
    <x v="4"/>
    <x v="1"/>
    <n v="45.981415000045672"/>
    <x v="4"/>
    <x v="3"/>
    <x v="10"/>
    <s v="Missed SLA"/>
    <s v="Resolved"/>
  </r>
  <r>
    <s v="TICKET-1047"/>
    <x v="47"/>
    <d v="2025-06-27T12:57:19"/>
    <x v="3"/>
    <x v="1"/>
    <s v="I'm locked out of my account and can't reset my password. Decide stuff agree national politics current son."/>
    <x v="3"/>
    <x v="2"/>
    <n v="117.5607711111079"/>
    <x v="6"/>
    <x v="0"/>
    <x v="20"/>
    <s v="Missed SLA"/>
    <s v="Resolved"/>
  </r>
  <r>
    <s v="TICKET-1048"/>
    <x v="48"/>
    <d v="2025-07-03T15:39:54"/>
    <x v="4"/>
    <x v="1"/>
    <s v="Can't connect to the Wi-Fi. It's showing 'No internet access'. Phone interview worker could."/>
    <x v="4"/>
    <x v="1"/>
    <n v="12.453128611086868"/>
    <x v="2"/>
    <x v="2"/>
    <x v="15"/>
    <s v="Missed SLA"/>
    <s v="Resolved"/>
  </r>
  <r>
    <s v="TICKET-1049"/>
    <x v="49"/>
    <d v="2025-08-10T20:32:46"/>
    <x v="4"/>
    <x v="1"/>
    <s v="Can't connect to the Wi-Fi. It's showing 'No internet access'. Together life least mission."/>
    <x v="4"/>
    <x v="1"/>
    <n v="26.690726388827898"/>
    <x v="4"/>
    <x v="3"/>
    <x v="3"/>
    <s v="Missed SLA"/>
    <s v="Resolved"/>
  </r>
  <r>
    <s v="TICKET-1050"/>
    <x v="50"/>
    <d v="2025-07-27T23:09:54"/>
    <x v="0"/>
    <x v="3"/>
    <s v="If forget newspaper behavior note put. Almost affect entire. Trial set capital real."/>
    <x v="0"/>
    <x v="2"/>
    <n v="110.78663972223876"/>
    <x v="3"/>
    <x v="2"/>
    <x v="19"/>
    <s v="Missed SLA"/>
    <s v="Resolved"/>
  </r>
  <r>
    <s v="TICKET-1051"/>
    <x v="51"/>
    <d v="2025-08-07T01:25:06"/>
    <x v="1"/>
    <x v="1"/>
    <s v="Application X is crashing every time I open it. My sound short."/>
    <x v="1"/>
    <x v="2"/>
    <n v="149.55620611121412"/>
    <x v="2"/>
    <x v="2"/>
    <x v="1"/>
    <s v="Missed SLA"/>
    <s v="Resolved"/>
  </r>
  <r>
    <s v="TICKET-1052"/>
    <x v="52"/>
    <d v="2025-06-29T17:27:46"/>
    <x v="1"/>
    <x v="3"/>
    <s v="Application X is crashing every time I open it. Where culture site value set."/>
    <x v="1"/>
    <x v="1"/>
    <n v="15.098936111025978"/>
    <x v="6"/>
    <x v="0"/>
    <x v="21"/>
    <s v="Missed SLA"/>
    <s v="Resolved"/>
  </r>
  <r>
    <s v="TICKET-1053"/>
    <x v="53"/>
    <d v="2025-08-16T09:53:39"/>
    <x v="1"/>
    <x v="1"/>
    <s v="Application X is crashing every time I open it. Go claim billion small experience old."/>
    <x v="1"/>
    <x v="1"/>
    <n v="13.197324722190388"/>
    <x v="0"/>
    <x v="3"/>
    <x v="5"/>
    <s v="Missed SLA"/>
    <s v="Resolved"/>
  </r>
  <r>
    <s v="TICKET-1054"/>
    <x v="54"/>
    <d v="2025-07-15T19:03:10"/>
    <x v="4"/>
    <x v="2"/>
    <s v="Can't connect to the Wi-Fi. It's showing 'No internet access'. Option name including."/>
    <x v="4"/>
    <x v="0"/>
    <n v="10.050953888974618"/>
    <x v="5"/>
    <x v="2"/>
    <x v="2"/>
    <s v="Missed SLA"/>
    <s v="Resolved"/>
  </r>
  <r>
    <s v="TICKET-1055"/>
    <x v="55"/>
    <d v="2025-06-22T17:47:48"/>
    <x v="3"/>
    <x v="1"/>
    <s v="I'm locked out of my account and can't reset my password. Idea enter expert decision something."/>
    <x v="3"/>
    <x v="1"/>
    <n v="40.6832955556456"/>
    <x v="4"/>
    <x v="0"/>
    <x v="11"/>
    <s v="Missed SLA"/>
    <s v="Resolved"/>
  </r>
  <r>
    <s v="TICKET-1056"/>
    <x v="56"/>
    <d v="2025-08-03T14:28:34"/>
    <x v="0"/>
    <x v="3"/>
    <s v="Through culture similar finally. Oil world money about fine street small."/>
    <x v="0"/>
    <x v="1"/>
    <n v="30.605780277808663"/>
    <x v="4"/>
    <x v="3"/>
    <x v="7"/>
    <s v="Missed SLA"/>
    <s v="Resolved"/>
  </r>
  <r>
    <s v="TICKET-1057"/>
    <x v="57"/>
    <d v="2025-07-29T06:48:58"/>
    <x v="5"/>
    <x v="6"/>
    <s v="Weight go sort sign law response since. Sister other actually Mrs fight everything get."/>
    <x v="0"/>
    <x v="2"/>
    <n v="166.32303749991115"/>
    <x v="5"/>
    <x v="2"/>
    <x v="19"/>
    <s v="Missed SLA"/>
    <s v="Resolved"/>
  </r>
  <r>
    <s v="TICKET-1058"/>
    <x v="58"/>
    <d v="2025-08-08T07:16:37"/>
    <x v="0"/>
    <x v="6"/>
    <s v="Particular ask company nearly exist exactly friend."/>
    <x v="0"/>
    <x v="1"/>
    <n v="41.562863888859283"/>
    <x v="3"/>
    <x v="3"/>
    <x v="10"/>
    <s v="Missed SLA"/>
    <s v="Resolved"/>
  </r>
  <r>
    <s v="TICKET-1059"/>
    <x v="59"/>
    <d v="2025-06-20T14:17:59"/>
    <x v="1"/>
    <x v="5"/>
    <s v="Application X is crashing every time I open it. Skin subject purpose baby training."/>
    <x v="1"/>
    <x v="1"/>
    <n v="31.670991666731425"/>
    <x v="2"/>
    <x v="0"/>
    <x v="22"/>
    <s v="Missed SLA"/>
    <s v="Resolved"/>
  </r>
  <r>
    <s v="TICKET-1060"/>
    <x v="60"/>
    <d v="2025-08-28T11:49:50"/>
    <x v="2"/>
    <x v="3"/>
    <s v="My laptop's keyboard isn't working properly, some keys are stuck. Than none office improve."/>
    <x v="2"/>
    <x v="1"/>
    <n v="24.736738611012697"/>
    <x v="3"/>
    <x v="3"/>
    <x v="12"/>
    <s v="Missed SLA"/>
    <s v="Resolved"/>
  </r>
  <r>
    <s v="TICKET-1061"/>
    <x v="61"/>
    <d v="2025-09-12T10:03:29"/>
    <x v="1"/>
    <x v="0"/>
    <s v="Application X is crashing every time I open it. With because article scene father black."/>
    <x v="1"/>
    <x v="1"/>
    <n v="37.730805833358318"/>
    <x v="3"/>
    <x v="1"/>
    <x v="5"/>
    <s v="Missed SLA"/>
    <s v="Resolved"/>
  </r>
  <r>
    <s v="TICKET-1062"/>
    <x v="62"/>
    <d v="2025-07-02T16:21:43"/>
    <x v="1"/>
    <x v="7"/>
    <s v="Application X is crashing every time I open it. Food pass energy fund need read anything."/>
    <x v="1"/>
    <x v="1"/>
    <n v="23.700668055564165"/>
    <x v="5"/>
    <x v="2"/>
    <x v="8"/>
    <s v="Missed SLA"/>
    <s v="Resolved"/>
  </r>
  <r>
    <s v="TICKET-1063"/>
    <x v="63"/>
    <d v="2025-08-02T15:55:37"/>
    <x v="3"/>
    <x v="7"/>
    <s v="I'm locked out of my account and can't reset my password. Agreement news significant cultural agree."/>
    <x v="3"/>
    <x v="0"/>
    <n v="7.9743663890403695"/>
    <x v="4"/>
    <x v="3"/>
    <x v="7"/>
    <s v="Missed SLA"/>
    <s v="Resolved"/>
  </r>
  <r>
    <s v="TICKET-1064"/>
    <x v="64"/>
    <d v="2025-09-10T14:01:55"/>
    <x v="3"/>
    <x v="4"/>
    <s v="I'm locked out of my account and can't reset my password. Especially under always tend teacher build."/>
    <x v="3"/>
    <x v="1"/>
    <n v="8.061980833299458"/>
    <x v="3"/>
    <x v="1"/>
    <x v="16"/>
    <s v="Missed SLA"/>
    <s v="Resolved"/>
  </r>
  <r>
    <s v="TICKET-1065"/>
    <x v="65"/>
    <d v="2025-08-18T09:55:36"/>
    <x v="4"/>
    <x v="0"/>
    <s v="Can't connect to the Wi-Fi. It's showing 'No internet access'. Child as debate economy."/>
    <x v="4"/>
    <x v="1"/>
    <n v="14.739059999934398"/>
    <x v="6"/>
    <x v="3"/>
    <x v="1"/>
    <s v="Missed SLA"/>
    <s v="Resolved"/>
  </r>
  <r>
    <s v="TICKET-1066"/>
    <x v="66"/>
    <d v="2025-07-23T20:05:28"/>
    <x v="2"/>
    <x v="2"/>
    <s v="My laptop's keyboard isn't working properly, some keys are stuck. Someone poor mission fill free."/>
    <x v="2"/>
    <x v="2"/>
    <n v="133.72519416664727"/>
    <x v="0"/>
    <x v="2"/>
    <x v="22"/>
    <s v="Missed SLA"/>
    <s v="Resolved"/>
  </r>
  <r>
    <s v="TICKET-1067"/>
    <x v="67"/>
    <d v="2025-07-07T13:03:00"/>
    <x v="4"/>
    <x v="7"/>
    <s v="Can't connect to the Wi-Fi. It's showing 'No internet access'. Represent safe scene wall dog."/>
    <x v="4"/>
    <x v="1"/>
    <n v="34.74484305549413"/>
    <x v="6"/>
    <x v="2"/>
    <x v="21"/>
    <s v="Missed SLA"/>
    <s v="Resolved"/>
  </r>
  <r>
    <s v="TICKET-1068"/>
    <x v="68"/>
    <d v="2025-08-29T05:16:59"/>
    <x v="1"/>
    <x v="5"/>
    <s v="Application X is crashing every time I open it. Claim success those baby."/>
    <x v="1"/>
    <x v="2"/>
    <n v="78.502738055598456"/>
    <x v="1"/>
    <x v="3"/>
    <x v="0"/>
    <s v="Missed SLA"/>
    <s v="Resolved"/>
  </r>
  <r>
    <s v="TICKET-1069"/>
    <x v="69"/>
    <d v="2025-09-08T00:37:01"/>
    <x v="1"/>
    <x v="4"/>
    <s v="Application X is crashing every time I open it. Term lot their. Dark itself deal race Democrat."/>
    <x v="1"/>
    <x v="1"/>
    <n v="24.10892333323136"/>
    <x v="6"/>
    <x v="1"/>
    <x v="17"/>
    <s v="Missed SLA"/>
    <s v="Resolved"/>
  </r>
  <r>
    <s v="TICKET-1070"/>
    <x v="70"/>
    <d v="2025-07-22T01:11:24"/>
    <x v="2"/>
    <x v="7"/>
    <s v="My laptop's keyboard isn't working properly, some keys are stuck. Bad past glass strategy. Above skin station."/>
    <x v="2"/>
    <x v="3"/>
    <n v="3.2174966666498221"/>
    <x v="1"/>
    <x v="2"/>
    <x v="4"/>
    <s v="Within SLA"/>
    <s v="Resolved"/>
  </r>
  <r>
    <s v="TICKET-1071"/>
    <x v="71"/>
    <d v="2025-07-25T08:58:26"/>
    <x v="1"/>
    <x v="2"/>
    <s v="Application X is crashing every time I open it. Tv control generation away public remain."/>
    <x v="1"/>
    <x v="1"/>
    <n v="20.049746666802093"/>
    <x v="2"/>
    <x v="2"/>
    <x v="14"/>
    <s v="Missed SLA"/>
    <s v="Resolved"/>
  </r>
  <r>
    <s v="TICKET-1072"/>
    <x v="72"/>
    <d v="2025-06-19T21:32:31"/>
    <x v="4"/>
    <x v="7"/>
    <s v="Can't connect to the Wi-Fi. It's showing 'No internet access'. Alone skill foot benefit."/>
    <x v="4"/>
    <x v="1"/>
    <n v="37.835306111199316"/>
    <x v="3"/>
    <x v="0"/>
    <x v="7"/>
    <s v="Missed SLA"/>
    <s v="Resolved"/>
  </r>
  <r>
    <s v="TICKET-1073"/>
    <x v="73"/>
    <d v="2025-09-03T10:40:49"/>
    <x v="0"/>
    <x v="8"/>
    <s v="Media respond them indicate. Up movie television stop. Garden ten city already close."/>
    <x v="0"/>
    <x v="0"/>
    <n v="8.1097877778229304"/>
    <x v="3"/>
    <x v="1"/>
    <x v="21"/>
    <s v="Missed SLA"/>
    <s v="Resolved"/>
  </r>
  <r>
    <s v="TICKET-1074"/>
    <x v="74"/>
    <d v="2025-08-14T23:19:46"/>
    <x v="5"/>
    <x v="1"/>
    <s v="Lay support mouth control understand could. Husband for evening upon involve."/>
    <x v="0"/>
    <x v="2"/>
    <n v="144.03052083333023"/>
    <x v="0"/>
    <x v="3"/>
    <x v="13"/>
    <s v="Missed SLA"/>
    <s v="Resolved"/>
  </r>
  <r>
    <s v="TICKET-1075"/>
    <x v="75"/>
    <d v="2025-08-28T09:40:58"/>
    <x v="0"/>
    <x v="7"/>
    <s v="Company month civil season include. Onto life for both little."/>
    <x v="0"/>
    <x v="0"/>
    <n v="7.8787933333078399"/>
    <x v="2"/>
    <x v="3"/>
    <x v="11"/>
    <s v="Missed SLA"/>
    <s v="Resolved"/>
  </r>
  <r>
    <s v="TICKET-1076"/>
    <x v="76"/>
    <d v="2025-07-20T14:11:12"/>
    <x v="1"/>
    <x v="1"/>
    <s v="Application X is crashing every time I open it. Candidate push mind exactly feel."/>
    <x v="1"/>
    <x v="0"/>
    <n v="3.6636022223392501"/>
    <x v="6"/>
    <x v="2"/>
    <x v="6"/>
    <s v="Within SLA"/>
    <s v="Resolved"/>
  </r>
  <r>
    <s v="TICKET-1077"/>
    <x v="77"/>
    <d v="2025-07-17T22:40:18"/>
    <x v="5"/>
    <x v="5"/>
    <s v="Writer city suffer within important recently difference. Wait only relationship free."/>
    <x v="0"/>
    <x v="0"/>
    <n v="6.9611850001383573"/>
    <x v="2"/>
    <x v="2"/>
    <x v="20"/>
    <s v="Missed SLA"/>
    <s v="Resolved"/>
  </r>
  <r>
    <s v="TICKET-1078"/>
    <x v="78"/>
    <d v="2025-07-26T11:29:43"/>
    <x v="1"/>
    <x v="1"/>
    <s v="Application X is crashing every time I open it. Form customer bill interest remember which."/>
    <x v="1"/>
    <x v="2"/>
    <n v="63.510849166719709"/>
    <x v="3"/>
    <x v="2"/>
    <x v="1"/>
    <s v="Missed SLA"/>
    <s v="Resolved"/>
  </r>
  <r>
    <s v="TICKET-1079"/>
    <x v="79"/>
    <d v="2025-07-01T20:08:25"/>
    <x v="4"/>
    <x v="1"/>
    <s v="Can't connect to the Wi-Fi. It's showing 'No internet access'. Agree begin guess ask choice low themselves born."/>
    <x v="4"/>
    <x v="2"/>
    <n v="95.163950277725235"/>
    <x v="0"/>
    <x v="0"/>
    <x v="5"/>
    <s v="Missed SLA"/>
    <s v="Resolved"/>
  </r>
  <r>
    <s v="TICKET-1080"/>
    <x v="80"/>
    <d v="2025-06-25T22:32:38"/>
    <x v="1"/>
    <x v="6"/>
    <s v="Application X is crashing every time I open it. Center worry nor whole."/>
    <x v="1"/>
    <x v="2"/>
    <n v="149.81765777774854"/>
    <x v="2"/>
    <x v="0"/>
    <x v="8"/>
    <s v="Missed SLA"/>
    <s v="Resolved"/>
  </r>
  <r>
    <s v="TICKET-1081"/>
    <x v="81"/>
    <d v="2025-07-01T10:00:38"/>
    <x v="3"/>
    <x v="3"/>
    <s v="I'm locked out of my account and can't reset my password. Miss son responsibility hour."/>
    <x v="3"/>
    <x v="2"/>
    <n v="105.16462888894603"/>
    <x v="0"/>
    <x v="0"/>
    <x v="17"/>
    <s v="Missed SLA"/>
    <s v="Resolved"/>
  </r>
  <r>
    <s v="TICKET-1082"/>
    <x v="82"/>
    <d v="2025-08-12T08:21:18"/>
    <x v="1"/>
    <x v="1"/>
    <s v="Application X is crashing every time I open it. Develop course foreign no either."/>
    <x v="1"/>
    <x v="1"/>
    <n v="45.064024999912363"/>
    <x v="6"/>
    <x v="3"/>
    <x v="12"/>
    <s v="Missed SLA"/>
    <s v="Resolved"/>
  </r>
  <r>
    <s v="TICKET-1083"/>
    <x v="83"/>
    <d v="2025-07-31T13:26:15"/>
    <x v="6"/>
    <x v="4"/>
    <s v="Public husband return country service very. Be exactly time firm yard price bad."/>
    <x v="0"/>
    <x v="2"/>
    <n v="59.617646111059003"/>
    <x v="5"/>
    <x v="2"/>
    <x v="11"/>
    <s v="Missed SLA"/>
    <s v="Resolved"/>
  </r>
  <r>
    <s v="TICKET-1084"/>
    <x v="84"/>
    <d v="2025-07-11T00:20:43"/>
    <x v="2"/>
    <x v="9"/>
    <s v="My laptop's keyboard isn't working properly, some keys are stuck. Perform author more owner girl message."/>
    <x v="2"/>
    <x v="2"/>
    <n v="110.1942252778681"/>
    <x v="6"/>
    <x v="2"/>
    <x v="6"/>
    <s v="Missed SLA"/>
    <s v="Resolved"/>
  </r>
  <r>
    <s v="TICKET-1085"/>
    <x v="85"/>
    <d v="2025-07-30T13:08:10"/>
    <x v="3"/>
    <x v="5"/>
    <s v="I'm locked out of my account and can't reset my password. Church stop environment."/>
    <x v="3"/>
    <x v="0"/>
    <n v="8.7434869445278309"/>
    <x v="3"/>
    <x v="2"/>
    <x v="23"/>
    <s v="Missed SLA"/>
    <s v="Resolved"/>
  </r>
  <r>
    <s v="TICKET-1086"/>
    <x v="86"/>
    <d v="2025-08-24T16:37:11"/>
    <x v="1"/>
    <x v="7"/>
    <s v="Application X is crashing every time I open it. Everyone body modern feeling shake loss."/>
    <x v="1"/>
    <x v="1"/>
    <n v="35.308717777894344"/>
    <x v="4"/>
    <x v="3"/>
    <x v="16"/>
    <s v="Missed SLA"/>
    <s v="Resolved"/>
  </r>
  <r>
    <s v="TICKET-1087"/>
    <x v="87"/>
    <d v="2025-07-10T23:12:02"/>
    <x v="2"/>
    <x v="2"/>
    <s v="My laptop's keyboard isn't working properly, some keys are stuck. Whole material thus despite firm more."/>
    <x v="2"/>
    <x v="1"/>
    <n v="20.010911666729953"/>
    <x v="2"/>
    <x v="2"/>
    <x v="15"/>
    <s v="Missed SLA"/>
    <s v="Resolved"/>
  </r>
  <r>
    <s v="TICKET-1088"/>
    <x v="88"/>
    <d v="2025-09-14T02:31:59"/>
    <x v="1"/>
    <x v="5"/>
    <s v="Application X is crashing every time I open it. Until statement century seat vote never."/>
    <x v="1"/>
    <x v="1"/>
    <n v="31.555126111081336"/>
    <x v="0"/>
    <x v="1"/>
    <x v="18"/>
    <s v="Missed SLA"/>
    <s v="Resolved"/>
  </r>
  <r>
    <s v="TICKET-1089"/>
    <x v="89"/>
    <d v="2025-09-08T16:21:32"/>
    <x v="1"/>
    <x v="5"/>
    <s v="Application X is crashing every time I open it. Big season the."/>
    <x v="1"/>
    <x v="2"/>
    <n v="145.01276666665217"/>
    <x v="5"/>
    <x v="1"/>
    <x v="20"/>
    <s v="Missed SLA"/>
    <s v="Resolved"/>
  </r>
  <r>
    <s v="TICKET-1090"/>
    <x v="90"/>
    <d v="2025-07-13T06:22:20"/>
    <x v="1"/>
    <x v="0"/>
    <s v="Application X is crashing every time I open it. Usually career attention realize."/>
    <x v="1"/>
    <x v="1"/>
    <n v="18.295303888851777"/>
    <x v="4"/>
    <x v="2"/>
    <x v="14"/>
    <s v="Missed SLA"/>
    <s v="Resolved"/>
  </r>
  <r>
    <s v="TICKET-1091"/>
    <x v="91"/>
    <d v="2025-08-12T11:09:01"/>
    <x v="1"/>
    <x v="5"/>
    <s v="Application X is crashing every time I open it. Firm tonight statement feel Mrs music."/>
    <x v="1"/>
    <x v="2"/>
    <n v="150.53814916661941"/>
    <x v="3"/>
    <x v="3"/>
    <x v="23"/>
    <s v="Missed SLA"/>
    <s v="Resolved"/>
  </r>
  <r>
    <s v="TICKET-1092"/>
    <x v="92"/>
    <d v="2025-06-26T10:49:37"/>
    <x v="4"/>
    <x v="3"/>
    <s v="Can't connect to the Wi-Fi. It's showing 'No internet access'. Life change act. Through imagine again whole."/>
    <x v="4"/>
    <x v="1"/>
    <n v="46.390991388936527"/>
    <x v="5"/>
    <x v="0"/>
    <x v="14"/>
    <s v="Missed SLA"/>
    <s v="Resolved"/>
  </r>
  <r>
    <s v="TICKET-1093"/>
    <x v="93"/>
    <d v="2025-06-29T07:08:52"/>
    <x v="0"/>
    <x v="3"/>
    <s v="Including development attack wide. Concern his environment attack program rest team."/>
    <x v="0"/>
    <x v="2"/>
    <n v="81.685709444456734"/>
    <x v="3"/>
    <x v="0"/>
    <x v="4"/>
    <s v="Missed SLA"/>
    <s v="Resolved"/>
  </r>
  <r>
    <s v="TICKET-1094"/>
    <x v="94"/>
    <d v="2025-07-30T00:43:14"/>
    <x v="3"/>
    <x v="7"/>
    <s v="I'm locked out of my account and can't reset my password. Another collection another many."/>
    <x v="3"/>
    <x v="2"/>
    <n v="105.60925638891058"/>
    <x v="0"/>
    <x v="2"/>
    <x v="20"/>
    <s v="Missed SLA"/>
    <s v="Resolved"/>
  </r>
  <r>
    <s v="TICKET-1095"/>
    <x v="95"/>
    <d v="2025-07-26T21:49:20"/>
    <x v="0"/>
    <x v="0"/>
    <s v="Compare or at environmental. Six what them fall. Husband certain institution phone resource blood."/>
    <x v="0"/>
    <x v="1"/>
    <n v="28.03102111100452"/>
    <x v="0"/>
    <x v="2"/>
    <x v="3"/>
    <s v="Missed SLA"/>
    <s v="Resolved"/>
  </r>
  <r>
    <s v="TICKET-1096"/>
    <x v="96"/>
    <d v="2025-08-14T13:34:20"/>
    <x v="3"/>
    <x v="4"/>
    <s v="I'm locked out of my account and can't reset my password. Medical let door front. Law end always."/>
    <x v="3"/>
    <x v="2"/>
    <n v="43.742991944483947"/>
    <x v="5"/>
    <x v="3"/>
    <x v="3"/>
    <s v="Missed SLA"/>
    <s v="Resolved"/>
  </r>
  <r>
    <s v="TICKET-1097"/>
    <x v="97"/>
    <d v="2025-08-01T13:28:59"/>
    <x v="2"/>
    <x v="5"/>
    <s v="My laptop's keyboard isn't working properly, some keys are stuck. Rich fire power city. Water career next relate."/>
    <x v="2"/>
    <x v="2"/>
    <n v="160.21090972214006"/>
    <x v="0"/>
    <x v="2"/>
    <x v="4"/>
    <s v="Missed SLA"/>
    <s v="Resolved"/>
  </r>
  <r>
    <s v="TICKET-1098"/>
    <x v="98"/>
    <d v="2025-09-14T22:26:30"/>
    <x v="1"/>
    <x v="1"/>
    <s v="Application X is crashing every time I open it. Result happy song want finish stuff."/>
    <x v="1"/>
    <x v="0"/>
    <n v="3.0616666665882803"/>
    <x v="6"/>
    <x v="1"/>
    <x v="1"/>
    <s v="Within SLA"/>
    <s v="Resolved"/>
  </r>
  <r>
    <s v="TICKET-1099"/>
    <x v="99"/>
    <d v="2025-07-31T09:04:04"/>
    <x v="2"/>
    <x v="4"/>
    <s v="My laptop's keyboard isn't working properly, some keys are stuck. Themselves big matter happy small."/>
    <x v="2"/>
    <x v="1"/>
    <n v="8.8113313889480196"/>
    <x v="2"/>
    <x v="2"/>
    <x v="17"/>
    <s v="Missed SLA"/>
    <s v="Resolved"/>
  </r>
  <r>
    <s v="TICKET-1100"/>
    <x v="100"/>
    <d v="2025-08-17T15:17:50"/>
    <x v="1"/>
    <x v="5"/>
    <s v="Application X is crashing every time I open it. Agent will respond help."/>
    <x v="1"/>
    <x v="3"/>
    <n v="2.0685291665140539"/>
    <x v="6"/>
    <x v="3"/>
    <x v="10"/>
    <s v="Within SLA"/>
    <s v="Resolved"/>
  </r>
  <r>
    <s v="TICKET-1101"/>
    <x v="101"/>
    <d v="2025-09-13T06:31:30"/>
    <x v="1"/>
    <x v="7"/>
    <s v="Application X is crashing every time I open it. Short commercial everybody difficult change."/>
    <x v="1"/>
    <x v="1"/>
    <n v="41.605333055660594"/>
    <x v="2"/>
    <x v="1"/>
    <x v="14"/>
    <s v="Missed SLA"/>
    <s v="Resolved"/>
  </r>
  <r>
    <s v="TICKET-1102"/>
    <x v="102"/>
    <d v="2025-07-02T11:20:43"/>
    <x v="0"/>
    <x v="5"/>
    <s v="Any today within none hot again green. Remember attack event view father."/>
    <x v="0"/>
    <x v="2"/>
    <n v="26.523077222169377"/>
    <x v="5"/>
    <x v="2"/>
    <x v="19"/>
    <s v="Missed SLA"/>
    <s v="Resolved"/>
  </r>
  <r>
    <s v="TICKET-1103"/>
    <x v="103"/>
    <d v="2025-06-26T09:59:45"/>
    <x v="1"/>
    <x v="9"/>
    <s v="Application X is crashing every time I open it. Represent senior his finish include nothing."/>
    <x v="1"/>
    <x v="1"/>
    <n v="11.395052499894518"/>
    <x v="3"/>
    <x v="0"/>
    <x v="0"/>
    <s v="Missed SLA"/>
    <s v="Resolved"/>
  </r>
  <r>
    <s v="TICKET-1104"/>
    <x v="104"/>
    <d v="2025-09-06T10:36:27"/>
    <x v="6"/>
    <x v="9"/>
    <s v="She certain boy build. Test bag country president environment."/>
    <x v="0"/>
    <x v="0"/>
    <n v="4.2905477777821943"/>
    <x v="4"/>
    <x v="1"/>
    <x v="22"/>
    <s v="Missed SLA"/>
    <s v="Resolved"/>
  </r>
  <r>
    <s v="TICKET-1105"/>
    <x v="105"/>
    <d v="2025-08-05T16:41:24"/>
    <x v="4"/>
    <x v="8"/>
    <s v="Can't connect to the Wi-Fi. It's showing 'No internet access'. Hair job save son."/>
    <x v="4"/>
    <x v="2"/>
    <n v="57.938167222193442"/>
    <x v="6"/>
    <x v="3"/>
    <x v="22"/>
    <s v="Missed SLA"/>
    <s v="Resolved"/>
  </r>
  <r>
    <s v="TICKET-1106"/>
    <x v="106"/>
    <d v="2025-08-18T18:29:37"/>
    <x v="6"/>
    <x v="2"/>
    <s v="Growth middle establish public."/>
    <x v="0"/>
    <x v="1"/>
    <n v="30.193269999988843"/>
    <x v="6"/>
    <x v="3"/>
    <x v="14"/>
    <s v="Missed SLA"/>
    <s v="Resolved"/>
  </r>
  <r>
    <s v="TICKET-1107"/>
    <x v="107"/>
    <d v="2025-07-31T08:11:11"/>
    <x v="2"/>
    <x v="1"/>
    <s v="My laptop's keyboard isn't working properly, some keys are stuck. Produce require line letter listen often."/>
    <x v="2"/>
    <x v="2"/>
    <n v="65.283170000009704"/>
    <x v="1"/>
    <x v="2"/>
    <x v="9"/>
    <s v="Missed SLA"/>
    <s v="Resolved"/>
  </r>
  <r>
    <s v="TICKET-1108"/>
    <x v="108"/>
    <d v="2025-07-12T11:56:19"/>
    <x v="2"/>
    <x v="2"/>
    <s v="My laptop's keyboard isn't working properly, some keys are stuck. At bag continue."/>
    <x v="2"/>
    <x v="0"/>
    <n v="4.9788058333215304"/>
    <x v="4"/>
    <x v="2"/>
    <x v="22"/>
    <s v="Missed SLA"/>
    <s v="Resolved"/>
  </r>
  <r>
    <s v="TICKET-1109"/>
    <x v="109"/>
    <d v="2025-07-19T22:24:35"/>
    <x v="1"/>
    <x v="2"/>
    <s v="Application X is crashing every time I open it. Without pass book tend."/>
    <x v="1"/>
    <x v="2"/>
    <n v="166.00622638879577"/>
    <x v="6"/>
    <x v="2"/>
    <x v="17"/>
    <s v="Missed SLA"/>
    <s v="Resolved"/>
  </r>
  <r>
    <s v="TICKET-1110"/>
    <x v="110"/>
    <d v="2025-07-14T12:35:51"/>
    <x v="3"/>
    <x v="7"/>
    <s v="I'm locked out of my account and can't reset my password. Right where add."/>
    <x v="3"/>
    <x v="0"/>
    <n v="6.6577211111434735"/>
    <x v="1"/>
    <x v="2"/>
    <x v="16"/>
    <s v="Missed SLA"/>
    <s v="Resolved"/>
  </r>
  <r>
    <s v="TICKET-1111"/>
    <x v="111"/>
    <d v="2025-09-04T10:40:12"/>
    <x v="1"/>
    <x v="2"/>
    <s v="Application X is crashing every time I open it. Argue team senior low training."/>
    <x v="1"/>
    <x v="2"/>
    <n v="167.1715288888081"/>
    <x v="2"/>
    <x v="3"/>
    <x v="12"/>
    <s v="Missed SLA"/>
    <s v="Resolved"/>
  </r>
  <r>
    <s v="TICKET-1112"/>
    <x v="112"/>
    <d v="2025-09-02T04:40:56"/>
    <x v="5"/>
    <x v="1"/>
    <s v="Plant attack should. Drive international today. Pretty statement her upon nation."/>
    <x v="0"/>
    <x v="2"/>
    <n v="116.64569888898404"/>
    <x v="2"/>
    <x v="3"/>
    <x v="19"/>
    <s v="Missed SLA"/>
    <s v="Resolved"/>
  </r>
  <r>
    <s v="TICKET-1113"/>
    <x v="113"/>
    <d v="2025-08-20T13:31:35"/>
    <x v="2"/>
    <x v="3"/>
    <s v="My laptop's keyboard isn't working properly, some keys are stuck. Chance place build body population."/>
    <x v="2"/>
    <x v="0"/>
    <n v="2.1963722222135402"/>
    <x v="3"/>
    <x v="3"/>
    <x v="12"/>
    <s v="Within SLA"/>
    <s v="Resolved"/>
  </r>
  <r>
    <s v="TICKET-1114"/>
    <x v="114"/>
    <d v="2025-06-26T21:07:28"/>
    <x v="0"/>
    <x v="4"/>
    <s v="Something million activity. Interview under cover career under. Can address show public."/>
    <x v="0"/>
    <x v="1"/>
    <n v="14.470271944475826"/>
    <x v="2"/>
    <x v="0"/>
    <x v="22"/>
    <s v="Missed SLA"/>
    <s v="Resolved"/>
  </r>
  <r>
    <s v="TICKET-1115"/>
    <x v="115"/>
    <d v="2025-09-08T17:50:48"/>
    <x v="3"/>
    <x v="9"/>
    <s v="I'm locked out of my account and can't reset my password. Receive nature option oil read trouble."/>
    <x v="3"/>
    <x v="2"/>
    <n v="113.8086258333642"/>
    <x v="2"/>
    <x v="1"/>
    <x v="17"/>
    <s v="Missed SLA"/>
    <s v="Resolved"/>
  </r>
  <r>
    <s v="TICKET-1116"/>
    <x v="116"/>
    <d v="2025-07-15T11:50:20"/>
    <x v="1"/>
    <x v="2"/>
    <s v="Application X is crashing every time I open it. Toward ago director condition food share meet."/>
    <x v="1"/>
    <x v="1"/>
    <n v="32.350627777632326"/>
    <x v="1"/>
    <x v="2"/>
    <x v="15"/>
    <s v="Missed SLA"/>
    <s v="Resolved"/>
  </r>
  <r>
    <s v="TICKET-1117"/>
    <x v="117"/>
    <d v="2025-07-26T02:18:46"/>
    <x v="3"/>
    <x v="8"/>
    <s v="I'm locked out of my account and can't reset my password. For we when drive. Start identify now throw."/>
    <x v="3"/>
    <x v="1"/>
    <n v="43.645191388903186"/>
    <x v="2"/>
    <x v="2"/>
    <x v="22"/>
    <s v="Missed SLA"/>
    <s v="Resolved"/>
  </r>
  <r>
    <s v="TICKET-1118"/>
    <x v="118"/>
    <d v="2025-08-10T12:59:57"/>
    <x v="6"/>
    <x v="5"/>
    <s v="Even focus animal civil quality lay skill. Need maybe former return."/>
    <x v="0"/>
    <x v="2"/>
    <n v="158.29285000014352"/>
    <x v="6"/>
    <x v="3"/>
    <x v="0"/>
    <s v="Missed SLA"/>
    <s v="Resolved"/>
  </r>
  <r>
    <s v="TICKET-1119"/>
    <x v="119"/>
    <d v="2025-07-12T19:05:17"/>
    <x v="2"/>
    <x v="1"/>
    <s v="My laptop's keyboard isn't working properly, some keys are stuck. Cup money work certainly color."/>
    <x v="2"/>
    <x v="1"/>
    <n v="18.82843583333306"/>
    <x v="4"/>
    <x v="2"/>
    <x v="17"/>
    <s v="Missed SLA"/>
    <s v="Resolved"/>
  </r>
  <r>
    <s v="TICKET-1120"/>
    <x v="120"/>
    <d v="2025-07-20T07:25:23"/>
    <x v="0"/>
    <x v="4"/>
    <s v="Clear late win beat. Those arm say year him science door."/>
    <x v="0"/>
    <x v="1"/>
    <n v="18.383862222195603"/>
    <x v="4"/>
    <x v="2"/>
    <x v="10"/>
    <s v="Missed SLA"/>
    <s v="Resolved"/>
  </r>
  <r>
    <s v="TICKET-1121"/>
    <x v="121"/>
    <d v="2025-06-30T10:31:43"/>
    <x v="3"/>
    <x v="7"/>
    <s v="I'm locked out of my account and can't reset my password. Purpose almost nature create authority company."/>
    <x v="3"/>
    <x v="1"/>
    <n v="14.387060000037309"/>
    <x v="6"/>
    <x v="0"/>
    <x v="5"/>
    <s v="Missed SLA"/>
    <s v="Resolved"/>
  </r>
  <r>
    <s v="TICKET-1122"/>
    <x v="122"/>
    <d v="2025-07-30T09:24:48"/>
    <x v="1"/>
    <x v="0"/>
    <s v="Application X is crashing every time I open it. Garden better chance impact where how member."/>
    <x v="1"/>
    <x v="1"/>
    <n v="18.575216944387648"/>
    <x v="5"/>
    <x v="2"/>
    <x v="9"/>
    <s v="Missed SLA"/>
    <s v="Resolved"/>
  </r>
  <r>
    <s v="TICKET-1123"/>
    <x v="123"/>
    <d v="2025-08-20T19:06:33"/>
    <x v="4"/>
    <x v="1"/>
    <s v="Can't connect to the Wi-Fi. It's showing 'No internet access'. Bag without else red. Able year decision others."/>
    <x v="4"/>
    <x v="1"/>
    <n v="41.91713083331706"/>
    <x v="5"/>
    <x v="3"/>
    <x v="11"/>
    <s v="Missed SLA"/>
    <s v="Resolved"/>
  </r>
  <r>
    <s v="TICKET-1124"/>
    <x v="124"/>
    <d v="2025-06-25T18:46:33"/>
    <x v="6"/>
    <x v="9"/>
    <s v="Police machine star. Computer lead control across blue eye force. Parent set professor sit couple."/>
    <x v="0"/>
    <x v="1"/>
    <n v="12.709414444339927"/>
    <x v="3"/>
    <x v="0"/>
    <x v="22"/>
    <s v="Missed SLA"/>
    <s v="Resolved"/>
  </r>
  <r>
    <s v="TICKET-1125"/>
    <x v="125"/>
    <d v="2025-08-03T12:11:22"/>
    <x v="6"/>
    <x v="3"/>
    <s v="Group resource dinner knowledge scientist Mr. Police simply enter training too."/>
    <x v="0"/>
    <x v="1"/>
    <n v="17.723529444483574"/>
    <x v="4"/>
    <x v="3"/>
    <x v="18"/>
    <s v="Missed SLA"/>
    <s v="Resolved"/>
  </r>
  <r>
    <s v="TICKET-1126"/>
    <x v="126"/>
    <d v="2025-08-29T23:04:42"/>
    <x v="2"/>
    <x v="5"/>
    <s v="My laptop's keyboard isn't working properly, some keys are stuck. Go wear understand relate."/>
    <x v="2"/>
    <x v="2"/>
    <n v="94.699863889021799"/>
    <x v="5"/>
    <x v="3"/>
    <x v="17"/>
    <s v="Missed SLA"/>
    <s v="Resolved"/>
  </r>
  <r>
    <s v="TICKET-1127"/>
    <x v="127"/>
    <d v="2025-07-22T01:23:32"/>
    <x v="1"/>
    <x v="9"/>
    <s v="Application X is crashing every time I open it. Gas mother rate wind fight success medical."/>
    <x v="1"/>
    <x v="2"/>
    <n v="106.00362472218694"/>
    <x v="2"/>
    <x v="2"/>
    <x v="20"/>
    <s v="Missed SLA"/>
    <s v="Resolved"/>
  </r>
  <r>
    <s v="TICKET-1128"/>
    <x v="128"/>
    <d v="2025-09-10T01:18:37"/>
    <x v="4"/>
    <x v="2"/>
    <s v="Can't connect to the Wi-Fi. It's showing 'No internet access'. These entire million eat play sit."/>
    <x v="4"/>
    <x v="0"/>
    <n v="8.2745905556366779"/>
    <x v="5"/>
    <x v="1"/>
    <x v="3"/>
    <s v="Missed SLA"/>
    <s v="Resolved"/>
  </r>
  <r>
    <s v="TICKET-1129"/>
    <x v="129"/>
    <d v="2025-09-08T16:09:05"/>
    <x v="0"/>
    <x v="1"/>
    <s v="Draw once season talk forward. Decision partner north realize finish one question."/>
    <x v="0"/>
    <x v="1"/>
    <n v="46.646001110959332"/>
    <x v="4"/>
    <x v="1"/>
    <x v="3"/>
    <s v="Missed SLA"/>
    <s v="Resolved"/>
  </r>
  <r>
    <s v="TICKET-1130"/>
    <x v="130"/>
    <d v="2025-09-12T16:37:10"/>
    <x v="6"/>
    <x v="6"/>
    <s v="Catch travel form bar pretty himself team. Light suffer evidence land ok may guy."/>
    <x v="0"/>
    <x v="2"/>
    <n v="43.714935555530246"/>
    <x v="3"/>
    <x v="1"/>
    <x v="5"/>
    <s v="Missed SLA"/>
    <s v="Resolved"/>
  </r>
  <r>
    <s v="TICKET-1131"/>
    <x v="131"/>
    <d v="2025-08-14T09:20:30"/>
    <x v="6"/>
    <x v="2"/>
    <s v="Act believe heavy watch best game part. Too language mean. Cut age personal resource."/>
    <x v="0"/>
    <x v="2"/>
    <n v="92.843407499953173"/>
    <x v="6"/>
    <x v="3"/>
    <x v="14"/>
    <s v="Missed SLA"/>
    <s v="Resolved"/>
  </r>
  <r>
    <s v="TICKET-1132"/>
    <x v="132"/>
    <d v="2025-09-10T14:05:49"/>
    <x v="0"/>
    <x v="7"/>
    <s v="Year name message voice data. Protect word up today. Break drop already life."/>
    <x v="0"/>
    <x v="2"/>
    <n v="83.458815555553883"/>
    <x v="6"/>
    <x v="1"/>
    <x v="21"/>
    <s v="Missed SLA"/>
    <s v="Resolved"/>
  </r>
  <r>
    <s v="TICKET-1133"/>
    <x v="133"/>
    <d v="2025-07-21T17:05:13"/>
    <x v="3"/>
    <x v="3"/>
    <s v="I'm locked out of my account and can't reset my password. Maintain tree story research hair why."/>
    <x v="3"/>
    <x v="0"/>
    <n v="9.9665258334134705"/>
    <x v="1"/>
    <x v="2"/>
    <x v="7"/>
    <s v="Missed SLA"/>
    <s v="Resolved"/>
  </r>
  <r>
    <s v="TICKET-1134"/>
    <x v="134"/>
    <d v="2025-08-22T00:38:38"/>
    <x v="0"/>
    <x v="5"/>
    <s v="Memory process group arm attack indicate mother. View three prepare by."/>
    <x v="0"/>
    <x v="2"/>
    <n v="167.59663333342178"/>
    <x v="0"/>
    <x v="3"/>
    <x v="11"/>
    <s v="Missed SLA"/>
    <s v="Resolved"/>
  </r>
  <r>
    <s v="TICKET-1135"/>
    <x v="135"/>
    <d v="2025-06-29T00:46:12"/>
    <x v="5"/>
    <x v="6"/>
    <s v="Foreign sign be money cup raise keep. Right scene market."/>
    <x v="0"/>
    <x v="2"/>
    <n v="114.81629194447305"/>
    <x v="5"/>
    <x v="0"/>
    <x v="16"/>
    <s v="Missed SLA"/>
    <s v="Resolved"/>
  </r>
  <r>
    <s v="TICKET-1136"/>
    <x v="136"/>
    <d v="2025-09-17T23:47:19"/>
    <x v="2"/>
    <x v="6"/>
    <s v="My laptop's keyboard isn't working properly, some keys are stuck. Certain six among before."/>
    <x v="2"/>
    <x v="2"/>
    <n v="77.951536388893146"/>
    <x v="6"/>
    <x v="1"/>
    <x v="3"/>
    <s v="Missed SLA"/>
    <s v="Resolved"/>
  </r>
  <r>
    <s v="TICKET-1137"/>
    <x v="137"/>
    <d v="2025-06-30T23:16:51"/>
    <x v="2"/>
    <x v="1"/>
    <s v="My laptop's keyboard isn't working properly, some keys are stuck. Ago his against point garden drug."/>
    <x v="2"/>
    <x v="2"/>
    <n v="38.037633333296981"/>
    <x v="6"/>
    <x v="0"/>
    <x v="2"/>
    <s v="Missed SLA"/>
    <s v="Resolved"/>
  </r>
  <r>
    <s v="TICKET-1138"/>
    <x v="138"/>
    <d v="2025-08-20T12:41:10"/>
    <x v="1"/>
    <x v="0"/>
    <s v="Application X is crashing every time I open it. Any state food citizen."/>
    <x v="1"/>
    <x v="1"/>
    <n v="23.30690499994671"/>
    <x v="5"/>
    <x v="3"/>
    <x v="10"/>
    <s v="Missed SLA"/>
    <s v="Resolved"/>
  </r>
  <r>
    <s v="TICKET-1139"/>
    <x v="139"/>
    <d v="2025-08-27T10:24:43"/>
    <x v="4"/>
    <x v="6"/>
    <s v="Can't connect to the Wi-Fi. It's showing 'No internet access'. He particularly begin save area finally word."/>
    <x v="4"/>
    <x v="2"/>
    <n v="139.76372777792858"/>
    <x v="2"/>
    <x v="3"/>
    <x v="9"/>
    <s v="Missed SLA"/>
    <s v="Resolved"/>
  </r>
  <r>
    <s v="TICKET-1140"/>
    <x v="140"/>
    <d v="2025-08-06T01:50:41"/>
    <x v="2"/>
    <x v="8"/>
    <s v="My laptop's keyboard isn't working properly, some keys are stuck. Serious simply mind cost movie actually."/>
    <x v="2"/>
    <x v="1"/>
    <n v="14.877491944294889"/>
    <x v="5"/>
    <x v="3"/>
    <x v="6"/>
    <s v="Missed SLA"/>
    <s v="Resolved"/>
  </r>
  <r>
    <s v="TICKET-1141"/>
    <x v="141"/>
    <d v="2025-08-18T23:14:10"/>
    <x v="2"/>
    <x v="0"/>
    <s v="My laptop's keyboard isn't working properly, some keys are stuck. Social approach mother white."/>
    <x v="2"/>
    <x v="1"/>
    <n v="12.868507222097833"/>
    <x v="1"/>
    <x v="3"/>
    <x v="6"/>
    <s v="Missed SLA"/>
    <s v="Resolved"/>
  </r>
  <r>
    <s v="TICKET-1142"/>
    <x v="142"/>
    <d v="2025-09-14T21:34:39"/>
    <x v="4"/>
    <x v="4"/>
    <s v="Can't connect to the Wi-Fi. It's showing 'No internet access'. Enter room up sound nature."/>
    <x v="4"/>
    <x v="1"/>
    <n v="29.233325555396732"/>
    <x v="4"/>
    <x v="1"/>
    <x v="8"/>
    <s v="Missed SLA"/>
    <s v="Resolved"/>
  </r>
  <r>
    <s v="TICKET-1143"/>
    <x v="143"/>
    <d v="2025-08-06T22:49:37"/>
    <x v="2"/>
    <x v="3"/>
    <s v="My laptop's keyboard isn't working properly, some keys are stuck. Effort to since question."/>
    <x v="2"/>
    <x v="2"/>
    <n v="88.001805555482861"/>
    <x v="6"/>
    <x v="3"/>
    <x v="22"/>
    <s v="Missed SLA"/>
    <s v="Resolved"/>
  </r>
  <r>
    <s v="TICKET-1144"/>
    <x v="144"/>
    <d v="2025-06-27T15:18:06"/>
    <x v="1"/>
    <x v="8"/>
    <s v="Application X is crashing every time I open it. These drive president building."/>
    <x v="1"/>
    <x v="1"/>
    <n v="12.229459166759625"/>
    <x v="0"/>
    <x v="0"/>
    <x v="15"/>
    <s v="Missed SLA"/>
    <s v="Resolved"/>
  </r>
  <r>
    <s v="TICKET-1145"/>
    <x v="145"/>
    <d v="2025-08-31T17:50:14"/>
    <x v="6"/>
    <x v="3"/>
    <s v="Suddenly effort she without without."/>
    <x v="0"/>
    <x v="3"/>
    <n v="2.009704444441013"/>
    <x v="6"/>
    <x v="3"/>
    <x v="20"/>
    <s v="Within SLA"/>
    <s v="Resolved"/>
  </r>
  <r>
    <s v="TICKET-1146"/>
    <x v="146"/>
    <d v="2025-06-24T18:54:19"/>
    <x v="4"/>
    <x v="6"/>
    <s v="Can't connect to the Wi-Fi. It's showing 'No internet access'. Should that nation can difficult nice."/>
    <x v="0"/>
    <x v="0"/>
    <n v="7.8493558333721012"/>
    <x v="5"/>
    <x v="0"/>
    <x v="12"/>
    <s v="Missed SLA"/>
    <s v="Resolved"/>
  </r>
  <r>
    <s v="TICKET-1147"/>
    <x v="147"/>
    <d v="2025-09-06T05:01:09"/>
    <x v="5"/>
    <x v="3"/>
    <s v="Look scene real owner agent whose specific. Along they yourself character year or behind."/>
    <x v="0"/>
    <x v="2"/>
    <n v="84.07412638887763"/>
    <x v="5"/>
    <x v="1"/>
    <x v="8"/>
    <s v="Missed SLA"/>
    <s v="Resolved"/>
  </r>
  <r>
    <s v="TICKET-1148"/>
    <x v="148"/>
    <d v="2025-07-17T16:50:12"/>
    <x v="0"/>
    <x v="7"/>
    <s v="You reflect radio. Especially speech wish interesting wife."/>
    <x v="0"/>
    <x v="1"/>
    <n v="26.466056111035869"/>
    <x v="3"/>
    <x v="2"/>
    <x v="9"/>
    <s v="Missed SLA"/>
    <s v="Resolved"/>
  </r>
  <r>
    <s v="TICKET-1149"/>
    <x v="149"/>
    <d v="2025-08-01T04:13:25"/>
    <x v="2"/>
    <x v="0"/>
    <s v="My laptop's keyboard isn't working properly, some keys are stuck. Event pattern factor deep manager work."/>
    <x v="2"/>
    <x v="1"/>
    <n v="24.012929166667163"/>
    <x v="2"/>
    <x v="2"/>
    <x v="23"/>
    <s v="Missed SLA"/>
    <s v="Resolve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095B0A-6821-4BAC-8C44-7862AEDB2915}"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Category">
  <location ref="A82:B88" firstHeaderRow="1" firstDataRow="1" firstDataCol="1"/>
  <pivotFields count="16">
    <pivotField dataField="1" showAll="0"/>
    <pivotField numFmtId="164" showAll="0">
      <items count="151">
        <item x="72"/>
        <item x="59"/>
        <item x="80"/>
        <item x="55"/>
        <item x="47"/>
        <item x="22"/>
        <item x="20"/>
        <item x="26"/>
        <item x="11"/>
        <item x="135"/>
        <item x="146"/>
        <item x="92"/>
        <item x="124"/>
        <item x="93"/>
        <item x="103"/>
        <item x="114"/>
        <item x="81"/>
        <item x="144"/>
        <item x="79"/>
        <item x="0"/>
        <item x="12"/>
        <item x="52"/>
        <item x="137"/>
        <item x="121"/>
        <item x="17"/>
        <item x="35"/>
        <item x="18"/>
        <item x="102"/>
        <item x="62"/>
        <item x="48"/>
        <item x="19"/>
        <item x="27"/>
        <item x="7"/>
        <item x="45"/>
        <item x="67"/>
        <item x="84"/>
        <item x="8"/>
        <item x="21"/>
        <item x="14"/>
        <item x="87"/>
        <item x="32"/>
        <item x="119"/>
        <item x="24"/>
        <item x="108"/>
        <item x="90"/>
        <item x="109"/>
        <item x="25"/>
        <item x="116"/>
        <item x="110"/>
        <item x="54"/>
        <item x="148"/>
        <item x="127"/>
        <item x="77"/>
        <item x="66"/>
        <item x="120"/>
        <item x="76"/>
        <item x="133"/>
        <item x="70"/>
        <item x="57"/>
        <item x="13"/>
        <item x="50"/>
        <item x="78"/>
        <item x="15"/>
        <item x="117"/>
        <item x="71"/>
        <item x="94"/>
        <item x="95"/>
        <item x="97"/>
        <item x="42"/>
        <item x="107"/>
        <item x="3"/>
        <item x="83"/>
        <item x="122"/>
        <item x="85"/>
        <item x="43"/>
        <item x="99"/>
        <item x="149"/>
        <item x="51"/>
        <item x="56"/>
        <item x="63"/>
        <item x="125"/>
        <item x="44"/>
        <item x="105"/>
        <item x="143"/>
        <item x="118"/>
        <item x="5"/>
        <item x="140"/>
        <item x="91"/>
        <item x="16"/>
        <item x="58"/>
        <item x="74"/>
        <item x="49"/>
        <item x="82"/>
        <item x="131"/>
        <item x="37"/>
        <item x="96"/>
        <item x="39"/>
        <item x="134"/>
        <item x="53"/>
        <item x="106"/>
        <item x="100"/>
        <item x="65"/>
        <item x="141"/>
        <item x="123"/>
        <item x="138"/>
        <item x="113"/>
        <item x="139"/>
        <item x="6"/>
        <item x="86"/>
        <item x="34"/>
        <item x="31"/>
        <item x="68"/>
        <item x="126"/>
        <item x="60"/>
        <item x="10"/>
        <item x="29"/>
        <item x="75"/>
        <item x="112"/>
        <item x="111"/>
        <item x="23"/>
        <item x="46"/>
        <item x="30"/>
        <item x="145"/>
        <item x="38"/>
        <item x="1"/>
        <item x="89"/>
        <item x="147"/>
        <item x="73"/>
        <item x="4"/>
        <item x="115"/>
        <item x="2"/>
        <item x="33"/>
        <item x="40"/>
        <item x="104"/>
        <item x="129"/>
        <item x="69"/>
        <item x="132"/>
        <item x="36"/>
        <item x="128"/>
        <item x="64"/>
        <item x="9"/>
        <item x="61"/>
        <item x="130"/>
        <item x="101"/>
        <item x="88"/>
        <item x="142"/>
        <item x="41"/>
        <item x="136"/>
        <item x="98"/>
        <item x="28"/>
        <item t="default"/>
      </items>
    </pivotField>
    <pivotField numFmtId="164" showAll="0"/>
    <pivotField showAll="0">
      <items count="8">
        <item x="3"/>
        <item x="6"/>
        <item x="2"/>
        <item x="4"/>
        <item x="0"/>
        <item x="5"/>
        <item x="1"/>
        <item t="default"/>
      </items>
    </pivotField>
    <pivotField showAll="0"/>
    <pivotField showAll="0"/>
    <pivotField axis="axisRow" showAll="0">
      <items count="6">
        <item x="3"/>
        <item x="1"/>
        <item x="2"/>
        <item x="0"/>
        <item x="4"/>
        <item t="default"/>
      </items>
    </pivotField>
    <pivotField showAll="0"/>
    <pivotField numFmtId="1" showAll="0"/>
    <pivotField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6">
    <i>
      <x/>
    </i>
    <i>
      <x v="1"/>
    </i>
    <i>
      <x v="2"/>
    </i>
    <i>
      <x v="3"/>
    </i>
    <i>
      <x v="4"/>
    </i>
    <i t="grand">
      <x/>
    </i>
  </rowItems>
  <colItems count="1">
    <i/>
  </colItems>
  <dataFields count="1">
    <dataField name="Count of ticket_id" fld="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1D2FA3-0E6D-417C-834D-76B87ED77E4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DayofWeek">
  <location ref="A5:B13" firstHeaderRow="1" firstDataRow="1" firstDataCol="1"/>
  <pivotFields count="16">
    <pivotField dataField="1" showAll="0"/>
    <pivotField numFmtId="164" showAll="0">
      <items count="151">
        <item x="72"/>
        <item x="59"/>
        <item x="80"/>
        <item x="55"/>
        <item x="47"/>
        <item x="22"/>
        <item x="20"/>
        <item x="26"/>
        <item x="11"/>
        <item x="135"/>
        <item x="146"/>
        <item x="92"/>
        <item x="124"/>
        <item x="93"/>
        <item x="103"/>
        <item x="114"/>
        <item x="81"/>
        <item x="144"/>
        <item x="79"/>
        <item x="0"/>
        <item x="12"/>
        <item x="52"/>
        <item x="137"/>
        <item x="121"/>
        <item x="17"/>
        <item x="35"/>
        <item x="18"/>
        <item x="102"/>
        <item x="62"/>
        <item x="48"/>
        <item x="19"/>
        <item x="27"/>
        <item x="7"/>
        <item x="45"/>
        <item x="67"/>
        <item x="84"/>
        <item x="8"/>
        <item x="21"/>
        <item x="14"/>
        <item x="87"/>
        <item x="32"/>
        <item x="119"/>
        <item x="24"/>
        <item x="108"/>
        <item x="90"/>
        <item x="109"/>
        <item x="25"/>
        <item x="116"/>
        <item x="110"/>
        <item x="54"/>
        <item x="148"/>
        <item x="127"/>
        <item x="77"/>
        <item x="66"/>
        <item x="120"/>
        <item x="76"/>
        <item x="133"/>
        <item x="70"/>
        <item x="57"/>
        <item x="13"/>
        <item x="50"/>
        <item x="78"/>
        <item x="15"/>
        <item x="117"/>
        <item x="71"/>
        <item x="94"/>
        <item x="95"/>
        <item x="97"/>
        <item x="42"/>
        <item x="107"/>
        <item x="3"/>
        <item x="83"/>
        <item x="122"/>
        <item x="85"/>
        <item x="43"/>
        <item x="99"/>
        <item x="149"/>
        <item x="51"/>
        <item x="56"/>
        <item x="63"/>
        <item x="125"/>
        <item x="44"/>
        <item x="105"/>
        <item x="143"/>
        <item x="118"/>
        <item x="5"/>
        <item x="140"/>
        <item x="91"/>
        <item x="16"/>
        <item x="58"/>
        <item x="74"/>
        <item x="49"/>
        <item x="82"/>
        <item x="131"/>
        <item x="37"/>
        <item x="96"/>
        <item x="39"/>
        <item x="134"/>
        <item x="53"/>
        <item x="106"/>
        <item x="100"/>
        <item x="65"/>
        <item x="141"/>
        <item x="123"/>
        <item x="138"/>
        <item x="113"/>
        <item x="139"/>
        <item x="6"/>
        <item x="86"/>
        <item x="34"/>
        <item x="31"/>
        <item x="68"/>
        <item x="126"/>
        <item x="60"/>
        <item x="10"/>
        <item x="29"/>
        <item x="75"/>
        <item x="112"/>
        <item x="111"/>
        <item x="23"/>
        <item x="46"/>
        <item x="30"/>
        <item x="145"/>
        <item x="38"/>
        <item x="1"/>
        <item x="89"/>
        <item x="147"/>
        <item x="73"/>
        <item x="4"/>
        <item x="115"/>
        <item x="2"/>
        <item x="33"/>
        <item x="40"/>
        <item x="104"/>
        <item x="129"/>
        <item x="69"/>
        <item x="132"/>
        <item x="36"/>
        <item x="128"/>
        <item x="64"/>
        <item x="9"/>
        <item x="61"/>
        <item x="130"/>
        <item x="101"/>
        <item x="88"/>
        <item x="142"/>
        <item x="41"/>
        <item x="136"/>
        <item x="98"/>
        <item x="28"/>
        <item t="default"/>
      </items>
    </pivotField>
    <pivotField numFmtId="164" showAll="0"/>
    <pivotField showAll="0"/>
    <pivotField showAll="0"/>
    <pivotField showAll="0"/>
    <pivotField showAll="0"/>
    <pivotField showAll="0"/>
    <pivotField numFmtId="1" showAll="0"/>
    <pivotField axis="axisRow" showAll="0">
      <items count="8">
        <item x="6"/>
        <item x="1"/>
        <item x="5"/>
        <item x="3"/>
        <item x="2"/>
        <item x="0"/>
        <item x="4"/>
        <item t="default"/>
      </items>
    </pivotField>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8">
    <i>
      <x/>
    </i>
    <i>
      <x v="1"/>
    </i>
    <i>
      <x v="2"/>
    </i>
    <i>
      <x v="3"/>
    </i>
    <i>
      <x v="4"/>
    </i>
    <i>
      <x v="5"/>
    </i>
    <i>
      <x v="6"/>
    </i>
    <i t="grand">
      <x/>
    </i>
  </rowItems>
  <colItems count="1">
    <i/>
  </colItems>
  <dataFields count="1">
    <dataField name="Count of ticket_id" fld="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8163D3-6D3E-4D43-B4BB-281BAFAF0C9A}"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Category">
  <location ref="A62:B70" firstHeaderRow="1" firstDataRow="1" firstDataCol="1"/>
  <pivotFields count="16">
    <pivotField showAll="0"/>
    <pivotField numFmtId="164" showAll="0">
      <items count="151">
        <item x="72"/>
        <item x="59"/>
        <item x="80"/>
        <item x="55"/>
        <item x="47"/>
        <item x="22"/>
        <item x="20"/>
        <item x="26"/>
        <item x="11"/>
        <item x="135"/>
        <item x="146"/>
        <item x="92"/>
        <item x="124"/>
        <item x="93"/>
        <item x="103"/>
        <item x="114"/>
        <item x="81"/>
        <item x="144"/>
        <item x="79"/>
        <item x="0"/>
        <item x="12"/>
        <item x="52"/>
        <item x="137"/>
        <item x="121"/>
        <item x="17"/>
        <item x="35"/>
        <item x="18"/>
        <item x="102"/>
        <item x="62"/>
        <item x="48"/>
        <item x="19"/>
        <item x="27"/>
        <item x="7"/>
        <item x="45"/>
        <item x="67"/>
        <item x="84"/>
        <item x="8"/>
        <item x="21"/>
        <item x="14"/>
        <item x="87"/>
        <item x="32"/>
        <item x="119"/>
        <item x="24"/>
        <item x="108"/>
        <item x="90"/>
        <item x="109"/>
        <item x="25"/>
        <item x="116"/>
        <item x="110"/>
        <item x="54"/>
        <item x="148"/>
        <item x="127"/>
        <item x="77"/>
        <item x="66"/>
        <item x="120"/>
        <item x="76"/>
        <item x="133"/>
        <item x="70"/>
        <item x="57"/>
        <item x="13"/>
        <item x="50"/>
        <item x="78"/>
        <item x="15"/>
        <item x="117"/>
        <item x="71"/>
        <item x="94"/>
        <item x="95"/>
        <item x="97"/>
        <item x="42"/>
        <item x="107"/>
        <item x="3"/>
        <item x="83"/>
        <item x="122"/>
        <item x="85"/>
        <item x="43"/>
        <item x="99"/>
        <item x="149"/>
        <item x="51"/>
        <item x="56"/>
        <item x="63"/>
        <item x="125"/>
        <item x="44"/>
        <item x="105"/>
        <item x="143"/>
        <item x="118"/>
        <item x="5"/>
        <item x="140"/>
        <item x="91"/>
        <item x="16"/>
        <item x="58"/>
        <item x="74"/>
        <item x="49"/>
        <item x="82"/>
        <item x="131"/>
        <item x="37"/>
        <item x="96"/>
        <item x="39"/>
        <item x="134"/>
        <item x="53"/>
        <item x="106"/>
        <item x="100"/>
        <item x="65"/>
        <item x="141"/>
        <item x="123"/>
        <item x="138"/>
        <item x="113"/>
        <item x="139"/>
        <item x="6"/>
        <item x="86"/>
        <item x="34"/>
        <item x="31"/>
        <item x="68"/>
        <item x="126"/>
        <item x="60"/>
        <item x="10"/>
        <item x="29"/>
        <item x="75"/>
        <item x="112"/>
        <item x="111"/>
        <item x="23"/>
        <item x="46"/>
        <item x="30"/>
        <item x="145"/>
        <item x="38"/>
        <item x="1"/>
        <item x="89"/>
        <item x="147"/>
        <item x="73"/>
        <item x="4"/>
        <item x="115"/>
        <item x="2"/>
        <item x="33"/>
        <item x="40"/>
        <item x="104"/>
        <item x="129"/>
        <item x="69"/>
        <item x="132"/>
        <item x="36"/>
        <item x="128"/>
        <item x="64"/>
        <item x="9"/>
        <item x="61"/>
        <item x="130"/>
        <item x="101"/>
        <item x="88"/>
        <item x="142"/>
        <item x="41"/>
        <item x="136"/>
        <item x="98"/>
        <item x="28"/>
        <item t="default"/>
      </items>
    </pivotField>
    <pivotField numFmtId="164" showAll="0"/>
    <pivotField axis="axisRow" showAll="0">
      <items count="8">
        <item x="3"/>
        <item x="6"/>
        <item x="2"/>
        <item x="4"/>
        <item x="0"/>
        <item x="5"/>
        <item x="1"/>
        <item t="default"/>
      </items>
    </pivotField>
    <pivotField showAll="0"/>
    <pivotField showAll="0"/>
    <pivotField showAll="0"/>
    <pivotField showAll="0"/>
    <pivotField dataField="1" numFmtId="1" showAll="0"/>
    <pivotField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8">
    <i>
      <x/>
    </i>
    <i>
      <x v="1"/>
    </i>
    <i>
      <x v="2"/>
    </i>
    <i>
      <x v="3"/>
    </i>
    <i>
      <x v="4"/>
    </i>
    <i>
      <x v="5"/>
    </i>
    <i>
      <x v="6"/>
    </i>
    <i t="grand">
      <x/>
    </i>
  </rowItems>
  <colItems count="1">
    <i/>
  </colItems>
  <dataFields count="1">
    <dataField name="Average ResolutionTimeHours" fld="8" subtotal="average" baseField="3" baseItem="0" numFmtId="1"/>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5844D20-CBEB-4578-B1D4-C57FAB3B4A60}"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Month">
  <location ref="A36:B41" firstHeaderRow="1" firstDataRow="1" firstDataCol="1"/>
  <pivotFields count="16">
    <pivotField dataField="1" showAll="0"/>
    <pivotField numFmtId="164" showAll="0">
      <items count="151">
        <item x="72"/>
        <item x="59"/>
        <item x="80"/>
        <item x="55"/>
        <item x="47"/>
        <item x="22"/>
        <item x="20"/>
        <item x="26"/>
        <item x="11"/>
        <item x="135"/>
        <item x="146"/>
        <item x="92"/>
        <item x="124"/>
        <item x="93"/>
        <item x="103"/>
        <item x="114"/>
        <item x="81"/>
        <item x="144"/>
        <item x="79"/>
        <item x="0"/>
        <item x="12"/>
        <item x="52"/>
        <item x="137"/>
        <item x="121"/>
        <item x="17"/>
        <item x="35"/>
        <item x="18"/>
        <item x="102"/>
        <item x="62"/>
        <item x="48"/>
        <item x="19"/>
        <item x="27"/>
        <item x="7"/>
        <item x="45"/>
        <item x="67"/>
        <item x="84"/>
        <item x="8"/>
        <item x="21"/>
        <item x="14"/>
        <item x="87"/>
        <item x="32"/>
        <item x="119"/>
        <item x="24"/>
        <item x="108"/>
        <item x="90"/>
        <item x="109"/>
        <item x="25"/>
        <item x="116"/>
        <item x="110"/>
        <item x="54"/>
        <item x="148"/>
        <item x="127"/>
        <item x="77"/>
        <item x="66"/>
        <item x="120"/>
        <item x="76"/>
        <item x="133"/>
        <item x="70"/>
        <item x="57"/>
        <item x="13"/>
        <item x="50"/>
        <item x="78"/>
        <item x="15"/>
        <item x="117"/>
        <item x="71"/>
        <item x="94"/>
        <item x="95"/>
        <item x="97"/>
        <item x="42"/>
        <item x="107"/>
        <item x="3"/>
        <item x="83"/>
        <item x="122"/>
        <item x="85"/>
        <item x="43"/>
        <item x="99"/>
        <item x="149"/>
        <item x="51"/>
        <item x="56"/>
        <item x="63"/>
        <item x="125"/>
        <item x="44"/>
        <item x="105"/>
        <item x="143"/>
        <item x="118"/>
        <item x="5"/>
        <item x="140"/>
        <item x="91"/>
        <item x="16"/>
        <item x="58"/>
        <item x="74"/>
        <item x="49"/>
        <item x="82"/>
        <item x="131"/>
        <item x="37"/>
        <item x="96"/>
        <item x="39"/>
        <item x="134"/>
        <item x="53"/>
        <item x="106"/>
        <item x="100"/>
        <item x="65"/>
        <item x="141"/>
        <item x="123"/>
        <item x="138"/>
        <item x="113"/>
        <item x="139"/>
        <item x="6"/>
        <item x="86"/>
        <item x="34"/>
        <item x="31"/>
        <item x="68"/>
        <item x="126"/>
        <item x="60"/>
        <item x="10"/>
        <item x="29"/>
        <item x="75"/>
        <item x="112"/>
        <item x="111"/>
        <item x="23"/>
        <item x="46"/>
        <item x="30"/>
        <item x="145"/>
        <item x="38"/>
        <item x="1"/>
        <item x="89"/>
        <item x="147"/>
        <item x="73"/>
        <item x="4"/>
        <item x="115"/>
        <item x="2"/>
        <item x="33"/>
        <item x="40"/>
        <item x="104"/>
        <item x="129"/>
        <item x="69"/>
        <item x="132"/>
        <item x="36"/>
        <item x="128"/>
        <item x="64"/>
        <item x="9"/>
        <item x="61"/>
        <item x="130"/>
        <item x="101"/>
        <item x="88"/>
        <item x="142"/>
        <item x="41"/>
        <item x="136"/>
        <item x="98"/>
        <item x="28"/>
        <item t="default"/>
      </items>
    </pivotField>
    <pivotField numFmtId="164" showAll="0"/>
    <pivotField showAll="0"/>
    <pivotField showAll="0"/>
    <pivotField showAll="0"/>
    <pivotField showAll="0"/>
    <pivotField showAll="0"/>
    <pivotField numFmtId="1" showAll="0"/>
    <pivotField showAll="0"/>
    <pivotField axis="axisRow" showAll="0" sortType="descending">
      <items count="5">
        <item x="1"/>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5">
    <i>
      <x v="2"/>
    </i>
    <i>
      <x v="3"/>
    </i>
    <i>
      <x/>
    </i>
    <i>
      <x v="1"/>
    </i>
    <i t="grand">
      <x/>
    </i>
  </rowItems>
  <colItems count="1">
    <i/>
  </colItems>
  <dataFields count="1">
    <dataField name="Count of ticket_id" fld="0" subtotal="count"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ECF7217-062B-4308-B2A0-CFD1E2641B95}"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Priority" colHeaderCaption="Priority">
  <location ref="A53:B58" firstHeaderRow="1" firstDataRow="1" firstDataCol="1"/>
  <pivotFields count="16">
    <pivotField showAll="0"/>
    <pivotField numFmtId="164" showAll="0">
      <items count="151">
        <item x="72"/>
        <item x="59"/>
        <item x="80"/>
        <item x="55"/>
        <item x="47"/>
        <item x="22"/>
        <item x="20"/>
        <item x="26"/>
        <item x="11"/>
        <item x="135"/>
        <item x="146"/>
        <item x="92"/>
        <item x="124"/>
        <item x="93"/>
        <item x="103"/>
        <item x="114"/>
        <item x="81"/>
        <item x="144"/>
        <item x="79"/>
        <item x="0"/>
        <item x="12"/>
        <item x="52"/>
        <item x="137"/>
        <item x="121"/>
        <item x="17"/>
        <item x="35"/>
        <item x="18"/>
        <item x="102"/>
        <item x="62"/>
        <item x="48"/>
        <item x="19"/>
        <item x="27"/>
        <item x="7"/>
        <item x="45"/>
        <item x="67"/>
        <item x="84"/>
        <item x="8"/>
        <item x="21"/>
        <item x="14"/>
        <item x="87"/>
        <item x="32"/>
        <item x="119"/>
        <item x="24"/>
        <item x="108"/>
        <item x="90"/>
        <item x="109"/>
        <item x="25"/>
        <item x="116"/>
        <item x="110"/>
        <item x="54"/>
        <item x="148"/>
        <item x="127"/>
        <item x="77"/>
        <item x="66"/>
        <item x="120"/>
        <item x="76"/>
        <item x="133"/>
        <item x="70"/>
        <item x="57"/>
        <item x="13"/>
        <item x="50"/>
        <item x="78"/>
        <item x="15"/>
        <item x="117"/>
        <item x="71"/>
        <item x="94"/>
        <item x="95"/>
        <item x="97"/>
        <item x="42"/>
        <item x="107"/>
        <item x="3"/>
        <item x="83"/>
        <item x="122"/>
        <item x="85"/>
        <item x="43"/>
        <item x="99"/>
        <item x="149"/>
        <item x="51"/>
        <item x="56"/>
        <item x="63"/>
        <item x="125"/>
        <item x="44"/>
        <item x="105"/>
        <item x="143"/>
        <item x="118"/>
        <item x="5"/>
        <item x="140"/>
        <item x="91"/>
        <item x="16"/>
        <item x="58"/>
        <item x="74"/>
        <item x="49"/>
        <item x="82"/>
        <item x="131"/>
        <item x="37"/>
        <item x="96"/>
        <item x="39"/>
        <item x="134"/>
        <item x="53"/>
        <item x="106"/>
        <item x="100"/>
        <item x="65"/>
        <item x="141"/>
        <item x="123"/>
        <item x="138"/>
        <item x="113"/>
        <item x="139"/>
        <item x="6"/>
        <item x="86"/>
        <item x="34"/>
        <item x="31"/>
        <item x="68"/>
        <item x="126"/>
        <item x="60"/>
        <item x="10"/>
        <item x="29"/>
        <item x="75"/>
        <item x="112"/>
        <item x="111"/>
        <item x="23"/>
        <item x="46"/>
        <item x="30"/>
        <item x="145"/>
        <item x="38"/>
        <item x="1"/>
        <item x="89"/>
        <item x="147"/>
        <item x="73"/>
        <item x="4"/>
        <item x="115"/>
        <item x="2"/>
        <item x="33"/>
        <item x="40"/>
        <item x="104"/>
        <item x="129"/>
        <item x="69"/>
        <item x="132"/>
        <item x="36"/>
        <item x="128"/>
        <item x="64"/>
        <item x="9"/>
        <item x="61"/>
        <item x="130"/>
        <item x="101"/>
        <item x="88"/>
        <item x="142"/>
        <item x="41"/>
        <item x="136"/>
        <item x="98"/>
        <item x="28"/>
        <item t="default"/>
      </items>
    </pivotField>
    <pivotField numFmtId="164" showAll="0"/>
    <pivotField showAll="0"/>
    <pivotField showAll="0"/>
    <pivotField showAll="0"/>
    <pivotField showAll="0"/>
    <pivotField axis="axisRow" showAll="0">
      <items count="5">
        <item x="3"/>
        <item x="0"/>
        <item x="2"/>
        <item x="1"/>
        <item t="default"/>
      </items>
    </pivotField>
    <pivotField dataField="1" numFmtId="1" showAll="0"/>
    <pivotField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5">
    <i>
      <x/>
    </i>
    <i>
      <x v="1"/>
    </i>
    <i>
      <x v="2"/>
    </i>
    <i>
      <x v="3"/>
    </i>
    <i t="grand">
      <x/>
    </i>
  </rowItems>
  <colItems count="1">
    <i/>
  </colItems>
  <dataFields count="1">
    <dataField name="Avg ResolutionTimeHours" fld="8" subtotal="average" baseField="3" baseItem="0" numFmtId="1"/>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7CFC720-4BCE-42FE-B82E-3B37250B955D}"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HourofDay">
  <location ref="A18:B31" firstHeaderRow="1" firstDataRow="1" firstDataCol="1"/>
  <pivotFields count="16">
    <pivotField dataField="1" showAll="0"/>
    <pivotField numFmtId="164" showAll="0">
      <items count="151">
        <item x="72"/>
        <item x="59"/>
        <item x="80"/>
        <item x="55"/>
        <item x="47"/>
        <item x="22"/>
        <item x="20"/>
        <item x="26"/>
        <item x="11"/>
        <item x="135"/>
        <item x="146"/>
        <item x="92"/>
        <item x="124"/>
        <item x="93"/>
        <item x="103"/>
        <item x="114"/>
        <item x="81"/>
        <item x="144"/>
        <item x="79"/>
        <item x="0"/>
        <item x="12"/>
        <item x="52"/>
        <item x="137"/>
        <item x="121"/>
        <item x="17"/>
        <item x="35"/>
        <item x="18"/>
        <item x="102"/>
        <item x="62"/>
        <item x="48"/>
        <item x="19"/>
        <item x="27"/>
        <item x="7"/>
        <item x="45"/>
        <item x="67"/>
        <item x="84"/>
        <item x="8"/>
        <item x="21"/>
        <item x="14"/>
        <item x="87"/>
        <item x="32"/>
        <item x="119"/>
        <item x="24"/>
        <item x="108"/>
        <item x="90"/>
        <item x="109"/>
        <item x="25"/>
        <item x="116"/>
        <item x="110"/>
        <item x="54"/>
        <item x="148"/>
        <item x="127"/>
        <item x="77"/>
        <item x="66"/>
        <item x="120"/>
        <item x="76"/>
        <item x="133"/>
        <item x="70"/>
        <item x="57"/>
        <item x="13"/>
        <item x="50"/>
        <item x="78"/>
        <item x="15"/>
        <item x="117"/>
        <item x="71"/>
        <item x="94"/>
        <item x="95"/>
        <item x="97"/>
        <item x="42"/>
        <item x="107"/>
        <item x="3"/>
        <item x="83"/>
        <item x="122"/>
        <item x="85"/>
        <item x="43"/>
        <item x="99"/>
        <item x="149"/>
        <item x="51"/>
        <item x="56"/>
        <item x="63"/>
        <item x="125"/>
        <item x="44"/>
        <item x="105"/>
        <item x="143"/>
        <item x="118"/>
        <item x="5"/>
        <item x="140"/>
        <item x="91"/>
        <item x="16"/>
        <item x="58"/>
        <item x="74"/>
        <item x="49"/>
        <item x="82"/>
        <item x="131"/>
        <item x="37"/>
        <item x="96"/>
        <item x="39"/>
        <item x="134"/>
        <item x="53"/>
        <item x="106"/>
        <item x="100"/>
        <item x="65"/>
        <item x="141"/>
        <item x="123"/>
        <item x="138"/>
        <item x="113"/>
        <item x="139"/>
        <item x="6"/>
        <item x="86"/>
        <item x="34"/>
        <item x="31"/>
        <item x="68"/>
        <item x="126"/>
        <item x="60"/>
        <item x="10"/>
        <item x="29"/>
        <item x="75"/>
        <item x="112"/>
        <item x="111"/>
        <item x="23"/>
        <item x="46"/>
        <item x="30"/>
        <item x="145"/>
        <item x="38"/>
        <item x="1"/>
        <item x="89"/>
        <item x="147"/>
        <item x="73"/>
        <item x="4"/>
        <item x="115"/>
        <item x="2"/>
        <item x="33"/>
        <item x="40"/>
        <item x="104"/>
        <item x="129"/>
        <item x="69"/>
        <item x="132"/>
        <item x="36"/>
        <item x="128"/>
        <item x="64"/>
        <item x="9"/>
        <item x="61"/>
        <item x="130"/>
        <item x="101"/>
        <item x="88"/>
        <item x="142"/>
        <item x="41"/>
        <item x="136"/>
        <item x="98"/>
        <item x="28"/>
        <item t="default"/>
      </items>
    </pivotField>
    <pivotField numFmtId="164" showAll="0"/>
    <pivotField showAll="0"/>
    <pivotField showAll="0"/>
    <pivotField showAll="0"/>
    <pivotField showAll="0"/>
    <pivotField showAll="0"/>
    <pivotField numFmtId="1" showAll="0"/>
    <pivotField showAll="0"/>
    <pivotField showAll="0"/>
    <pivotField axis="axisRow" showAll="0">
      <items count="15">
        <item x="0"/>
        <item x="1"/>
        <item x="2"/>
        <item x="3"/>
        <item x="4"/>
        <item x="5"/>
        <item x="6"/>
        <item x="7"/>
        <item x="8"/>
        <item x="9"/>
        <item x="10"/>
        <item x="11"/>
        <item x="12"/>
        <item x="13"/>
        <item t="default"/>
      </items>
    </pivotField>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1"/>
  </rowFields>
  <rowItems count="13">
    <i>
      <x v="1"/>
    </i>
    <i>
      <x v="2"/>
    </i>
    <i>
      <x v="3"/>
    </i>
    <i>
      <x v="4"/>
    </i>
    <i>
      <x v="5"/>
    </i>
    <i>
      <x v="6"/>
    </i>
    <i>
      <x v="7"/>
    </i>
    <i>
      <x v="8"/>
    </i>
    <i>
      <x v="9"/>
    </i>
    <i>
      <x v="10"/>
    </i>
    <i>
      <x v="11"/>
    </i>
    <i>
      <x v="12"/>
    </i>
    <i t="grand">
      <x/>
    </i>
  </rowItems>
  <colItems count="1">
    <i/>
  </colItems>
  <dataFields count="1">
    <dataField name="Count of ticket_id" fld="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43C3C1B-6A8B-4FD9-9479-8185686379E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Assigned_analyst">
  <location ref="A96:B107" firstHeaderRow="1" firstDataRow="1" firstDataCol="1"/>
  <pivotFields count="16">
    <pivotField showAll="0"/>
    <pivotField numFmtId="164" showAll="0">
      <items count="151">
        <item x="72"/>
        <item x="59"/>
        <item x="80"/>
        <item x="55"/>
        <item x="47"/>
        <item x="22"/>
        <item x="20"/>
        <item x="26"/>
        <item x="11"/>
        <item x="135"/>
        <item x="146"/>
        <item x="92"/>
        <item x="124"/>
        <item x="93"/>
        <item x="103"/>
        <item x="114"/>
        <item x="81"/>
        <item x="144"/>
        <item x="79"/>
        <item x="0"/>
        <item x="12"/>
        <item x="52"/>
        <item x="137"/>
        <item x="121"/>
        <item x="17"/>
        <item x="35"/>
        <item x="18"/>
        <item x="102"/>
        <item x="62"/>
        <item x="48"/>
        <item x="19"/>
        <item x="27"/>
        <item x="7"/>
        <item x="45"/>
        <item x="67"/>
        <item x="84"/>
        <item x="8"/>
        <item x="21"/>
        <item x="14"/>
        <item x="87"/>
        <item x="32"/>
        <item x="119"/>
        <item x="24"/>
        <item x="108"/>
        <item x="90"/>
        <item x="109"/>
        <item x="25"/>
        <item x="116"/>
        <item x="110"/>
        <item x="54"/>
        <item x="148"/>
        <item x="127"/>
        <item x="77"/>
        <item x="66"/>
        <item x="120"/>
        <item x="76"/>
        <item x="133"/>
        <item x="70"/>
        <item x="57"/>
        <item x="13"/>
        <item x="50"/>
        <item x="78"/>
        <item x="15"/>
        <item x="117"/>
        <item x="71"/>
        <item x="94"/>
        <item x="95"/>
        <item x="97"/>
        <item x="42"/>
        <item x="107"/>
        <item x="3"/>
        <item x="83"/>
        <item x="122"/>
        <item x="85"/>
        <item x="43"/>
        <item x="99"/>
        <item x="149"/>
        <item x="51"/>
        <item x="56"/>
        <item x="63"/>
        <item x="125"/>
        <item x="44"/>
        <item x="105"/>
        <item x="143"/>
        <item x="118"/>
        <item x="5"/>
        <item x="140"/>
        <item x="91"/>
        <item x="16"/>
        <item x="58"/>
        <item x="74"/>
        <item x="49"/>
        <item x="82"/>
        <item x="131"/>
        <item x="37"/>
        <item x="96"/>
        <item x="39"/>
        <item x="134"/>
        <item x="53"/>
        <item x="106"/>
        <item x="100"/>
        <item x="65"/>
        <item x="141"/>
        <item x="123"/>
        <item x="138"/>
        <item x="113"/>
        <item x="139"/>
        <item x="6"/>
        <item x="86"/>
        <item x="34"/>
        <item x="31"/>
        <item x="68"/>
        <item x="126"/>
        <item x="60"/>
        <item x="10"/>
        <item x="29"/>
        <item x="75"/>
        <item x="112"/>
        <item x="111"/>
        <item x="23"/>
        <item x="46"/>
        <item x="30"/>
        <item x="145"/>
        <item x="38"/>
        <item x="1"/>
        <item x="89"/>
        <item x="147"/>
        <item x="73"/>
        <item x="4"/>
        <item x="115"/>
        <item x="2"/>
        <item x="33"/>
        <item x="40"/>
        <item x="104"/>
        <item x="129"/>
        <item x="69"/>
        <item x="132"/>
        <item x="36"/>
        <item x="128"/>
        <item x="64"/>
        <item x="9"/>
        <item x="61"/>
        <item x="130"/>
        <item x="101"/>
        <item x="88"/>
        <item x="142"/>
        <item x="41"/>
        <item x="136"/>
        <item x="98"/>
        <item x="28"/>
        <item t="default"/>
      </items>
    </pivotField>
    <pivotField numFmtId="164" showAll="0"/>
    <pivotField showAll="0">
      <items count="8">
        <item x="3"/>
        <item x="6"/>
        <item x="2"/>
        <item x="4"/>
        <item x="0"/>
        <item x="5"/>
        <item x="1"/>
        <item t="default"/>
      </items>
    </pivotField>
    <pivotField axis="axisRow" showAll="0" sortType="descending">
      <items count="11">
        <item x="7"/>
        <item x="6"/>
        <item x="5"/>
        <item x="3"/>
        <item x="4"/>
        <item x="9"/>
        <item x="8"/>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items count="5">
        <item x="3"/>
        <item x="0"/>
        <item x="2"/>
        <item x="1"/>
        <item t="default"/>
      </items>
    </pivotField>
    <pivotField dataField="1" numFmtId="1" showAll="0"/>
    <pivotField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11">
    <i>
      <x v="1"/>
    </i>
    <i>
      <x v="2"/>
    </i>
    <i>
      <x v="7"/>
    </i>
    <i>
      <x v="5"/>
    </i>
    <i>
      <x v="3"/>
    </i>
    <i>
      <x v="8"/>
    </i>
    <i>
      <x/>
    </i>
    <i>
      <x v="4"/>
    </i>
    <i>
      <x v="6"/>
    </i>
    <i>
      <x v="9"/>
    </i>
    <i t="grand">
      <x/>
    </i>
  </rowItems>
  <colItems count="1">
    <i/>
  </colItems>
  <dataFields count="1">
    <dataField name="Avg ResolutionTimeHours" fld="8" subtotal="average" baseField="4" baseItem="1" numFmtId="1"/>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A51B32D-8BE3-4501-8B10-369E7A8367EE}" autoFormatId="16" applyNumberFormats="0" applyBorderFormats="0" applyFontFormats="0" applyPatternFormats="0" applyAlignmentFormats="0" applyWidthHeightFormats="0">
  <queryTableRefresh nextId="21" unboundColumnsRight="6">
    <queryTableFields count="14">
      <queryTableField id="1" name="ticket_id" tableColumnId="1"/>
      <queryTableField id="2" name="submission_date" tableColumnId="2"/>
      <queryTableField id="3" name="resolution_date" tableColumnId="3"/>
      <queryTableField id="4" name="category" tableColumnId="4"/>
      <queryTableField id="5" name="assigned_analyst" tableColumnId="5"/>
      <queryTableField id="6" name="description" tableColumnId="6"/>
      <queryTableField id="20" dataBound="0" tableColumnId="20"/>
      <queryTableField id="7" name="priority" tableColumnId="7"/>
      <queryTableField id="8" dataBound="0" tableColumnId="8"/>
      <queryTableField id="9" dataBound="0" tableColumnId="9"/>
      <queryTableField id="10" dataBound="0" tableColumnId="10"/>
      <queryTableField id="11" dataBound="0" tableColumnId="11"/>
      <queryTableField id="12" dataBound="0" tableColumnId="12"/>
      <queryTableField id="13" dataBound="0"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5A4AB785-84BE-4561-A739-8F446AA30049}" sourceName="category">
  <pivotTables>
    <pivotTable tabId="4" name="PivotTable5"/>
  </pivotTables>
  <data>
    <tabular pivotCacheId="1935639996">
      <items count="7">
        <i x="3" s="1"/>
        <i x="6" s="1"/>
        <i x="2" s="1"/>
        <i x="4" s="1"/>
        <i x="0" s="1"/>
        <i x="5"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ority" xr10:uid="{1B931D82-E54C-4085-A798-8ED4728AE855}" sourceName="priority">
  <pivotTables>
    <pivotTable tabId="4" name="PivotTable5"/>
  </pivotTables>
  <data>
    <tabular pivotCacheId="1935639996">
      <items count="4">
        <i x="3" s="1"/>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EA21AE8D-76C0-4E61-BD11-3D3341E6CE9C}" cache="Slicer_category" caption="category" rowHeight="241300"/>
  <slicer name="priority" xr10:uid="{393F681F-F4F0-408D-8AEC-FA73B84E15DB}" cache="Slicer_priority" caption="priority"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5060FF6-0415-4CC6-8420-A42B526F611D}" name="help_desk_tickets" displayName="help_desk_tickets" ref="A1:N151" tableType="queryTable" totalsRowShown="0">
  <autoFilter ref="A1:N151" xr:uid="{A5060FF6-0415-4CC6-8420-A42B526F611D}"/>
  <tableColumns count="14">
    <tableColumn id="1" xr3:uid="{AA4A9A2A-EA04-4A8A-A8A8-7C636805B33A}" uniqueName="1" name="ticket_id" queryTableFieldId="1" dataDxfId="13"/>
    <tableColumn id="2" xr3:uid="{04F926A3-6452-449A-B197-637FB3176A36}" uniqueName="2" name="submission_date" queryTableFieldId="2" dataDxfId="12"/>
    <tableColumn id="3" xr3:uid="{FA579BD8-04C4-4323-8865-A89B30B6B3B9}" uniqueName="3" name="resolution_date" queryTableFieldId="3" dataDxfId="11"/>
    <tableColumn id="4" xr3:uid="{76A556F0-92C9-433C-B71B-69106AE597BB}" uniqueName="4" name="category" queryTableFieldId="4" dataDxfId="10"/>
    <tableColumn id="5" xr3:uid="{BF8875C0-723D-4647-B1BB-A0CEA3955E97}" uniqueName="5" name="assigned_analyst" queryTableFieldId="5" dataDxfId="9"/>
    <tableColumn id="6" xr3:uid="{8E83E5C4-72E6-4149-811A-51021BE371D2}" uniqueName="6" name="description" queryTableFieldId="6" dataDxfId="8"/>
    <tableColumn id="20" xr3:uid="{45535791-CEB9-46BF-870A-282E4A189ED4}" uniqueName="20" name="Main_Issue" queryTableFieldId="20" dataDxfId="7"/>
    <tableColumn id="7" xr3:uid="{36D49F41-B72E-4F84-829B-C754E87973A6}" uniqueName="7" name="priority" queryTableFieldId="7" dataDxfId="6"/>
    <tableColumn id="8" xr3:uid="{5DF0CD02-865E-4A18-AF87-4DD983EB3C64}" uniqueName="8" name="ResolutionTimeHours" queryTableFieldId="8" dataDxfId="5">
      <calculatedColumnFormula>(help_desk_tickets[[#This Row],[resolution_date]]-help_desk_tickets[[#This Row],[submission_date]])*24</calculatedColumnFormula>
    </tableColumn>
    <tableColumn id="9" xr3:uid="{14192D60-1D0B-4761-A87E-621870B97DD8}" uniqueName="9" name="DayofWeek" queryTableFieldId="9" dataDxfId="4">
      <calculatedColumnFormula>TEXT(help_desk_tickets[[#This Row],[submission_date]],"dddd")</calculatedColumnFormula>
    </tableColumn>
    <tableColumn id="10" xr3:uid="{BA4668FB-3212-413A-A8D2-2AA2CE746201}" uniqueName="10" name="Month" queryTableFieldId="10" dataDxfId="3">
      <calculatedColumnFormula>TEXT(help_desk_tickets[[#This Row],[submission_date]],"mmm yyyy")</calculatedColumnFormula>
    </tableColumn>
    <tableColumn id="11" xr3:uid="{E1717412-1852-483E-9CF2-75949E95C4F0}" uniqueName="11" name="HourofDay" queryTableFieldId="11" dataDxfId="2">
      <calculatedColumnFormula>HOUR(help_desk_tickets[[#This Row],[submission_date]])</calculatedColumnFormula>
    </tableColumn>
    <tableColumn id="12" xr3:uid="{5080A99A-A8B1-4593-B622-0E117BFFBBC1}" uniqueName="12" name="SLA Flag" queryTableFieldId="12" dataDxfId="1">
      <calculatedColumnFormula>IF(help_desk_tickets[[#This Row],[ResolutionTimeHours]]&lt;=4,"Within SLA","Missed SLA")</calculatedColumnFormula>
    </tableColumn>
    <tableColumn id="13" xr3:uid="{29668411-7AF0-4260-B374-F39DF97EC9F4}" uniqueName="13" name="Resolved Flag" queryTableFieldId="13" dataDxfId="0">
      <calculatedColumnFormula>IF(help_desk_tickets[[#This Row],[resolution_date]]="","Open","Resolved")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D2A94-8135-4972-8FCA-C8E0B2E526CA}">
  <dimension ref="A1:N151"/>
  <sheetViews>
    <sheetView tabSelected="1" zoomScaleNormal="100" workbookViewId="0">
      <selection activeCell="F1" sqref="F1:F1048576"/>
    </sheetView>
  </sheetViews>
  <sheetFormatPr defaultRowHeight="14.5" x14ac:dyDescent="0.35"/>
  <cols>
    <col min="1" max="1" width="11.08984375" bestFit="1" customWidth="1"/>
    <col min="2" max="2" width="17.36328125" bestFit="1" customWidth="1"/>
    <col min="3" max="3" width="16.54296875" bestFit="1" customWidth="1"/>
    <col min="4" max="4" width="10.26953125" bestFit="1" customWidth="1"/>
    <col min="5" max="5" width="17.36328125" bestFit="1" customWidth="1"/>
    <col min="6" max="6" width="11" customWidth="1"/>
    <col min="7" max="7" width="19" customWidth="1"/>
    <col min="8" max="8" width="9.26953125" bestFit="1" customWidth="1"/>
    <col min="9" max="9" width="21.26953125" style="2" bestFit="1" customWidth="1"/>
    <col min="12" max="12" width="12.1796875" bestFit="1" customWidth="1"/>
    <col min="13" max="13" width="10.08984375" bestFit="1" customWidth="1"/>
    <col min="14" max="14" width="14.26953125" bestFit="1" customWidth="1"/>
    <col min="18" max="18" width="18.7265625" bestFit="1" customWidth="1"/>
  </cols>
  <sheetData>
    <row r="1" spans="1:14" x14ac:dyDescent="0.35">
      <c r="A1" t="s">
        <v>0</v>
      </c>
      <c r="B1" t="s">
        <v>1</v>
      </c>
      <c r="C1" t="s">
        <v>2</v>
      </c>
      <c r="D1" t="s">
        <v>3</v>
      </c>
      <c r="E1" t="s">
        <v>4</v>
      </c>
      <c r="F1" t="s">
        <v>5</v>
      </c>
      <c r="G1" t="s">
        <v>365</v>
      </c>
      <c r="H1" t="s">
        <v>6</v>
      </c>
      <c r="I1" s="2" t="s">
        <v>328</v>
      </c>
      <c r="J1" t="s">
        <v>329</v>
      </c>
      <c r="K1" t="s">
        <v>330</v>
      </c>
      <c r="L1" t="s">
        <v>331</v>
      </c>
      <c r="M1" t="s">
        <v>332</v>
      </c>
      <c r="N1" t="s">
        <v>333</v>
      </c>
    </row>
    <row r="2" spans="1:14" x14ac:dyDescent="0.35">
      <c r="A2" t="s">
        <v>7</v>
      </c>
      <c r="B2" s="1">
        <v>45835.941851539355</v>
      </c>
      <c r="C2" s="1">
        <v>45836.157414849535</v>
      </c>
      <c r="D2" t="s">
        <v>8</v>
      </c>
      <c r="E2" t="s">
        <v>9</v>
      </c>
      <c r="F2" t="s">
        <v>10</v>
      </c>
      <c r="G2" t="s">
        <v>8</v>
      </c>
      <c r="H2" t="s">
        <v>11</v>
      </c>
      <c r="I2" s="2">
        <f>(help_desk_tickets[[#This Row],[resolution_date]]-help_desk_tickets[[#This Row],[submission_date]])*24</f>
        <v>5.1735194443026558</v>
      </c>
      <c r="J2" t="str">
        <f>TEXT(help_desk_tickets[[#This Row],[submission_date]],"dddd")</f>
        <v>Friday</v>
      </c>
      <c r="K2" t="str">
        <f>TEXT(help_desk_tickets[[#This Row],[submission_date]],"mmm yyyy")</f>
        <v>Jun 2025</v>
      </c>
      <c r="L2">
        <f>HOUR(help_desk_tickets[[#This Row],[submission_date]])</f>
        <v>22</v>
      </c>
      <c r="M2" t="str">
        <f>IF(help_desk_tickets[[#This Row],[ResolutionTimeHours]]&lt;=4,"Within SLA","Missed SLA")</f>
        <v>Missed SLA</v>
      </c>
      <c r="N2" t="str">
        <f>IF(help_desk_tickets[[#This Row],[resolution_date]]="","Open","Resolved")</f>
        <v>Resolved</v>
      </c>
    </row>
    <row r="3" spans="1:14" x14ac:dyDescent="0.35">
      <c r="A3" t="s">
        <v>12</v>
      </c>
      <c r="B3" s="1">
        <v>45901.811099560182</v>
      </c>
      <c r="C3" s="1">
        <v>45903.304232997689</v>
      </c>
      <c r="D3" t="s">
        <v>13</v>
      </c>
      <c r="E3" t="s">
        <v>14</v>
      </c>
      <c r="F3" t="s">
        <v>15</v>
      </c>
      <c r="G3" t="s">
        <v>364</v>
      </c>
      <c r="H3" t="s">
        <v>16</v>
      </c>
      <c r="I3" s="2">
        <f>(help_desk_tickets[[#This Row],[resolution_date]]-help_desk_tickets[[#This Row],[submission_date]])*24</f>
        <v>35.835202500165906</v>
      </c>
      <c r="J3" t="str">
        <f>TEXT(help_desk_tickets[[#This Row],[submission_date]],"dddd")</f>
        <v>Monday</v>
      </c>
      <c r="K3" t="str">
        <f>TEXT(help_desk_tickets[[#This Row],[submission_date]],"mmm yyyy")</f>
        <v>Sep 2025</v>
      </c>
      <c r="L3">
        <f>HOUR(help_desk_tickets[[#This Row],[submission_date]])</f>
        <v>19</v>
      </c>
      <c r="M3" t="str">
        <f>IF(help_desk_tickets[[#This Row],[ResolutionTimeHours]]&lt;=4,"Within SLA","Missed SLA")</f>
        <v>Missed SLA</v>
      </c>
      <c r="N3" t="str">
        <f>IF(help_desk_tickets[[#This Row],[resolution_date]]="","Open","Resolved")</f>
        <v>Resolved</v>
      </c>
    </row>
    <row r="4" spans="1:14" x14ac:dyDescent="0.35">
      <c r="A4" t="s">
        <v>17</v>
      </c>
      <c r="B4" s="1">
        <v>45904.397251620372</v>
      </c>
      <c r="C4" s="1">
        <v>45905.993478171295</v>
      </c>
      <c r="D4" t="s">
        <v>8</v>
      </c>
      <c r="E4" t="s">
        <v>18</v>
      </c>
      <c r="F4" t="s">
        <v>19</v>
      </c>
      <c r="G4" t="s">
        <v>8</v>
      </c>
      <c r="H4" t="s">
        <v>16</v>
      </c>
      <c r="I4" s="2">
        <f>(help_desk_tickets[[#This Row],[resolution_date]]-help_desk_tickets[[#This Row],[submission_date]])*24</f>
        <v>38.309437222138513</v>
      </c>
      <c r="J4" t="str">
        <f>TEXT(help_desk_tickets[[#This Row],[submission_date]],"dddd")</f>
        <v>Thursday</v>
      </c>
      <c r="K4" t="str">
        <f>TEXT(help_desk_tickets[[#This Row],[submission_date]],"mmm yyyy")</f>
        <v>Sep 2025</v>
      </c>
      <c r="L4">
        <f>HOUR(help_desk_tickets[[#This Row],[submission_date]])</f>
        <v>9</v>
      </c>
      <c r="M4" t="str">
        <f>IF(help_desk_tickets[[#This Row],[ResolutionTimeHours]]&lt;=4,"Within SLA","Missed SLA")</f>
        <v>Missed SLA</v>
      </c>
      <c r="N4" t="str">
        <f>IF(help_desk_tickets[[#This Row],[resolution_date]]="","Open","Resolved")</f>
        <v>Resolved</v>
      </c>
    </row>
    <row r="5" spans="1:14" x14ac:dyDescent="0.35">
      <c r="A5" t="s">
        <v>20</v>
      </c>
      <c r="B5" s="1">
        <v>45866.74136521991</v>
      </c>
      <c r="C5" s="1">
        <v>45867.068278449071</v>
      </c>
      <c r="D5" t="s">
        <v>21</v>
      </c>
      <c r="E5" t="s">
        <v>22</v>
      </c>
      <c r="F5" t="s">
        <v>23</v>
      </c>
      <c r="G5" t="s">
        <v>366</v>
      </c>
      <c r="H5" t="s">
        <v>11</v>
      </c>
      <c r="I5" s="2">
        <f>(help_desk_tickets[[#This Row],[resolution_date]]-help_desk_tickets[[#This Row],[submission_date]])*24</f>
        <v>7.8459174998570234</v>
      </c>
      <c r="J5" t="str">
        <f>TEXT(help_desk_tickets[[#This Row],[submission_date]],"dddd")</f>
        <v>Monday</v>
      </c>
      <c r="K5" t="str">
        <f>TEXT(help_desk_tickets[[#This Row],[submission_date]],"mmm yyyy")</f>
        <v>Jul 2025</v>
      </c>
      <c r="L5">
        <f>HOUR(help_desk_tickets[[#This Row],[submission_date]])</f>
        <v>17</v>
      </c>
      <c r="M5" t="str">
        <f>IF(help_desk_tickets[[#This Row],[ResolutionTimeHours]]&lt;=4,"Within SLA","Missed SLA")</f>
        <v>Missed SLA</v>
      </c>
      <c r="N5" t="str">
        <f>IF(help_desk_tickets[[#This Row],[resolution_date]]="","Open","Resolved")</f>
        <v>Resolved</v>
      </c>
    </row>
    <row r="6" spans="1:14" x14ac:dyDescent="0.35">
      <c r="A6" t="s">
        <v>24</v>
      </c>
      <c r="B6" s="1">
        <v>45903.907044247688</v>
      </c>
      <c r="C6" s="1">
        <v>45904.286888356481</v>
      </c>
      <c r="D6" t="s">
        <v>13</v>
      </c>
      <c r="E6" t="s">
        <v>25</v>
      </c>
      <c r="F6" t="s">
        <v>26</v>
      </c>
      <c r="G6" t="s">
        <v>364</v>
      </c>
      <c r="H6" t="s">
        <v>11</v>
      </c>
      <c r="I6" s="2">
        <f>(help_desk_tickets[[#This Row],[resolution_date]]-help_desk_tickets[[#This Row],[submission_date]])*24</f>
        <v>9.1162586110294797</v>
      </c>
      <c r="J6" t="str">
        <f>TEXT(help_desk_tickets[[#This Row],[submission_date]],"dddd")</f>
        <v>Wednesday</v>
      </c>
      <c r="K6" t="str">
        <f>TEXT(help_desk_tickets[[#This Row],[submission_date]],"mmm yyyy")</f>
        <v>Sep 2025</v>
      </c>
      <c r="L6">
        <f>HOUR(help_desk_tickets[[#This Row],[submission_date]])</f>
        <v>21</v>
      </c>
      <c r="M6" t="str">
        <f>IF(help_desk_tickets[[#This Row],[ResolutionTimeHours]]&lt;=4,"Within SLA","Missed SLA")</f>
        <v>Missed SLA</v>
      </c>
      <c r="N6" t="str">
        <f>IF(help_desk_tickets[[#This Row],[resolution_date]]="","Open","Resolved")</f>
        <v>Resolved</v>
      </c>
    </row>
    <row r="7" spans="1:14" x14ac:dyDescent="0.35">
      <c r="A7" t="s">
        <v>27</v>
      </c>
      <c r="B7" s="1">
        <v>45873.856022048611</v>
      </c>
      <c r="C7" s="1">
        <v>45879.411592372686</v>
      </c>
      <c r="D7" t="s">
        <v>13</v>
      </c>
      <c r="E7" t="s">
        <v>18</v>
      </c>
      <c r="F7" t="s">
        <v>28</v>
      </c>
      <c r="G7" t="s">
        <v>364</v>
      </c>
      <c r="H7" t="s">
        <v>29</v>
      </c>
      <c r="I7" s="2">
        <f>(help_desk_tickets[[#This Row],[resolution_date]]-help_desk_tickets[[#This Row],[submission_date]])*24</f>
        <v>133.33368777780561</v>
      </c>
      <c r="J7" t="str">
        <f>TEXT(help_desk_tickets[[#This Row],[submission_date]],"dddd")</f>
        <v>Monday</v>
      </c>
      <c r="K7" t="str">
        <f>TEXT(help_desk_tickets[[#This Row],[submission_date]],"mmm yyyy")</f>
        <v>Aug 2025</v>
      </c>
      <c r="L7">
        <f>HOUR(help_desk_tickets[[#This Row],[submission_date]])</f>
        <v>20</v>
      </c>
      <c r="M7" t="str">
        <f>IF(help_desk_tickets[[#This Row],[ResolutionTimeHours]]&lt;=4,"Within SLA","Missed SLA")</f>
        <v>Missed SLA</v>
      </c>
      <c r="N7" t="str">
        <f>IF(help_desk_tickets[[#This Row],[resolution_date]]="","Open","Resolved")</f>
        <v>Resolved</v>
      </c>
    </row>
    <row r="8" spans="1:14" x14ac:dyDescent="0.35">
      <c r="A8" t="s">
        <v>30</v>
      </c>
      <c r="B8" s="1">
        <v>45891.443237013889</v>
      </c>
      <c r="C8" s="1">
        <v>45892.591544872688</v>
      </c>
      <c r="D8" t="s">
        <v>31</v>
      </c>
      <c r="E8" t="s">
        <v>32</v>
      </c>
      <c r="F8" t="s">
        <v>33</v>
      </c>
      <c r="G8" t="s">
        <v>367</v>
      </c>
      <c r="H8" t="s">
        <v>29</v>
      </c>
      <c r="I8" s="2">
        <f>(help_desk_tickets[[#This Row],[resolution_date]]-help_desk_tickets[[#This Row],[submission_date]])*24</f>
        <v>27.559388611174654</v>
      </c>
      <c r="J8" t="str">
        <f>TEXT(help_desk_tickets[[#This Row],[submission_date]],"dddd")</f>
        <v>Friday</v>
      </c>
      <c r="K8" t="str">
        <f>TEXT(help_desk_tickets[[#This Row],[submission_date]],"mmm yyyy")</f>
        <v>Aug 2025</v>
      </c>
      <c r="L8">
        <f>HOUR(help_desk_tickets[[#This Row],[submission_date]])</f>
        <v>10</v>
      </c>
      <c r="M8" t="str">
        <f>IF(help_desk_tickets[[#This Row],[ResolutionTimeHours]]&lt;=4,"Within SLA","Missed SLA")</f>
        <v>Missed SLA</v>
      </c>
      <c r="N8" t="str">
        <f>IF(help_desk_tickets[[#This Row],[resolution_date]]="","Open","Resolved")</f>
        <v>Resolved</v>
      </c>
    </row>
    <row r="9" spans="1:14" x14ac:dyDescent="0.35">
      <c r="A9" t="s">
        <v>34</v>
      </c>
      <c r="B9" s="1">
        <v>45843.321851516201</v>
      </c>
      <c r="C9" s="1">
        <v>45847.851614560182</v>
      </c>
      <c r="D9" t="s">
        <v>13</v>
      </c>
      <c r="E9" t="s">
        <v>35</v>
      </c>
      <c r="F9" t="s">
        <v>36</v>
      </c>
      <c r="G9" t="s">
        <v>364</v>
      </c>
      <c r="H9" t="s">
        <v>29</v>
      </c>
      <c r="I9" s="2">
        <f>(help_desk_tickets[[#This Row],[resolution_date]]-help_desk_tickets[[#This Row],[submission_date]])*24</f>
        <v>108.71431305556325</v>
      </c>
      <c r="J9" t="str">
        <f>TEXT(help_desk_tickets[[#This Row],[submission_date]],"dddd")</f>
        <v>Saturday</v>
      </c>
      <c r="K9" t="str">
        <f>TEXT(help_desk_tickets[[#This Row],[submission_date]],"mmm yyyy")</f>
        <v>Jul 2025</v>
      </c>
      <c r="L9">
        <f>HOUR(help_desk_tickets[[#This Row],[submission_date]])</f>
        <v>7</v>
      </c>
      <c r="M9" t="str">
        <f>IF(help_desk_tickets[[#This Row],[ResolutionTimeHours]]&lt;=4,"Within SLA","Missed SLA")</f>
        <v>Missed SLA</v>
      </c>
      <c r="N9" t="str">
        <f>IF(help_desk_tickets[[#This Row],[resolution_date]]="","Open","Resolved")</f>
        <v>Resolved</v>
      </c>
    </row>
    <row r="10" spans="1:14" x14ac:dyDescent="0.35">
      <c r="A10" t="s">
        <v>37</v>
      </c>
      <c r="B10" s="1">
        <v>45845.695295972226</v>
      </c>
      <c r="C10" s="1">
        <v>45846.419769224536</v>
      </c>
      <c r="D10" t="s">
        <v>21</v>
      </c>
      <c r="E10" t="s">
        <v>35</v>
      </c>
      <c r="F10" t="s">
        <v>38</v>
      </c>
      <c r="G10" t="s">
        <v>366</v>
      </c>
      <c r="H10" t="s">
        <v>16</v>
      </c>
      <c r="I10" s="2">
        <f>(help_desk_tickets[[#This Row],[resolution_date]]-help_desk_tickets[[#This Row],[submission_date]])*24</f>
        <v>17.387358055450022</v>
      </c>
      <c r="J10" t="str">
        <f>TEXT(help_desk_tickets[[#This Row],[submission_date]],"dddd")</f>
        <v>Monday</v>
      </c>
      <c r="K10" t="str">
        <f>TEXT(help_desk_tickets[[#This Row],[submission_date]],"mmm yyyy")</f>
        <v>Jul 2025</v>
      </c>
      <c r="L10">
        <f>HOUR(help_desk_tickets[[#This Row],[submission_date]])</f>
        <v>16</v>
      </c>
      <c r="M10" t="str">
        <f>IF(help_desk_tickets[[#This Row],[ResolutionTimeHours]]&lt;=4,"Within SLA","Missed SLA")</f>
        <v>Missed SLA</v>
      </c>
      <c r="N10" t="str">
        <f>IF(help_desk_tickets[[#This Row],[resolution_date]]="","Open","Resolved")</f>
        <v>Resolved</v>
      </c>
    </row>
    <row r="11" spans="1:14" x14ac:dyDescent="0.35">
      <c r="A11" t="s">
        <v>39</v>
      </c>
      <c r="B11" s="1">
        <v>45910.617740416666</v>
      </c>
      <c r="C11" s="1">
        <v>45911.83237329861</v>
      </c>
      <c r="D11" t="s">
        <v>13</v>
      </c>
      <c r="E11" t="s">
        <v>18</v>
      </c>
      <c r="F11" t="s">
        <v>40</v>
      </c>
      <c r="G11" t="s">
        <v>364</v>
      </c>
      <c r="H11" t="s">
        <v>16</v>
      </c>
      <c r="I11" s="2">
        <f>(help_desk_tickets[[#This Row],[resolution_date]]-help_desk_tickets[[#This Row],[submission_date]])*24</f>
        <v>29.151189166645054</v>
      </c>
      <c r="J11" t="str">
        <f>TEXT(help_desk_tickets[[#This Row],[submission_date]],"dddd")</f>
        <v>Wednesday</v>
      </c>
      <c r="K11" t="str">
        <f>TEXT(help_desk_tickets[[#This Row],[submission_date]],"mmm yyyy")</f>
        <v>Sep 2025</v>
      </c>
      <c r="L11">
        <f>HOUR(help_desk_tickets[[#This Row],[submission_date]])</f>
        <v>14</v>
      </c>
      <c r="M11" t="str">
        <f>IF(help_desk_tickets[[#This Row],[ResolutionTimeHours]]&lt;=4,"Within SLA","Missed SLA")</f>
        <v>Missed SLA</v>
      </c>
      <c r="N11" t="str">
        <f>IF(help_desk_tickets[[#This Row],[resolution_date]]="","Open","Resolved")</f>
        <v>Resolved</v>
      </c>
    </row>
    <row r="12" spans="1:14" x14ac:dyDescent="0.35">
      <c r="A12" t="s">
        <v>41</v>
      </c>
      <c r="B12" s="1">
        <v>45896.555576678242</v>
      </c>
      <c r="C12" s="1">
        <v>45902.686473993053</v>
      </c>
      <c r="D12" t="s">
        <v>13</v>
      </c>
      <c r="E12" t="s">
        <v>42</v>
      </c>
      <c r="F12" t="s">
        <v>43</v>
      </c>
      <c r="G12" t="s">
        <v>364</v>
      </c>
      <c r="H12" t="s">
        <v>29</v>
      </c>
      <c r="I12" s="2">
        <f>(help_desk_tickets[[#This Row],[resolution_date]]-help_desk_tickets[[#This Row],[submission_date]])*24</f>
        <v>147.14153555547819</v>
      </c>
      <c r="J12" t="str">
        <f>TEXT(help_desk_tickets[[#This Row],[submission_date]],"dddd")</f>
        <v>Wednesday</v>
      </c>
      <c r="K12" t="str">
        <f>TEXT(help_desk_tickets[[#This Row],[submission_date]],"mmm yyyy")</f>
        <v>Aug 2025</v>
      </c>
      <c r="L12">
        <f>HOUR(help_desk_tickets[[#This Row],[submission_date]])</f>
        <v>13</v>
      </c>
      <c r="M12" t="str">
        <f>IF(help_desk_tickets[[#This Row],[ResolutionTimeHours]]&lt;=4,"Within SLA","Missed SLA")</f>
        <v>Missed SLA</v>
      </c>
      <c r="N12" t="str">
        <f>IF(help_desk_tickets[[#This Row],[resolution_date]]="","Open","Resolved")</f>
        <v>Resolved</v>
      </c>
    </row>
    <row r="13" spans="1:14" x14ac:dyDescent="0.35">
      <c r="A13" t="s">
        <v>44</v>
      </c>
      <c r="B13" s="1">
        <v>45832.080772222223</v>
      </c>
      <c r="C13" s="1">
        <v>45832.240656608796</v>
      </c>
      <c r="D13" t="s">
        <v>45</v>
      </c>
      <c r="E13" t="s">
        <v>46</v>
      </c>
      <c r="F13" t="s">
        <v>47</v>
      </c>
      <c r="G13" t="s">
        <v>368</v>
      </c>
      <c r="H13" t="s">
        <v>11</v>
      </c>
      <c r="I13" s="2">
        <f>(help_desk_tickets[[#This Row],[resolution_date]]-help_desk_tickets[[#This Row],[submission_date]])*24</f>
        <v>3.8372252777335234</v>
      </c>
      <c r="J13" t="str">
        <f>TEXT(help_desk_tickets[[#This Row],[submission_date]],"dddd")</f>
        <v>Tuesday</v>
      </c>
      <c r="K13" t="str">
        <f>TEXT(help_desk_tickets[[#This Row],[submission_date]],"mmm yyyy")</f>
        <v>Jun 2025</v>
      </c>
      <c r="L13">
        <f>HOUR(help_desk_tickets[[#This Row],[submission_date]])</f>
        <v>1</v>
      </c>
      <c r="M13" t="str">
        <f>IF(help_desk_tickets[[#This Row],[ResolutionTimeHours]]&lt;=4,"Within SLA","Missed SLA")</f>
        <v>Within SLA</v>
      </c>
      <c r="N13" t="str">
        <f>IF(help_desk_tickets[[#This Row],[resolution_date]]="","Open","Resolved")</f>
        <v>Resolved</v>
      </c>
    </row>
    <row r="14" spans="1:14" x14ac:dyDescent="0.35">
      <c r="A14" t="s">
        <v>48</v>
      </c>
      <c r="B14" s="1">
        <v>45836.410961250003</v>
      </c>
      <c r="C14" s="1">
        <v>45837.124087824071</v>
      </c>
      <c r="D14" t="s">
        <v>45</v>
      </c>
      <c r="E14" t="s">
        <v>9</v>
      </c>
      <c r="F14" t="s">
        <v>49</v>
      </c>
      <c r="G14" t="s">
        <v>368</v>
      </c>
      <c r="H14" t="s">
        <v>16</v>
      </c>
      <c r="I14" s="2">
        <f>(help_desk_tickets[[#This Row],[resolution_date]]-help_desk_tickets[[#This Row],[submission_date]])*24</f>
        <v>17.115037777635735</v>
      </c>
      <c r="J14" t="str">
        <f>TEXT(help_desk_tickets[[#This Row],[submission_date]],"dddd")</f>
        <v>Saturday</v>
      </c>
      <c r="K14" t="str">
        <f>TEXT(help_desk_tickets[[#This Row],[submission_date]],"mmm yyyy")</f>
        <v>Jun 2025</v>
      </c>
      <c r="L14">
        <f>HOUR(help_desk_tickets[[#This Row],[submission_date]])</f>
        <v>9</v>
      </c>
      <c r="M14" t="str">
        <f>IF(help_desk_tickets[[#This Row],[ResolutionTimeHours]]&lt;=4,"Within SLA","Missed SLA")</f>
        <v>Missed SLA</v>
      </c>
      <c r="N14" t="str">
        <f>IF(help_desk_tickets[[#This Row],[resolution_date]]="","Open","Resolved")</f>
        <v>Resolved</v>
      </c>
    </row>
    <row r="15" spans="1:14" x14ac:dyDescent="0.35">
      <c r="A15" t="s">
        <v>50</v>
      </c>
      <c r="B15" s="1">
        <v>45860.381175960647</v>
      </c>
      <c r="C15" s="1">
        <v>45864.663007303243</v>
      </c>
      <c r="D15" t="s">
        <v>13</v>
      </c>
      <c r="E15" t="s">
        <v>35</v>
      </c>
      <c r="F15" t="s">
        <v>51</v>
      </c>
      <c r="G15" t="s">
        <v>364</v>
      </c>
      <c r="H15" t="s">
        <v>29</v>
      </c>
      <c r="I15" s="2">
        <f>(help_desk_tickets[[#This Row],[resolution_date]]-help_desk_tickets[[#This Row],[submission_date]])*24</f>
        <v>102.76395222230349</v>
      </c>
      <c r="J15" t="str">
        <f>TEXT(help_desk_tickets[[#This Row],[submission_date]],"dddd")</f>
        <v>Tuesday</v>
      </c>
      <c r="K15" t="str">
        <f>TEXT(help_desk_tickets[[#This Row],[submission_date]],"mmm yyyy")</f>
        <v>Jul 2025</v>
      </c>
      <c r="L15">
        <f>HOUR(help_desk_tickets[[#This Row],[submission_date]])</f>
        <v>9</v>
      </c>
      <c r="M15" t="str">
        <f>IF(help_desk_tickets[[#This Row],[ResolutionTimeHours]]&lt;=4,"Within SLA","Missed SLA")</f>
        <v>Missed SLA</v>
      </c>
      <c r="N15" t="str">
        <f>IF(help_desk_tickets[[#This Row],[resolution_date]]="","Open","Resolved")</f>
        <v>Resolved</v>
      </c>
    </row>
    <row r="16" spans="1:14" x14ac:dyDescent="0.35">
      <c r="A16" t="s">
        <v>52</v>
      </c>
      <c r="B16" s="1">
        <v>45847.939561192128</v>
      </c>
      <c r="C16" s="1">
        <v>45848.049673622685</v>
      </c>
      <c r="D16" t="s">
        <v>13</v>
      </c>
      <c r="E16" t="s">
        <v>14</v>
      </c>
      <c r="F16" t="s">
        <v>53</v>
      </c>
      <c r="G16" t="s">
        <v>364</v>
      </c>
      <c r="H16" t="s">
        <v>11</v>
      </c>
      <c r="I16" s="2">
        <f>(help_desk_tickets[[#This Row],[resolution_date]]-help_desk_tickets[[#This Row],[submission_date]])*24</f>
        <v>2.6426983333658427</v>
      </c>
      <c r="J16" t="str">
        <f>TEXT(help_desk_tickets[[#This Row],[submission_date]],"dddd")</f>
        <v>Wednesday</v>
      </c>
      <c r="K16" t="str">
        <f>TEXT(help_desk_tickets[[#This Row],[submission_date]],"mmm yyyy")</f>
        <v>Jul 2025</v>
      </c>
      <c r="L16">
        <f>HOUR(help_desk_tickets[[#This Row],[submission_date]])</f>
        <v>22</v>
      </c>
      <c r="M16" t="str">
        <f>IF(help_desk_tickets[[#This Row],[ResolutionTimeHours]]&lt;=4,"Within SLA","Missed SLA")</f>
        <v>Within SLA</v>
      </c>
      <c r="N16" t="str">
        <f>IF(help_desk_tickets[[#This Row],[resolution_date]]="","Open","Resolved")</f>
        <v>Resolved</v>
      </c>
    </row>
    <row r="17" spans="1:14" x14ac:dyDescent="0.35">
      <c r="A17" t="s">
        <v>54</v>
      </c>
      <c r="B17" s="1">
        <v>45861.940402638887</v>
      </c>
      <c r="C17" s="1">
        <v>45862.055572893521</v>
      </c>
      <c r="D17" t="s">
        <v>13</v>
      </c>
      <c r="E17" t="s">
        <v>55</v>
      </c>
      <c r="F17" t="s">
        <v>56</v>
      </c>
      <c r="G17" t="s">
        <v>364</v>
      </c>
      <c r="H17" t="s">
        <v>11</v>
      </c>
      <c r="I17" s="2">
        <f>(help_desk_tickets[[#This Row],[resolution_date]]-help_desk_tickets[[#This Row],[submission_date]])*24</f>
        <v>2.7640861112158746</v>
      </c>
      <c r="J17" t="str">
        <f>TEXT(help_desk_tickets[[#This Row],[submission_date]],"dddd")</f>
        <v>Wednesday</v>
      </c>
      <c r="K17" t="str">
        <f>TEXT(help_desk_tickets[[#This Row],[submission_date]],"mmm yyyy")</f>
        <v>Jul 2025</v>
      </c>
      <c r="L17">
        <f>HOUR(help_desk_tickets[[#This Row],[submission_date]])</f>
        <v>22</v>
      </c>
      <c r="M17" t="str">
        <f>IF(help_desk_tickets[[#This Row],[ResolutionTimeHours]]&lt;=4,"Within SLA","Missed SLA")</f>
        <v>Within SLA</v>
      </c>
      <c r="N17" t="str">
        <f>IF(help_desk_tickets[[#This Row],[resolution_date]]="","Open","Resolved")</f>
        <v>Resolved</v>
      </c>
    </row>
    <row r="18" spans="1:14" x14ac:dyDescent="0.35">
      <c r="A18" t="s">
        <v>57</v>
      </c>
      <c r="B18" s="1">
        <v>45875.494504571761</v>
      </c>
      <c r="C18" s="1">
        <v>45880.346445104165</v>
      </c>
      <c r="D18" t="s">
        <v>13</v>
      </c>
      <c r="E18" t="s">
        <v>35</v>
      </c>
      <c r="F18" t="s">
        <v>58</v>
      </c>
      <c r="G18" t="s">
        <v>364</v>
      </c>
      <c r="H18" t="s">
        <v>29</v>
      </c>
      <c r="I18" s="2">
        <f>(help_desk_tickets[[#This Row],[resolution_date]]-help_desk_tickets[[#This Row],[submission_date]])*24</f>
        <v>116.44657277769875</v>
      </c>
      <c r="J18" t="str">
        <f>TEXT(help_desk_tickets[[#This Row],[submission_date]],"dddd")</f>
        <v>Wednesday</v>
      </c>
      <c r="K18" t="str">
        <f>TEXT(help_desk_tickets[[#This Row],[submission_date]],"mmm yyyy")</f>
        <v>Aug 2025</v>
      </c>
      <c r="L18">
        <f>HOUR(help_desk_tickets[[#This Row],[submission_date]])</f>
        <v>11</v>
      </c>
      <c r="M18" t="str">
        <f>IF(help_desk_tickets[[#This Row],[ResolutionTimeHours]]&lt;=4,"Within SLA","Missed SLA")</f>
        <v>Missed SLA</v>
      </c>
      <c r="N18" t="str">
        <f>IF(help_desk_tickets[[#This Row],[resolution_date]]="","Open","Resolved")</f>
        <v>Resolved</v>
      </c>
    </row>
    <row r="19" spans="1:14" x14ac:dyDescent="0.35">
      <c r="A19" t="s">
        <v>59</v>
      </c>
      <c r="B19" s="1">
        <v>45838.695992060188</v>
      </c>
      <c r="C19" s="1">
        <v>45840.859242060185</v>
      </c>
      <c r="D19" t="s">
        <v>60</v>
      </c>
      <c r="E19" t="s">
        <v>9</v>
      </c>
      <c r="F19" t="s">
        <v>61</v>
      </c>
      <c r="G19" t="s">
        <v>8</v>
      </c>
      <c r="H19" t="s">
        <v>29</v>
      </c>
      <c r="I19" s="2">
        <f>(help_desk_tickets[[#This Row],[resolution_date]]-help_desk_tickets[[#This Row],[submission_date]])*24</f>
        <v>51.917999999946915</v>
      </c>
      <c r="J19" t="str">
        <f>TEXT(help_desk_tickets[[#This Row],[submission_date]],"dddd")</f>
        <v>Monday</v>
      </c>
      <c r="K19" t="str">
        <f>TEXT(help_desk_tickets[[#This Row],[submission_date]],"mmm yyyy")</f>
        <v>Jun 2025</v>
      </c>
      <c r="L19">
        <f>HOUR(help_desk_tickets[[#This Row],[submission_date]])</f>
        <v>16</v>
      </c>
      <c r="M19" t="str">
        <f>IF(help_desk_tickets[[#This Row],[ResolutionTimeHours]]&lt;=4,"Within SLA","Missed SLA")</f>
        <v>Missed SLA</v>
      </c>
      <c r="N19" t="str">
        <f>IF(help_desk_tickets[[#This Row],[resolution_date]]="","Open","Resolved")</f>
        <v>Resolved</v>
      </c>
    </row>
    <row r="20" spans="1:14" x14ac:dyDescent="0.35">
      <c r="A20" t="s">
        <v>62</v>
      </c>
      <c r="B20" s="1">
        <v>45838.960468067133</v>
      </c>
      <c r="C20" s="1">
        <v>45842.491957118058</v>
      </c>
      <c r="D20" t="s">
        <v>45</v>
      </c>
      <c r="E20" t="s">
        <v>22</v>
      </c>
      <c r="F20" t="s">
        <v>63</v>
      </c>
      <c r="G20" t="s">
        <v>368</v>
      </c>
      <c r="H20" t="s">
        <v>29</v>
      </c>
      <c r="I20" s="2">
        <f>(help_desk_tickets[[#This Row],[resolution_date]]-help_desk_tickets[[#This Row],[submission_date]])*24</f>
        <v>84.755737222207244</v>
      </c>
      <c r="J20" t="str">
        <f>TEXT(help_desk_tickets[[#This Row],[submission_date]],"dddd")</f>
        <v>Monday</v>
      </c>
      <c r="K20" t="str">
        <f>TEXT(help_desk_tickets[[#This Row],[submission_date]],"mmm yyyy")</f>
        <v>Jun 2025</v>
      </c>
      <c r="L20">
        <f>HOUR(help_desk_tickets[[#This Row],[submission_date]])</f>
        <v>23</v>
      </c>
      <c r="M20" t="str">
        <f>IF(help_desk_tickets[[#This Row],[ResolutionTimeHours]]&lt;=4,"Within SLA","Missed SLA")</f>
        <v>Missed SLA</v>
      </c>
      <c r="N20" t="str">
        <f>IF(help_desk_tickets[[#This Row],[resolution_date]]="","Open","Resolved")</f>
        <v>Resolved</v>
      </c>
    </row>
    <row r="21" spans="1:14" x14ac:dyDescent="0.35">
      <c r="A21" t="s">
        <v>64</v>
      </c>
      <c r="B21" s="1">
        <v>45841.310591296293</v>
      </c>
      <c r="C21" s="1">
        <v>45842.999058043984</v>
      </c>
      <c r="D21" t="s">
        <v>21</v>
      </c>
      <c r="E21" t="s">
        <v>22</v>
      </c>
      <c r="F21" t="s">
        <v>65</v>
      </c>
      <c r="G21" t="s">
        <v>366</v>
      </c>
      <c r="H21" t="s">
        <v>16</v>
      </c>
      <c r="I21" s="2">
        <f>(help_desk_tickets[[#This Row],[resolution_date]]-help_desk_tickets[[#This Row],[submission_date]])*24</f>
        <v>40.523201944597531</v>
      </c>
      <c r="J21" t="str">
        <f>TEXT(help_desk_tickets[[#This Row],[submission_date]],"dddd")</f>
        <v>Thursday</v>
      </c>
      <c r="K21" t="str">
        <f>TEXT(help_desk_tickets[[#This Row],[submission_date]],"mmm yyyy")</f>
        <v>Jul 2025</v>
      </c>
      <c r="L21">
        <f>HOUR(help_desk_tickets[[#This Row],[submission_date]])</f>
        <v>7</v>
      </c>
      <c r="M21" t="str">
        <f>IF(help_desk_tickets[[#This Row],[ResolutionTimeHours]]&lt;=4,"Within SLA","Missed SLA")</f>
        <v>Missed SLA</v>
      </c>
      <c r="N21" t="str">
        <f>IF(help_desk_tickets[[#This Row],[resolution_date]]="","Open","Resolved")</f>
        <v>Resolved</v>
      </c>
    </row>
    <row r="22" spans="1:14" x14ac:dyDescent="0.35">
      <c r="A22" t="s">
        <v>66</v>
      </c>
      <c r="B22" s="1">
        <v>45831.951130150461</v>
      </c>
      <c r="C22" s="1">
        <v>45833.462965312501</v>
      </c>
      <c r="D22" t="s">
        <v>13</v>
      </c>
      <c r="E22" t="s">
        <v>14</v>
      </c>
      <c r="F22" t="s">
        <v>67</v>
      </c>
      <c r="G22" t="s">
        <v>364</v>
      </c>
      <c r="H22" t="s">
        <v>16</v>
      </c>
      <c r="I22" s="2">
        <f>(help_desk_tickets[[#This Row],[resolution_date]]-help_desk_tickets[[#This Row],[submission_date]])*24</f>
        <v>36.284043888968881</v>
      </c>
      <c r="J22" t="str">
        <f>TEXT(help_desk_tickets[[#This Row],[submission_date]],"dddd")</f>
        <v>Monday</v>
      </c>
      <c r="K22" t="str">
        <f>TEXT(help_desk_tickets[[#This Row],[submission_date]],"mmm yyyy")</f>
        <v>Jun 2025</v>
      </c>
      <c r="L22">
        <f>HOUR(help_desk_tickets[[#This Row],[submission_date]])</f>
        <v>22</v>
      </c>
      <c r="M22" t="str">
        <f>IF(help_desk_tickets[[#This Row],[ResolutionTimeHours]]&lt;=4,"Within SLA","Missed SLA")</f>
        <v>Missed SLA</v>
      </c>
      <c r="N22" t="str">
        <f>IF(help_desk_tickets[[#This Row],[resolution_date]]="","Open","Resolved")</f>
        <v>Resolved</v>
      </c>
    </row>
    <row r="23" spans="1:14" x14ac:dyDescent="0.35">
      <c r="A23" t="s">
        <v>68</v>
      </c>
      <c r="B23" s="1">
        <v>45846.482601516203</v>
      </c>
      <c r="C23" s="1">
        <v>45848.392504687501</v>
      </c>
      <c r="D23" t="s">
        <v>13</v>
      </c>
      <c r="E23" t="s">
        <v>9</v>
      </c>
      <c r="F23" t="s">
        <v>69</v>
      </c>
      <c r="G23" t="s">
        <v>364</v>
      </c>
      <c r="H23" t="s">
        <v>16</v>
      </c>
      <c r="I23" s="2">
        <f>(help_desk_tickets[[#This Row],[resolution_date]]-help_desk_tickets[[#This Row],[submission_date]])*24</f>
        <v>45.837676111143082</v>
      </c>
      <c r="J23" t="str">
        <f>TEXT(help_desk_tickets[[#This Row],[submission_date]],"dddd")</f>
        <v>Tuesday</v>
      </c>
      <c r="K23" t="str">
        <f>TEXT(help_desk_tickets[[#This Row],[submission_date]],"mmm yyyy")</f>
        <v>Jul 2025</v>
      </c>
      <c r="L23">
        <f>HOUR(help_desk_tickets[[#This Row],[submission_date]])</f>
        <v>11</v>
      </c>
      <c r="M23" t="str">
        <f>IF(help_desk_tickets[[#This Row],[ResolutionTimeHours]]&lt;=4,"Within SLA","Missed SLA")</f>
        <v>Missed SLA</v>
      </c>
      <c r="N23" t="str">
        <f>IF(help_desk_tickets[[#This Row],[resolution_date]]="","Open","Resolved")</f>
        <v>Resolved</v>
      </c>
    </row>
    <row r="24" spans="1:14" x14ac:dyDescent="0.35">
      <c r="A24" t="s">
        <v>70</v>
      </c>
      <c r="B24" s="1">
        <v>45830.978999976855</v>
      </c>
      <c r="C24" s="1">
        <v>45831.69044273148</v>
      </c>
      <c r="D24" t="s">
        <v>13</v>
      </c>
      <c r="E24" t="s">
        <v>42</v>
      </c>
      <c r="F24" t="s">
        <v>71</v>
      </c>
      <c r="G24" t="s">
        <v>364</v>
      </c>
      <c r="H24" t="s">
        <v>16</v>
      </c>
      <c r="I24" s="2">
        <f>(help_desk_tickets[[#This Row],[resolution_date]]-help_desk_tickets[[#This Row],[submission_date]])*24</f>
        <v>17.074626111018006</v>
      </c>
      <c r="J24" t="str">
        <f>TEXT(help_desk_tickets[[#This Row],[submission_date]],"dddd")</f>
        <v>Sunday</v>
      </c>
      <c r="K24" t="str">
        <f>TEXT(help_desk_tickets[[#This Row],[submission_date]],"mmm yyyy")</f>
        <v>Jun 2025</v>
      </c>
      <c r="L24">
        <f>HOUR(help_desk_tickets[[#This Row],[submission_date]])</f>
        <v>23</v>
      </c>
      <c r="M24" t="str">
        <f>IF(help_desk_tickets[[#This Row],[ResolutionTimeHours]]&lt;=4,"Within SLA","Missed SLA")</f>
        <v>Missed SLA</v>
      </c>
      <c r="N24" t="str">
        <f>IF(help_desk_tickets[[#This Row],[resolution_date]]="","Open","Resolved")</f>
        <v>Resolved</v>
      </c>
    </row>
    <row r="25" spans="1:14" x14ac:dyDescent="0.35">
      <c r="A25" t="s">
        <v>72</v>
      </c>
      <c r="B25" s="1">
        <v>45898.519360115744</v>
      </c>
      <c r="C25" s="1">
        <v>45900.18315665509</v>
      </c>
      <c r="D25" t="s">
        <v>13</v>
      </c>
      <c r="E25" t="s">
        <v>25</v>
      </c>
      <c r="F25" t="s">
        <v>73</v>
      </c>
      <c r="G25" t="s">
        <v>364</v>
      </c>
      <c r="H25" t="s">
        <v>16</v>
      </c>
      <c r="I25" s="2">
        <f>(help_desk_tickets[[#This Row],[resolution_date]]-help_desk_tickets[[#This Row],[submission_date]])*24</f>
        <v>39.931116944295354</v>
      </c>
      <c r="J25" t="str">
        <f>TEXT(help_desk_tickets[[#This Row],[submission_date]],"dddd")</f>
        <v>Friday</v>
      </c>
      <c r="K25" t="str">
        <f>TEXT(help_desk_tickets[[#This Row],[submission_date]],"mmm yyyy")</f>
        <v>Aug 2025</v>
      </c>
      <c r="L25">
        <f>HOUR(help_desk_tickets[[#This Row],[submission_date]])</f>
        <v>12</v>
      </c>
      <c r="M25" t="str">
        <f>IF(help_desk_tickets[[#This Row],[ResolutionTimeHours]]&lt;=4,"Within SLA","Missed SLA")</f>
        <v>Missed SLA</v>
      </c>
      <c r="N25" t="str">
        <f>IF(help_desk_tickets[[#This Row],[resolution_date]]="","Open","Resolved")</f>
        <v>Resolved</v>
      </c>
    </row>
    <row r="26" spans="1:14" x14ac:dyDescent="0.35">
      <c r="A26" t="s">
        <v>74</v>
      </c>
      <c r="B26" s="1">
        <v>45850.151124641205</v>
      </c>
      <c r="C26" s="1">
        <v>45854.404572476851</v>
      </c>
      <c r="D26" t="s">
        <v>45</v>
      </c>
      <c r="E26" t="s">
        <v>22</v>
      </c>
      <c r="F26" t="s">
        <v>75</v>
      </c>
      <c r="G26" t="s">
        <v>368</v>
      </c>
      <c r="H26" t="s">
        <v>29</v>
      </c>
      <c r="I26" s="2">
        <f>(help_desk_tickets[[#This Row],[resolution_date]]-help_desk_tickets[[#This Row],[submission_date]])*24</f>
        <v>102.08274805551628</v>
      </c>
      <c r="J26" t="str">
        <f>TEXT(help_desk_tickets[[#This Row],[submission_date]],"dddd")</f>
        <v>Saturday</v>
      </c>
      <c r="K26" t="str">
        <f>TEXT(help_desk_tickets[[#This Row],[submission_date]],"mmm yyyy")</f>
        <v>Jul 2025</v>
      </c>
      <c r="L26">
        <f>HOUR(help_desk_tickets[[#This Row],[submission_date]])</f>
        <v>3</v>
      </c>
      <c r="M26" t="str">
        <f>IF(help_desk_tickets[[#This Row],[ResolutionTimeHours]]&lt;=4,"Within SLA","Missed SLA")</f>
        <v>Missed SLA</v>
      </c>
      <c r="N26" t="str">
        <f>IF(help_desk_tickets[[#This Row],[resolution_date]]="","Open","Resolved")</f>
        <v>Resolved</v>
      </c>
    </row>
    <row r="27" spans="1:14" x14ac:dyDescent="0.35">
      <c r="A27" t="s">
        <v>76</v>
      </c>
      <c r="B27" s="1">
        <v>45851.238076631947</v>
      </c>
      <c r="C27" s="1">
        <v>45852.816654155089</v>
      </c>
      <c r="D27" t="s">
        <v>13</v>
      </c>
      <c r="E27" t="s">
        <v>14</v>
      </c>
      <c r="F27" t="s">
        <v>77</v>
      </c>
      <c r="G27" t="s">
        <v>364</v>
      </c>
      <c r="H27" t="s">
        <v>16</v>
      </c>
      <c r="I27" s="2">
        <f>(help_desk_tickets[[#This Row],[resolution_date]]-help_desk_tickets[[#This Row],[submission_date]])*24</f>
        <v>37.885860555397812</v>
      </c>
      <c r="J27" t="str">
        <f>TEXT(help_desk_tickets[[#This Row],[submission_date]],"dddd")</f>
        <v>Sunday</v>
      </c>
      <c r="K27" t="str">
        <f>TEXT(help_desk_tickets[[#This Row],[submission_date]],"mmm yyyy")</f>
        <v>Jul 2025</v>
      </c>
      <c r="L27">
        <f>HOUR(help_desk_tickets[[#This Row],[submission_date]])</f>
        <v>5</v>
      </c>
      <c r="M27" t="str">
        <f>IF(help_desk_tickets[[#This Row],[ResolutionTimeHours]]&lt;=4,"Within SLA","Missed SLA")</f>
        <v>Missed SLA</v>
      </c>
      <c r="N27" t="str">
        <f>IF(help_desk_tickets[[#This Row],[resolution_date]]="","Open","Resolved")</f>
        <v>Resolved</v>
      </c>
    </row>
    <row r="28" spans="1:14" x14ac:dyDescent="0.35">
      <c r="A28" t="s">
        <v>78</v>
      </c>
      <c r="B28" s="1">
        <v>45832.01864923611</v>
      </c>
      <c r="C28" s="1">
        <v>45832.510323969909</v>
      </c>
      <c r="D28" t="s">
        <v>45</v>
      </c>
      <c r="E28" t="s">
        <v>25</v>
      </c>
      <c r="F28" t="s">
        <v>79</v>
      </c>
      <c r="G28" t="s">
        <v>368</v>
      </c>
      <c r="H28" t="s">
        <v>11</v>
      </c>
      <c r="I28" s="2">
        <f>(help_desk_tickets[[#This Row],[resolution_date]]-help_desk_tickets[[#This Row],[submission_date]])*24</f>
        <v>11.800193611183204</v>
      </c>
      <c r="J28" t="str">
        <f>TEXT(help_desk_tickets[[#This Row],[submission_date]],"dddd")</f>
        <v>Tuesday</v>
      </c>
      <c r="K28" t="str">
        <f>TEXT(help_desk_tickets[[#This Row],[submission_date]],"mmm yyyy")</f>
        <v>Jun 2025</v>
      </c>
      <c r="L28">
        <f>HOUR(help_desk_tickets[[#This Row],[submission_date]])</f>
        <v>0</v>
      </c>
      <c r="M28" t="str">
        <f>IF(help_desk_tickets[[#This Row],[ResolutionTimeHours]]&lt;=4,"Within SLA","Missed SLA")</f>
        <v>Missed SLA</v>
      </c>
      <c r="N28" t="str">
        <f>IF(help_desk_tickets[[#This Row],[resolution_date]]="","Open","Resolved")</f>
        <v>Resolved</v>
      </c>
    </row>
    <row r="29" spans="1:14" x14ac:dyDescent="0.35">
      <c r="A29" t="s">
        <v>80</v>
      </c>
      <c r="B29" s="1">
        <v>45841.81186765046</v>
      </c>
      <c r="C29" s="1">
        <v>45843.718911377313</v>
      </c>
      <c r="D29" t="s">
        <v>81</v>
      </c>
      <c r="E29" t="s">
        <v>14</v>
      </c>
      <c r="F29" t="s">
        <v>82</v>
      </c>
      <c r="G29" t="s">
        <v>8</v>
      </c>
      <c r="H29" t="s">
        <v>16</v>
      </c>
      <c r="I29" s="2">
        <f>(help_desk_tickets[[#This Row],[resolution_date]]-help_desk_tickets[[#This Row],[submission_date]])*24</f>
        <v>45.769049444468692</v>
      </c>
      <c r="J29" t="str">
        <f>TEXT(help_desk_tickets[[#This Row],[submission_date]],"dddd")</f>
        <v>Thursday</v>
      </c>
      <c r="K29" t="str">
        <f>TEXT(help_desk_tickets[[#This Row],[submission_date]],"mmm yyyy")</f>
        <v>Jul 2025</v>
      </c>
      <c r="L29">
        <f>HOUR(help_desk_tickets[[#This Row],[submission_date]])</f>
        <v>19</v>
      </c>
      <c r="M29" t="str">
        <f>IF(help_desk_tickets[[#This Row],[ResolutionTimeHours]]&lt;=4,"Within SLA","Missed SLA")</f>
        <v>Missed SLA</v>
      </c>
      <c r="N29" t="str">
        <f>IF(help_desk_tickets[[#This Row],[resolution_date]]="","Open","Resolved")</f>
        <v>Resolved</v>
      </c>
    </row>
    <row r="30" spans="1:14" x14ac:dyDescent="0.35">
      <c r="A30" t="s">
        <v>83</v>
      </c>
      <c r="B30" s="1">
        <v>45915.543717083332</v>
      </c>
      <c r="C30" s="1">
        <v>45917.331455451385</v>
      </c>
      <c r="D30" t="s">
        <v>8</v>
      </c>
      <c r="E30" t="s">
        <v>9</v>
      </c>
      <c r="F30" t="s">
        <v>84</v>
      </c>
      <c r="G30" t="s">
        <v>8</v>
      </c>
      <c r="H30" t="s">
        <v>29</v>
      </c>
      <c r="I30" s="2">
        <f>(help_desk_tickets[[#This Row],[resolution_date]]-help_desk_tickets[[#This Row],[submission_date]])*24</f>
        <v>42.905720833281521</v>
      </c>
      <c r="J30" t="str">
        <f>TEXT(help_desk_tickets[[#This Row],[submission_date]],"dddd")</f>
        <v>Monday</v>
      </c>
      <c r="K30" t="str">
        <f>TEXT(help_desk_tickets[[#This Row],[submission_date]],"mmm yyyy")</f>
        <v>Sep 2025</v>
      </c>
      <c r="L30">
        <f>HOUR(help_desk_tickets[[#This Row],[submission_date]])</f>
        <v>13</v>
      </c>
      <c r="M30" t="str">
        <f>IF(help_desk_tickets[[#This Row],[ResolutionTimeHours]]&lt;=4,"Within SLA","Missed SLA")</f>
        <v>Missed SLA</v>
      </c>
      <c r="N30" t="str">
        <f>IF(help_desk_tickets[[#This Row],[resolution_date]]="","Open","Resolved")</f>
        <v>Resolved</v>
      </c>
    </row>
    <row r="31" spans="1:14" x14ac:dyDescent="0.35">
      <c r="A31" t="s">
        <v>85</v>
      </c>
      <c r="B31" s="1">
        <v>45896.914734537037</v>
      </c>
      <c r="C31" s="1">
        <v>45898.277047476855</v>
      </c>
      <c r="D31" t="s">
        <v>13</v>
      </c>
      <c r="E31" t="s">
        <v>18</v>
      </c>
      <c r="F31" t="s">
        <v>86</v>
      </c>
      <c r="G31" t="s">
        <v>364</v>
      </c>
      <c r="H31" t="s">
        <v>16</v>
      </c>
      <c r="I31" s="2">
        <f>(help_desk_tickets[[#This Row],[resolution_date]]-help_desk_tickets[[#This Row],[submission_date]])*24</f>
        <v>32.695510555640794</v>
      </c>
      <c r="J31" t="str">
        <f>TEXT(help_desk_tickets[[#This Row],[submission_date]],"dddd")</f>
        <v>Wednesday</v>
      </c>
      <c r="K31" t="str">
        <f>TEXT(help_desk_tickets[[#This Row],[submission_date]],"mmm yyyy")</f>
        <v>Aug 2025</v>
      </c>
      <c r="L31">
        <f>HOUR(help_desk_tickets[[#This Row],[submission_date]])</f>
        <v>21</v>
      </c>
      <c r="M31" t="str">
        <f>IF(help_desk_tickets[[#This Row],[ResolutionTimeHours]]&lt;=4,"Within SLA","Missed SLA")</f>
        <v>Missed SLA</v>
      </c>
      <c r="N31" t="str">
        <f>IF(help_desk_tickets[[#This Row],[resolution_date]]="","Open","Resolved")</f>
        <v>Resolved</v>
      </c>
    </row>
    <row r="32" spans="1:14" x14ac:dyDescent="0.35">
      <c r="A32" t="s">
        <v>87</v>
      </c>
      <c r="B32" s="1">
        <v>45899.845190624997</v>
      </c>
      <c r="C32" s="1">
        <v>45906.109850624998</v>
      </c>
      <c r="D32" t="s">
        <v>45</v>
      </c>
      <c r="E32" t="s">
        <v>18</v>
      </c>
      <c r="F32" t="s">
        <v>88</v>
      </c>
      <c r="G32" t="s">
        <v>368</v>
      </c>
      <c r="H32" t="s">
        <v>29</v>
      </c>
      <c r="I32" s="2">
        <f>(help_desk_tickets[[#This Row],[resolution_date]]-help_desk_tickets[[#This Row],[submission_date]])*24</f>
        <v>150.35184000001755</v>
      </c>
      <c r="J32" t="str">
        <f>TEXT(help_desk_tickets[[#This Row],[submission_date]],"dddd")</f>
        <v>Saturday</v>
      </c>
      <c r="K32" t="str">
        <f>TEXT(help_desk_tickets[[#This Row],[submission_date]],"mmm yyyy")</f>
        <v>Aug 2025</v>
      </c>
      <c r="L32">
        <f>HOUR(help_desk_tickets[[#This Row],[submission_date]])</f>
        <v>20</v>
      </c>
      <c r="M32" t="str">
        <f>IF(help_desk_tickets[[#This Row],[ResolutionTimeHours]]&lt;=4,"Within SLA","Missed SLA")</f>
        <v>Missed SLA</v>
      </c>
      <c r="N32" t="str">
        <f>IF(help_desk_tickets[[#This Row],[resolution_date]]="","Open","Resolved")</f>
        <v>Resolved</v>
      </c>
    </row>
    <row r="33" spans="1:14" x14ac:dyDescent="0.35">
      <c r="A33" t="s">
        <v>89</v>
      </c>
      <c r="B33" s="1">
        <v>45893.999277326388</v>
      </c>
      <c r="C33" s="1">
        <v>45894.316192916667</v>
      </c>
      <c r="D33" t="s">
        <v>13</v>
      </c>
      <c r="E33" t="s">
        <v>14</v>
      </c>
      <c r="F33" t="s">
        <v>90</v>
      </c>
      <c r="G33" t="s">
        <v>364</v>
      </c>
      <c r="H33" t="s">
        <v>11</v>
      </c>
      <c r="I33" s="2">
        <f>(help_desk_tickets[[#This Row],[resolution_date]]-help_desk_tickets[[#This Row],[submission_date]])*24</f>
        <v>7.605974166712258</v>
      </c>
      <c r="J33" t="str">
        <f>TEXT(help_desk_tickets[[#This Row],[submission_date]],"dddd")</f>
        <v>Sunday</v>
      </c>
      <c r="K33" t="str">
        <f>TEXT(help_desk_tickets[[#This Row],[submission_date]],"mmm yyyy")</f>
        <v>Aug 2025</v>
      </c>
      <c r="L33">
        <f>HOUR(help_desk_tickets[[#This Row],[submission_date]])</f>
        <v>23</v>
      </c>
      <c r="M33" t="str">
        <f>IF(help_desk_tickets[[#This Row],[ResolutionTimeHours]]&lt;=4,"Within SLA","Missed SLA")</f>
        <v>Missed SLA</v>
      </c>
      <c r="N33" t="str">
        <f>IF(help_desk_tickets[[#This Row],[resolution_date]]="","Open","Resolved")</f>
        <v>Resolved</v>
      </c>
    </row>
    <row r="34" spans="1:14" x14ac:dyDescent="0.35">
      <c r="A34" t="s">
        <v>91</v>
      </c>
      <c r="B34" s="1">
        <v>45849.757392430554</v>
      </c>
      <c r="C34" s="1">
        <v>45855.278215266204</v>
      </c>
      <c r="D34" t="s">
        <v>45</v>
      </c>
      <c r="E34" t="s">
        <v>35</v>
      </c>
      <c r="F34" t="s">
        <v>92</v>
      </c>
      <c r="G34" t="s">
        <v>368</v>
      </c>
      <c r="H34" t="s">
        <v>29</v>
      </c>
      <c r="I34" s="2">
        <f>(help_desk_tickets[[#This Row],[resolution_date]]-help_desk_tickets[[#This Row],[submission_date]])*24</f>
        <v>132.49974805559032</v>
      </c>
      <c r="J34" t="str">
        <f>TEXT(help_desk_tickets[[#This Row],[submission_date]],"dddd")</f>
        <v>Friday</v>
      </c>
      <c r="K34" t="str">
        <f>TEXT(help_desk_tickets[[#This Row],[submission_date]],"mmm yyyy")</f>
        <v>Jul 2025</v>
      </c>
      <c r="L34">
        <f>HOUR(help_desk_tickets[[#This Row],[submission_date]])</f>
        <v>18</v>
      </c>
      <c r="M34" t="str">
        <f>IF(help_desk_tickets[[#This Row],[ResolutionTimeHours]]&lt;=4,"Within SLA","Missed SLA")</f>
        <v>Missed SLA</v>
      </c>
      <c r="N34" t="str">
        <f>IF(help_desk_tickets[[#This Row],[resolution_date]]="","Open","Resolved")</f>
        <v>Resolved</v>
      </c>
    </row>
    <row r="35" spans="1:14" x14ac:dyDescent="0.35">
      <c r="A35" t="s">
        <v>93</v>
      </c>
      <c r="B35" s="1">
        <v>45904.814613437498</v>
      </c>
      <c r="C35" s="1">
        <v>45910.228323379626</v>
      </c>
      <c r="D35" t="s">
        <v>81</v>
      </c>
      <c r="E35" t="s">
        <v>32</v>
      </c>
      <c r="F35" t="s">
        <v>94</v>
      </c>
      <c r="G35" t="s">
        <v>8</v>
      </c>
      <c r="H35" t="s">
        <v>29</v>
      </c>
      <c r="I35" s="2">
        <f>(help_desk_tickets[[#This Row],[resolution_date]]-help_desk_tickets[[#This Row],[submission_date]])*24</f>
        <v>129.92903861106606</v>
      </c>
      <c r="J35" t="str">
        <f>TEXT(help_desk_tickets[[#This Row],[submission_date]],"dddd")</f>
        <v>Thursday</v>
      </c>
      <c r="K35" t="str">
        <f>TEXT(help_desk_tickets[[#This Row],[submission_date]],"mmm yyyy")</f>
        <v>Sep 2025</v>
      </c>
      <c r="L35">
        <f>HOUR(help_desk_tickets[[#This Row],[submission_date]])</f>
        <v>19</v>
      </c>
      <c r="M35" t="str">
        <f>IF(help_desk_tickets[[#This Row],[ResolutionTimeHours]]&lt;=4,"Within SLA","Missed SLA")</f>
        <v>Missed SLA</v>
      </c>
      <c r="N35" t="str">
        <f>IF(help_desk_tickets[[#This Row],[resolution_date]]="","Open","Resolved")</f>
        <v>Resolved</v>
      </c>
    </row>
    <row r="36" spans="1:14" x14ac:dyDescent="0.35">
      <c r="A36" t="s">
        <v>95</v>
      </c>
      <c r="B36" s="1">
        <v>45893.712596354169</v>
      </c>
      <c r="C36" s="1">
        <v>45899.821769236114</v>
      </c>
      <c r="D36" t="s">
        <v>13</v>
      </c>
      <c r="E36" t="s">
        <v>25</v>
      </c>
      <c r="F36" t="s">
        <v>96</v>
      </c>
      <c r="G36" t="s">
        <v>364</v>
      </c>
      <c r="H36" t="s">
        <v>29</v>
      </c>
      <c r="I36" s="2">
        <f>(help_desk_tickets[[#This Row],[resolution_date]]-help_desk_tickets[[#This Row],[submission_date]])*24</f>
        <v>146.62014916667249</v>
      </c>
      <c r="J36" t="str">
        <f>TEXT(help_desk_tickets[[#This Row],[submission_date]],"dddd")</f>
        <v>Sunday</v>
      </c>
      <c r="K36" t="str">
        <f>TEXT(help_desk_tickets[[#This Row],[submission_date]],"mmm yyyy")</f>
        <v>Aug 2025</v>
      </c>
      <c r="L36">
        <f>HOUR(help_desk_tickets[[#This Row],[submission_date]])</f>
        <v>17</v>
      </c>
      <c r="M36" t="str">
        <f>IF(help_desk_tickets[[#This Row],[ResolutionTimeHours]]&lt;=4,"Within SLA","Missed SLA")</f>
        <v>Missed SLA</v>
      </c>
      <c r="N36" t="str">
        <f>IF(help_desk_tickets[[#This Row],[resolution_date]]="","Open","Resolved")</f>
        <v>Resolved</v>
      </c>
    </row>
    <row r="37" spans="1:14" x14ac:dyDescent="0.35">
      <c r="A37" t="s">
        <v>97</v>
      </c>
      <c r="B37" s="1">
        <v>45838.741699270831</v>
      </c>
      <c r="C37" s="1">
        <v>45839.817210740737</v>
      </c>
      <c r="D37" t="s">
        <v>21</v>
      </c>
      <c r="E37" t="s">
        <v>14</v>
      </c>
      <c r="F37" t="s">
        <v>98</v>
      </c>
      <c r="G37" t="s">
        <v>366</v>
      </c>
      <c r="H37" t="s">
        <v>29</v>
      </c>
      <c r="I37" s="2">
        <f>(help_desk_tickets[[#This Row],[resolution_date]]-help_desk_tickets[[#This Row],[submission_date]])*24</f>
        <v>25.812275277741719</v>
      </c>
      <c r="J37" t="str">
        <f>TEXT(help_desk_tickets[[#This Row],[submission_date]],"dddd")</f>
        <v>Monday</v>
      </c>
      <c r="K37" t="str">
        <f>TEXT(help_desk_tickets[[#This Row],[submission_date]],"mmm yyyy")</f>
        <v>Jun 2025</v>
      </c>
      <c r="L37">
        <f>HOUR(help_desk_tickets[[#This Row],[submission_date]])</f>
        <v>17</v>
      </c>
      <c r="M37" t="str">
        <f>IF(help_desk_tickets[[#This Row],[ResolutionTimeHours]]&lt;=4,"Within SLA","Missed SLA")</f>
        <v>Missed SLA</v>
      </c>
      <c r="N37" t="str">
        <f>IF(help_desk_tickets[[#This Row],[resolution_date]]="","Open","Resolved")</f>
        <v>Resolved</v>
      </c>
    </row>
    <row r="38" spans="1:14" x14ac:dyDescent="0.35">
      <c r="A38" t="s">
        <v>99</v>
      </c>
      <c r="B38" s="1">
        <v>45909.365578680554</v>
      </c>
      <c r="C38" s="1">
        <v>45913.26306931713</v>
      </c>
      <c r="D38" t="s">
        <v>13</v>
      </c>
      <c r="E38" t="s">
        <v>46</v>
      </c>
      <c r="F38" t="s">
        <v>100</v>
      </c>
      <c r="G38" t="s">
        <v>364</v>
      </c>
      <c r="H38" t="s">
        <v>29</v>
      </c>
      <c r="I38" s="2">
        <f>(help_desk_tickets[[#This Row],[resolution_date]]-help_desk_tickets[[#This Row],[submission_date]])*24</f>
        <v>93.53977527783718</v>
      </c>
      <c r="J38" t="str">
        <f>TEXT(help_desk_tickets[[#This Row],[submission_date]],"dddd")</f>
        <v>Tuesday</v>
      </c>
      <c r="K38" t="str">
        <f>TEXT(help_desk_tickets[[#This Row],[submission_date]],"mmm yyyy")</f>
        <v>Sep 2025</v>
      </c>
      <c r="L38">
        <f>HOUR(help_desk_tickets[[#This Row],[submission_date]])</f>
        <v>8</v>
      </c>
      <c r="M38" t="str">
        <f>IF(help_desk_tickets[[#This Row],[ResolutionTimeHours]]&lt;=4,"Within SLA","Missed SLA")</f>
        <v>Missed SLA</v>
      </c>
      <c r="N38" t="str">
        <f>IF(help_desk_tickets[[#This Row],[resolution_date]]="","Open","Resolved")</f>
        <v>Resolved</v>
      </c>
    </row>
    <row r="39" spans="1:14" x14ac:dyDescent="0.35">
      <c r="A39" t="s">
        <v>101</v>
      </c>
      <c r="B39" s="1">
        <v>45880.455971180556</v>
      </c>
      <c r="C39" s="1">
        <v>45886.671748981484</v>
      </c>
      <c r="D39" t="s">
        <v>8</v>
      </c>
      <c r="E39" t="s">
        <v>42</v>
      </c>
      <c r="F39" t="s">
        <v>102</v>
      </c>
      <c r="G39" t="s">
        <v>8</v>
      </c>
      <c r="H39" t="s">
        <v>29</v>
      </c>
      <c r="I39" s="2">
        <f>(help_desk_tickets[[#This Row],[resolution_date]]-help_desk_tickets[[#This Row],[submission_date]])*24</f>
        <v>149.17866722226609</v>
      </c>
      <c r="J39" t="str">
        <f>TEXT(help_desk_tickets[[#This Row],[submission_date]],"dddd")</f>
        <v>Monday</v>
      </c>
      <c r="K39" t="str">
        <f>TEXT(help_desk_tickets[[#This Row],[submission_date]],"mmm yyyy")</f>
        <v>Aug 2025</v>
      </c>
      <c r="L39">
        <f>HOUR(help_desk_tickets[[#This Row],[submission_date]])</f>
        <v>10</v>
      </c>
      <c r="M39" t="str">
        <f>IF(help_desk_tickets[[#This Row],[ResolutionTimeHours]]&lt;=4,"Within SLA","Missed SLA")</f>
        <v>Missed SLA</v>
      </c>
      <c r="N39" t="str">
        <f>IF(help_desk_tickets[[#This Row],[resolution_date]]="","Open","Resolved")</f>
        <v>Resolved</v>
      </c>
    </row>
    <row r="40" spans="1:14" x14ac:dyDescent="0.35">
      <c r="A40" t="s">
        <v>103</v>
      </c>
      <c r="B40" s="1">
        <v>45901.680695057868</v>
      </c>
      <c r="C40" s="1">
        <v>45902.113242870371</v>
      </c>
      <c r="D40" t="s">
        <v>13</v>
      </c>
      <c r="E40" t="s">
        <v>32</v>
      </c>
      <c r="F40" t="s">
        <v>104</v>
      </c>
      <c r="G40" t="s">
        <v>364</v>
      </c>
      <c r="H40" t="s">
        <v>16</v>
      </c>
      <c r="I40" s="2">
        <f>(help_desk_tickets[[#This Row],[resolution_date]]-help_desk_tickets[[#This Row],[submission_date]])*24</f>
        <v>10.381147500069346</v>
      </c>
      <c r="J40" t="str">
        <f>TEXT(help_desk_tickets[[#This Row],[submission_date]],"dddd")</f>
        <v>Monday</v>
      </c>
      <c r="K40" t="str">
        <f>TEXT(help_desk_tickets[[#This Row],[submission_date]],"mmm yyyy")</f>
        <v>Sep 2025</v>
      </c>
      <c r="L40">
        <f>HOUR(help_desk_tickets[[#This Row],[submission_date]])</f>
        <v>16</v>
      </c>
      <c r="M40" t="str">
        <f>IF(help_desk_tickets[[#This Row],[ResolutionTimeHours]]&lt;=4,"Within SLA","Missed SLA")</f>
        <v>Missed SLA</v>
      </c>
      <c r="N40" t="str">
        <f>IF(help_desk_tickets[[#This Row],[resolution_date]]="","Open","Resolved")</f>
        <v>Resolved</v>
      </c>
    </row>
    <row r="41" spans="1:14" x14ac:dyDescent="0.35">
      <c r="A41" t="s">
        <v>105</v>
      </c>
      <c r="B41" s="1">
        <v>45883.854248391202</v>
      </c>
      <c r="C41" s="1">
        <v>45884.364103043983</v>
      </c>
      <c r="D41" t="s">
        <v>31</v>
      </c>
      <c r="E41" t="s">
        <v>35</v>
      </c>
      <c r="F41" t="s">
        <v>106</v>
      </c>
      <c r="G41" t="s">
        <v>367</v>
      </c>
      <c r="H41" t="s">
        <v>16</v>
      </c>
      <c r="I41" s="2">
        <f>(help_desk_tickets[[#This Row],[resolution_date]]-help_desk_tickets[[#This Row],[submission_date]])*24</f>
        <v>12.236511666735169</v>
      </c>
      <c r="J41" t="str">
        <f>TEXT(help_desk_tickets[[#This Row],[submission_date]],"dddd")</f>
        <v>Thursday</v>
      </c>
      <c r="K41" t="str">
        <f>TEXT(help_desk_tickets[[#This Row],[submission_date]],"mmm yyyy")</f>
        <v>Aug 2025</v>
      </c>
      <c r="L41">
        <f>HOUR(help_desk_tickets[[#This Row],[submission_date]])</f>
        <v>20</v>
      </c>
      <c r="M41" t="str">
        <f>IF(help_desk_tickets[[#This Row],[ResolutionTimeHours]]&lt;=4,"Within SLA","Missed SLA")</f>
        <v>Missed SLA</v>
      </c>
      <c r="N41" t="str">
        <f>IF(help_desk_tickets[[#This Row],[resolution_date]]="","Open","Resolved")</f>
        <v>Resolved</v>
      </c>
    </row>
    <row r="42" spans="1:14" x14ac:dyDescent="0.35">
      <c r="A42" t="s">
        <v>107</v>
      </c>
      <c r="B42" s="1">
        <v>45905.242808854164</v>
      </c>
      <c r="C42" s="1">
        <v>45906.957953680554</v>
      </c>
      <c r="D42" t="s">
        <v>45</v>
      </c>
      <c r="E42" t="s">
        <v>9</v>
      </c>
      <c r="F42" t="s">
        <v>108</v>
      </c>
      <c r="G42" t="s">
        <v>368</v>
      </c>
      <c r="H42" t="s">
        <v>16</v>
      </c>
      <c r="I42" s="2">
        <f>(help_desk_tickets[[#This Row],[resolution_date]]-help_desk_tickets[[#This Row],[submission_date]])*24</f>
        <v>41.163475833367556</v>
      </c>
      <c r="J42" t="str">
        <f>TEXT(help_desk_tickets[[#This Row],[submission_date]],"dddd")</f>
        <v>Friday</v>
      </c>
      <c r="K42" t="str">
        <f>TEXT(help_desk_tickets[[#This Row],[submission_date]],"mmm yyyy")</f>
        <v>Sep 2025</v>
      </c>
      <c r="L42">
        <f>HOUR(help_desk_tickets[[#This Row],[submission_date]])</f>
        <v>5</v>
      </c>
      <c r="M42" t="str">
        <f>IF(help_desk_tickets[[#This Row],[ResolutionTimeHours]]&lt;=4,"Within SLA","Missed SLA")</f>
        <v>Missed SLA</v>
      </c>
      <c r="N42" t="str">
        <f>IF(help_desk_tickets[[#This Row],[resolution_date]]="","Open","Resolved")</f>
        <v>Resolved</v>
      </c>
    </row>
    <row r="43" spans="1:14" x14ac:dyDescent="0.35">
      <c r="A43" t="s">
        <v>109</v>
      </c>
      <c r="B43" s="1">
        <v>45913.768400347224</v>
      </c>
      <c r="C43" s="1">
        <v>45914.807395497686</v>
      </c>
      <c r="D43" t="s">
        <v>21</v>
      </c>
      <c r="E43" t="s">
        <v>14</v>
      </c>
      <c r="F43" t="s">
        <v>110</v>
      </c>
      <c r="G43" t="s">
        <v>366</v>
      </c>
      <c r="H43" t="s">
        <v>29</v>
      </c>
      <c r="I43" s="2">
        <f>(help_desk_tickets[[#This Row],[resolution_date]]-help_desk_tickets[[#This Row],[submission_date]])*24</f>
        <v>24.935883611091413</v>
      </c>
      <c r="J43" t="str">
        <f>TEXT(help_desk_tickets[[#This Row],[submission_date]],"dddd")</f>
        <v>Saturday</v>
      </c>
      <c r="K43" t="str">
        <f>TEXT(help_desk_tickets[[#This Row],[submission_date]],"mmm yyyy")</f>
        <v>Sep 2025</v>
      </c>
      <c r="L43">
        <f>HOUR(help_desk_tickets[[#This Row],[submission_date]])</f>
        <v>18</v>
      </c>
      <c r="M43" t="str">
        <f>IF(help_desk_tickets[[#This Row],[ResolutionTimeHours]]&lt;=4,"Within SLA","Missed SLA")</f>
        <v>Missed SLA</v>
      </c>
      <c r="N43" t="str">
        <f>IF(help_desk_tickets[[#This Row],[resolution_date]]="","Open","Resolved")</f>
        <v>Resolved</v>
      </c>
    </row>
    <row r="44" spans="1:14" x14ac:dyDescent="0.35">
      <c r="A44" t="s">
        <v>111</v>
      </c>
      <c r="B44" s="1">
        <v>45866.029443495368</v>
      </c>
      <c r="C44" s="1">
        <v>45872.45864300926</v>
      </c>
      <c r="D44" t="s">
        <v>81</v>
      </c>
      <c r="E44" t="s">
        <v>55</v>
      </c>
      <c r="F44" t="s">
        <v>112</v>
      </c>
      <c r="G44" t="s">
        <v>8</v>
      </c>
      <c r="H44" t="s">
        <v>29</v>
      </c>
      <c r="I44" s="2">
        <f>(help_desk_tickets[[#This Row],[resolution_date]]-help_desk_tickets[[#This Row],[submission_date]])*24</f>
        <v>154.30078833340667</v>
      </c>
      <c r="J44" t="str">
        <f>TEXT(help_desk_tickets[[#This Row],[submission_date]],"dddd")</f>
        <v>Monday</v>
      </c>
      <c r="K44" t="str">
        <f>TEXT(help_desk_tickets[[#This Row],[submission_date]],"mmm yyyy")</f>
        <v>Jul 2025</v>
      </c>
      <c r="L44">
        <f>HOUR(help_desk_tickets[[#This Row],[submission_date]])</f>
        <v>0</v>
      </c>
      <c r="M44" t="str">
        <f>IF(help_desk_tickets[[#This Row],[ResolutionTimeHours]]&lt;=4,"Within SLA","Missed SLA")</f>
        <v>Missed SLA</v>
      </c>
      <c r="N44" t="str">
        <f>IF(help_desk_tickets[[#This Row],[resolution_date]]="","Open","Resolved")</f>
        <v>Resolved</v>
      </c>
    </row>
    <row r="45" spans="1:14" x14ac:dyDescent="0.35">
      <c r="A45" t="s">
        <v>113</v>
      </c>
      <c r="B45" s="1">
        <v>45868.90107226852</v>
      </c>
      <c r="C45" s="1">
        <v>45868.965096064814</v>
      </c>
      <c r="D45" t="s">
        <v>13</v>
      </c>
      <c r="E45" t="s">
        <v>35</v>
      </c>
      <c r="F45" t="s">
        <v>114</v>
      </c>
      <c r="G45" t="s">
        <v>364</v>
      </c>
      <c r="H45" t="s">
        <v>115</v>
      </c>
      <c r="I45" s="2">
        <f>(help_desk_tickets[[#This Row],[resolution_date]]-help_desk_tickets[[#This Row],[submission_date]])*24</f>
        <v>1.5365711110644042</v>
      </c>
      <c r="J45" t="str">
        <f>TEXT(help_desk_tickets[[#This Row],[submission_date]],"dddd")</f>
        <v>Wednesday</v>
      </c>
      <c r="K45" t="str">
        <f>TEXT(help_desk_tickets[[#This Row],[submission_date]],"mmm yyyy")</f>
        <v>Jul 2025</v>
      </c>
      <c r="L45">
        <f>HOUR(help_desk_tickets[[#This Row],[submission_date]])</f>
        <v>21</v>
      </c>
      <c r="M45" t="str">
        <f>IF(help_desk_tickets[[#This Row],[ResolutionTimeHours]]&lt;=4,"Within SLA","Missed SLA")</f>
        <v>Within SLA</v>
      </c>
      <c r="N45" t="str">
        <f>IF(help_desk_tickets[[#This Row],[resolution_date]]="","Open","Resolved")</f>
        <v>Resolved</v>
      </c>
    </row>
    <row r="46" spans="1:14" x14ac:dyDescent="0.35">
      <c r="A46" t="s">
        <v>116</v>
      </c>
      <c r="B46" s="1">
        <v>45872.126770416668</v>
      </c>
      <c r="C46" s="1">
        <v>45872.29889071759</v>
      </c>
      <c r="D46" t="s">
        <v>21</v>
      </c>
      <c r="E46" t="s">
        <v>32</v>
      </c>
      <c r="F46" t="s">
        <v>117</v>
      </c>
      <c r="G46" t="s">
        <v>366</v>
      </c>
      <c r="H46" t="s">
        <v>11</v>
      </c>
      <c r="I46" s="2">
        <f>(help_desk_tickets[[#This Row],[resolution_date]]-help_desk_tickets[[#This Row],[submission_date]])*24</f>
        <v>4.1308872221270576</v>
      </c>
      <c r="J46" t="str">
        <f>TEXT(help_desk_tickets[[#This Row],[submission_date]],"dddd")</f>
        <v>Sunday</v>
      </c>
      <c r="K46" t="str">
        <f>TEXT(help_desk_tickets[[#This Row],[submission_date]],"mmm yyyy")</f>
        <v>Aug 2025</v>
      </c>
      <c r="L46">
        <f>HOUR(help_desk_tickets[[#This Row],[submission_date]])</f>
        <v>3</v>
      </c>
      <c r="M46" t="str">
        <f>IF(help_desk_tickets[[#This Row],[ResolutionTimeHours]]&lt;=4,"Within SLA","Missed SLA")</f>
        <v>Missed SLA</v>
      </c>
      <c r="N46" t="str">
        <f>IF(help_desk_tickets[[#This Row],[resolution_date]]="","Open","Resolved")</f>
        <v>Resolved</v>
      </c>
    </row>
    <row r="47" spans="1:14" x14ac:dyDescent="0.35">
      <c r="A47" t="s">
        <v>118</v>
      </c>
      <c r="B47" s="1">
        <v>45843.404094456018</v>
      </c>
      <c r="C47" s="1">
        <v>45843.878437812498</v>
      </c>
      <c r="D47" t="s">
        <v>13</v>
      </c>
      <c r="E47" t="s">
        <v>14</v>
      </c>
      <c r="F47" t="s">
        <v>119</v>
      </c>
      <c r="G47" t="s">
        <v>364</v>
      </c>
      <c r="H47" t="s">
        <v>11</v>
      </c>
      <c r="I47" s="2">
        <f>(help_desk_tickets[[#This Row],[resolution_date]]-help_desk_tickets[[#This Row],[submission_date]])*24</f>
        <v>11.384240555518772</v>
      </c>
      <c r="J47" t="str">
        <f>TEXT(help_desk_tickets[[#This Row],[submission_date]],"dddd")</f>
        <v>Saturday</v>
      </c>
      <c r="K47" t="str">
        <f>TEXT(help_desk_tickets[[#This Row],[submission_date]],"mmm yyyy")</f>
        <v>Jul 2025</v>
      </c>
      <c r="L47">
        <f>HOUR(help_desk_tickets[[#This Row],[submission_date]])</f>
        <v>9</v>
      </c>
      <c r="M47" t="str">
        <f>IF(help_desk_tickets[[#This Row],[ResolutionTimeHours]]&lt;=4,"Within SLA","Missed SLA")</f>
        <v>Missed SLA</v>
      </c>
      <c r="N47" t="str">
        <f>IF(help_desk_tickets[[#This Row],[resolution_date]]="","Open","Resolved")</f>
        <v>Resolved</v>
      </c>
    </row>
    <row r="48" spans="1:14" x14ac:dyDescent="0.35">
      <c r="A48" t="s">
        <v>120</v>
      </c>
      <c r="B48" s="1">
        <v>45899.571593842593</v>
      </c>
      <c r="C48" s="1">
        <v>45901.487486134261</v>
      </c>
      <c r="D48" t="s">
        <v>45</v>
      </c>
      <c r="E48" t="s">
        <v>25</v>
      </c>
      <c r="F48" t="s">
        <v>121</v>
      </c>
      <c r="G48" t="s">
        <v>368</v>
      </c>
      <c r="H48" t="s">
        <v>16</v>
      </c>
      <c r="I48" s="2">
        <f>(help_desk_tickets[[#This Row],[resolution_date]]-help_desk_tickets[[#This Row],[submission_date]])*24</f>
        <v>45.981415000045672</v>
      </c>
      <c r="J48" t="str">
        <f>TEXT(help_desk_tickets[[#This Row],[submission_date]],"dddd")</f>
        <v>Saturday</v>
      </c>
      <c r="K48" t="str">
        <f>TEXT(help_desk_tickets[[#This Row],[submission_date]],"mmm yyyy")</f>
        <v>Aug 2025</v>
      </c>
      <c r="L48">
        <f>HOUR(help_desk_tickets[[#This Row],[submission_date]])</f>
        <v>13</v>
      </c>
      <c r="M48" t="str">
        <f>IF(help_desk_tickets[[#This Row],[ResolutionTimeHours]]&lt;=4,"Within SLA","Missed SLA")</f>
        <v>Missed SLA</v>
      </c>
      <c r="N48" t="str">
        <f>IF(help_desk_tickets[[#This Row],[resolution_date]]="","Open","Resolved")</f>
        <v>Resolved</v>
      </c>
    </row>
    <row r="49" spans="1:14" x14ac:dyDescent="0.35">
      <c r="A49" t="s">
        <v>122</v>
      </c>
      <c r="B49" s="1">
        <v>45830.641442060187</v>
      </c>
      <c r="C49" s="1">
        <v>45835.53980752315</v>
      </c>
      <c r="D49" t="s">
        <v>31</v>
      </c>
      <c r="E49" t="s">
        <v>14</v>
      </c>
      <c r="F49" t="s">
        <v>123</v>
      </c>
      <c r="G49" t="s">
        <v>367</v>
      </c>
      <c r="H49" t="s">
        <v>29</v>
      </c>
      <c r="I49" s="2">
        <f>(help_desk_tickets[[#This Row],[resolution_date]]-help_desk_tickets[[#This Row],[submission_date]])*24</f>
        <v>117.5607711111079</v>
      </c>
      <c r="J49" t="str">
        <f>TEXT(help_desk_tickets[[#This Row],[submission_date]],"dddd")</f>
        <v>Sunday</v>
      </c>
      <c r="K49" t="str">
        <f>TEXT(help_desk_tickets[[#This Row],[submission_date]],"mmm yyyy")</f>
        <v>Jun 2025</v>
      </c>
      <c r="L49">
        <f>HOUR(help_desk_tickets[[#This Row],[submission_date]])</f>
        <v>15</v>
      </c>
      <c r="M49" t="str">
        <f>IF(help_desk_tickets[[#This Row],[ResolutionTimeHours]]&lt;=4,"Within SLA","Missed SLA")</f>
        <v>Missed SLA</v>
      </c>
      <c r="N49" t="str">
        <f>IF(help_desk_tickets[[#This Row],[resolution_date]]="","Open","Resolved")</f>
        <v>Resolved</v>
      </c>
    </row>
    <row r="50" spans="1:14" x14ac:dyDescent="0.35">
      <c r="A50" t="s">
        <v>124</v>
      </c>
      <c r="B50" s="1">
        <v>45841.133833182874</v>
      </c>
      <c r="C50" s="1">
        <v>45841.652713541669</v>
      </c>
      <c r="D50" t="s">
        <v>45</v>
      </c>
      <c r="E50" t="s">
        <v>14</v>
      </c>
      <c r="F50" t="s">
        <v>125</v>
      </c>
      <c r="G50" t="s">
        <v>368</v>
      </c>
      <c r="H50" t="s">
        <v>16</v>
      </c>
      <c r="I50" s="2">
        <f>(help_desk_tickets[[#This Row],[resolution_date]]-help_desk_tickets[[#This Row],[submission_date]])*24</f>
        <v>12.453128611086868</v>
      </c>
      <c r="J50" t="str">
        <f>TEXT(help_desk_tickets[[#This Row],[submission_date]],"dddd")</f>
        <v>Thursday</v>
      </c>
      <c r="K50" t="str">
        <f>TEXT(help_desk_tickets[[#This Row],[submission_date]],"mmm yyyy")</f>
        <v>Jul 2025</v>
      </c>
      <c r="L50">
        <f>HOUR(help_desk_tickets[[#This Row],[submission_date]])</f>
        <v>3</v>
      </c>
      <c r="M50" t="str">
        <f>IF(help_desk_tickets[[#This Row],[ResolutionTimeHours]]&lt;=4,"Within SLA","Missed SLA")</f>
        <v>Missed SLA</v>
      </c>
      <c r="N50" t="str">
        <f>IF(help_desk_tickets[[#This Row],[resolution_date]]="","Open","Resolved")</f>
        <v>Resolved</v>
      </c>
    </row>
    <row r="51" spans="1:14" x14ac:dyDescent="0.35">
      <c r="A51" t="s">
        <v>126</v>
      </c>
      <c r="B51" s="1">
        <v>45878.743972025462</v>
      </c>
      <c r="C51" s="1">
        <v>45879.856085624997</v>
      </c>
      <c r="D51" t="s">
        <v>45</v>
      </c>
      <c r="E51" t="s">
        <v>14</v>
      </c>
      <c r="F51" t="s">
        <v>127</v>
      </c>
      <c r="G51" t="s">
        <v>368</v>
      </c>
      <c r="H51" t="s">
        <v>16</v>
      </c>
      <c r="I51" s="2">
        <f>(help_desk_tickets[[#This Row],[resolution_date]]-help_desk_tickets[[#This Row],[submission_date]])*24</f>
        <v>26.690726388827898</v>
      </c>
      <c r="J51" t="str">
        <f>TEXT(help_desk_tickets[[#This Row],[submission_date]],"dddd")</f>
        <v>Saturday</v>
      </c>
      <c r="K51" t="str">
        <f>TEXT(help_desk_tickets[[#This Row],[submission_date]],"mmm yyyy")</f>
        <v>Aug 2025</v>
      </c>
      <c r="L51">
        <f>HOUR(help_desk_tickets[[#This Row],[submission_date]])</f>
        <v>17</v>
      </c>
      <c r="M51" t="str">
        <f>IF(help_desk_tickets[[#This Row],[ResolutionTimeHours]]&lt;=4,"Within SLA","Missed SLA")</f>
        <v>Missed SLA</v>
      </c>
      <c r="N51" t="str">
        <f>IF(help_desk_tickets[[#This Row],[resolution_date]]="","Open","Resolved")</f>
        <v>Resolved</v>
      </c>
    </row>
    <row r="52" spans="1:14" x14ac:dyDescent="0.35">
      <c r="A52" t="s">
        <v>128</v>
      </c>
      <c r="B52" s="1">
        <v>45861.349098321756</v>
      </c>
      <c r="C52" s="1">
        <v>45865.965208310183</v>
      </c>
      <c r="D52" t="s">
        <v>8</v>
      </c>
      <c r="E52" t="s">
        <v>22</v>
      </c>
      <c r="F52" t="s">
        <v>129</v>
      </c>
      <c r="G52" t="s">
        <v>8</v>
      </c>
      <c r="H52" t="s">
        <v>29</v>
      </c>
      <c r="I52" s="2">
        <f>(help_desk_tickets[[#This Row],[resolution_date]]-help_desk_tickets[[#This Row],[submission_date]])*24</f>
        <v>110.78663972223876</v>
      </c>
      <c r="J52" t="str">
        <f>TEXT(help_desk_tickets[[#This Row],[submission_date]],"dddd")</f>
        <v>Wednesday</v>
      </c>
      <c r="K52" t="str">
        <f>TEXT(help_desk_tickets[[#This Row],[submission_date]],"mmm yyyy")</f>
        <v>Jul 2025</v>
      </c>
      <c r="L52">
        <f>HOUR(help_desk_tickets[[#This Row],[submission_date]])</f>
        <v>8</v>
      </c>
      <c r="M52" t="str">
        <f>IF(help_desk_tickets[[#This Row],[ResolutionTimeHours]]&lt;=4,"Within SLA","Missed SLA")</f>
        <v>Missed SLA</v>
      </c>
      <c r="N52" t="str">
        <f>IF(help_desk_tickets[[#This Row],[resolution_date]]="","Open","Resolved")</f>
        <v>Resolved</v>
      </c>
    </row>
    <row r="53" spans="1:14" x14ac:dyDescent="0.35">
      <c r="A53" t="s">
        <v>130</v>
      </c>
      <c r="B53" s="1">
        <v>45869.827586620369</v>
      </c>
      <c r="C53" s="1">
        <v>45876.059095208337</v>
      </c>
      <c r="D53" t="s">
        <v>13</v>
      </c>
      <c r="E53" t="s">
        <v>14</v>
      </c>
      <c r="F53" t="s">
        <v>131</v>
      </c>
      <c r="G53" t="s">
        <v>364</v>
      </c>
      <c r="H53" t="s">
        <v>29</v>
      </c>
      <c r="I53" s="2">
        <f>(help_desk_tickets[[#This Row],[resolution_date]]-help_desk_tickets[[#This Row],[submission_date]])*24</f>
        <v>149.55620611121412</v>
      </c>
      <c r="J53" t="str">
        <f>TEXT(help_desk_tickets[[#This Row],[submission_date]],"dddd")</f>
        <v>Thursday</v>
      </c>
      <c r="K53" t="str">
        <f>TEXT(help_desk_tickets[[#This Row],[submission_date]],"mmm yyyy")</f>
        <v>Jul 2025</v>
      </c>
      <c r="L53">
        <f>HOUR(help_desk_tickets[[#This Row],[submission_date]])</f>
        <v>19</v>
      </c>
      <c r="M53" t="str">
        <f>IF(help_desk_tickets[[#This Row],[ResolutionTimeHours]]&lt;=4,"Within SLA","Missed SLA")</f>
        <v>Missed SLA</v>
      </c>
      <c r="N53" t="str">
        <f>IF(help_desk_tickets[[#This Row],[resolution_date]]="","Open","Resolved")</f>
        <v>Resolved</v>
      </c>
    </row>
    <row r="54" spans="1:14" x14ac:dyDescent="0.35">
      <c r="A54" t="s">
        <v>132</v>
      </c>
      <c r="B54" s="1">
        <v>45837.098491817131</v>
      </c>
      <c r="C54" s="1">
        <v>45837.72761415509</v>
      </c>
      <c r="D54" t="s">
        <v>13</v>
      </c>
      <c r="E54" t="s">
        <v>22</v>
      </c>
      <c r="F54" t="s">
        <v>133</v>
      </c>
      <c r="G54" t="s">
        <v>364</v>
      </c>
      <c r="H54" t="s">
        <v>16</v>
      </c>
      <c r="I54" s="2">
        <f>(help_desk_tickets[[#This Row],[resolution_date]]-help_desk_tickets[[#This Row],[submission_date]])*24</f>
        <v>15.098936111025978</v>
      </c>
      <c r="J54" t="str">
        <f>TEXT(help_desk_tickets[[#This Row],[submission_date]],"dddd")</f>
        <v>Sunday</v>
      </c>
      <c r="K54" t="str">
        <f>TEXT(help_desk_tickets[[#This Row],[submission_date]],"mmm yyyy")</f>
        <v>Jun 2025</v>
      </c>
      <c r="L54">
        <f>HOUR(help_desk_tickets[[#This Row],[submission_date]])</f>
        <v>2</v>
      </c>
      <c r="M54" t="str">
        <f>IF(help_desk_tickets[[#This Row],[ResolutionTimeHours]]&lt;=4,"Within SLA","Missed SLA")</f>
        <v>Missed SLA</v>
      </c>
      <c r="N54" t="str">
        <f>IF(help_desk_tickets[[#This Row],[resolution_date]]="","Open","Resolved")</f>
        <v>Resolved</v>
      </c>
    </row>
    <row r="55" spans="1:14" x14ac:dyDescent="0.35">
      <c r="A55" t="s">
        <v>134</v>
      </c>
      <c r="B55" s="1">
        <v>45884.862366678244</v>
      </c>
      <c r="C55" s="1">
        <v>45885.412255208335</v>
      </c>
      <c r="D55" t="s">
        <v>13</v>
      </c>
      <c r="E55" t="s">
        <v>14</v>
      </c>
      <c r="F55" t="s">
        <v>135</v>
      </c>
      <c r="G55" t="s">
        <v>364</v>
      </c>
      <c r="H55" t="s">
        <v>16</v>
      </c>
      <c r="I55" s="2">
        <f>(help_desk_tickets[[#This Row],[resolution_date]]-help_desk_tickets[[#This Row],[submission_date]])*24</f>
        <v>13.197324722190388</v>
      </c>
      <c r="J55" t="str">
        <f>TEXT(help_desk_tickets[[#This Row],[submission_date]],"dddd")</f>
        <v>Friday</v>
      </c>
      <c r="K55" t="str">
        <f>TEXT(help_desk_tickets[[#This Row],[submission_date]],"mmm yyyy")</f>
        <v>Aug 2025</v>
      </c>
      <c r="L55">
        <f>HOUR(help_desk_tickets[[#This Row],[submission_date]])</f>
        <v>20</v>
      </c>
      <c r="M55" t="str">
        <f>IF(help_desk_tickets[[#This Row],[ResolutionTimeHours]]&lt;=4,"Within SLA","Missed SLA")</f>
        <v>Missed SLA</v>
      </c>
      <c r="N55" t="str">
        <f>IF(help_desk_tickets[[#This Row],[resolution_date]]="","Open","Resolved")</f>
        <v>Resolved</v>
      </c>
    </row>
    <row r="56" spans="1:14" x14ac:dyDescent="0.35">
      <c r="A56" t="s">
        <v>136</v>
      </c>
      <c r="B56" s="1">
        <v>45853.375071759256</v>
      </c>
      <c r="C56" s="1">
        <v>45853.79386150463</v>
      </c>
      <c r="D56" t="s">
        <v>45</v>
      </c>
      <c r="E56" t="s">
        <v>18</v>
      </c>
      <c r="F56" t="s">
        <v>137</v>
      </c>
      <c r="G56" t="s">
        <v>368</v>
      </c>
      <c r="H56" t="s">
        <v>11</v>
      </c>
      <c r="I56" s="2">
        <f>(help_desk_tickets[[#This Row],[resolution_date]]-help_desk_tickets[[#This Row],[submission_date]])*24</f>
        <v>10.050953888974618</v>
      </c>
      <c r="J56" t="str">
        <f>TEXT(help_desk_tickets[[#This Row],[submission_date]],"dddd")</f>
        <v>Tuesday</v>
      </c>
      <c r="K56" t="str">
        <f>TEXT(help_desk_tickets[[#This Row],[submission_date]],"mmm yyyy")</f>
        <v>Jul 2025</v>
      </c>
      <c r="L56">
        <f>HOUR(help_desk_tickets[[#This Row],[submission_date]])</f>
        <v>9</v>
      </c>
      <c r="M56" t="str">
        <f>IF(help_desk_tickets[[#This Row],[ResolutionTimeHours]]&lt;=4,"Within SLA","Missed SLA")</f>
        <v>Missed SLA</v>
      </c>
      <c r="N56" t="str">
        <f>IF(help_desk_tickets[[#This Row],[resolution_date]]="","Open","Resolved")</f>
        <v>Resolved</v>
      </c>
    </row>
    <row r="57" spans="1:14" x14ac:dyDescent="0.35">
      <c r="A57" t="s">
        <v>138</v>
      </c>
      <c r="B57" s="1">
        <v>45829.046392870368</v>
      </c>
      <c r="C57" s="1">
        <v>45830.741530185187</v>
      </c>
      <c r="D57" t="s">
        <v>31</v>
      </c>
      <c r="E57" t="s">
        <v>14</v>
      </c>
      <c r="F57" t="s">
        <v>139</v>
      </c>
      <c r="G57" t="s">
        <v>367</v>
      </c>
      <c r="H57" t="s">
        <v>16</v>
      </c>
      <c r="I57" s="2">
        <f>(help_desk_tickets[[#This Row],[resolution_date]]-help_desk_tickets[[#This Row],[submission_date]])*24</f>
        <v>40.6832955556456</v>
      </c>
      <c r="J57" t="str">
        <f>TEXT(help_desk_tickets[[#This Row],[submission_date]],"dddd")</f>
        <v>Saturday</v>
      </c>
      <c r="K57" t="str">
        <f>TEXT(help_desk_tickets[[#This Row],[submission_date]],"mmm yyyy")</f>
        <v>Jun 2025</v>
      </c>
      <c r="L57">
        <f>HOUR(help_desk_tickets[[#This Row],[submission_date]])</f>
        <v>1</v>
      </c>
      <c r="M57" t="str">
        <f>IF(help_desk_tickets[[#This Row],[ResolutionTimeHours]]&lt;=4,"Within SLA","Missed SLA")</f>
        <v>Missed SLA</v>
      </c>
      <c r="N57" t="str">
        <f>IF(help_desk_tickets[[#This Row],[resolution_date]]="","Open","Resolved")</f>
        <v>Resolved</v>
      </c>
    </row>
    <row r="58" spans="1:14" x14ac:dyDescent="0.35">
      <c r="A58" t="s">
        <v>140</v>
      </c>
      <c r="B58" s="1">
        <v>45871.327925046295</v>
      </c>
      <c r="C58" s="1">
        <v>45872.603165891203</v>
      </c>
      <c r="D58" t="s">
        <v>8</v>
      </c>
      <c r="E58" t="s">
        <v>22</v>
      </c>
      <c r="F58" t="s">
        <v>141</v>
      </c>
      <c r="G58" t="s">
        <v>8</v>
      </c>
      <c r="H58" t="s">
        <v>16</v>
      </c>
      <c r="I58" s="2">
        <f>(help_desk_tickets[[#This Row],[resolution_date]]-help_desk_tickets[[#This Row],[submission_date]])*24</f>
        <v>30.605780277808663</v>
      </c>
      <c r="J58" t="str">
        <f>TEXT(help_desk_tickets[[#This Row],[submission_date]],"dddd")</f>
        <v>Saturday</v>
      </c>
      <c r="K58" t="str">
        <f>TEXT(help_desk_tickets[[#This Row],[submission_date]],"mmm yyyy")</f>
        <v>Aug 2025</v>
      </c>
      <c r="L58">
        <f>HOUR(help_desk_tickets[[#This Row],[submission_date]])</f>
        <v>7</v>
      </c>
      <c r="M58" t="str">
        <f>IF(help_desk_tickets[[#This Row],[ResolutionTimeHours]]&lt;=4,"Within SLA","Missed SLA")</f>
        <v>Missed SLA</v>
      </c>
      <c r="N58" t="str">
        <f>IF(help_desk_tickets[[#This Row],[resolution_date]]="","Open","Resolved")</f>
        <v>Resolved</v>
      </c>
    </row>
    <row r="59" spans="1:14" x14ac:dyDescent="0.35">
      <c r="A59" t="s">
        <v>142</v>
      </c>
      <c r="B59" s="1">
        <v>45860.353873182874</v>
      </c>
      <c r="C59" s="1">
        <v>45867.28399974537</v>
      </c>
      <c r="D59" t="s">
        <v>60</v>
      </c>
      <c r="E59" t="s">
        <v>35</v>
      </c>
      <c r="F59" t="s">
        <v>143</v>
      </c>
      <c r="G59" t="s">
        <v>8</v>
      </c>
      <c r="H59" t="s">
        <v>29</v>
      </c>
      <c r="I59" s="2">
        <f>(help_desk_tickets[[#This Row],[resolution_date]]-help_desk_tickets[[#This Row],[submission_date]])*24</f>
        <v>166.32303749991115</v>
      </c>
      <c r="J59" t="str">
        <f>TEXT(help_desk_tickets[[#This Row],[submission_date]],"dddd")</f>
        <v>Tuesday</v>
      </c>
      <c r="K59" t="str">
        <f>TEXT(help_desk_tickets[[#This Row],[submission_date]],"mmm yyyy")</f>
        <v>Jul 2025</v>
      </c>
      <c r="L59">
        <f>HOUR(help_desk_tickets[[#This Row],[submission_date]])</f>
        <v>8</v>
      </c>
      <c r="M59" t="str">
        <f>IF(help_desk_tickets[[#This Row],[ResolutionTimeHours]]&lt;=4,"Within SLA","Missed SLA")</f>
        <v>Missed SLA</v>
      </c>
      <c r="N59" t="str">
        <f>IF(help_desk_tickets[[#This Row],[resolution_date]]="","Open","Resolved")</f>
        <v>Resolved</v>
      </c>
    </row>
    <row r="60" spans="1:14" x14ac:dyDescent="0.35">
      <c r="A60" t="s">
        <v>144</v>
      </c>
      <c r="B60" s="1">
        <v>45875.571420300927</v>
      </c>
      <c r="C60" s="1">
        <v>45877.303206296296</v>
      </c>
      <c r="D60" t="s">
        <v>8</v>
      </c>
      <c r="E60" t="s">
        <v>35</v>
      </c>
      <c r="F60" t="s">
        <v>145</v>
      </c>
      <c r="G60" t="s">
        <v>8</v>
      </c>
      <c r="H60" t="s">
        <v>16</v>
      </c>
      <c r="I60" s="2">
        <f>(help_desk_tickets[[#This Row],[resolution_date]]-help_desk_tickets[[#This Row],[submission_date]])*24</f>
        <v>41.562863888859283</v>
      </c>
      <c r="J60" t="str">
        <f>TEXT(help_desk_tickets[[#This Row],[submission_date]],"dddd")</f>
        <v>Wednesday</v>
      </c>
      <c r="K60" t="str">
        <f>TEXT(help_desk_tickets[[#This Row],[submission_date]],"mmm yyyy")</f>
        <v>Aug 2025</v>
      </c>
      <c r="L60">
        <f>HOUR(help_desk_tickets[[#This Row],[submission_date]])</f>
        <v>13</v>
      </c>
      <c r="M60" t="str">
        <f>IF(help_desk_tickets[[#This Row],[ResolutionTimeHours]]&lt;=4,"Within SLA","Missed SLA")</f>
        <v>Missed SLA</v>
      </c>
      <c r="N60" t="str">
        <f>IF(help_desk_tickets[[#This Row],[resolution_date]]="","Open","Resolved")</f>
        <v>Resolved</v>
      </c>
    </row>
    <row r="61" spans="1:14" x14ac:dyDescent="0.35">
      <c r="A61" t="s">
        <v>146</v>
      </c>
      <c r="B61" s="1">
        <v>45827.276196747684</v>
      </c>
      <c r="C61" s="1">
        <v>45828.595821400464</v>
      </c>
      <c r="D61" t="s">
        <v>13</v>
      </c>
      <c r="E61" t="s">
        <v>32</v>
      </c>
      <c r="F61" t="s">
        <v>147</v>
      </c>
      <c r="G61" t="s">
        <v>364</v>
      </c>
      <c r="H61" t="s">
        <v>16</v>
      </c>
      <c r="I61" s="2">
        <f>(help_desk_tickets[[#This Row],[resolution_date]]-help_desk_tickets[[#This Row],[submission_date]])*24</f>
        <v>31.670991666731425</v>
      </c>
      <c r="J61" t="str">
        <f>TEXT(help_desk_tickets[[#This Row],[submission_date]],"dddd")</f>
        <v>Thursday</v>
      </c>
      <c r="K61" t="str">
        <f>TEXT(help_desk_tickets[[#This Row],[submission_date]],"mmm yyyy")</f>
        <v>Jun 2025</v>
      </c>
      <c r="L61">
        <f>HOUR(help_desk_tickets[[#This Row],[submission_date]])</f>
        <v>6</v>
      </c>
      <c r="M61" t="str">
        <f>IF(help_desk_tickets[[#This Row],[ResolutionTimeHours]]&lt;=4,"Within SLA","Missed SLA")</f>
        <v>Missed SLA</v>
      </c>
      <c r="N61" t="str">
        <f>IF(help_desk_tickets[[#This Row],[resolution_date]]="","Open","Resolved")</f>
        <v>Resolved</v>
      </c>
    </row>
    <row r="62" spans="1:14" x14ac:dyDescent="0.35">
      <c r="A62" t="s">
        <v>148</v>
      </c>
      <c r="B62" s="1">
        <v>45896.462244918985</v>
      </c>
      <c r="C62" s="1">
        <v>45897.49294236111</v>
      </c>
      <c r="D62" t="s">
        <v>21</v>
      </c>
      <c r="E62" t="s">
        <v>22</v>
      </c>
      <c r="F62" t="s">
        <v>149</v>
      </c>
      <c r="G62" t="s">
        <v>366</v>
      </c>
      <c r="H62" t="s">
        <v>16</v>
      </c>
      <c r="I62" s="2">
        <f>(help_desk_tickets[[#This Row],[resolution_date]]-help_desk_tickets[[#This Row],[submission_date]])*24</f>
        <v>24.736738611012697</v>
      </c>
      <c r="J62" t="str">
        <f>TEXT(help_desk_tickets[[#This Row],[submission_date]],"dddd")</f>
        <v>Wednesday</v>
      </c>
      <c r="K62" t="str">
        <f>TEXT(help_desk_tickets[[#This Row],[submission_date]],"mmm yyyy")</f>
        <v>Aug 2025</v>
      </c>
      <c r="L62">
        <f>HOUR(help_desk_tickets[[#This Row],[submission_date]])</f>
        <v>11</v>
      </c>
      <c r="M62" t="str">
        <f>IF(help_desk_tickets[[#This Row],[ResolutionTimeHours]]&lt;=4,"Within SLA","Missed SLA")</f>
        <v>Missed SLA</v>
      </c>
      <c r="N62" t="str">
        <f>IF(help_desk_tickets[[#This Row],[resolution_date]]="","Open","Resolved")</f>
        <v>Resolved</v>
      </c>
    </row>
    <row r="63" spans="1:14" x14ac:dyDescent="0.35">
      <c r="A63" t="s">
        <v>150</v>
      </c>
      <c r="B63" s="1">
        <v>45910.846970925923</v>
      </c>
      <c r="C63" s="1">
        <v>45912.419087835646</v>
      </c>
      <c r="D63" t="s">
        <v>13</v>
      </c>
      <c r="E63" t="s">
        <v>9</v>
      </c>
      <c r="F63" t="s">
        <v>151</v>
      </c>
      <c r="G63" t="s">
        <v>364</v>
      </c>
      <c r="H63" t="s">
        <v>16</v>
      </c>
      <c r="I63" s="2">
        <f>(help_desk_tickets[[#This Row],[resolution_date]]-help_desk_tickets[[#This Row],[submission_date]])*24</f>
        <v>37.730805833358318</v>
      </c>
      <c r="J63" t="str">
        <f>TEXT(help_desk_tickets[[#This Row],[submission_date]],"dddd")</f>
        <v>Wednesday</v>
      </c>
      <c r="K63" t="str">
        <f>TEXT(help_desk_tickets[[#This Row],[submission_date]],"mmm yyyy")</f>
        <v>Sep 2025</v>
      </c>
      <c r="L63">
        <f>HOUR(help_desk_tickets[[#This Row],[submission_date]])</f>
        <v>20</v>
      </c>
      <c r="M63" t="str">
        <f>IF(help_desk_tickets[[#This Row],[ResolutionTimeHours]]&lt;=4,"Within SLA","Missed SLA")</f>
        <v>Missed SLA</v>
      </c>
      <c r="N63" t="str">
        <f>IF(help_desk_tickets[[#This Row],[resolution_date]]="","Open","Resolved")</f>
        <v>Resolved</v>
      </c>
    </row>
    <row r="64" spans="1:14" x14ac:dyDescent="0.35">
      <c r="A64" t="s">
        <v>152</v>
      </c>
      <c r="B64" s="1">
        <v>45839.694215011572</v>
      </c>
      <c r="C64" s="1">
        <v>45840.68174284722</v>
      </c>
      <c r="D64" t="s">
        <v>13</v>
      </c>
      <c r="E64" t="s">
        <v>42</v>
      </c>
      <c r="F64" t="s">
        <v>153</v>
      </c>
      <c r="G64" t="s">
        <v>364</v>
      </c>
      <c r="H64" t="s">
        <v>16</v>
      </c>
      <c r="I64" s="2">
        <f>(help_desk_tickets[[#This Row],[resolution_date]]-help_desk_tickets[[#This Row],[submission_date]])*24</f>
        <v>23.700668055564165</v>
      </c>
      <c r="J64" t="str">
        <f>TEXT(help_desk_tickets[[#This Row],[submission_date]],"dddd")</f>
        <v>Tuesday</v>
      </c>
      <c r="K64" t="str">
        <f>TEXT(help_desk_tickets[[#This Row],[submission_date]],"mmm yyyy")</f>
        <v>Jul 2025</v>
      </c>
      <c r="L64">
        <f>HOUR(help_desk_tickets[[#This Row],[submission_date]])</f>
        <v>16</v>
      </c>
      <c r="M64" t="str">
        <f>IF(help_desk_tickets[[#This Row],[ResolutionTimeHours]]&lt;=4,"Within SLA","Missed SLA")</f>
        <v>Missed SLA</v>
      </c>
      <c r="N64" t="str">
        <f>IF(help_desk_tickets[[#This Row],[resolution_date]]="","Open","Resolved")</f>
        <v>Resolved</v>
      </c>
    </row>
    <row r="65" spans="1:14" x14ac:dyDescent="0.35">
      <c r="A65" t="s">
        <v>154</v>
      </c>
      <c r="B65" s="1">
        <v>45871.33135270833</v>
      </c>
      <c r="C65" s="1">
        <v>45871.66361797454</v>
      </c>
      <c r="D65" t="s">
        <v>31</v>
      </c>
      <c r="E65" t="s">
        <v>42</v>
      </c>
      <c r="F65" t="s">
        <v>155</v>
      </c>
      <c r="G65" t="s">
        <v>367</v>
      </c>
      <c r="H65" t="s">
        <v>11</v>
      </c>
      <c r="I65" s="2">
        <f>(help_desk_tickets[[#This Row],[resolution_date]]-help_desk_tickets[[#This Row],[submission_date]])*24</f>
        <v>7.9743663890403695</v>
      </c>
      <c r="J65" t="str">
        <f>TEXT(help_desk_tickets[[#This Row],[submission_date]],"dddd")</f>
        <v>Saturday</v>
      </c>
      <c r="K65" t="str">
        <f>TEXT(help_desk_tickets[[#This Row],[submission_date]],"mmm yyyy")</f>
        <v>Aug 2025</v>
      </c>
      <c r="L65">
        <f>HOUR(help_desk_tickets[[#This Row],[submission_date]])</f>
        <v>7</v>
      </c>
      <c r="M65" t="str">
        <f>IF(help_desk_tickets[[#This Row],[ResolutionTimeHours]]&lt;=4,"Within SLA","Missed SLA")</f>
        <v>Missed SLA</v>
      </c>
      <c r="N65" t="str">
        <f>IF(help_desk_tickets[[#This Row],[resolution_date]]="","Open","Resolved")</f>
        <v>Resolved</v>
      </c>
    </row>
    <row r="66" spans="1:14" x14ac:dyDescent="0.35">
      <c r="A66" t="s">
        <v>156</v>
      </c>
      <c r="B66" s="1">
        <v>45910.24875373843</v>
      </c>
      <c r="C66" s="1">
        <v>45910.584669606484</v>
      </c>
      <c r="D66" t="s">
        <v>31</v>
      </c>
      <c r="E66" t="s">
        <v>25</v>
      </c>
      <c r="F66" t="s">
        <v>157</v>
      </c>
      <c r="G66" t="s">
        <v>367</v>
      </c>
      <c r="H66" t="s">
        <v>16</v>
      </c>
      <c r="I66" s="2">
        <f>(help_desk_tickets[[#This Row],[resolution_date]]-help_desk_tickets[[#This Row],[submission_date]])*24</f>
        <v>8.061980833299458</v>
      </c>
      <c r="J66" t="str">
        <f>TEXT(help_desk_tickets[[#This Row],[submission_date]],"dddd")</f>
        <v>Wednesday</v>
      </c>
      <c r="K66" t="str">
        <f>TEXT(help_desk_tickets[[#This Row],[submission_date]],"mmm yyyy")</f>
        <v>Sep 2025</v>
      </c>
      <c r="L66">
        <f>HOUR(help_desk_tickets[[#This Row],[submission_date]])</f>
        <v>5</v>
      </c>
      <c r="M66" t="str">
        <f>IF(help_desk_tickets[[#This Row],[ResolutionTimeHours]]&lt;=4,"Within SLA","Missed SLA")</f>
        <v>Missed SLA</v>
      </c>
      <c r="N66" t="str">
        <f>IF(help_desk_tickets[[#This Row],[resolution_date]]="","Open","Resolved")</f>
        <v>Resolved</v>
      </c>
    </row>
    <row r="67" spans="1:14" x14ac:dyDescent="0.35">
      <c r="A67" t="s">
        <v>158</v>
      </c>
      <c r="B67" s="1">
        <v>45886.799485462965</v>
      </c>
      <c r="C67" s="1">
        <v>45887.413612962962</v>
      </c>
      <c r="D67" t="s">
        <v>45</v>
      </c>
      <c r="E67" t="s">
        <v>9</v>
      </c>
      <c r="F67" t="s">
        <v>159</v>
      </c>
      <c r="G67" t="s">
        <v>368</v>
      </c>
      <c r="H67" t="s">
        <v>16</v>
      </c>
      <c r="I67" s="2">
        <f>(help_desk_tickets[[#This Row],[resolution_date]]-help_desk_tickets[[#This Row],[submission_date]])*24</f>
        <v>14.739059999934398</v>
      </c>
      <c r="J67" t="str">
        <f>TEXT(help_desk_tickets[[#This Row],[submission_date]],"dddd")</f>
        <v>Sunday</v>
      </c>
      <c r="K67" t="str">
        <f>TEXT(help_desk_tickets[[#This Row],[submission_date]],"mmm yyyy")</f>
        <v>Aug 2025</v>
      </c>
      <c r="L67">
        <f>HOUR(help_desk_tickets[[#This Row],[submission_date]])</f>
        <v>19</v>
      </c>
      <c r="M67" t="str">
        <f>IF(help_desk_tickets[[#This Row],[ResolutionTimeHours]]&lt;=4,"Within SLA","Missed SLA")</f>
        <v>Missed SLA</v>
      </c>
      <c r="N67" t="str">
        <f>IF(help_desk_tickets[[#This Row],[resolution_date]]="","Open","Resolved")</f>
        <v>Resolved</v>
      </c>
    </row>
    <row r="68" spans="1:14" x14ac:dyDescent="0.35">
      <c r="A68" t="s">
        <v>160</v>
      </c>
      <c r="B68" s="1">
        <v>45856.265250358796</v>
      </c>
      <c r="C68" s="1">
        <v>45861.837133449073</v>
      </c>
      <c r="D68" t="s">
        <v>21</v>
      </c>
      <c r="E68" t="s">
        <v>18</v>
      </c>
      <c r="F68" t="s">
        <v>161</v>
      </c>
      <c r="G68" t="s">
        <v>366</v>
      </c>
      <c r="H68" t="s">
        <v>29</v>
      </c>
      <c r="I68" s="2">
        <f>(help_desk_tickets[[#This Row],[resolution_date]]-help_desk_tickets[[#This Row],[submission_date]])*24</f>
        <v>133.72519416664727</v>
      </c>
      <c r="J68" t="str">
        <f>TEXT(help_desk_tickets[[#This Row],[submission_date]],"dddd")</f>
        <v>Friday</v>
      </c>
      <c r="K68" t="str">
        <f>TEXT(help_desk_tickets[[#This Row],[submission_date]],"mmm yyyy")</f>
        <v>Jul 2025</v>
      </c>
      <c r="L68">
        <f>HOUR(help_desk_tickets[[#This Row],[submission_date]])</f>
        <v>6</v>
      </c>
      <c r="M68" t="str">
        <f>IF(help_desk_tickets[[#This Row],[ResolutionTimeHours]]&lt;=4,"Within SLA","Missed SLA")</f>
        <v>Missed SLA</v>
      </c>
      <c r="N68" t="str">
        <f>IF(help_desk_tickets[[#This Row],[resolution_date]]="","Open","Resolved")</f>
        <v>Resolved</v>
      </c>
    </row>
    <row r="69" spans="1:14" x14ac:dyDescent="0.35">
      <c r="A69" t="s">
        <v>162</v>
      </c>
      <c r="B69" s="1">
        <v>45844.096052187502</v>
      </c>
      <c r="C69" s="1">
        <v>45845.543753981481</v>
      </c>
      <c r="D69" t="s">
        <v>45</v>
      </c>
      <c r="E69" t="s">
        <v>42</v>
      </c>
      <c r="F69" t="s">
        <v>163</v>
      </c>
      <c r="G69" t="s">
        <v>368</v>
      </c>
      <c r="H69" t="s">
        <v>16</v>
      </c>
      <c r="I69" s="2">
        <f>(help_desk_tickets[[#This Row],[resolution_date]]-help_desk_tickets[[#This Row],[submission_date]])*24</f>
        <v>34.74484305549413</v>
      </c>
      <c r="J69" t="str">
        <f>TEXT(help_desk_tickets[[#This Row],[submission_date]],"dddd")</f>
        <v>Sunday</v>
      </c>
      <c r="K69" t="str">
        <f>TEXT(help_desk_tickets[[#This Row],[submission_date]],"mmm yyyy")</f>
        <v>Jul 2025</v>
      </c>
      <c r="L69">
        <f>HOUR(help_desk_tickets[[#This Row],[submission_date]])</f>
        <v>2</v>
      </c>
      <c r="M69" t="str">
        <f>IF(help_desk_tickets[[#This Row],[ResolutionTimeHours]]&lt;=4,"Within SLA","Missed SLA")</f>
        <v>Missed SLA</v>
      </c>
      <c r="N69" t="str">
        <f>IF(help_desk_tickets[[#This Row],[resolution_date]]="","Open","Resolved")</f>
        <v>Resolved</v>
      </c>
    </row>
    <row r="70" spans="1:14" x14ac:dyDescent="0.35">
      <c r="A70" t="s">
        <v>164</v>
      </c>
      <c r="B70" s="1">
        <v>45894.949184375</v>
      </c>
      <c r="C70" s="1">
        <v>45898.220131793983</v>
      </c>
      <c r="D70" t="s">
        <v>13</v>
      </c>
      <c r="E70" t="s">
        <v>32</v>
      </c>
      <c r="F70" t="s">
        <v>165</v>
      </c>
      <c r="G70" t="s">
        <v>364</v>
      </c>
      <c r="H70" t="s">
        <v>29</v>
      </c>
      <c r="I70" s="2">
        <f>(help_desk_tickets[[#This Row],[resolution_date]]-help_desk_tickets[[#This Row],[submission_date]])*24</f>
        <v>78.502738055598456</v>
      </c>
      <c r="J70" t="str">
        <f>TEXT(help_desk_tickets[[#This Row],[submission_date]],"dddd")</f>
        <v>Monday</v>
      </c>
      <c r="K70" t="str">
        <f>TEXT(help_desk_tickets[[#This Row],[submission_date]],"mmm yyyy")</f>
        <v>Aug 2025</v>
      </c>
      <c r="L70">
        <f>HOUR(help_desk_tickets[[#This Row],[submission_date]])</f>
        <v>22</v>
      </c>
      <c r="M70" t="str">
        <f>IF(help_desk_tickets[[#This Row],[ResolutionTimeHours]]&lt;=4,"Within SLA","Missed SLA")</f>
        <v>Missed SLA</v>
      </c>
      <c r="N70" t="str">
        <f>IF(help_desk_tickets[[#This Row],[resolution_date]]="","Open","Resolved")</f>
        <v>Resolved</v>
      </c>
    </row>
    <row r="71" spans="1:14" x14ac:dyDescent="0.35">
      <c r="A71" t="s">
        <v>166</v>
      </c>
      <c r="B71" s="1">
        <v>45907.021170486114</v>
      </c>
      <c r="C71" s="1">
        <v>45908.025708958332</v>
      </c>
      <c r="D71" t="s">
        <v>13</v>
      </c>
      <c r="E71" t="s">
        <v>25</v>
      </c>
      <c r="F71" t="s">
        <v>167</v>
      </c>
      <c r="G71" t="s">
        <v>364</v>
      </c>
      <c r="H71" t="s">
        <v>16</v>
      </c>
      <c r="I71" s="2">
        <f>(help_desk_tickets[[#This Row],[resolution_date]]-help_desk_tickets[[#This Row],[submission_date]])*24</f>
        <v>24.10892333323136</v>
      </c>
      <c r="J71" t="str">
        <f>TEXT(help_desk_tickets[[#This Row],[submission_date]],"dddd")</f>
        <v>Sunday</v>
      </c>
      <c r="K71" t="str">
        <f>TEXT(help_desk_tickets[[#This Row],[submission_date]],"mmm yyyy")</f>
        <v>Sep 2025</v>
      </c>
      <c r="L71">
        <f>HOUR(help_desk_tickets[[#This Row],[submission_date]])</f>
        <v>0</v>
      </c>
      <c r="M71" t="str">
        <f>IF(help_desk_tickets[[#This Row],[ResolutionTimeHours]]&lt;=4,"Within SLA","Missed SLA")</f>
        <v>Missed SLA</v>
      </c>
      <c r="N71" t="str">
        <f>IF(help_desk_tickets[[#This Row],[resolution_date]]="","Open","Resolved")</f>
        <v>Resolved</v>
      </c>
    </row>
    <row r="72" spans="1:14" x14ac:dyDescent="0.35">
      <c r="A72" t="s">
        <v>168</v>
      </c>
      <c r="B72" s="1">
        <v>45859.915516793983</v>
      </c>
      <c r="C72" s="1">
        <v>45860.049579155093</v>
      </c>
      <c r="D72" t="s">
        <v>21</v>
      </c>
      <c r="E72" t="s">
        <v>42</v>
      </c>
      <c r="F72" t="s">
        <v>169</v>
      </c>
      <c r="G72" t="s">
        <v>366</v>
      </c>
      <c r="H72" t="s">
        <v>115</v>
      </c>
      <c r="I72" s="2">
        <f>(help_desk_tickets[[#This Row],[resolution_date]]-help_desk_tickets[[#This Row],[submission_date]])*24</f>
        <v>3.2174966666498221</v>
      </c>
      <c r="J72" t="str">
        <f>TEXT(help_desk_tickets[[#This Row],[submission_date]],"dddd")</f>
        <v>Monday</v>
      </c>
      <c r="K72" t="str">
        <f>TEXT(help_desk_tickets[[#This Row],[submission_date]],"mmm yyyy")</f>
        <v>Jul 2025</v>
      </c>
      <c r="L72">
        <f>HOUR(help_desk_tickets[[#This Row],[submission_date]])</f>
        <v>21</v>
      </c>
      <c r="M72" t="str">
        <f>IF(help_desk_tickets[[#This Row],[ResolutionTimeHours]]&lt;=4,"Within SLA","Missed SLA")</f>
        <v>Within SLA</v>
      </c>
      <c r="N72" t="str">
        <f>IF(help_desk_tickets[[#This Row],[resolution_date]]="","Open","Resolved")</f>
        <v>Resolved</v>
      </c>
    </row>
    <row r="73" spans="1:14" x14ac:dyDescent="0.35">
      <c r="A73" t="s">
        <v>170</v>
      </c>
      <c r="B73" s="1">
        <v>45862.538502314812</v>
      </c>
      <c r="C73" s="1">
        <v>45863.373908425929</v>
      </c>
      <c r="D73" t="s">
        <v>13</v>
      </c>
      <c r="E73" t="s">
        <v>18</v>
      </c>
      <c r="F73" t="s">
        <v>171</v>
      </c>
      <c r="G73" t="s">
        <v>364</v>
      </c>
      <c r="H73" t="s">
        <v>16</v>
      </c>
      <c r="I73" s="2">
        <f>(help_desk_tickets[[#This Row],[resolution_date]]-help_desk_tickets[[#This Row],[submission_date]])*24</f>
        <v>20.049746666802093</v>
      </c>
      <c r="J73" t="str">
        <f>TEXT(help_desk_tickets[[#This Row],[submission_date]],"dddd")</f>
        <v>Thursday</v>
      </c>
      <c r="K73" t="str">
        <f>TEXT(help_desk_tickets[[#This Row],[submission_date]],"mmm yyyy")</f>
        <v>Jul 2025</v>
      </c>
      <c r="L73">
        <f>HOUR(help_desk_tickets[[#This Row],[submission_date]])</f>
        <v>12</v>
      </c>
      <c r="M73" t="str">
        <f>IF(help_desk_tickets[[#This Row],[ResolutionTimeHours]]&lt;=4,"Within SLA","Missed SLA")</f>
        <v>Missed SLA</v>
      </c>
      <c r="N73" t="str">
        <f>IF(help_desk_tickets[[#This Row],[resolution_date]]="","Open","Resolved")</f>
        <v>Resolved</v>
      </c>
    </row>
    <row r="74" spans="1:14" x14ac:dyDescent="0.35">
      <c r="A74" t="s">
        <v>172</v>
      </c>
      <c r="B74" s="1">
        <v>45826.321113124999</v>
      </c>
      <c r="C74" s="1">
        <v>45827.897584212966</v>
      </c>
      <c r="D74" t="s">
        <v>45</v>
      </c>
      <c r="E74" t="s">
        <v>42</v>
      </c>
      <c r="F74" t="s">
        <v>173</v>
      </c>
      <c r="G74" t="s">
        <v>368</v>
      </c>
      <c r="H74" t="s">
        <v>16</v>
      </c>
      <c r="I74" s="2">
        <f>(help_desk_tickets[[#This Row],[resolution_date]]-help_desk_tickets[[#This Row],[submission_date]])*24</f>
        <v>37.835306111199316</v>
      </c>
      <c r="J74" t="str">
        <f>TEXT(help_desk_tickets[[#This Row],[submission_date]],"dddd")</f>
        <v>Wednesday</v>
      </c>
      <c r="K74" t="str">
        <f>TEXT(help_desk_tickets[[#This Row],[submission_date]],"mmm yyyy")</f>
        <v>Jun 2025</v>
      </c>
      <c r="L74">
        <f>HOUR(help_desk_tickets[[#This Row],[submission_date]])</f>
        <v>7</v>
      </c>
      <c r="M74" t="str">
        <f>IF(help_desk_tickets[[#This Row],[ResolutionTimeHours]]&lt;=4,"Within SLA","Missed SLA")</f>
        <v>Missed SLA</v>
      </c>
      <c r="N74" t="str">
        <f>IF(help_desk_tickets[[#This Row],[resolution_date]]="","Open","Resolved")</f>
        <v>Resolved</v>
      </c>
    </row>
    <row r="75" spans="1:14" x14ac:dyDescent="0.35">
      <c r="A75" t="s">
        <v>174</v>
      </c>
      <c r="B75" s="1">
        <v>45903.107100034722</v>
      </c>
      <c r="C75" s="1">
        <v>45903.445007858798</v>
      </c>
      <c r="D75" t="s">
        <v>8</v>
      </c>
      <c r="E75" t="s">
        <v>46</v>
      </c>
      <c r="F75" t="s">
        <v>175</v>
      </c>
      <c r="G75" t="s">
        <v>8</v>
      </c>
      <c r="H75" t="s">
        <v>11</v>
      </c>
      <c r="I75" s="2">
        <f>(help_desk_tickets[[#This Row],[resolution_date]]-help_desk_tickets[[#This Row],[submission_date]])*24</f>
        <v>8.1097877778229304</v>
      </c>
      <c r="J75" t="str">
        <f>TEXT(help_desk_tickets[[#This Row],[submission_date]],"dddd")</f>
        <v>Wednesday</v>
      </c>
      <c r="K75" t="str">
        <f>TEXT(help_desk_tickets[[#This Row],[submission_date]],"mmm yyyy")</f>
        <v>Sep 2025</v>
      </c>
      <c r="L75">
        <f>HOUR(help_desk_tickets[[#This Row],[submission_date]])</f>
        <v>2</v>
      </c>
      <c r="M75" t="str">
        <f>IF(help_desk_tickets[[#This Row],[ResolutionTimeHours]]&lt;=4,"Within SLA","Missed SLA")</f>
        <v>Missed SLA</v>
      </c>
      <c r="N75" t="str">
        <f>IF(help_desk_tickets[[#This Row],[resolution_date]]="","Open","Resolved")</f>
        <v>Resolved</v>
      </c>
    </row>
    <row r="76" spans="1:14" x14ac:dyDescent="0.35">
      <c r="A76" t="s">
        <v>176</v>
      </c>
      <c r="B76" s="1">
        <v>45877.970792106484</v>
      </c>
      <c r="C76" s="1">
        <v>45883.972063807872</v>
      </c>
      <c r="D76" t="s">
        <v>60</v>
      </c>
      <c r="E76" t="s">
        <v>14</v>
      </c>
      <c r="F76" t="s">
        <v>177</v>
      </c>
      <c r="G76" t="s">
        <v>8</v>
      </c>
      <c r="H76" t="s">
        <v>29</v>
      </c>
      <c r="I76" s="2">
        <f>(help_desk_tickets[[#This Row],[resolution_date]]-help_desk_tickets[[#This Row],[submission_date]])*24</f>
        <v>144.03052083333023</v>
      </c>
      <c r="J76" t="str">
        <f>TEXT(help_desk_tickets[[#This Row],[submission_date]],"dddd")</f>
        <v>Friday</v>
      </c>
      <c r="K76" t="str">
        <f>TEXT(help_desk_tickets[[#This Row],[submission_date]],"mmm yyyy")</f>
        <v>Aug 2025</v>
      </c>
      <c r="L76">
        <f>HOUR(help_desk_tickets[[#This Row],[submission_date]])</f>
        <v>23</v>
      </c>
      <c r="M76" t="str">
        <f>IF(help_desk_tickets[[#This Row],[ResolutionTimeHours]]&lt;=4,"Within SLA","Missed SLA")</f>
        <v>Missed SLA</v>
      </c>
      <c r="N76" t="str">
        <f>IF(help_desk_tickets[[#This Row],[resolution_date]]="","Open","Resolved")</f>
        <v>Resolved</v>
      </c>
    </row>
    <row r="77" spans="1:14" x14ac:dyDescent="0.35">
      <c r="A77" t="s">
        <v>178</v>
      </c>
      <c r="B77" s="1">
        <v>45897.075165671296</v>
      </c>
      <c r="C77" s="1">
        <v>45897.403448726851</v>
      </c>
      <c r="D77" t="s">
        <v>8</v>
      </c>
      <c r="E77" t="s">
        <v>42</v>
      </c>
      <c r="F77" t="s">
        <v>179</v>
      </c>
      <c r="G77" t="s">
        <v>8</v>
      </c>
      <c r="H77" t="s">
        <v>11</v>
      </c>
      <c r="I77" s="2">
        <f>(help_desk_tickets[[#This Row],[resolution_date]]-help_desk_tickets[[#This Row],[submission_date]])*24</f>
        <v>7.8787933333078399</v>
      </c>
      <c r="J77" t="str">
        <f>TEXT(help_desk_tickets[[#This Row],[submission_date]],"dddd")</f>
        <v>Thursday</v>
      </c>
      <c r="K77" t="str">
        <f>TEXT(help_desk_tickets[[#This Row],[submission_date]],"mmm yyyy")</f>
        <v>Aug 2025</v>
      </c>
      <c r="L77">
        <f>HOUR(help_desk_tickets[[#This Row],[submission_date]])</f>
        <v>1</v>
      </c>
      <c r="M77" t="str">
        <f>IF(help_desk_tickets[[#This Row],[ResolutionTimeHours]]&lt;=4,"Within SLA","Missed SLA")</f>
        <v>Missed SLA</v>
      </c>
      <c r="N77" t="str">
        <f>IF(help_desk_tickets[[#This Row],[resolution_date]]="","Open","Resolved")</f>
        <v>Resolved</v>
      </c>
    </row>
    <row r="78" spans="1:14" x14ac:dyDescent="0.35">
      <c r="A78" t="s">
        <v>180</v>
      </c>
      <c r="B78" s="1">
        <v>45858.43846503472</v>
      </c>
      <c r="C78" s="1">
        <v>45858.591115127318</v>
      </c>
      <c r="D78" t="s">
        <v>13</v>
      </c>
      <c r="E78" t="s">
        <v>14</v>
      </c>
      <c r="F78" t="s">
        <v>181</v>
      </c>
      <c r="G78" t="s">
        <v>364</v>
      </c>
      <c r="H78" t="s">
        <v>11</v>
      </c>
      <c r="I78" s="2">
        <f>(help_desk_tickets[[#This Row],[resolution_date]]-help_desk_tickets[[#This Row],[submission_date]])*24</f>
        <v>3.6636022223392501</v>
      </c>
      <c r="J78" t="str">
        <f>TEXT(help_desk_tickets[[#This Row],[submission_date]],"dddd")</f>
        <v>Sunday</v>
      </c>
      <c r="K78" t="str">
        <f>TEXT(help_desk_tickets[[#This Row],[submission_date]],"mmm yyyy")</f>
        <v>Jul 2025</v>
      </c>
      <c r="L78">
        <f>HOUR(help_desk_tickets[[#This Row],[submission_date]])</f>
        <v>10</v>
      </c>
      <c r="M78" t="str">
        <f>IF(help_desk_tickets[[#This Row],[ResolutionTimeHours]]&lt;=4,"Within SLA","Missed SLA")</f>
        <v>Within SLA</v>
      </c>
      <c r="N78" t="str">
        <f>IF(help_desk_tickets[[#This Row],[resolution_date]]="","Open","Resolved")</f>
        <v>Resolved</v>
      </c>
    </row>
    <row r="79" spans="1:14" x14ac:dyDescent="0.35">
      <c r="A79" t="s">
        <v>182</v>
      </c>
      <c r="B79" s="1">
        <v>45855.654603726849</v>
      </c>
      <c r="C79" s="1">
        <v>45855.944653101855</v>
      </c>
      <c r="D79" t="s">
        <v>60</v>
      </c>
      <c r="E79" t="s">
        <v>32</v>
      </c>
      <c r="F79" t="s">
        <v>183</v>
      </c>
      <c r="G79" t="s">
        <v>8</v>
      </c>
      <c r="H79" t="s">
        <v>11</v>
      </c>
      <c r="I79" s="2">
        <f>(help_desk_tickets[[#This Row],[resolution_date]]-help_desk_tickets[[#This Row],[submission_date]])*24</f>
        <v>6.9611850001383573</v>
      </c>
      <c r="J79" t="str">
        <f>TEXT(help_desk_tickets[[#This Row],[submission_date]],"dddd")</f>
        <v>Thursday</v>
      </c>
      <c r="K79" t="str">
        <f>TEXT(help_desk_tickets[[#This Row],[submission_date]],"mmm yyyy")</f>
        <v>Jul 2025</v>
      </c>
      <c r="L79">
        <f>HOUR(help_desk_tickets[[#This Row],[submission_date]])</f>
        <v>15</v>
      </c>
      <c r="M79" t="str">
        <f>IF(help_desk_tickets[[#This Row],[ResolutionTimeHours]]&lt;=4,"Within SLA","Missed SLA")</f>
        <v>Missed SLA</v>
      </c>
      <c r="N79" t="str">
        <f>IF(help_desk_tickets[[#This Row],[resolution_date]]="","Open","Resolved")</f>
        <v>Resolved</v>
      </c>
    </row>
    <row r="80" spans="1:14" x14ac:dyDescent="0.35">
      <c r="A80" t="s">
        <v>184</v>
      </c>
      <c r="B80" s="1">
        <v>45861.832680300926</v>
      </c>
      <c r="C80" s="1">
        <v>45864.478965682873</v>
      </c>
      <c r="D80" t="s">
        <v>13</v>
      </c>
      <c r="E80" t="s">
        <v>14</v>
      </c>
      <c r="F80" t="s">
        <v>185</v>
      </c>
      <c r="G80" t="s">
        <v>364</v>
      </c>
      <c r="H80" t="s">
        <v>29</v>
      </c>
      <c r="I80" s="2">
        <f>(help_desk_tickets[[#This Row],[resolution_date]]-help_desk_tickets[[#This Row],[submission_date]])*24</f>
        <v>63.510849166719709</v>
      </c>
      <c r="J80" t="str">
        <f>TEXT(help_desk_tickets[[#This Row],[submission_date]],"dddd")</f>
        <v>Wednesday</v>
      </c>
      <c r="K80" t="str">
        <f>TEXT(help_desk_tickets[[#This Row],[submission_date]],"mmm yyyy")</f>
        <v>Jul 2025</v>
      </c>
      <c r="L80">
        <f>HOUR(help_desk_tickets[[#This Row],[submission_date]])</f>
        <v>19</v>
      </c>
      <c r="M80" t="str">
        <f>IF(help_desk_tickets[[#This Row],[ResolutionTimeHours]]&lt;=4,"Within SLA","Missed SLA")</f>
        <v>Missed SLA</v>
      </c>
      <c r="N80" t="str">
        <f>IF(help_desk_tickets[[#This Row],[resolution_date]]="","Open","Resolved")</f>
        <v>Resolved</v>
      </c>
    </row>
    <row r="81" spans="1:14" x14ac:dyDescent="0.35">
      <c r="A81" t="s">
        <v>186</v>
      </c>
      <c r="B81" s="1">
        <v>45835.874010046296</v>
      </c>
      <c r="C81" s="1">
        <v>45839.839174641202</v>
      </c>
      <c r="D81" t="s">
        <v>45</v>
      </c>
      <c r="E81" t="s">
        <v>14</v>
      </c>
      <c r="F81" t="s">
        <v>187</v>
      </c>
      <c r="G81" t="s">
        <v>368</v>
      </c>
      <c r="H81" t="s">
        <v>29</v>
      </c>
      <c r="I81" s="2">
        <f>(help_desk_tickets[[#This Row],[resolution_date]]-help_desk_tickets[[#This Row],[submission_date]])*24</f>
        <v>95.163950277725235</v>
      </c>
      <c r="J81" t="str">
        <f>TEXT(help_desk_tickets[[#This Row],[submission_date]],"dddd")</f>
        <v>Friday</v>
      </c>
      <c r="K81" t="str">
        <f>TEXT(help_desk_tickets[[#This Row],[submission_date]],"mmm yyyy")</f>
        <v>Jun 2025</v>
      </c>
      <c r="L81">
        <f>HOUR(help_desk_tickets[[#This Row],[submission_date]])</f>
        <v>20</v>
      </c>
      <c r="M81" t="str">
        <f>IF(help_desk_tickets[[#This Row],[ResolutionTimeHours]]&lt;=4,"Within SLA","Missed SLA")</f>
        <v>Missed SLA</v>
      </c>
      <c r="N81" t="str">
        <f>IF(help_desk_tickets[[#This Row],[resolution_date]]="","Open","Resolved")</f>
        <v>Resolved</v>
      </c>
    </row>
    <row r="82" spans="1:14" x14ac:dyDescent="0.35">
      <c r="A82" t="s">
        <v>188</v>
      </c>
      <c r="B82" s="1">
        <v>45827.696929745369</v>
      </c>
      <c r="C82" s="1">
        <v>45833.939332152775</v>
      </c>
      <c r="D82" t="s">
        <v>13</v>
      </c>
      <c r="E82" t="s">
        <v>35</v>
      </c>
      <c r="F82" t="s">
        <v>189</v>
      </c>
      <c r="G82" t="s">
        <v>364</v>
      </c>
      <c r="H82" t="s">
        <v>29</v>
      </c>
      <c r="I82" s="2">
        <f>(help_desk_tickets[[#This Row],[resolution_date]]-help_desk_tickets[[#This Row],[submission_date]])*24</f>
        <v>149.81765777774854</v>
      </c>
      <c r="J82" t="str">
        <f>TEXT(help_desk_tickets[[#This Row],[submission_date]],"dddd")</f>
        <v>Thursday</v>
      </c>
      <c r="K82" t="str">
        <f>TEXT(help_desk_tickets[[#This Row],[submission_date]],"mmm yyyy")</f>
        <v>Jun 2025</v>
      </c>
      <c r="L82">
        <f>HOUR(help_desk_tickets[[#This Row],[submission_date]])</f>
        <v>16</v>
      </c>
      <c r="M82" t="str">
        <f>IF(help_desk_tickets[[#This Row],[ResolutionTimeHours]]&lt;=4,"Within SLA","Missed SLA")</f>
        <v>Missed SLA</v>
      </c>
      <c r="N82" t="str">
        <f>IF(help_desk_tickets[[#This Row],[resolution_date]]="","Open","Resolved")</f>
        <v>Resolved</v>
      </c>
    </row>
    <row r="83" spans="1:14" x14ac:dyDescent="0.35">
      <c r="A83" t="s">
        <v>190</v>
      </c>
      <c r="B83" s="1">
        <v>45835.035242268517</v>
      </c>
      <c r="C83" s="1">
        <v>45839.417101805557</v>
      </c>
      <c r="D83" t="s">
        <v>31</v>
      </c>
      <c r="E83" t="s">
        <v>22</v>
      </c>
      <c r="F83" t="s">
        <v>191</v>
      </c>
      <c r="G83" t="s">
        <v>367</v>
      </c>
      <c r="H83" t="s">
        <v>29</v>
      </c>
      <c r="I83" s="2">
        <f>(help_desk_tickets[[#This Row],[resolution_date]]-help_desk_tickets[[#This Row],[submission_date]])*24</f>
        <v>105.16462888894603</v>
      </c>
      <c r="J83" t="str">
        <f>TEXT(help_desk_tickets[[#This Row],[submission_date]],"dddd")</f>
        <v>Friday</v>
      </c>
      <c r="K83" t="str">
        <f>TEXT(help_desk_tickets[[#This Row],[submission_date]],"mmm yyyy")</f>
        <v>Jun 2025</v>
      </c>
      <c r="L83">
        <f>HOUR(help_desk_tickets[[#This Row],[submission_date]])</f>
        <v>0</v>
      </c>
      <c r="M83" t="str">
        <f>IF(help_desk_tickets[[#This Row],[ResolutionTimeHours]]&lt;=4,"Within SLA","Missed SLA")</f>
        <v>Missed SLA</v>
      </c>
      <c r="N83" t="str">
        <f>IF(help_desk_tickets[[#This Row],[resolution_date]]="","Open","Resolved")</f>
        <v>Resolved</v>
      </c>
    </row>
    <row r="84" spans="1:14" x14ac:dyDescent="0.35">
      <c r="A84" t="s">
        <v>192</v>
      </c>
      <c r="B84" s="1">
        <v>45879.470454178241</v>
      </c>
      <c r="C84" s="1">
        <v>45881.348121886571</v>
      </c>
      <c r="D84" t="s">
        <v>13</v>
      </c>
      <c r="E84" t="s">
        <v>14</v>
      </c>
      <c r="F84" t="s">
        <v>193</v>
      </c>
      <c r="G84" t="s">
        <v>364</v>
      </c>
      <c r="H84" t="s">
        <v>16</v>
      </c>
      <c r="I84" s="2">
        <f>(help_desk_tickets[[#This Row],[resolution_date]]-help_desk_tickets[[#This Row],[submission_date]])*24</f>
        <v>45.064024999912363</v>
      </c>
      <c r="J84" t="str">
        <f>TEXT(help_desk_tickets[[#This Row],[submission_date]],"dddd")</f>
        <v>Sunday</v>
      </c>
      <c r="K84" t="str">
        <f>TEXT(help_desk_tickets[[#This Row],[submission_date]],"mmm yyyy")</f>
        <v>Aug 2025</v>
      </c>
      <c r="L84">
        <f>HOUR(help_desk_tickets[[#This Row],[submission_date]])</f>
        <v>11</v>
      </c>
      <c r="M84" t="str">
        <f>IF(help_desk_tickets[[#This Row],[ResolutionTimeHours]]&lt;=4,"Within SLA","Missed SLA")</f>
        <v>Missed SLA</v>
      </c>
      <c r="N84" t="str">
        <f>IF(help_desk_tickets[[#This Row],[resolution_date]]="","Open","Resolved")</f>
        <v>Resolved</v>
      </c>
    </row>
    <row r="85" spans="1:14" x14ac:dyDescent="0.35">
      <c r="A85" t="s">
        <v>194</v>
      </c>
      <c r="B85" s="1">
        <v>45867.075831828704</v>
      </c>
      <c r="C85" s="1">
        <v>45869.559900416665</v>
      </c>
      <c r="D85" t="s">
        <v>81</v>
      </c>
      <c r="E85" t="s">
        <v>25</v>
      </c>
      <c r="F85" t="s">
        <v>195</v>
      </c>
      <c r="G85" t="s">
        <v>8</v>
      </c>
      <c r="H85" t="s">
        <v>29</v>
      </c>
      <c r="I85" s="2">
        <f>(help_desk_tickets[[#This Row],[resolution_date]]-help_desk_tickets[[#This Row],[submission_date]])*24</f>
        <v>59.617646111059003</v>
      </c>
      <c r="J85" t="str">
        <f>TEXT(help_desk_tickets[[#This Row],[submission_date]],"dddd")</f>
        <v>Tuesday</v>
      </c>
      <c r="K85" t="str">
        <f>TEXT(help_desk_tickets[[#This Row],[submission_date]],"mmm yyyy")</f>
        <v>Jul 2025</v>
      </c>
      <c r="L85">
        <f>HOUR(help_desk_tickets[[#This Row],[submission_date]])</f>
        <v>1</v>
      </c>
      <c r="M85" t="str">
        <f>IF(help_desk_tickets[[#This Row],[ResolutionTimeHours]]&lt;=4,"Within SLA","Missed SLA")</f>
        <v>Missed SLA</v>
      </c>
      <c r="N85" t="str">
        <f>IF(help_desk_tickets[[#This Row],[resolution_date]]="","Open","Resolved")</f>
        <v>Resolved</v>
      </c>
    </row>
    <row r="86" spans="1:14" x14ac:dyDescent="0.35">
      <c r="A86" t="s">
        <v>196</v>
      </c>
      <c r="B86" s="1">
        <v>45844.422962777775</v>
      </c>
      <c r="C86" s="1">
        <v>45849.014388831019</v>
      </c>
      <c r="D86" t="s">
        <v>21</v>
      </c>
      <c r="E86" t="s">
        <v>55</v>
      </c>
      <c r="F86" t="s">
        <v>197</v>
      </c>
      <c r="G86" t="s">
        <v>366</v>
      </c>
      <c r="H86" t="s">
        <v>29</v>
      </c>
      <c r="I86" s="2">
        <f>(help_desk_tickets[[#This Row],[resolution_date]]-help_desk_tickets[[#This Row],[submission_date]])*24</f>
        <v>110.1942252778681</v>
      </c>
      <c r="J86" t="str">
        <f>TEXT(help_desk_tickets[[#This Row],[submission_date]],"dddd")</f>
        <v>Sunday</v>
      </c>
      <c r="K86" t="str">
        <f>TEXT(help_desk_tickets[[#This Row],[submission_date]],"mmm yyyy")</f>
        <v>Jul 2025</v>
      </c>
      <c r="L86">
        <f>HOUR(help_desk_tickets[[#This Row],[submission_date]])</f>
        <v>10</v>
      </c>
      <c r="M86" t="str">
        <f>IF(help_desk_tickets[[#This Row],[ResolutionTimeHours]]&lt;=4,"Within SLA","Missed SLA")</f>
        <v>Missed SLA</v>
      </c>
      <c r="N86" t="str">
        <f>IF(help_desk_tickets[[#This Row],[resolution_date]]="","Open","Resolved")</f>
        <v>Resolved</v>
      </c>
    </row>
    <row r="87" spans="1:14" x14ac:dyDescent="0.35">
      <c r="A87" t="s">
        <v>198</v>
      </c>
      <c r="B87" s="1">
        <v>45868.183028969906</v>
      </c>
      <c r="C87" s="1">
        <v>45868.547340925928</v>
      </c>
      <c r="D87" t="s">
        <v>31</v>
      </c>
      <c r="E87" t="s">
        <v>32</v>
      </c>
      <c r="F87" t="s">
        <v>199</v>
      </c>
      <c r="G87" t="s">
        <v>367</v>
      </c>
      <c r="H87" t="s">
        <v>11</v>
      </c>
      <c r="I87" s="2">
        <f>(help_desk_tickets[[#This Row],[resolution_date]]-help_desk_tickets[[#This Row],[submission_date]])*24</f>
        <v>8.7434869445278309</v>
      </c>
      <c r="J87" t="str">
        <f>TEXT(help_desk_tickets[[#This Row],[submission_date]],"dddd")</f>
        <v>Wednesday</v>
      </c>
      <c r="K87" t="str">
        <f>TEXT(help_desk_tickets[[#This Row],[submission_date]],"mmm yyyy")</f>
        <v>Jul 2025</v>
      </c>
      <c r="L87">
        <f>HOUR(help_desk_tickets[[#This Row],[submission_date]])</f>
        <v>4</v>
      </c>
      <c r="M87" t="str">
        <f>IF(help_desk_tickets[[#This Row],[ResolutionTimeHours]]&lt;=4,"Within SLA","Missed SLA")</f>
        <v>Missed SLA</v>
      </c>
      <c r="N87" t="str">
        <f>IF(help_desk_tickets[[#This Row],[resolution_date]]="","Open","Resolved")</f>
        <v>Resolved</v>
      </c>
    </row>
    <row r="88" spans="1:14" x14ac:dyDescent="0.35">
      <c r="A88" t="s">
        <v>200</v>
      </c>
      <c r="B88" s="1">
        <v>45892.221289976849</v>
      </c>
      <c r="C88" s="1">
        <v>45893.692486550928</v>
      </c>
      <c r="D88" t="s">
        <v>13</v>
      </c>
      <c r="E88" t="s">
        <v>42</v>
      </c>
      <c r="F88" t="s">
        <v>201</v>
      </c>
      <c r="G88" t="s">
        <v>364</v>
      </c>
      <c r="H88" t="s">
        <v>16</v>
      </c>
      <c r="I88" s="2">
        <f>(help_desk_tickets[[#This Row],[resolution_date]]-help_desk_tickets[[#This Row],[submission_date]])*24</f>
        <v>35.308717777894344</v>
      </c>
      <c r="J88" t="str">
        <f>TEXT(help_desk_tickets[[#This Row],[submission_date]],"dddd")</f>
        <v>Saturday</v>
      </c>
      <c r="K88" t="str">
        <f>TEXT(help_desk_tickets[[#This Row],[submission_date]],"mmm yyyy")</f>
        <v>Aug 2025</v>
      </c>
      <c r="L88">
        <f>HOUR(help_desk_tickets[[#This Row],[submission_date]])</f>
        <v>5</v>
      </c>
      <c r="M88" t="str">
        <f>IF(help_desk_tickets[[#This Row],[ResolutionTimeHours]]&lt;=4,"Within SLA","Missed SLA")</f>
        <v>Missed SLA</v>
      </c>
      <c r="N88" t="str">
        <f>IF(help_desk_tickets[[#This Row],[resolution_date]]="","Open","Resolved")</f>
        <v>Resolved</v>
      </c>
    </row>
    <row r="89" spans="1:14" x14ac:dyDescent="0.35">
      <c r="A89" t="s">
        <v>202</v>
      </c>
      <c r="B89" s="1">
        <v>45848.132901874997</v>
      </c>
      <c r="C89" s="1">
        <v>45848.96668986111</v>
      </c>
      <c r="D89" t="s">
        <v>21</v>
      </c>
      <c r="E89" t="s">
        <v>18</v>
      </c>
      <c r="F89" t="s">
        <v>203</v>
      </c>
      <c r="G89" t="s">
        <v>366</v>
      </c>
      <c r="H89" t="s">
        <v>16</v>
      </c>
      <c r="I89" s="2">
        <f>(help_desk_tickets[[#This Row],[resolution_date]]-help_desk_tickets[[#This Row],[submission_date]])*24</f>
        <v>20.010911666729953</v>
      </c>
      <c r="J89" t="str">
        <f>TEXT(help_desk_tickets[[#This Row],[submission_date]],"dddd")</f>
        <v>Thursday</v>
      </c>
      <c r="K89" t="str">
        <f>TEXT(help_desk_tickets[[#This Row],[submission_date]],"mmm yyyy")</f>
        <v>Jul 2025</v>
      </c>
      <c r="L89">
        <f>HOUR(help_desk_tickets[[#This Row],[submission_date]])</f>
        <v>3</v>
      </c>
      <c r="M89" t="str">
        <f>IF(help_desk_tickets[[#This Row],[ResolutionTimeHours]]&lt;=4,"Within SLA","Missed SLA")</f>
        <v>Missed SLA</v>
      </c>
      <c r="N89" t="str">
        <f>IF(help_desk_tickets[[#This Row],[resolution_date]]="","Open","Resolved")</f>
        <v>Resolved</v>
      </c>
    </row>
    <row r="90" spans="1:14" x14ac:dyDescent="0.35">
      <c r="A90" t="s">
        <v>204</v>
      </c>
      <c r="B90" s="1">
        <v>45912.790745324077</v>
      </c>
      <c r="C90" s="1">
        <v>45914.105542245372</v>
      </c>
      <c r="D90" t="s">
        <v>13</v>
      </c>
      <c r="E90" t="s">
        <v>32</v>
      </c>
      <c r="F90" t="s">
        <v>205</v>
      </c>
      <c r="G90" t="s">
        <v>364</v>
      </c>
      <c r="H90" t="s">
        <v>16</v>
      </c>
      <c r="I90" s="2">
        <f>(help_desk_tickets[[#This Row],[resolution_date]]-help_desk_tickets[[#This Row],[submission_date]])*24</f>
        <v>31.555126111081336</v>
      </c>
      <c r="J90" t="str">
        <f>TEXT(help_desk_tickets[[#This Row],[submission_date]],"dddd")</f>
        <v>Friday</v>
      </c>
      <c r="K90" t="str">
        <f>TEXT(help_desk_tickets[[#This Row],[submission_date]],"mmm yyyy")</f>
        <v>Sep 2025</v>
      </c>
      <c r="L90">
        <f>HOUR(help_desk_tickets[[#This Row],[submission_date]])</f>
        <v>18</v>
      </c>
      <c r="M90" t="str">
        <f>IF(help_desk_tickets[[#This Row],[ResolutionTimeHours]]&lt;=4,"Within SLA","Missed SLA")</f>
        <v>Missed SLA</v>
      </c>
      <c r="N90" t="str">
        <f>IF(help_desk_tickets[[#This Row],[resolution_date]]="","Open","Resolved")</f>
        <v>Resolved</v>
      </c>
    </row>
    <row r="91" spans="1:14" x14ac:dyDescent="0.35">
      <c r="A91" t="s">
        <v>206</v>
      </c>
      <c r="B91" s="1">
        <v>45902.639425532405</v>
      </c>
      <c r="C91" s="1">
        <v>45908.681624143515</v>
      </c>
      <c r="D91" t="s">
        <v>13</v>
      </c>
      <c r="E91" t="s">
        <v>32</v>
      </c>
      <c r="F91" t="s">
        <v>207</v>
      </c>
      <c r="G91" t="s">
        <v>364</v>
      </c>
      <c r="H91" t="s">
        <v>29</v>
      </c>
      <c r="I91" s="2">
        <f>(help_desk_tickets[[#This Row],[resolution_date]]-help_desk_tickets[[#This Row],[submission_date]])*24</f>
        <v>145.01276666665217</v>
      </c>
      <c r="J91" t="str">
        <f>TEXT(help_desk_tickets[[#This Row],[submission_date]],"dddd")</f>
        <v>Tuesday</v>
      </c>
      <c r="K91" t="str">
        <f>TEXT(help_desk_tickets[[#This Row],[submission_date]],"mmm yyyy")</f>
        <v>Sep 2025</v>
      </c>
      <c r="L91">
        <f>HOUR(help_desk_tickets[[#This Row],[submission_date]])</f>
        <v>15</v>
      </c>
      <c r="M91" t="str">
        <f>IF(help_desk_tickets[[#This Row],[ResolutionTimeHours]]&lt;=4,"Within SLA","Missed SLA")</f>
        <v>Missed SLA</v>
      </c>
      <c r="N91" t="str">
        <f>IF(help_desk_tickets[[#This Row],[resolution_date]]="","Open","Resolved")</f>
        <v>Resolved</v>
      </c>
    </row>
    <row r="92" spans="1:14" x14ac:dyDescent="0.35">
      <c r="A92" t="s">
        <v>208</v>
      </c>
      <c r="B92" s="1">
        <v>45850.503205729168</v>
      </c>
      <c r="C92" s="1">
        <v>45851.26551005787</v>
      </c>
      <c r="D92" t="s">
        <v>13</v>
      </c>
      <c r="E92" t="s">
        <v>9</v>
      </c>
      <c r="F92" t="s">
        <v>209</v>
      </c>
      <c r="G92" t="s">
        <v>364</v>
      </c>
      <c r="H92" t="s">
        <v>16</v>
      </c>
      <c r="I92" s="2">
        <f>(help_desk_tickets[[#This Row],[resolution_date]]-help_desk_tickets[[#This Row],[submission_date]])*24</f>
        <v>18.295303888851777</v>
      </c>
      <c r="J92" t="str">
        <f>TEXT(help_desk_tickets[[#This Row],[submission_date]],"dddd")</f>
        <v>Saturday</v>
      </c>
      <c r="K92" t="str">
        <f>TEXT(help_desk_tickets[[#This Row],[submission_date]],"mmm yyyy")</f>
        <v>Jul 2025</v>
      </c>
      <c r="L92">
        <f>HOUR(help_desk_tickets[[#This Row],[submission_date]])</f>
        <v>12</v>
      </c>
      <c r="M92" t="str">
        <f>IF(help_desk_tickets[[#This Row],[ResolutionTimeHours]]&lt;=4,"Within SLA","Missed SLA")</f>
        <v>Missed SLA</v>
      </c>
      <c r="N92" t="str">
        <f>IF(help_desk_tickets[[#This Row],[resolution_date]]="","Open","Resolved")</f>
        <v>Resolved</v>
      </c>
    </row>
    <row r="93" spans="1:14" x14ac:dyDescent="0.35">
      <c r="A93" t="s">
        <v>210</v>
      </c>
      <c r="B93" s="1">
        <v>45875.192167974536</v>
      </c>
      <c r="C93" s="1">
        <v>45881.464590856478</v>
      </c>
      <c r="D93" t="s">
        <v>13</v>
      </c>
      <c r="E93" t="s">
        <v>32</v>
      </c>
      <c r="F93" t="s">
        <v>211</v>
      </c>
      <c r="G93" t="s">
        <v>364</v>
      </c>
      <c r="H93" t="s">
        <v>29</v>
      </c>
      <c r="I93" s="2">
        <f>(help_desk_tickets[[#This Row],[resolution_date]]-help_desk_tickets[[#This Row],[submission_date]])*24</f>
        <v>150.53814916661941</v>
      </c>
      <c r="J93" t="str">
        <f>TEXT(help_desk_tickets[[#This Row],[submission_date]],"dddd")</f>
        <v>Wednesday</v>
      </c>
      <c r="K93" t="str">
        <f>TEXT(help_desk_tickets[[#This Row],[submission_date]],"mmm yyyy")</f>
        <v>Aug 2025</v>
      </c>
      <c r="L93">
        <f>HOUR(help_desk_tickets[[#This Row],[submission_date]])</f>
        <v>4</v>
      </c>
      <c r="M93" t="str">
        <f>IF(help_desk_tickets[[#This Row],[ResolutionTimeHours]]&lt;=4,"Within SLA","Missed SLA")</f>
        <v>Missed SLA</v>
      </c>
      <c r="N93" t="str">
        <f>IF(help_desk_tickets[[#This Row],[resolution_date]]="","Open","Resolved")</f>
        <v>Resolved</v>
      </c>
    </row>
    <row r="94" spans="1:14" x14ac:dyDescent="0.35">
      <c r="A94" t="s">
        <v>212</v>
      </c>
      <c r="B94" s="1">
        <v>45832.518167638889</v>
      </c>
      <c r="C94" s="1">
        <v>45834.451125613428</v>
      </c>
      <c r="D94" t="s">
        <v>45</v>
      </c>
      <c r="E94" t="s">
        <v>22</v>
      </c>
      <c r="F94" t="s">
        <v>213</v>
      </c>
      <c r="G94" t="s">
        <v>368</v>
      </c>
      <c r="H94" t="s">
        <v>16</v>
      </c>
      <c r="I94" s="2">
        <f>(help_desk_tickets[[#This Row],[resolution_date]]-help_desk_tickets[[#This Row],[submission_date]])*24</f>
        <v>46.390991388936527</v>
      </c>
      <c r="J94" t="str">
        <f>TEXT(help_desk_tickets[[#This Row],[submission_date]],"dddd")</f>
        <v>Tuesday</v>
      </c>
      <c r="K94" t="str">
        <f>TEXT(help_desk_tickets[[#This Row],[submission_date]],"mmm yyyy")</f>
        <v>Jun 2025</v>
      </c>
      <c r="L94">
        <f>HOUR(help_desk_tickets[[#This Row],[submission_date]])</f>
        <v>12</v>
      </c>
      <c r="M94" t="str">
        <f>IF(help_desk_tickets[[#This Row],[ResolutionTimeHours]]&lt;=4,"Within SLA","Missed SLA")</f>
        <v>Missed SLA</v>
      </c>
      <c r="N94" t="str">
        <f>IF(help_desk_tickets[[#This Row],[resolution_date]]="","Open","Resolved")</f>
        <v>Resolved</v>
      </c>
    </row>
    <row r="95" spans="1:14" x14ac:dyDescent="0.35">
      <c r="A95" t="s">
        <v>214</v>
      </c>
      <c r="B95" s="1">
        <v>45833.894249444442</v>
      </c>
      <c r="C95" s="1">
        <v>45837.297820671294</v>
      </c>
      <c r="D95" t="s">
        <v>8</v>
      </c>
      <c r="E95" t="s">
        <v>22</v>
      </c>
      <c r="F95" t="s">
        <v>215</v>
      </c>
      <c r="G95" t="s">
        <v>8</v>
      </c>
      <c r="H95" t="s">
        <v>29</v>
      </c>
      <c r="I95" s="2">
        <f>(help_desk_tickets[[#This Row],[resolution_date]]-help_desk_tickets[[#This Row],[submission_date]])*24</f>
        <v>81.685709444456734</v>
      </c>
      <c r="J95" t="str">
        <f>TEXT(help_desk_tickets[[#This Row],[submission_date]],"dddd")</f>
        <v>Wednesday</v>
      </c>
      <c r="K95" t="str">
        <f>TEXT(help_desk_tickets[[#This Row],[submission_date]],"mmm yyyy")</f>
        <v>Jun 2025</v>
      </c>
      <c r="L95">
        <f>HOUR(help_desk_tickets[[#This Row],[submission_date]])</f>
        <v>21</v>
      </c>
      <c r="M95" t="str">
        <f>IF(help_desk_tickets[[#This Row],[ResolutionTimeHours]]&lt;=4,"Within SLA","Missed SLA")</f>
        <v>Missed SLA</v>
      </c>
      <c r="N95" t="str">
        <f>IF(help_desk_tickets[[#This Row],[resolution_date]]="","Open","Resolved")</f>
        <v>Resolved</v>
      </c>
    </row>
    <row r="96" spans="1:14" x14ac:dyDescent="0.35">
      <c r="A96" t="s">
        <v>216</v>
      </c>
      <c r="B96" s="1">
        <v>45863.629643020831</v>
      </c>
      <c r="C96" s="1">
        <v>45868.030028703703</v>
      </c>
      <c r="D96" t="s">
        <v>31</v>
      </c>
      <c r="E96" t="s">
        <v>42</v>
      </c>
      <c r="F96" t="s">
        <v>217</v>
      </c>
      <c r="G96" t="s">
        <v>367</v>
      </c>
      <c r="H96" t="s">
        <v>29</v>
      </c>
      <c r="I96" s="2">
        <f>(help_desk_tickets[[#This Row],[resolution_date]]-help_desk_tickets[[#This Row],[submission_date]])*24</f>
        <v>105.60925638891058</v>
      </c>
      <c r="J96" t="str">
        <f>TEXT(help_desk_tickets[[#This Row],[submission_date]],"dddd")</f>
        <v>Friday</v>
      </c>
      <c r="K96" t="str">
        <f>TEXT(help_desk_tickets[[#This Row],[submission_date]],"mmm yyyy")</f>
        <v>Jul 2025</v>
      </c>
      <c r="L96">
        <f>HOUR(help_desk_tickets[[#This Row],[submission_date]])</f>
        <v>15</v>
      </c>
      <c r="M96" t="str">
        <f>IF(help_desk_tickets[[#This Row],[ResolutionTimeHours]]&lt;=4,"Within SLA","Missed SLA")</f>
        <v>Missed SLA</v>
      </c>
      <c r="N96" t="str">
        <f>IF(help_desk_tickets[[#This Row],[resolution_date]]="","Open","Resolved")</f>
        <v>Resolved</v>
      </c>
    </row>
    <row r="97" spans="1:14" x14ac:dyDescent="0.35">
      <c r="A97" t="s">
        <v>218</v>
      </c>
      <c r="B97" s="1">
        <v>45863.74130209491</v>
      </c>
      <c r="C97" s="1">
        <v>45864.909261307868</v>
      </c>
      <c r="D97" t="s">
        <v>8</v>
      </c>
      <c r="E97" t="s">
        <v>9</v>
      </c>
      <c r="F97" t="s">
        <v>219</v>
      </c>
      <c r="G97" t="s">
        <v>8</v>
      </c>
      <c r="H97" t="s">
        <v>16</v>
      </c>
      <c r="I97" s="2">
        <f>(help_desk_tickets[[#This Row],[resolution_date]]-help_desk_tickets[[#This Row],[submission_date]])*24</f>
        <v>28.03102111100452</v>
      </c>
      <c r="J97" t="str">
        <f>TEXT(help_desk_tickets[[#This Row],[submission_date]],"dddd")</f>
        <v>Friday</v>
      </c>
      <c r="K97" t="str">
        <f>TEXT(help_desk_tickets[[#This Row],[submission_date]],"mmm yyyy")</f>
        <v>Jul 2025</v>
      </c>
      <c r="L97">
        <f>HOUR(help_desk_tickets[[#This Row],[submission_date]])</f>
        <v>17</v>
      </c>
      <c r="M97" t="str">
        <f>IF(help_desk_tickets[[#This Row],[ResolutionTimeHours]]&lt;=4,"Within SLA","Missed SLA")</f>
        <v>Missed SLA</v>
      </c>
      <c r="N97" t="str">
        <f>IF(help_desk_tickets[[#This Row],[resolution_date]]="","Open","Resolved")</f>
        <v>Resolved</v>
      </c>
    </row>
    <row r="98" spans="1:14" x14ac:dyDescent="0.35">
      <c r="A98" t="s">
        <v>220</v>
      </c>
      <c r="B98" s="1">
        <v>45881.742879791665</v>
      </c>
      <c r="C98" s="1">
        <v>45883.565504456019</v>
      </c>
      <c r="D98" t="s">
        <v>31</v>
      </c>
      <c r="E98" t="s">
        <v>25</v>
      </c>
      <c r="F98" t="s">
        <v>221</v>
      </c>
      <c r="G98" t="s">
        <v>367</v>
      </c>
      <c r="H98" t="s">
        <v>29</v>
      </c>
      <c r="I98" s="2">
        <f>(help_desk_tickets[[#This Row],[resolution_date]]-help_desk_tickets[[#This Row],[submission_date]])*24</f>
        <v>43.742991944483947</v>
      </c>
      <c r="J98" t="str">
        <f>TEXT(help_desk_tickets[[#This Row],[submission_date]],"dddd")</f>
        <v>Tuesday</v>
      </c>
      <c r="K98" t="str">
        <f>TEXT(help_desk_tickets[[#This Row],[submission_date]],"mmm yyyy")</f>
        <v>Aug 2025</v>
      </c>
      <c r="L98">
        <f>HOUR(help_desk_tickets[[#This Row],[submission_date]])</f>
        <v>17</v>
      </c>
      <c r="M98" t="str">
        <f>IF(help_desk_tickets[[#This Row],[ResolutionTimeHours]]&lt;=4,"Within SLA","Missed SLA")</f>
        <v>Missed SLA</v>
      </c>
      <c r="N98" t="str">
        <f>IF(help_desk_tickets[[#This Row],[resolution_date]]="","Open","Resolved")</f>
        <v>Resolved</v>
      </c>
    </row>
    <row r="99" spans="1:14" x14ac:dyDescent="0.35">
      <c r="A99" t="s">
        <v>222</v>
      </c>
      <c r="B99" s="1">
        <v>45863.886334641204</v>
      </c>
      <c r="C99" s="1">
        <v>45870.561789212959</v>
      </c>
      <c r="D99" t="s">
        <v>21</v>
      </c>
      <c r="E99" t="s">
        <v>32</v>
      </c>
      <c r="F99" t="s">
        <v>223</v>
      </c>
      <c r="G99" t="s">
        <v>366</v>
      </c>
      <c r="H99" t="s">
        <v>29</v>
      </c>
      <c r="I99" s="2">
        <f>(help_desk_tickets[[#This Row],[resolution_date]]-help_desk_tickets[[#This Row],[submission_date]])*24</f>
        <v>160.21090972214006</v>
      </c>
      <c r="J99" t="str">
        <f>TEXT(help_desk_tickets[[#This Row],[submission_date]],"dddd")</f>
        <v>Friday</v>
      </c>
      <c r="K99" t="str">
        <f>TEXT(help_desk_tickets[[#This Row],[submission_date]],"mmm yyyy")</f>
        <v>Jul 2025</v>
      </c>
      <c r="L99">
        <f>HOUR(help_desk_tickets[[#This Row],[submission_date]])</f>
        <v>21</v>
      </c>
      <c r="M99" t="str">
        <f>IF(help_desk_tickets[[#This Row],[ResolutionTimeHours]]&lt;=4,"Within SLA","Missed SLA")</f>
        <v>Missed SLA</v>
      </c>
      <c r="N99" t="str">
        <f>IF(help_desk_tickets[[#This Row],[resolution_date]]="","Open","Resolved")</f>
        <v>Resolved</v>
      </c>
    </row>
    <row r="100" spans="1:14" x14ac:dyDescent="0.35">
      <c r="A100" t="s">
        <v>224</v>
      </c>
      <c r="B100" s="1">
        <v>45914.807502256946</v>
      </c>
      <c r="C100" s="1">
        <v>45914.935071701388</v>
      </c>
      <c r="D100" t="s">
        <v>13</v>
      </c>
      <c r="E100" t="s">
        <v>14</v>
      </c>
      <c r="F100" t="s">
        <v>225</v>
      </c>
      <c r="G100" t="s">
        <v>364</v>
      </c>
      <c r="H100" t="s">
        <v>11</v>
      </c>
      <c r="I100" s="2">
        <f>(help_desk_tickets[[#This Row],[resolution_date]]-help_desk_tickets[[#This Row],[submission_date]])*24</f>
        <v>3.0616666665882803</v>
      </c>
      <c r="J100" t="str">
        <f>TEXT(help_desk_tickets[[#This Row],[submission_date]],"dddd")</f>
        <v>Sunday</v>
      </c>
      <c r="K100" t="str">
        <f>TEXT(help_desk_tickets[[#This Row],[submission_date]],"mmm yyyy")</f>
        <v>Sep 2025</v>
      </c>
      <c r="L100">
        <f>HOUR(help_desk_tickets[[#This Row],[submission_date]])</f>
        <v>19</v>
      </c>
      <c r="M100" t="str">
        <f>IF(help_desk_tickets[[#This Row],[ResolutionTimeHours]]&lt;=4,"Within SLA","Missed SLA")</f>
        <v>Within SLA</v>
      </c>
      <c r="N100" t="str">
        <f>IF(help_desk_tickets[[#This Row],[resolution_date]]="","Open","Resolved")</f>
        <v>Resolved</v>
      </c>
    </row>
    <row r="101" spans="1:14" x14ac:dyDescent="0.35">
      <c r="A101" t="s">
        <v>226</v>
      </c>
      <c r="B101" s="1">
        <v>45869.010687291666</v>
      </c>
      <c r="C101" s="1">
        <v>45869.377826099539</v>
      </c>
      <c r="D101" t="s">
        <v>21</v>
      </c>
      <c r="E101" t="s">
        <v>25</v>
      </c>
      <c r="F101" t="s">
        <v>227</v>
      </c>
      <c r="G101" t="s">
        <v>366</v>
      </c>
      <c r="H101" t="s">
        <v>16</v>
      </c>
      <c r="I101" s="2">
        <f>(help_desk_tickets[[#This Row],[resolution_date]]-help_desk_tickets[[#This Row],[submission_date]])*24</f>
        <v>8.8113313889480196</v>
      </c>
      <c r="J101" t="str">
        <f>TEXT(help_desk_tickets[[#This Row],[submission_date]],"dddd")</f>
        <v>Thursday</v>
      </c>
      <c r="K101" t="str">
        <f>TEXT(help_desk_tickets[[#This Row],[submission_date]],"mmm yyyy")</f>
        <v>Jul 2025</v>
      </c>
      <c r="L101">
        <f>HOUR(help_desk_tickets[[#This Row],[submission_date]])</f>
        <v>0</v>
      </c>
      <c r="M101" t="str">
        <f>IF(help_desk_tickets[[#This Row],[ResolutionTimeHours]]&lt;=4,"Within SLA","Missed SLA")</f>
        <v>Missed SLA</v>
      </c>
      <c r="N101" t="str">
        <f>IF(help_desk_tickets[[#This Row],[resolution_date]]="","Open","Resolved")</f>
        <v>Resolved</v>
      </c>
    </row>
    <row r="102" spans="1:14" x14ac:dyDescent="0.35">
      <c r="A102" t="s">
        <v>228</v>
      </c>
      <c r="B102" s="1">
        <v>45886.55119928241</v>
      </c>
      <c r="C102" s="1">
        <v>45886.637387997682</v>
      </c>
      <c r="D102" t="s">
        <v>13</v>
      </c>
      <c r="E102" t="s">
        <v>32</v>
      </c>
      <c r="F102" t="s">
        <v>229</v>
      </c>
      <c r="G102" t="s">
        <v>364</v>
      </c>
      <c r="H102" t="s">
        <v>115</v>
      </c>
      <c r="I102" s="2">
        <f>(help_desk_tickets[[#This Row],[resolution_date]]-help_desk_tickets[[#This Row],[submission_date]])*24</f>
        <v>2.0685291665140539</v>
      </c>
      <c r="J102" t="str">
        <f>TEXT(help_desk_tickets[[#This Row],[submission_date]],"dddd")</f>
        <v>Sunday</v>
      </c>
      <c r="K102" t="str">
        <f>TEXT(help_desk_tickets[[#This Row],[submission_date]],"mmm yyyy")</f>
        <v>Aug 2025</v>
      </c>
      <c r="L102">
        <f>HOUR(help_desk_tickets[[#This Row],[submission_date]])</f>
        <v>13</v>
      </c>
      <c r="M102" t="str">
        <f>IF(help_desk_tickets[[#This Row],[ResolutionTimeHours]]&lt;=4,"Within SLA","Missed SLA")</f>
        <v>Within SLA</v>
      </c>
      <c r="N102" t="str">
        <f>IF(help_desk_tickets[[#This Row],[resolution_date]]="","Open","Resolved")</f>
        <v>Resolved</v>
      </c>
    </row>
    <row r="103" spans="1:14" x14ac:dyDescent="0.35">
      <c r="A103" t="s">
        <v>230</v>
      </c>
      <c r="B103" s="1">
        <v>45911.53831733796</v>
      </c>
      <c r="C103" s="1">
        <v>45913.271872881945</v>
      </c>
      <c r="D103" t="s">
        <v>13</v>
      </c>
      <c r="E103" t="s">
        <v>42</v>
      </c>
      <c r="F103" t="s">
        <v>231</v>
      </c>
      <c r="G103" t="s">
        <v>364</v>
      </c>
      <c r="H103" t="s">
        <v>16</v>
      </c>
      <c r="I103" s="2">
        <f>(help_desk_tickets[[#This Row],[resolution_date]]-help_desk_tickets[[#This Row],[submission_date]])*24</f>
        <v>41.605333055660594</v>
      </c>
      <c r="J103" t="str">
        <f>TEXT(help_desk_tickets[[#This Row],[submission_date]],"dddd")</f>
        <v>Thursday</v>
      </c>
      <c r="K103" t="str">
        <f>TEXT(help_desk_tickets[[#This Row],[submission_date]],"mmm yyyy")</f>
        <v>Sep 2025</v>
      </c>
      <c r="L103">
        <f>HOUR(help_desk_tickets[[#This Row],[submission_date]])</f>
        <v>12</v>
      </c>
      <c r="M103" t="str">
        <f>IF(help_desk_tickets[[#This Row],[ResolutionTimeHours]]&lt;=4,"Within SLA","Missed SLA")</f>
        <v>Missed SLA</v>
      </c>
      <c r="N103" t="str">
        <f>IF(help_desk_tickets[[#This Row],[resolution_date]]="","Open","Resolved")</f>
        <v>Resolved</v>
      </c>
    </row>
    <row r="104" spans="1:14" x14ac:dyDescent="0.35">
      <c r="A104" t="s">
        <v>232</v>
      </c>
      <c r="B104" s="1">
        <v>45839.36759386574</v>
      </c>
      <c r="C104" s="1">
        <v>45840.47272208333</v>
      </c>
      <c r="D104" t="s">
        <v>8</v>
      </c>
      <c r="E104" t="s">
        <v>32</v>
      </c>
      <c r="F104" t="s">
        <v>233</v>
      </c>
      <c r="G104" t="s">
        <v>8</v>
      </c>
      <c r="H104" t="s">
        <v>29</v>
      </c>
      <c r="I104" s="2">
        <f>(help_desk_tickets[[#This Row],[resolution_date]]-help_desk_tickets[[#This Row],[submission_date]])*24</f>
        <v>26.523077222169377</v>
      </c>
      <c r="J104" t="str">
        <f>TEXT(help_desk_tickets[[#This Row],[submission_date]],"dddd")</f>
        <v>Tuesday</v>
      </c>
      <c r="K104" t="str">
        <f>TEXT(help_desk_tickets[[#This Row],[submission_date]],"mmm yyyy")</f>
        <v>Jul 2025</v>
      </c>
      <c r="L104">
        <f>HOUR(help_desk_tickets[[#This Row],[submission_date]])</f>
        <v>8</v>
      </c>
      <c r="M104" t="str">
        <f>IF(help_desk_tickets[[#This Row],[ResolutionTimeHours]]&lt;=4,"Within SLA","Missed SLA")</f>
        <v>Missed SLA</v>
      </c>
      <c r="N104" t="str">
        <f>IF(help_desk_tickets[[#This Row],[resolution_date]]="","Open","Resolved")</f>
        <v>Resolved</v>
      </c>
    </row>
    <row r="105" spans="1:14" x14ac:dyDescent="0.35">
      <c r="A105" t="s">
        <v>234</v>
      </c>
      <c r="B105" s="1">
        <v>45833.941698622686</v>
      </c>
      <c r="C105" s="1">
        <v>45834.416492476848</v>
      </c>
      <c r="D105" t="s">
        <v>13</v>
      </c>
      <c r="E105" t="s">
        <v>55</v>
      </c>
      <c r="F105" t="s">
        <v>235</v>
      </c>
      <c r="G105" t="s">
        <v>364</v>
      </c>
      <c r="H105" t="s">
        <v>16</v>
      </c>
      <c r="I105" s="2">
        <f>(help_desk_tickets[[#This Row],[resolution_date]]-help_desk_tickets[[#This Row],[submission_date]])*24</f>
        <v>11.395052499894518</v>
      </c>
      <c r="J105" t="str">
        <f>TEXT(help_desk_tickets[[#This Row],[submission_date]],"dddd")</f>
        <v>Wednesday</v>
      </c>
      <c r="K105" t="str">
        <f>TEXT(help_desk_tickets[[#This Row],[submission_date]],"mmm yyyy")</f>
        <v>Jun 2025</v>
      </c>
      <c r="L105">
        <f>HOUR(help_desk_tickets[[#This Row],[submission_date]])</f>
        <v>22</v>
      </c>
      <c r="M105" t="str">
        <f>IF(help_desk_tickets[[#This Row],[ResolutionTimeHours]]&lt;=4,"Within SLA","Missed SLA")</f>
        <v>Missed SLA</v>
      </c>
      <c r="N105" t="str">
        <f>IF(help_desk_tickets[[#This Row],[resolution_date]]="","Open","Resolved")</f>
        <v>Resolved</v>
      </c>
    </row>
    <row r="106" spans="1:14" x14ac:dyDescent="0.35">
      <c r="A106" t="s">
        <v>236</v>
      </c>
      <c r="B106" s="1">
        <v>45906.263209618053</v>
      </c>
      <c r="C106" s="1">
        <v>45906.441982442127</v>
      </c>
      <c r="D106" t="s">
        <v>81</v>
      </c>
      <c r="E106" t="s">
        <v>55</v>
      </c>
      <c r="F106" t="s">
        <v>237</v>
      </c>
      <c r="G106" t="s">
        <v>8</v>
      </c>
      <c r="H106" t="s">
        <v>11</v>
      </c>
      <c r="I106" s="2">
        <f>(help_desk_tickets[[#This Row],[resolution_date]]-help_desk_tickets[[#This Row],[submission_date]])*24</f>
        <v>4.2905477777821943</v>
      </c>
      <c r="J106" t="str">
        <f>TEXT(help_desk_tickets[[#This Row],[submission_date]],"dddd")</f>
        <v>Saturday</v>
      </c>
      <c r="K106" t="str">
        <f>TEXT(help_desk_tickets[[#This Row],[submission_date]],"mmm yyyy")</f>
        <v>Sep 2025</v>
      </c>
      <c r="L106">
        <f>HOUR(help_desk_tickets[[#This Row],[submission_date]])</f>
        <v>6</v>
      </c>
      <c r="M106" t="str">
        <f>IF(help_desk_tickets[[#This Row],[ResolutionTimeHours]]&lt;=4,"Within SLA","Missed SLA")</f>
        <v>Missed SLA</v>
      </c>
      <c r="N106" t="str">
        <f>IF(help_desk_tickets[[#This Row],[resolution_date]]="","Open","Resolved")</f>
        <v>Resolved</v>
      </c>
    </row>
    <row r="107" spans="1:14" x14ac:dyDescent="0.35">
      <c r="A107" t="s">
        <v>238</v>
      </c>
      <c r="B107" s="1">
        <v>45872.281321724535</v>
      </c>
      <c r="C107" s="1">
        <v>45874.69541202546</v>
      </c>
      <c r="D107" t="s">
        <v>45</v>
      </c>
      <c r="E107" t="s">
        <v>46</v>
      </c>
      <c r="F107" t="s">
        <v>239</v>
      </c>
      <c r="G107" t="s">
        <v>368</v>
      </c>
      <c r="H107" t="s">
        <v>29</v>
      </c>
      <c r="I107" s="2">
        <f>(help_desk_tickets[[#This Row],[resolution_date]]-help_desk_tickets[[#This Row],[submission_date]])*24</f>
        <v>57.938167222193442</v>
      </c>
      <c r="J107" t="str">
        <f>TEXT(help_desk_tickets[[#This Row],[submission_date]],"dddd")</f>
        <v>Sunday</v>
      </c>
      <c r="K107" t="str">
        <f>TEXT(help_desk_tickets[[#This Row],[submission_date]],"mmm yyyy")</f>
        <v>Aug 2025</v>
      </c>
      <c r="L107">
        <f>HOUR(help_desk_tickets[[#This Row],[submission_date]])</f>
        <v>6</v>
      </c>
      <c r="M107" t="str">
        <f>IF(help_desk_tickets[[#This Row],[ResolutionTimeHours]]&lt;=4,"Within SLA","Missed SLA")</f>
        <v>Missed SLA</v>
      </c>
      <c r="N107" t="str">
        <f>IF(help_desk_tickets[[#This Row],[resolution_date]]="","Open","Resolved")</f>
        <v>Resolved</v>
      </c>
    </row>
    <row r="108" spans="1:14" x14ac:dyDescent="0.35">
      <c r="A108" t="s">
        <v>240</v>
      </c>
      <c r="B108" s="1">
        <v>45886.512519641205</v>
      </c>
      <c r="C108" s="1">
        <v>45887.770572557871</v>
      </c>
      <c r="D108" t="s">
        <v>81</v>
      </c>
      <c r="E108" t="s">
        <v>18</v>
      </c>
      <c r="F108" t="s">
        <v>241</v>
      </c>
      <c r="G108" t="s">
        <v>8</v>
      </c>
      <c r="H108" t="s">
        <v>16</v>
      </c>
      <c r="I108" s="2">
        <f>(help_desk_tickets[[#This Row],[resolution_date]]-help_desk_tickets[[#This Row],[submission_date]])*24</f>
        <v>30.193269999988843</v>
      </c>
      <c r="J108" t="str">
        <f>TEXT(help_desk_tickets[[#This Row],[submission_date]],"dddd")</f>
        <v>Sunday</v>
      </c>
      <c r="K108" t="str">
        <f>TEXT(help_desk_tickets[[#This Row],[submission_date]],"mmm yyyy")</f>
        <v>Aug 2025</v>
      </c>
      <c r="L108">
        <f>HOUR(help_desk_tickets[[#This Row],[submission_date]])</f>
        <v>12</v>
      </c>
      <c r="M108" t="str">
        <f>IF(help_desk_tickets[[#This Row],[ResolutionTimeHours]]&lt;=4,"Within SLA","Missed SLA")</f>
        <v>Missed SLA</v>
      </c>
      <c r="N108" t="str">
        <f>IF(help_desk_tickets[[#This Row],[resolution_date]]="","Open","Resolved")</f>
        <v>Resolved</v>
      </c>
    </row>
    <row r="109" spans="1:14" x14ac:dyDescent="0.35">
      <c r="A109" t="s">
        <v>242</v>
      </c>
      <c r="B109" s="1">
        <v>45866.620971504628</v>
      </c>
      <c r="C109" s="1">
        <v>45869.341103587962</v>
      </c>
      <c r="D109" t="s">
        <v>21</v>
      </c>
      <c r="E109" t="s">
        <v>14</v>
      </c>
      <c r="F109" t="s">
        <v>243</v>
      </c>
      <c r="G109" t="s">
        <v>366</v>
      </c>
      <c r="H109" t="s">
        <v>29</v>
      </c>
      <c r="I109" s="2">
        <f>(help_desk_tickets[[#This Row],[resolution_date]]-help_desk_tickets[[#This Row],[submission_date]])*24</f>
        <v>65.283170000009704</v>
      </c>
      <c r="J109" t="str">
        <f>TEXT(help_desk_tickets[[#This Row],[submission_date]],"dddd")</f>
        <v>Monday</v>
      </c>
      <c r="K109" t="str">
        <f>TEXT(help_desk_tickets[[#This Row],[submission_date]],"mmm yyyy")</f>
        <v>Jul 2025</v>
      </c>
      <c r="L109">
        <f>HOUR(help_desk_tickets[[#This Row],[submission_date]])</f>
        <v>14</v>
      </c>
      <c r="M109" t="str">
        <f>IF(help_desk_tickets[[#This Row],[ResolutionTimeHours]]&lt;=4,"Within SLA","Missed SLA")</f>
        <v>Missed SLA</v>
      </c>
      <c r="N109" t="str">
        <f>IF(help_desk_tickets[[#This Row],[resolution_date]]="","Open","Resolved")</f>
        <v>Resolved</v>
      </c>
    </row>
    <row r="110" spans="1:14" x14ac:dyDescent="0.35">
      <c r="A110" t="s">
        <v>244</v>
      </c>
      <c r="B110" s="1">
        <v>45850.289993865743</v>
      </c>
      <c r="C110" s="1">
        <v>45850.497444108798</v>
      </c>
      <c r="D110" t="s">
        <v>21</v>
      </c>
      <c r="E110" t="s">
        <v>18</v>
      </c>
      <c r="F110" t="s">
        <v>245</v>
      </c>
      <c r="G110" t="s">
        <v>366</v>
      </c>
      <c r="H110" t="s">
        <v>11</v>
      </c>
      <c r="I110" s="2">
        <f>(help_desk_tickets[[#This Row],[resolution_date]]-help_desk_tickets[[#This Row],[submission_date]])*24</f>
        <v>4.9788058333215304</v>
      </c>
      <c r="J110" t="str">
        <f>TEXT(help_desk_tickets[[#This Row],[submission_date]],"dddd")</f>
        <v>Saturday</v>
      </c>
      <c r="K110" t="str">
        <f>TEXT(help_desk_tickets[[#This Row],[submission_date]],"mmm yyyy")</f>
        <v>Jul 2025</v>
      </c>
      <c r="L110">
        <f>HOUR(help_desk_tickets[[#This Row],[submission_date]])</f>
        <v>6</v>
      </c>
      <c r="M110" t="str">
        <f>IF(help_desk_tickets[[#This Row],[ResolutionTimeHours]]&lt;=4,"Within SLA","Missed SLA")</f>
        <v>Missed SLA</v>
      </c>
      <c r="N110" t="str">
        <f>IF(help_desk_tickets[[#This Row],[resolution_date]]="","Open","Resolved")</f>
        <v>Resolved</v>
      </c>
    </row>
    <row r="111" spans="1:14" x14ac:dyDescent="0.35">
      <c r="A111" t="s">
        <v>246</v>
      </c>
      <c r="B111" s="1">
        <v>45851.016814189818</v>
      </c>
      <c r="C111" s="1">
        <v>45857.933740289351</v>
      </c>
      <c r="D111" t="s">
        <v>13</v>
      </c>
      <c r="E111" t="s">
        <v>18</v>
      </c>
      <c r="F111" t="s">
        <v>247</v>
      </c>
      <c r="G111" t="s">
        <v>364</v>
      </c>
      <c r="H111" t="s">
        <v>29</v>
      </c>
      <c r="I111" s="2">
        <f>(help_desk_tickets[[#This Row],[resolution_date]]-help_desk_tickets[[#This Row],[submission_date]])*24</f>
        <v>166.00622638879577</v>
      </c>
      <c r="J111" t="str">
        <f>TEXT(help_desk_tickets[[#This Row],[submission_date]],"dddd")</f>
        <v>Sunday</v>
      </c>
      <c r="K111" t="str">
        <f>TEXT(help_desk_tickets[[#This Row],[submission_date]],"mmm yyyy")</f>
        <v>Jul 2025</v>
      </c>
      <c r="L111">
        <f>HOUR(help_desk_tickets[[#This Row],[submission_date]])</f>
        <v>0</v>
      </c>
      <c r="M111" t="str">
        <f>IF(help_desk_tickets[[#This Row],[ResolutionTimeHours]]&lt;=4,"Within SLA","Missed SLA")</f>
        <v>Missed SLA</v>
      </c>
      <c r="N111" t="str">
        <f>IF(help_desk_tickets[[#This Row],[resolution_date]]="","Open","Resolved")</f>
        <v>Resolved</v>
      </c>
    </row>
    <row r="112" spans="1:14" x14ac:dyDescent="0.35">
      <c r="A112" t="s">
        <v>248</v>
      </c>
      <c r="B112" s="1">
        <v>45852.247494606483</v>
      </c>
      <c r="C112" s="1">
        <v>45852.524899652781</v>
      </c>
      <c r="D112" t="s">
        <v>31</v>
      </c>
      <c r="E112" t="s">
        <v>42</v>
      </c>
      <c r="F112" t="s">
        <v>249</v>
      </c>
      <c r="G112" t="s">
        <v>367</v>
      </c>
      <c r="H112" t="s">
        <v>11</v>
      </c>
      <c r="I112" s="2">
        <f>(help_desk_tickets[[#This Row],[resolution_date]]-help_desk_tickets[[#This Row],[submission_date]])*24</f>
        <v>6.6577211111434735</v>
      </c>
      <c r="J112" t="str">
        <f>TEXT(help_desk_tickets[[#This Row],[submission_date]],"dddd")</f>
        <v>Monday</v>
      </c>
      <c r="K112" t="str">
        <f>TEXT(help_desk_tickets[[#This Row],[submission_date]],"mmm yyyy")</f>
        <v>Jul 2025</v>
      </c>
      <c r="L112">
        <f>HOUR(help_desk_tickets[[#This Row],[submission_date]])</f>
        <v>5</v>
      </c>
      <c r="M112" t="str">
        <f>IF(help_desk_tickets[[#This Row],[ResolutionTimeHours]]&lt;=4,"Within SLA","Missed SLA")</f>
        <v>Missed SLA</v>
      </c>
      <c r="N112" t="str">
        <f>IF(help_desk_tickets[[#This Row],[resolution_date]]="","Open","Resolved")</f>
        <v>Resolved</v>
      </c>
    </row>
    <row r="113" spans="1:14" x14ac:dyDescent="0.35">
      <c r="A113" t="s">
        <v>250</v>
      </c>
      <c r="B113" s="1">
        <v>45897.479103912039</v>
      </c>
      <c r="C113" s="1">
        <v>45904.444584282406</v>
      </c>
      <c r="D113" t="s">
        <v>13</v>
      </c>
      <c r="E113" t="s">
        <v>18</v>
      </c>
      <c r="F113" t="s">
        <v>251</v>
      </c>
      <c r="G113" t="s">
        <v>364</v>
      </c>
      <c r="H113" t="s">
        <v>29</v>
      </c>
      <c r="I113" s="2">
        <f>(help_desk_tickets[[#This Row],[resolution_date]]-help_desk_tickets[[#This Row],[submission_date]])*24</f>
        <v>167.1715288888081</v>
      </c>
      <c r="J113" t="str">
        <f>TEXT(help_desk_tickets[[#This Row],[submission_date]],"dddd")</f>
        <v>Thursday</v>
      </c>
      <c r="K113" t="str">
        <f>TEXT(help_desk_tickets[[#This Row],[submission_date]],"mmm yyyy")</f>
        <v>Aug 2025</v>
      </c>
      <c r="L113">
        <f>HOUR(help_desk_tickets[[#This Row],[submission_date]])</f>
        <v>11</v>
      </c>
      <c r="M113" t="str">
        <f>IF(help_desk_tickets[[#This Row],[ResolutionTimeHours]]&lt;=4,"Within SLA","Missed SLA")</f>
        <v>Missed SLA</v>
      </c>
      <c r="N113" t="str">
        <f>IF(help_desk_tickets[[#This Row],[resolution_date]]="","Open","Resolved")</f>
        <v>Resolved</v>
      </c>
    </row>
    <row r="114" spans="1:14" x14ac:dyDescent="0.35">
      <c r="A114" t="s">
        <v>252</v>
      </c>
      <c r="B114" s="1">
        <v>45897.33485097222</v>
      </c>
      <c r="C114" s="1">
        <v>45902.195088425928</v>
      </c>
      <c r="D114" t="s">
        <v>60</v>
      </c>
      <c r="E114" t="s">
        <v>14</v>
      </c>
      <c r="F114" t="s">
        <v>253</v>
      </c>
      <c r="G114" t="s">
        <v>8</v>
      </c>
      <c r="H114" t="s">
        <v>29</v>
      </c>
      <c r="I114" s="2">
        <f>(help_desk_tickets[[#This Row],[resolution_date]]-help_desk_tickets[[#This Row],[submission_date]])*24</f>
        <v>116.64569888898404</v>
      </c>
      <c r="J114" t="str">
        <f>TEXT(help_desk_tickets[[#This Row],[submission_date]],"dddd")</f>
        <v>Thursday</v>
      </c>
      <c r="K114" t="str">
        <f>TEXT(help_desk_tickets[[#This Row],[submission_date]],"mmm yyyy")</f>
        <v>Aug 2025</v>
      </c>
      <c r="L114">
        <f>HOUR(help_desk_tickets[[#This Row],[submission_date]])</f>
        <v>8</v>
      </c>
      <c r="M114" t="str">
        <f>IF(help_desk_tickets[[#This Row],[ResolutionTimeHours]]&lt;=4,"Within SLA","Missed SLA")</f>
        <v>Missed SLA</v>
      </c>
      <c r="N114" t="str">
        <f>IF(help_desk_tickets[[#This Row],[resolution_date]]="","Open","Resolved")</f>
        <v>Resolved</v>
      </c>
    </row>
    <row r="115" spans="1:14" x14ac:dyDescent="0.35">
      <c r="A115" t="s">
        <v>254</v>
      </c>
      <c r="B115" s="1">
        <v>45889.47208496528</v>
      </c>
      <c r="C115" s="1">
        <v>45889.563600474539</v>
      </c>
      <c r="D115" t="s">
        <v>21</v>
      </c>
      <c r="E115" t="s">
        <v>22</v>
      </c>
      <c r="F115" t="s">
        <v>255</v>
      </c>
      <c r="G115" t="s">
        <v>366</v>
      </c>
      <c r="H115" t="s">
        <v>11</v>
      </c>
      <c r="I115" s="2">
        <f>(help_desk_tickets[[#This Row],[resolution_date]]-help_desk_tickets[[#This Row],[submission_date]])*24</f>
        <v>2.1963722222135402</v>
      </c>
      <c r="J115" t="str">
        <f>TEXT(help_desk_tickets[[#This Row],[submission_date]],"dddd")</f>
        <v>Wednesday</v>
      </c>
      <c r="K115" t="str">
        <f>TEXT(help_desk_tickets[[#This Row],[submission_date]],"mmm yyyy")</f>
        <v>Aug 2025</v>
      </c>
      <c r="L115">
        <f>HOUR(help_desk_tickets[[#This Row],[submission_date]])</f>
        <v>11</v>
      </c>
      <c r="M115" t="str">
        <f>IF(help_desk_tickets[[#This Row],[ResolutionTimeHours]]&lt;=4,"Within SLA","Missed SLA")</f>
        <v>Within SLA</v>
      </c>
      <c r="N115" t="str">
        <f>IF(help_desk_tickets[[#This Row],[resolution_date]]="","Open","Resolved")</f>
        <v>Resolved</v>
      </c>
    </row>
    <row r="116" spans="1:14" x14ac:dyDescent="0.35">
      <c r="A116" t="s">
        <v>256</v>
      </c>
      <c r="B116" s="1">
        <v>45834.277258090275</v>
      </c>
      <c r="C116" s="1">
        <v>45834.880186087961</v>
      </c>
      <c r="D116" t="s">
        <v>8</v>
      </c>
      <c r="E116" t="s">
        <v>25</v>
      </c>
      <c r="F116" t="s">
        <v>257</v>
      </c>
      <c r="G116" t="s">
        <v>8</v>
      </c>
      <c r="H116" t="s">
        <v>16</v>
      </c>
      <c r="I116" s="2">
        <f>(help_desk_tickets[[#This Row],[resolution_date]]-help_desk_tickets[[#This Row],[submission_date]])*24</f>
        <v>14.470271944475826</v>
      </c>
      <c r="J116" t="str">
        <f>TEXT(help_desk_tickets[[#This Row],[submission_date]],"dddd")</f>
        <v>Thursday</v>
      </c>
      <c r="K116" t="str">
        <f>TEXT(help_desk_tickets[[#This Row],[submission_date]],"mmm yyyy")</f>
        <v>Jun 2025</v>
      </c>
      <c r="L116">
        <f>HOUR(help_desk_tickets[[#This Row],[submission_date]])</f>
        <v>6</v>
      </c>
      <c r="M116" t="str">
        <f>IF(help_desk_tickets[[#This Row],[ResolutionTimeHours]]&lt;=4,"Within SLA","Missed SLA")</f>
        <v>Missed SLA</v>
      </c>
      <c r="N116" t="str">
        <f>IF(help_desk_tickets[[#This Row],[resolution_date]]="","Open","Resolved")</f>
        <v>Resolved</v>
      </c>
    </row>
    <row r="117" spans="1:14" x14ac:dyDescent="0.35">
      <c r="A117" t="s">
        <v>258</v>
      </c>
      <c r="B117" s="1">
        <v>45904.00158491898</v>
      </c>
      <c r="C117" s="1">
        <v>45908.743610995371</v>
      </c>
      <c r="D117" t="s">
        <v>31</v>
      </c>
      <c r="E117" t="s">
        <v>55</v>
      </c>
      <c r="F117" t="s">
        <v>259</v>
      </c>
      <c r="G117" t="s">
        <v>367</v>
      </c>
      <c r="H117" t="s">
        <v>29</v>
      </c>
      <c r="I117" s="2">
        <f>(help_desk_tickets[[#This Row],[resolution_date]]-help_desk_tickets[[#This Row],[submission_date]])*24</f>
        <v>113.8086258333642</v>
      </c>
      <c r="J117" t="str">
        <f>TEXT(help_desk_tickets[[#This Row],[submission_date]],"dddd")</f>
        <v>Thursday</v>
      </c>
      <c r="K117" t="str">
        <f>TEXT(help_desk_tickets[[#This Row],[submission_date]],"mmm yyyy")</f>
        <v>Sep 2025</v>
      </c>
      <c r="L117">
        <f>HOUR(help_desk_tickets[[#This Row],[submission_date]])</f>
        <v>0</v>
      </c>
      <c r="M117" t="str">
        <f>IF(help_desk_tickets[[#This Row],[ResolutionTimeHours]]&lt;=4,"Within SLA","Missed SLA")</f>
        <v>Missed SLA</v>
      </c>
      <c r="N117" t="str">
        <f>IF(help_desk_tickets[[#This Row],[resolution_date]]="","Open","Resolved")</f>
        <v>Resolved</v>
      </c>
    </row>
    <row r="118" spans="1:14" x14ac:dyDescent="0.35">
      <c r="A118" t="s">
        <v>260</v>
      </c>
      <c r="B118" s="1">
        <v>45852.145348530095</v>
      </c>
      <c r="C118" s="1">
        <v>45853.493291354163</v>
      </c>
      <c r="D118" t="s">
        <v>13</v>
      </c>
      <c r="E118" t="s">
        <v>18</v>
      </c>
      <c r="F118" t="s">
        <v>261</v>
      </c>
      <c r="G118" t="s">
        <v>364</v>
      </c>
      <c r="H118" t="s">
        <v>16</v>
      </c>
      <c r="I118" s="2">
        <f>(help_desk_tickets[[#This Row],[resolution_date]]-help_desk_tickets[[#This Row],[submission_date]])*24</f>
        <v>32.350627777632326</v>
      </c>
      <c r="J118" t="str">
        <f>TEXT(help_desk_tickets[[#This Row],[submission_date]],"dddd")</f>
        <v>Monday</v>
      </c>
      <c r="K118" t="str">
        <f>TEXT(help_desk_tickets[[#This Row],[submission_date]],"mmm yyyy")</f>
        <v>Jul 2025</v>
      </c>
      <c r="L118">
        <f>HOUR(help_desk_tickets[[#This Row],[submission_date]])</f>
        <v>3</v>
      </c>
      <c r="M118" t="str">
        <f>IF(help_desk_tickets[[#This Row],[ResolutionTimeHours]]&lt;=4,"Within SLA","Missed SLA")</f>
        <v>Missed SLA</v>
      </c>
      <c r="N118" t="str">
        <f>IF(help_desk_tickets[[#This Row],[resolution_date]]="","Open","Resolved")</f>
        <v>Resolved</v>
      </c>
    </row>
    <row r="119" spans="1:14" x14ac:dyDescent="0.35">
      <c r="A119" t="s">
        <v>262</v>
      </c>
      <c r="B119" s="1">
        <v>45862.277817835646</v>
      </c>
      <c r="C119" s="1">
        <v>45864.09636747685</v>
      </c>
      <c r="D119" t="s">
        <v>31</v>
      </c>
      <c r="E119" t="s">
        <v>46</v>
      </c>
      <c r="F119" t="s">
        <v>263</v>
      </c>
      <c r="G119" t="s">
        <v>367</v>
      </c>
      <c r="H119" t="s">
        <v>16</v>
      </c>
      <c r="I119" s="2">
        <f>(help_desk_tickets[[#This Row],[resolution_date]]-help_desk_tickets[[#This Row],[submission_date]])*24</f>
        <v>43.645191388903186</v>
      </c>
      <c r="J119" t="str">
        <f>TEXT(help_desk_tickets[[#This Row],[submission_date]],"dddd")</f>
        <v>Thursday</v>
      </c>
      <c r="K119" t="str">
        <f>TEXT(help_desk_tickets[[#This Row],[submission_date]],"mmm yyyy")</f>
        <v>Jul 2025</v>
      </c>
      <c r="L119">
        <f>HOUR(help_desk_tickets[[#This Row],[submission_date]])</f>
        <v>6</v>
      </c>
      <c r="M119" t="str">
        <f>IF(help_desk_tickets[[#This Row],[ResolutionTimeHours]]&lt;=4,"Within SLA","Missed SLA")</f>
        <v>Missed SLA</v>
      </c>
      <c r="N119" t="str">
        <f>IF(help_desk_tickets[[#This Row],[resolution_date]]="","Open","Resolved")</f>
        <v>Resolved</v>
      </c>
    </row>
    <row r="120" spans="1:14" x14ac:dyDescent="0.35">
      <c r="A120" t="s">
        <v>264</v>
      </c>
      <c r="B120" s="1">
        <v>45872.946095925923</v>
      </c>
      <c r="C120" s="1">
        <v>45879.541631342596</v>
      </c>
      <c r="D120" t="s">
        <v>81</v>
      </c>
      <c r="E120" t="s">
        <v>32</v>
      </c>
      <c r="F120" t="s">
        <v>265</v>
      </c>
      <c r="G120" t="s">
        <v>8</v>
      </c>
      <c r="H120" t="s">
        <v>29</v>
      </c>
      <c r="I120" s="2">
        <f>(help_desk_tickets[[#This Row],[resolution_date]]-help_desk_tickets[[#This Row],[submission_date]])*24</f>
        <v>158.29285000014352</v>
      </c>
      <c r="J120" t="str">
        <f>TEXT(help_desk_tickets[[#This Row],[submission_date]],"dddd")</f>
        <v>Sunday</v>
      </c>
      <c r="K120" t="str">
        <f>TEXT(help_desk_tickets[[#This Row],[submission_date]],"mmm yyyy")</f>
        <v>Aug 2025</v>
      </c>
      <c r="L120">
        <f>HOUR(help_desk_tickets[[#This Row],[submission_date]])</f>
        <v>22</v>
      </c>
      <c r="M120" t="str">
        <f>IF(help_desk_tickets[[#This Row],[ResolutionTimeHours]]&lt;=4,"Within SLA","Missed SLA")</f>
        <v>Missed SLA</v>
      </c>
      <c r="N120" t="str">
        <f>IF(help_desk_tickets[[#This Row],[resolution_date]]="","Open","Resolved")</f>
        <v>Resolved</v>
      </c>
    </row>
    <row r="121" spans="1:14" x14ac:dyDescent="0.35">
      <c r="A121" t="s">
        <v>266</v>
      </c>
      <c r="B121" s="1">
        <v>45850.010814965281</v>
      </c>
      <c r="C121" s="1">
        <v>45850.795333125003</v>
      </c>
      <c r="D121" t="s">
        <v>21</v>
      </c>
      <c r="E121" t="s">
        <v>14</v>
      </c>
      <c r="F121" t="s">
        <v>267</v>
      </c>
      <c r="G121" t="s">
        <v>366</v>
      </c>
      <c r="H121" t="s">
        <v>16</v>
      </c>
      <c r="I121" s="2">
        <f>(help_desk_tickets[[#This Row],[resolution_date]]-help_desk_tickets[[#This Row],[submission_date]])*24</f>
        <v>18.82843583333306</v>
      </c>
      <c r="J121" t="str">
        <f>TEXT(help_desk_tickets[[#This Row],[submission_date]],"dddd")</f>
        <v>Saturday</v>
      </c>
      <c r="K121" t="str">
        <f>TEXT(help_desk_tickets[[#This Row],[submission_date]],"mmm yyyy")</f>
        <v>Jul 2025</v>
      </c>
      <c r="L121">
        <f>HOUR(help_desk_tickets[[#This Row],[submission_date]])</f>
        <v>0</v>
      </c>
      <c r="M121" t="str">
        <f>IF(help_desk_tickets[[#This Row],[ResolutionTimeHours]]&lt;=4,"Within SLA","Missed SLA")</f>
        <v>Missed SLA</v>
      </c>
      <c r="N121" t="str">
        <f>IF(help_desk_tickets[[#This Row],[resolution_date]]="","Open","Resolved")</f>
        <v>Resolved</v>
      </c>
    </row>
    <row r="122" spans="1:14" x14ac:dyDescent="0.35">
      <c r="A122" t="s">
        <v>268</v>
      </c>
      <c r="B122" s="1">
        <v>45857.543304513893</v>
      </c>
      <c r="C122" s="1">
        <v>45858.309298773151</v>
      </c>
      <c r="D122" t="s">
        <v>8</v>
      </c>
      <c r="E122" t="s">
        <v>25</v>
      </c>
      <c r="F122" t="s">
        <v>269</v>
      </c>
      <c r="G122" t="s">
        <v>8</v>
      </c>
      <c r="H122" t="s">
        <v>16</v>
      </c>
      <c r="I122" s="2">
        <f>(help_desk_tickets[[#This Row],[resolution_date]]-help_desk_tickets[[#This Row],[submission_date]])*24</f>
        <v>18.383862222195603</v>
      </c>
      <c r="J122" t="str">
        <f>TEXT(help_desk_tickets[[#This Row],[submission_date]],"dddd")</f>
        <v>Saturday</v>
      </c>
      <c r="K122" t="str">
        <f>TEXT(help_desk_tickets[[#This Row],[submission_date]],"mmm yyyy")</f>
        <v>Jul 2025</v>
      </c>
      <c r="L122">
        <f>HOUR(help_desk_tickets[[#This Row],[submission_date]])</f>
        <v>13</v>
      </c>
      <c r="M122" t="str">
        <f>IF(help_desk_tickets[[#This Row],[ResolutionTimeHours]]&lt;=4,"Within SLA","Missed SLA")</f>
        <v>Missed SLA</v>
      </c>
      <c r="N122" t="str">
        <f>IF(help_desk_tickets[[#This Row],[resolution_date]]="","Open","Resolved")</f>
        <v>Resolved</v>
      </c>
    </row>
    <row r="123" spans="1:14" x14ac:dyDescent="0.35">
      <c r="A123" t="s">
        <v>270</v>
      </c>
      <c r="B123" s="1">
        <v>45837.839233391205</v>
      </c>
      <c r="C123" s="1">
        <v>45838.43869422454</v>
      </c>
      <c r="D123" t="s">
        <v>31</v>
      </c>
      <c r="E123" t="s">
        <v>42</v>
      </c>
      <c r="F123" t="s">
        <v>271</v>
      </c>
      <c r="G123" t="s">
        <v>367</v>
      </c>
      <c r="H123" t="s">
        <v>16</v>
      </c>
      <c r="I123" s="2">
        <f>(help_desk_tickets[[#This Row],[resolution_date]]-help_desk_tickets[[#This Row],[submission_date]])*24</f>
        <v>14.387060000037309</v>
      </c>
      <c r="J123" t="str">
        <f>TEXT(help_desk_tickets[[#This Row],[submission_date]],"dddd")</f>
        <v>Sunday</v>
      </c>
      <c r="K123" t="str">
        <f>TEXT(help_desk_tickets[[#This Row],[submission_date]],"mmm yyyy")</f>
        <v>Jun 2025</v>
      </c>
      <c r="L123">
        <f>HOUR(help_desk_tickets[[#This Row],[submission_date]])</f>
        <v>20</v>
      </c>
      <c r="M123" t="str">
        <f>IF(help_desk_tickets[[#This Row],[ResolutionTimeHours]]&lt;=4,"Within SLA","Missed SLA")</f>
        <v>Missed SLA</v>
      </c>
      <c r="N123" t="str">
        <f>IF(help_desk_tickets[[#This Row],[resolution_date]]="","Open","Resolved")</f>
        <v>Resolved</v>
      </c>
    </row>
    <row r="124" spans="1:14" x14ac:dyDescent="0.35">
      <c r="A124" t="s">
        <v>272</v>
      </c>
      <c r="B124" s="1">
        <v>45867.618249074076</v>
      </c>
      <c r="C124" s="1">
        <v>45868.392216446759</v>
      </c>
      <c r="D124" t="s">
        <v>13</v>
      </c>
      <c r="E124" t="s">
        <v>9</v>
      </c>
      <c r="F124" t="s">
        <v>273</v>
      </c>
      <c r="G124" t="s">
        <v>364</v>
      </c>
      <c r="H124" t="s">
        <v>16</v>
      </c>
      <c r="I124" s="2">
        <f>(help_desk_tickets[[#This Row],[resolution_date]]-help_desk_tickets[[#This Row],[submission_date]])*24</f>
        <v>18.575216944387648</v>
      </c>
      <c r="J124" t="str">
        <f>TEXT(help_desk_tickets[[#This Row],[submission_date]],"dddd")</f>
        <v>Tuesday</v>
      </c>
      <c r="K124" t="str">
        <f>TEXT(help_desk_tickets[[#This Row],[submission_date]],"mmm yyyy")</f>
        <v>Jul 2025</v>
      </c>
      <c r="L124">
        <f>HOUR(help_desk_tickets[[#This Row],[submission_date]])</f>
        <v>14</v>
      </c>
      <c r="M124" t="str">
        <f>IF(help_desk_tickets[[#This Row],[ResolutionTimeHours]]&lt;=4,"Within SLA","Missed SLA")</f>
        <v>Missed SLA</v>
      </c>
      <c r="N124" t="str">
        <f>IF(help_desk_tickets[[#This Row],[resolution_date]]="","Open","Resolved")</f>
        <v>Resolved</v>
      </c>
    </row>
    <row r="125" spans="1:14" x14ac:dyDescent="0.35">
      <c r="A125" t="s">
        <v>274</v>
      </c>
      <c r="B125" s="1">
        <v>45888.049664398146</v>
      </c>
      <c r="C125" s="1">
        <v>45889.796211516201</v>
      </c>
      <c r="D125" t="s">
        <v>45</v>
      </c>
      <c r="E125" t="s">
        <v>14</v>
      </c>
      <c r="F125" t="s">
        <v>275</v>
      </c>
      <c r="G125" t="s">
        <v>368</v>
      </c>
      <c r="H125" t="s">
        <v>16</v>
      </c>
      <c r="I125" s="2">
        <f>(help_desk_tickets[[#This Row],[resolution_date]]-help_desk_tickets[[#This Row],[submission_date]])*24</f>
        <v>41.91713083331706</v>
      </c>
      <c r="J125" t="str">
        <f>TEXT(help_desk_tickets[[#This Row],[submission_date]],"dddd")</f>
        <v>Tuesday</v>
      </c>
      <c r="K125" t="str">
        <f>TEXT(help_desk_tickets[[#This Row],[submission_date]],"mmm yyyy")</f>
        <v>Aug 2025</v>
      </c>
      <c r="L125">
        <f>HOUR(help_desk_tickets[[#This Row],[submission_date]])</f>
        <v>1</v>
      </c>
      <c r="M125" t="str">
        <f>IF(help_desk_tickets[[#This Row],[ResolutionTimeHours]]&lt;=4,"Within SLA","Missed SLA")</f>
        <v>Missed SLA</v>
      </c>
      <c r="N125" t="str">
        <f>IF(help_desk_tickets[[#This Row],[resolution_date]]="","Open","Resolved")</f>
        <v>Resolved</v>
      </c>
    </row>
    <row r="126" spans="1:14" x14ac:dyDescent="0.35">
      <c r="A126" t="s">
        <v>276</v>
      </c>
      <c r="B126" s="1">
        <v>45833.252764166667</v>
      </c>
      <c r="C126" s="1">
        <v>45833.782323101848</v>
      </c>
      <c r="D126" t="s">
        <v>81</v>
      </c>
      <c r="E126" t="s">
        <v>55</v>
      </c>
      <c r="F126" t="s">
        <v>277</v>
      </c>
      <c r="G126" t="s">
        <v>8</v>
      </c>
      <c r="H126" t="s">
        <v>16</v>
      </c>
      <c r="I126" s="2">
        <f>(help_desk_tickets[[#This Row],[resolution_date]]-help_desk_tickets[[#This Row],[submission_date]])*24</f>
        <v>12.709414444339927</v>
      </c>
      <c r="J126" t="str">
        <f>TEXT(help_desk_tickets[[#This Row],[submission_date]],"dddd")</f>
        <v>Wednesday</v>
      </c>
      <c r="K126" t="str">
        <f>TEXT(help_desk_tickets[[#This Row],[submission_date]],"mmm yyyy")</f>
        <v>Jun 2025</v>
      </c>
      <c r="L126">
        <f>HOUR(help_desk_tickets[[#This Row],[submission_date]])</f>
        <v>6</v>
      </c>
      <c r="M126" t="str">
        <f>IF(help_desk_tickets[[#This Row],[ResolutionTimeHours]]&lt;=4,"Within SLA","Missed SLA")</f>
        <v>Missed SLA</v>
      </c>
      <c r="N126" t="str">
        <f>IF(help_desk_tickets[[#This Row],[resolution_date]]="","Open","Resolved")</f>
        <v>Resolved</v>
      </c>
    </row>
    <row r="127" spans="1:14" x14ac:dyDescent="0.35">
      <c r="A127" t="s">
        <v>278</v>
      </c>
      <c r="B127" s="1">
        <v>45871.769415833332</v>
      </c>
      <c r="C127" s="1">
        <v>45872.507896226853</v>
      </c>
      <c r="D127" t="s">
        <v>81</v>
      </c>
      <c r="E127" t="s">
        <v>22</v>
      </c>
      <c r="F127" t="s">
        <v>279</v>
      </c>
      <c r="G127" t="s">
        <v>8</v>
      </c>
      <c r="H127" t="s">
        <v>16</v>
      </c>
      <c r="I127" s="2">
        <f>(help_desk_tickets[[#This Row],[resolution_date]]-help_desk_tickets[[#This Row],[submission_date]])*24</f>
        <v>17.723529444483574</v>
      </c>
      <c r="J127" t="str">
        <f>TEXT(help_desk_tickets[[#This Row],[submission_date]],"dddd")</f>
        <v>Saturday</v>
      </c>
      <c r="K127" t="str">
        <f>TEXT(help_desk_tickets[[#This Row],[submission_date]],"mmm yyyy")</f>
        <v>Aug 2025</v>
      </c>
      <c r="L127">
        <f>HOUR(help_desk_tickets[[#This Row],[submission_date]])</f>
        <v>18</v>
      </c>
      <c r="M127" t="str">
        <f>IF(help_desk_tickets[[#This Row],[ResolutionTimeHours]]&lt;=4,"Within SLA","Missed SLA")</f>
        <v>Missed SLA</v>
      </c>
      <c r="N127" t="str">
        <f>IF(help_desk_tickets[[#This Row],[resolution_date]]="","Open","Resolved")</f>
        <v>Resolved</v>
      </c>
    </row>
    <row r="128" spans="1:14" x14ac:dyDescent="0.35">
      <c r="A128" t="s">
        <v>280</v>
      </c>
      <c r="B128" s="1">
        <v>45895.01577233796</v>
      </c>
      <c r="C128" s="1">
        <v>45898.961600000002</v>
      </c>
      <c r="D128" t="s">
        <v>21</v>
      </c>
      <c r="E128" t="s">
        <v>32</v>
      </c>
      <c r="F128" t="s">
        <v>281</v>
      </c>
      <c r="G128" t="s">
        <v>366</v>
      </c>
      <c r="H128" t="s">
        <v>29</v>
      </c>
      <c r="I128" s="2">
        <f>(help_desk_tickets[[#This Row],[resolution_date]]-help_desk_tickets[[#This Row],[submission_date]])*24</f>
        <v>94.699863889021799</v>
      </c>
      <c r="J128" t="str">
        <f>TEXT(help_desk_tickets[[#This Row],[submission_date]],"dddd")</f>
        <v>Tuesday</v>
      </c>
      <c r="K128" t="str">
        <f>TEXT(help_desk_tickets[[#This Row],[submission_date]],"mmm yyyy")</f>
        <v>Aug 2025</v>
      </c>
      <c r="L128">
        <f>HOUR(help_desk_tickets[[#This Row],[submission_date]])</f>
        <v>0</v>
      </c>
      <c r="M128" t="str">
        <f>IF(help_desk_tickets[[#This Row],[ResolutionTimeHours]]&lt;=4,"Within SLA","Missed SLA")</f>
        <v>Missed SLA</v>
      </c>
      <c r="N128" t="str">
        <f>IF(help_desk_tickets[[#This Row],[resolution_date]]="","Open","Resolved")</f>
        <v>Resolved</v>
      </c>
    </row>
    <row r="129" spans="1:14" x14ac:dyDescent="0.35">
      <c r="A129" t="s">
        <v>282</v>
      </c>
      <c r="B129" s="1">
        <v>45855.641187465277</v>
      </c>
      <c r="C129" s="1">
        <v>45860.058005162035</v>
      </c>
      <c r="D129" t="s">
        <v>13</v>
      </c>
      <c r="E129" t="s">
        <v>55</v>
      </c>
      <c r="F129" t="s">
        <v>283</v>
      </c>
      <c r="G129" t="s">
        <v>364</v>
      </c>
      <c r="H129" t="s">
        <v>29</v>
      </c>
      <c r="I129" s="2">
        <f>(help_desk_tickets[[#This Row],[resolution_date]]-help_desk_tickets[[#This Row],[submission_date]])*24</f>
        <v>106.00362472218694</v>
      </c>
      <c r="J129" t="str">
        <f>TEXT(help_desk_tickets[[#This Row],[submission_date]],"dddd")</f>
        <v>Thursday</v>
      </c>
      <c r="K129" t="str">
        <f>TEXT(help_desk_tickets[[#This Row],[submission_date]],"mmm yyyy")</f>
        <v>Jul 2025</v>
      </c>
      <c r="L129">
        <f>HOUR(help_desk_tickets[[#This Row],[submission_date]])</f>
        <v>15</v>
      </c>
      <c r="M129" t="str">
        <f>IF(help_desk_tickets[[#This Row],[ResolutionTimeHours]]&lt;=4,"Within SLA","Missed SLA")</f>
        <v>Missed SLA</v>
      </c>
      <c r="N129" t="str">
        <f>IF(help_desk_tickets[[#This Row],[resolution_date]]="","Open","Resolved")</f>
        <v>Resolved</v>
      </c>
    </row>
    <row r="130" spans="1:14" x14ac:dyDescent="0.35">
      <c r="A130" t="s">
        <v>284</v>
      </c>
      <c r="B130" s="1">
        <v>45909.709815706017</v>
      </c>
      <c r="C130" s="1">
        <v>45910.054590312502</v>
      </c>
      <c r="D130" t="s">
        <v>45</v>
      </c>
      <c r="E130" t="s">
        <v>18</v>
      </c>
      <c r="F130" t="s">
        <v>285</v>
      </c>
      <c r="G130" t="s">
        <v>368</v>
      </c>
      <c r="H130" t="s">
        <v>11</v>
      </c>
      <c r="I130" s="2">
        <f>(help_desk_tickets[[#This Row],[resolution_date]]-help_desk_tickets[[#This Row],[submission_date]])*24</f>
        <v>8.2745905556366779</v>
      </c>
      <c r="J130" t="str">
        <f>TEXT(help_desk_tickets[[#This Row],[submission_date]],"dddd")</f>
        <v>Tuesday</v>
      </c>
      <c r="K130" t="str">
        <f>TEXT(help_desk_tickets[[#This Row],[submission_date]],"mmm yyyy")</f>
        <v>Sep 2025</v>
      </c>
      <c r="L130">
        <f>HOUR(help_desk_tickets[[#This Row],[submission_date]])</f>
        <v>17</v>
      </c>
      <c r="M130" t="str">
        <f>IF(help_desk_tickets[[#This Row],[ResolutionTimeHours]]&lt;=4,"Within SLA","Missed SLA")</f>
        <v>Missed SLA</v>
      </c>
      <c r="N130" t="str">
        <f>IF(help_desk_tickets[[#This Row],[resolution_date]]="","Open","Resolved")</f>
        <v>Resolved</v>
      </c>
    </row>
    <row r="131" spans="1:14" x14ac:dyDescent="0.35">
      <c r="A131" t="s">
        <v>286</v>
      </c>
      <c r="B131" s="1">
        <v>45906.729388564818</v>
      </c>
      <c r="C131" s="1">
        <v>45908.672971944441</v>
      </c>
      <c r="D131" t="s">
        <v>8</v>
      </c>
      <c r="E131" t="s">
        <v>14</v>
      </c>
      <c r="F131" t="s">
        <v>287</v>
      </c>
      <c r="G131" t="s">
        <v>8</v>
      </c>
      <c r="H131" t="s">
        <v>16</v>
      </c>
      <c r="I131" s="2">
        <f>(help_desk_tickets[[#This Row],[resolution_date]]-help_desk_tickets[[#This Row],[submission_date]])*24</f>
        <v>46.646001110959332</v>
      </c>
      <c r="J131" t="str">
        <f>TEXT(help_desk_tickets[[#This Row],[submission_date]],"dddd")</f>
        <v>Saturday</v>
      </c>
      <c r="K131" t="str">
        <f>TEXT(help_desk_tickets[[#This Row],[submission_date]],"mmm yyyy")</f>
        <v>Sep 2025</v>
      </c>
      <c r="L131">
        <f>HOUR(help_desk_tickets[[#This Row],[submission_date]])</f>
        <v>17</v>
      </c>
      <c r="M131" t="str">
        <f>IF(help_desk_tickets[[#This Row],[ResolutionTimeHours]]&lt;=4,"Within SLA","Missed SLA")</f>
        <v>Missed SLA</v>
      </c>
      <c r="N131" t="str">
        <f>IF(help_desk_tickets[[#This Row],[resolution_date]]="","Open","Resolved")</f>
        <v>Resolved</v>
      </c>
    </row>
    <row r="132" spans="1:14" x14ac:dyDescent="0.35">
      <c r="A132" t="s">
        <v>288</v>
      </c>
      <c r="B132" s="1">
        <v>45910.871020706021</v>
      </c>
      <c r="C132" s="1">
        <v>45912.692476354168</v>
      </c>
      <c r="D132" t="s">
        <v>81</v>
      </c>
      <c r="E132" t="s">
        <v>35</v>
      </c>
      <c r="F132" t="s">
        <v>289</v>
      </c>
      <c r="G132" t="s">
        <v>8</v>
      </c>
      <c r="H132" t="s">
        <v>29</v>
      </c>
      <c r="I132" s="2">
        <f>(help_desk_tickets[[#This Row],[resolution_date]]-help_desk_tickets[[#This Row],[submission_date]])*24</f>
        <v>43.714935555530246</v>
      </c>
      <c r="J132" t="str">
        <f>TEXT(help_desk_tickets[[#This Row],[submission_date]],"dddd")</f>
        <v>Wednesday</v>
      </c>
      <c r="K132" t="str">
        <f>TEXT(help_desk_tickets[[#This Row],[submission_date]],"mmm yyyy")</f>
        <v>Sep 2025</v>
      </c>
      <c r="L132">
        <f>HOUR(help_desk_tickets[[#This Row],[submission_date]])</f>
        <v>20</v>
      </c>
      <c r="M132" t="str">
        <f>IF(help_desk_tickets[[#This Row],[ResolutionTimeHours]]&lt;=4,"Within SLA","Missed SLA")</f>
        <v>Missed SLA</v>
      </c>
      <c r="N132" t="str">
        <f>IF(help_desk_tickets[[#This Row],[resolution_date]]="","Open","Resolved")</f>
        <v>Resolved</v>
      </c>
    </row>
    <row r="133" spans="1:14" x14ac:dyDescent="0.35">
      <c r="A133" t="s">
        <v>290</v>
      </c>
      <c r="B133" s="1">
        <v>45879.520755289355</v>
      </c>
      <c r="C133" s="1">
        <v>45883.389230601853</v>
      </c>
      <c r="D133" t="s">
        <v>81</v>
      </c>
      <c r="E133" t="s">
        <v>18</v>
      </c>
      <c r="F133" t="s">
        <v>291</v>
      </c>
      <c r="G133" t="s">
        <v>8</v>
      </c>
      <c r="H133" t="s">
        <v>29</v>
      </c>
      <c r="I133" s="2">
        <f>(help_desk_tickets[[#This Row],[resolution_date]]-help_desk_tickets[[#This Row],[submission_date]])*24</f>
        <v>92.843407499953173</v>
      </c>
      <c r="J133" t="str">
        <f>TEXT(help_desk_tickets[[#This Row],[submission_date]],"dddd")</f>
        <v>Sunday</v>
      </c>
      <c r="K133" t="str">
        <f>TEXT(help_desk_tickets[[#This Row],[submission_date]],"mmm yyyy")</f>
        <v>Aug 2025</v>
      </c>
      <c r="L133">
        <f>HOUR(help_desk_tickets[[#This Row],[submission_date]])</f>
        <v>12</v>
      </c>
      <c r="M133" t="str">
        <f>IF(help_desk_tickets[[#This Row],[ResolutionTimeHours]]&lt;=4,"Within SLA","Missed SLA")</f>
        <v>Missed SLA</v>
      </c>
      <c r="N133" t="str">
        <f>IF(help_desk_tickets[[#This Row],[resolution_date]]="","Open","Resolved")</f>
        <v>Resolved</v>
      </c>
    </row>
    <row r="134" spans="1:14" x14ac:dyDescent="0.35">
      <c r="A134" t="s">
        <v>292</v>
      </c>
      <c r="B134" s="1">
        <v>45907.109921354167</v>
      </c>
      <c r="C134" s="1">
        <v>45910.587372002316</v>
      </c>
      <c r="D134" t="s">
        <v>8</v>
      </c>
      <c r="E134" t="s">
        <v>42</v>
      </c>
      <c r="F134" t="s">
        <v>293</v>
      </c>
      <c r="G134" t="s">
        <v>8</v>
      </c>
      <c r="H134" t="s">
        <v>29</v>
      </c>
      <c r="I134" s="2">
        <f>(help_desk_tickets[[#This Row],[resolution_date]]-help_desk_tickets[[#This Row],[submission_date]])*24</f>
        <v>83.458815555553883</v>
      </c>
      <c r="J134" t="str">
        <f>TEXT(help_desk_tickets[[#This Row],[submission_date]],"dddd")</f>
        <v>Sunday</v>
      </c>
      <c r="K134" t="str">
        <f>TEXT(help_desk_tickets[[#This Row],[submission_date]],"mmm yyyy")</f>
        <v>Sep 2025</v>
      </c>
      <c r="L134">
        <f>HOUR(help_desk_tickets[[#This Row],[submission_date]])</f>
        <v>2</v>
      </c>
      <c r="M134" t="str">
        <f>IF(help_desk_tickets[[#This Row],[ResolutionTimeHours]]&lt;=4,"Within SLA","Missed SLA")</f>
        <v>Missed SLA</v>
      </c>
      <c r="N134" t="str">
        <f>IF(help_desk_tickets[[#This Row],[resolution_date]]="","Open","Resolved")</f>
        <v>Resolved</v>
      </c>
    </row>
    <row r="135" spans="1:14" x14ac:dyDescent="0.35">
      <c r="A135" t="s">
        <v>294</v>
      </c>
      <c r="B135" s="1">
        <v>45859.296687361108</v>
      </c>
      <c r="C135" s="1">
        <v>45859.711959270833</v>
      </c>
      <c r="D135" t="s">
        <v>31</v>
      </c>
      <c r="E135" t="s">
        <v>22</v>
      </c>
      <c r="F135" t="s">
        <v>295</v>
      </c>
      <c r="G135" t="s">
        <v>367</v>
      </c>
      <c r="H135" t="s">
        <v>11</v>
      </c>
      <c r="I135" s="2">
        <f>(help_desk_tickets[[#This Row],[resolution_date]]-help_desk_tickets[[#This Row],[submission_date]])*24</f>
        <v>9.9665258334134705</v>
      </c>
      <c r="J135" t="str">
        <f>TEXT(help_desk_tickets[[#This Row],[submission_date]],"dddd")</f>
        <v>Monday</v>
      </c>
      <c r="K135" t="str">
        <f>TEXT(help_desk_tickets[[#This Row],[submission_date]],"mmm yyyy")</f>
        <v>Jul 2025</v>
      </c>
      <c r="L135">
        <f>HOUR(help_desk_tickets[[#This Row],[submission_date]])</f>
        <v>7</v>
      </c>
      <c r="M135" t="str">
        <f>IF(help_desk_tickets[[#This Row],[ResolutionTimeHours]]&lt;=4,"Within SLA","Missed SLA")</f>
        <v>Missed SLA</v>
      </c>
      <c r="N135" t="str">
        <f>IF(help_desk_tickets[[#This Row],[resolution_date]]="","Open","Resolved")</f>
        <v>Resolved</v>
      </c>
    </row>
    <row r="136" spans="1:14" x14ac:dyDescent="0.35">
      <c r="A136" t="s">
        <v>296</v>
      </c>
      <c r="B136" s="1">
        <v>45884.043633356479</v>
      </c>
      <c r="C136" s="1">
        <v>45891.026826412039</v>
      </c>
      <c r="D136" t="s">
        <v>8</v>
      </c>
      <c r="E136" t="s">
        <v>32</v>
      </c>
      <c r="F136" t="s">
        <v>297</v>
      </c>
      <c r="G136" t="s">
        <v>8</v>
      </c>
      <c r="H136" t="s">
        <v>29</v>
      </c>
      <c r="I136" s="2">
        <f>(help_desk_tickets[[#This Row],[resolution_date]]-help_desk_tickets[[#This Row],[submission_date]])*24</f>
        <v>167.59663333342178</v>
      </c>
      <c r="J136" t="str">
        <f>TEXT(help_desk_tickets[[#This Row],[submission_date]],"dddd")</f>
        <v>Friday</v>
      </c>
      <c r="K136" t="str">
        <f>TEXT(help_desk_tickets[[#This Row],[submission_date]],"mmm yyyy")</f>
        <v>Aug 2025</v>
      </c>
      <c r="L136">
        <f>HOUR(help_desk_tickets[[#This Row],[submission_date]])</f>
        <v>1</v>
      </c>
      <c r="M136" t="str">
        <f>IF(help_desk_tickets[[#This Row],[ResolutionTimeHours]]&lt;=4,"Within SLA","Missed SLA")</f>
        <v>Missed SLA</v>
      </c>
      <c r="N136" t="str">
        <f>IF(help_desk_tickets[[#This Row],[resolution_date]]="","Open","Resolved")</f>
        <v>Resolved</v>
      </c>
    </row>
    <row r="137" spans="1:14" x14ac:dyDescent="0.35">
      <c r="A137" t="s">
        <v>298</v>
      </c>
      <c r="B137" s="1">
        <v>45832.24807454861</v>
      </c>
      <c r="C137" s="1">
        <v>45837.032086712963</v>
      </c>
      <c r="D137" t="s">
        <v>60</v>
      </c>
      <c r="E137" t="s">
        <v>35</v>
      </c>
      <c r="F137" t="s">
        <v>299</v>
      </c>
      <c r="G137" t="s">
        <v>8</v>
      </c>
      <c r="H137" t="s">
        <v>29</v>
      </c>
      <c r="I137" s="2">
        <f>(help_desk_tickets[[#This Row],[resolution_date]]-help_desk_tickets[[#This Row],[submission_date]])*24</f>
        <v>114.81629194447305</v>
      </c>
      <c r="J137" t="str">
        <f>TEXT(help_desk_tickets[[#This Row],[submission_date]],"dddd")</f>
        <v>Tuesday</v>
      </c>
      <c r="K137" t="str">
        <f>TEXT(help_desk_tickets[[#This Row],[submission_date]],"mmm yyyy")</f>
        <v>Jun 2025</v>
      </c>
      <c r="L137">
        <f>HOUR(help_desk_tickets[[#This Row],[submission_date]])</f>
        <v>5</v>
      </c>
      <c r="M137" t="str">
        <f>IF(help_desk_tickets[[#This Row],[ResolutionTimeHours]]&lt;=4,"Within SLA","Missed SLA")</f>
        <v>Missed SLA</v>
      </c>
      <c r="N137" t="str">
        <f>IF(help_desk_tickets[[#This Row],[resolution_date]]="","Open","Resolved")</f>
        <v>Resolved</v>
      </c>
    </row>
    <row r="138" spans="1:14" x14ac:dyDescent="0.35">
      <c r="A138" t="s">
        <v>300</v>
      </c>
      <c r="B138" s="1">
        <v>45914.743208032407</v>
      </c>
      <c r="C138" s="1">
        <v>45917.991188715278</v>
      </c>
      <c r="D138" t="s">
        <v>21</v>
      </c>
      <c r="E138" t="s">
        <v>35</v>
      </c>
      <c r="F138" t="s">
        <v>301</v>
      </c>
      <c r="G138" t="s">
        <v>366</v>
      </c>
      <c r="H138" t="s">
        <v>29</v>
      </c>
      <c r="I138" s="2">
        <f>(help_desk_tickets[[#This Row],[resolution_date]]-help_desk_tickets[[#This Row],[submission_date]])*24</f>
        <v>77.951536388893146</v>
      </c>
      <c r="J138" t="str">
        <f>TEXT(help_desk_tickets[[#This Row],[submission_date]],"dddd")</f>
        <v>Sunday</v>
      </c>
      <c r="K138" t="str">
        <f>TEXT(help_desk_tickets[[#This Row],[submission_date]],"mmm yyyy")</f>
        <v>Sep 2025</v>
      </c>
      <c r="L138">
        <f>HOUR(help_desk_tickets[[#This Row],[submission_date]])</f>
        <v>17</v>
      </c>
      <c r="M138" t="str">
        <f>IF(help_desk_tickets[[#This Row],[ResolutionTimeHours]]&lt;=4,"Within SLA","Missed SLA")</f>
        <v>Missed SLA</v>
      </c>
      <c r="N138" t="str">
        <f>IF(help_desk_tickets[[#This Row],[resolution_date]]="","Open","Resolved")</f>
        <v>Resolved</v>
      </c>
    </row>
    <row r="139" spans="1:14" x14ac:dyDescent="0.35">
      <c r="A139" t="s">
        <v>302</v>
      </c>
      <c r="B139" s="1">
        <v>45837.385131620373</v>
      </c>
      <c r="C139" s="1">
        <v>45838.97003300926</v>
      </c>
      <c r="D139" t="s">
        <v>21</v>
      </c>
      <c r="E139" t="s">
        <v>14</v>
      </c>
      <c r="F139" t="s">
        <v>303</v>
      </c>
      <c r="G139" t="s">
        <v>366</v>
      </c>
      <c r="H139" t="s">
        <v>29</v>
      </c>
      <c r="I139" s="2">
        <f>(help_desk_tickets[[#This Row],[resolution_date]]-help_desk_tickets[[#This Row],[submission_date]])*24</f>
        <v>38.037633333296981</v>
      </c>
      <c r="J139" t="str">
        <f>TEXT(help_desk_tickets[[#This Row],[submission_date]],"dddd")</f>
        <v>Sunday</v>
      </c>
      <c r="K139" t="str">
        <f>TEXT(help_desk_tickets[[#This Row],[submission_date]],"mmm yyyy")</f>
        <v>Jun 2025</v>
      </c>
      <c r="L139">
        <f>HOUR(help_desk_tickets[[#This Row],[submission_date]])</f>
        <v>9</v>
      </c>
      <c r="M139" t="str">
        <f>IF(help_desk_tickets[[#This Row],[ResolutionTimeHours]]&lt;=4,"Within SLA","Missed SLA")</f>
        <v>Missed SLA</v>
      </c>
      <c r="N139" t="str">
        <f>IF(help_desk_tickets[[#This Row],[resolution_date]]="","Open","Resolved")</f>
        <v>Resolved</v>
      </c>
    </row>
    <row r="140" spans="1:14" x14ac:dyDescent="0.35">
      <c r="A140" t="s">
        <v>304</v>
      </c>
      <c r="B140" s="1">
        <v>45888.55747201389</v>
      </c>
      <c r="C140" s="1">
        <v>45889.528593055555</v>
      </c>
      <c r="D140" t="s">
        <v>13</v>
      </c>
      <c r="E140" t="s">
        <v>9</v>
      </c>
      <c r="F140" t="s">
        <v>305</v>
      </c>
      <c r="G140" t="s">
        <v>364</v>
      </c>
      <c r="H140" t="s">
        <v>16</v>
      </c>
      <c r="I140" s="2">
        <f>(help_desk_tickets[[#This Row],[resolution_date]]-help_desk_tickets[[#This Row],[submission_date]])*24</f>
        <v>23.30690499994671</v>
      </c>
      <c r="J140" t="str">
        <f>TEXT(help_desk_tickets[[#This Row],[submission_date]],"dddd")</f>
        <v>Tuesday</v>
      </c>
      <c r="K140" t="str">
        <f>TEXT(help_desk_tickets[[#This Row],[submission_date]],"mmm yyyy")</f>
        <v>Aug 2025</v>
      </c>
      <c r="L140">
        <f>HOUR(help_desk_tickets[[#This Row],[submission_date]])</f>
        <v>13</v>
      </c>
      <c r="M140" t="str">
        <f>IF(help_desk_tickets[[#This Row],[ResolutionTimeHours]]&lt;=4,"Within SLA","Missed SLA")</f>
        <v>Missed SLA</v>
      </c>
      <c r="N140" t="str">
        <f>IF(help_desk_tickets[[#This Row],[resolution_date]]="","Open","Resolved")</f>
        <v>Resolved</v>
      </c>
    </row>
    <row r="141" spans="1:14" x14ac:dyDescent="0.35">
      <c r="A141" t="s">
        <v>306</v>
      </c>
      <c r="B141" s="1">
        <v>45890.610338877312</v>
      </c>
      <c r="C141" s="1">
        <v>45896.433827534725</v>
      </c>
      <c r="D141" t="s">
        <v>45</v>
      </c>
      <c r="E141" t="s">
        <v>35</v>
      </c>
      <c r="F141" t="s">
        <v>307</v>
      </c>
      <c r="G141" t="s">
        <v>368</v>
      </c>
      <c r="H141" t="s">
        <v>29</v>
      </c>
      <c r="I141" s="2">
        <f>(help_desk_tickets[[#This Row],[resolution_date]]-help_desk_tickets[[#This Row],[submission_date]])*24</f>
        <v>139.76372777792858</v>
      </c>
      <c r="J141" t="str">
        <f>TEXT(help_desk_tickets[[#This Row],[submission_date]],"dddd")</f>
        <v>Thursday</v>
      </c>
      <c r="K141" t="str">
        <f>TEXT(help_desk_tickets[[#This Row],[submission_date]],"mmm yyyy")</f>
        <v>Aug 2025</v>
      </c>
      <c r="L141">
        <f>HOUR(help_desk_tickets[[#This Row],[submission_date]])</f>
        <v>14</v>
      </c>
      <c r="M141" t="str">
        <f>IF(help_desk_tickets[[#This Row],[ResolutionTimeHours]]&lt;=4,"Within SLA","Missed SLA")</f>
        <v>Missed SLA</v>
      </c>
      <c r="N141" t="str">
        <f>IF(help_desk_tickets[[#This Row],[resolution_date]]="","Open","Resolved")</f>
        <v>Resolved</v>
      </c>
    </row>
    <row r="142" spans="1:14" x14ac:dyDescent="0.35">
      <c r="A142" t="s">
        <v>308</v>
      </c>
      <c r="B142" s="1">
        <v>45874.456965671299</v>
      </c>
      <c r="C142" s="1">
        <v>45875.076861168978</v>
      </c>
      <c r="D142" t="s">
        <v>21</v>
      </c>
      <c r="E142" t="s">
        <v>46</v>
      </c>
      <c r="F142" t="s">
        <v>309</v>
      </c>
      <c r="G142" t="s">
        <v>366</v>
      </c>
      <c r="H142" t="s">
        <v>16</v>
      </c>
      <c r="I142" s="2">
        <f>(help_desk_tickets[[#This Row],[resolution_date]]-help_desk_tickets[[#This Row],[submission_date]])*24</f>
        <v>14.877491944294889</v>
      </c>
      <c r="J142" t="str">
        <f>TEXT(help_desk_tickets[[#This Row],[submission_date]],"dddd")</f>
        <v>Tuesday</v>
      </c>
      <c r="K142" t="str">
        <f>TEXT(help_desk_tickets[[#This Row],[submission_date]],"mmm yyyy")</f>
        <v>Aug 2025</v>
      </c>
      <c r="L142">
        <f>HOUR(help_desk_tickets[[#This Row],[submission_date]])</f>
        <v>10</v>
      </c>
      <c r="M142" t="str">
        <f>IF(help_desk_tickets[[#This Row],[ResolutionTimeHours]]&lt;=4,"Within SLA","Missed SLA")</f>
        <v>Missed SLA</v>
      </c>
      <c r="N142" t="str">
        <f>IF(help_desk_tickets[[#This Row],[resolution_date]]="","Open","Resolved")</f>
        <v>Resolved</v>
      </c>
    </row>
    <row r="143" spans="1:14" x14ac:dyDescent="0.35">
      <c r="A143" t="s">
        <v>310</v>
      </c>
      <c r="B143" s="1">
        <v>45887.431979837966</v>
      </c>
      <c r="C143" s="1">
        <v>45887.968167638886</v>
      </c>
      <c r="D143" t="s">
        <v>21</v>
      </c>
      <c r="E143" t="s">
        <v>9</v>
      </c>
      <c r="F143" t="s">
        <v>311</v>
      </c>
      <c r="G143" t="s">
        <v>366</v>
      </c>
      <c r="H143" t="s">
        <v>16</v>
      </c>
      <c r="I143" s="2">
        <f>(help_desk_tickets[[#This Row],[resolution_date]]-help_desk_tickets[[#This Row],[submission_date]])*24</f>
        <v>12.868507222097833</v>
      </c>
      <c r="J143" t="str">
        <f>TEXT(help_desk_tickets[[#This Row],[submission_date]],"dddd")</f>
        <v>Monday</v>
      </c>
      <c r="K143" t="str">
        <f>TEXT(help_desk_tickets[[#This Row],[submission_date]],"mmm yyyy")</f>
        <v>Aug 2025</v>
      </c>
      <c r="L143">
        <f>HOUR(help_desk_tickets[[#This Row],[submission_date]])</f>
        <v>10</v>
      </c>
      <c r="M143" t="str">
        <f>IF(help_desk_tickets[[#This Row],[ResolutionTimeHours]]&lt;=4,"Within SLA","Missed SLA")</f>
        <v>Missed SLA</v>
      </c>
      <c r="N143" t="str">
        <f>IF(help_desk_tickets[[#This Row],[resolution_date]]="","Open","Resolved")</f>
        <v>Resolved</v>
      </c>
    </row>
    <row r="144" spans="1:14" x14ac:dyDescent="0.35">
      <c r="A144" t="s">
        <v>312</v>
      </c>
      <c r="B144" s="1">
        <v>45913.681012106485</v>
      </c>
      <c r="C144" s="1">
        <v>45914.899067337959</v>
      </c>
      <c r="D144" t="s">
        <v>45</v>
      </c>
      <c r="E144" t="s">
        <v>25</v>
      </c>
      <c r="F144" t="s">
        <v>313</v>
      </c>
      <c r="G144" t="s">
        <v>368</v>
      </c>
      <c r="H144" t="s">
        <v>16</v>
      </c>
      <c r="I144" s="2">
        <f>(help_desk_tickets[[#This Row],[resolution_date]]-help_desk_tickets[[#This Row],[submission_date]])*24</f>
        <v>29.233325555396732</v>
      </c>
      <c r="J144" t="str">
        <f>TEXT(help_desk_tickets[[#This Row],[submission_date]],"dddd")</f>
        <v>Saturday</v>
      </c>
      <c r="K144" t="str">
        <f>TEXT(help_desk_tickets[[#This Row],[submission_date]],"mmm yyyy")</f>
        <v>Sep 2025</v>
      </c>
      <c r="L144">
        <f>HOUR(help_desk_tickets[[#This Row],[submission_date]])</f>
        <v>16</v>
      </c>
      <c r="M144" t="str">
        <f>IF(help_desk_tickets[[#This Row],[ResolutionTimeHours]]&lt;=4,"Within SLA","Missed SLA")</f>
        <v>Missed SLA</v>
      </c>
      <c r="N144" t="str">
        <f>IF(help_desk_tickets[[#This Row],[resolution_date]]="","Open","Resolved")</f>
        <v>Resolved</v>
      </c>
    </row>
    <row r="145" spans="1:14" x14ac:dyDescent="0.35">
      <c r="A145" t="s">
        <v>314</v>
      </c>
      <c r="B145" s="1">
        <v>45872.284382627317</v>
      </c>
      <c r="C145" s="1">
        <v>45875.951124525462</v>
      </c>
      <c r="D145" t="s">
        <v>21</v>
      </c>
      <c r="E145" t="s">
        <v>22</v>
      </c>
      <c r="F145" t="s">
        <v>315</v>
      </c>
      <c r="G145" t="s">
        <v>366</v>
      </c>
      <c r="H145" t="s">
        <v>29</v>
      </c>
      <c r="I145" s="2">
        <f>(help_desk_tickets[[#This Row],[resolution_date]]-help_desk_tickets[[#This Row],[submission_date]])*24</f>
        <v>88.001805555482861</v>
      </c>
      <c r="J145" t="str">
        <f>TEXT(help_desk_tickets[[#This Row],[submission_date]],"dddd")</f>
        <v>Sunday</v>
      </c>
      <c r="K145" t="str">
        <f>TEXT(help_desk_tickets[[#This Row],[submission_date]],"mmm yyyy")</f>
        <v>Aug 2025</v>
      </c>
      <c r="L145">
        <f>HOUR(help_desk_tickets[[#This Row],[submission_date]])</f>
        <v>6</v>
      </c>
      <c r="M145" t="str">
        <f>IF(help_desk_tickets[[#This Row],[ResolutionTimeHours]]&lt;=4,"Within SLA","Missed SLA")</f>
        <v>Missed SLA</v>
      </c>
      <c r="N145" t="str">
        <f>IF(help_desk_tickets[[#This Row],[resolution_date]]="","Open","Resolved")</f>
        <v>Resolved</v>
      </c>
    </row>
    <row r="146" spans="1:14" x14ac:dyDescent="0.35">
      <c r="A146" t="s">
        <v>316</v>
      </c>
      <c r="B146" s="1">
        <v>45835.128006666666</v>
      </c>
      <c r="C146" s="1">
        <v>45835.637567465281</v>
      </c>
      <c r="D146" t="s">
        <v>13</v>
      </c>
      <c r="E146" t="s">
        <v>46</v>
      </c>
      <c r="F146" t="s">
        <v>317</v>
      </c>
      <c r="G146" t="s">
        <v>364</v>
      </c>
      <c r="H146" t="s">
        <v>16</v>
      </c>
      <c r="I146" s="2">
        <f>(help_desk_tickets[[#This Row],[resolution_date]]-help_desk_tickets[[#This Row],[submission_date]])*24</f>
        <v>12.229459166759625</v>
      </c>
      <c r="J146" t="str">
        <f>TEXT(help_desk_tickets[[#This Row],[submission_date]],"dddd")</f>
        <v>Friday</v>
      </c>
      <c r="K146" t="str">
        <f>TEXT(help_desk_tickets[[#This Row],[submission_date]],"mmm yyyy")</f>
        <v>Jun 2025</v>
      </c>
      <c r="L146">
        <f>HOUR(help_desk_tickets[[#This Row],[submission_date]])</f>
        <v>3</v>
      </c>
      <c r="M146" t="str">
        <f>IF(help_desk_tickets[[#This Row],[ResolutionTimeHours]]&lt;=4,"Within SLA","Missed SLA")</f>
        <v>Missed SLA</v>
      </c>
      <c r="N146" t="str">
        <f>IF(help_desk_tickets[[#This Row],[resolution_date]]="","Open","Resolved")</f>
        <v>Resolved</v>
      </c>
    </row>
    <row r="147" spans="1:14" x14ac:dyDescent="0.35">
      <c r="A147" t="s">
        <v>318</v>
      </c>
      <c r="B147" s="1">
        <v>45900.65947421296</v>
      </c>
      <c r="C147" s="1">
        <v>45900.743211898145</v>
      </c>
      <c r="D147" t="s">
        <v>81</v>
      </c>
      <c r="E147" t="s">
        <v>22</v>
      </c>
      <c r="F147" t="s">
        <v>319</v>
      </c>
      <c r="G147" t="s">
        <v>8</v>
      </c>
      <c r="H147" t="s">
        <v>115</v>
      </c>
      <c r="I147" s="2">
        <f>(help_desk_tickets[[#This Row],[resolution_date]]-help_desk_tickets[[#This Row],[submission_date]])*24</f>
        <v>2.009704444441013</v>
      </c>
      <c r="J147" t="str">
        <f>TEXT(help_desk_tickets[[#This Row],[submission_date]],"dddd")</f>
        <v>Sunday</v>
      </c>
      <c r="K147" t="str">
        <f>TEXT(help_desk_tickets[[#This Row],[submission_date]],"mmm yyyy")</f>
        <v>Aug 2025</v>
      </c>
      <c r="L147">
        <f>HOUR(help_desk_tickets[[#This Row],[submission_date]])</f>
        <v>15</v>
      </c>
      <c r="M147" t="str">
        <f>IF(help_desk_tickets[[#This Row],[ResolutionTimeHours]]&lt;=4,"Within SLA","Missed SLA")</f>
        <v>Within SLA</v>
      </c>
      <c r="N147" t="str">
        <f>IF(help_desk_tickets[[#This Row],[resolution_date]]="","Open","Resolved")</f>
        <v>Resolved</v>
      </c>
    </row>
    <row r="148" spans="1:14" x14ac:dyDescent="0.35">
      <c r="A148" t="s">
        <v>320</v>
      </c>
      <c r="B148" s="1">
        <v>45832.460665983795</v>
      </c>
      <c r="C148" s="1">
        <v>45832.787722476853</v>
      </c>
      <c r="D148" t="s">
        <v>45</v>
      </c>
      <c r="E148" t="s">
        <v>35</v>
      </c>
      <c r="F148" t="s">
        <v>321</v>
      </c>
      <c r="G148" t="s">
        <v>8</v>
      </c>
      <c r="H148" t="s">
        <v>11</v>
      </c>
      <c r="I148" s="2">
        <f>(help_desk_tickets[[#This Row],[resolution_date]]-help_desk_tickets[[#This Row],[submission_date]])*24</f>
        <v>7.8493558333721012</v>
      </c>
      <c r="J148" t="str">
        <f>TEXT(help_desk_tickets[[#This Row],[submission_date]],"dddd")</f>
        <v>Tuesday</v>
      </c>
      <c r="K148" t="str">
        <f>TEXT(help_desk_tickets[[#This Row],[submission_date]],"mmm yyyy")</f>
        <v>Jun 2025</v>
      </c>
      <c r="L148">
        <f>HOUR(help_desk_tickets[[#This Row],[submission_date]])</f>
        <v>11</v>
      </c>
      <c r="M148" t="str">
        <f>IF(help_desk_tickets[[#This Row],[ResolutionTimeHours]]&lt;=4,"Within SLA","Missed SLA")</f>
        <v>Missed SLA</v>
      </c>
      <c r="N148" t="str">
        <f>IF(help_desk_tickets[[#This Row],[resolution_date]]="","Open","Resolved")</f>
        <v>Resolved</v>
      </c>
    </row>
    <row r="149" spans="1:14" x14ac:dyDescent="0.35">
      <c r="A149" t="s">
        <v>322</v>
      </c>
      <c r="B149" s="1">
        <v>45902.70604621528</v>
      </c>
      <c r="C149" s="1">
        <v>45906.209134814817</v>
      </c>
      <c r="D149" t="s">
        <v>60</v>
      </c>
      <c r="E149" t="s">
        <v>22</v>
      </c>
      <c r="F149" t="s">
        <v>323</v>
      </c>
      <c r="G149" t="s">
        <v>8</v>
      </c>
      <c r="H149" t="s">
        <v>29</v>
      </c>
      <c r="I149" s="2">
        <f>(help_desk_tickets[[#This Row],[resolution_date]]-help_desk_tickets[[#This Row],[submission_date]])*24</f>
        <v>84.07412638887763</v>
      </c>
      <c r="J149" t="str">
        <f>TEXT(help_desk_tickets[[#This Row],[submission_date]],"dddd")</f>
        <v>Tuesday</v>
      </c>
      <c r="K149" t="str">
        <f>TEXT(help_desk_tickets[[#This Row],[submission_date]],"mmm yyyy")</f>
        <v>Sep 2025</v>
      </c>
      <c r="L149">
        <f>HOUR(help_desk_tickets[[#This Row],[submission_date]])</f>
        <v>16</v>
      </c>
      <c r="M149" t="str">
        <f>IF(help_desk_tickets[[#This Row],[ResolutionTimeHours]]&lt;=4,"Within SLA","Missed SLA")</f>
        <v>Missed SLA</v>
      </c>
      <c r="N149" t="str">
        <f>IF(help_desk_tickets[[#This Row],[resolution_date]]="","Open","Resolved")</f>
        <v>Resolved</v>
      </c>
    </row>
    <row r="150" spans="1:14" x14ac:dyDescent="0.35">
      <c r="A150" t="s">
        <v>324</v>
      </c>
      <c r="B150" s="1">
        <v>45854.598774027778</v>
      </c>
      <c r="C150" s="1">
        <v>45855.701526365738</v>
      </c>
      <c r="D150" t="s">
        <v>8</v>
      </c>
      <c r="E150" t="s">
        <v>42</v>
      </c>
      <c r="F150" t="s">
        <v>325</v>
      </c>
      <c r="G150" t="s">
        <v>8</v>
      </c>
      <c r="H150" t="s">
        <v>16</v>
      </c>
      <c r="I150" s="2">
        <f>(help_desk_tickets[[#This Row],[resolution_date]]-help_desk_tickets[[#This Row],[submission_date]])*24</f>
        <v>26.466056111035869</v>
      </c>
      <c r="J150" t="str">
        <f>TEXT(help_desk_tickets[[#This Row],[submission_date]],"dddd")</f>
        <v>Wednesday</v>
      </c>
      <c r="K150" t="str">
        <f>TEXT(help_desk_tickets[[#This Row],[submission_date]],"mmm yyyy")</f>
        <v>Jul 2025</v>
      </c>
      <c r="L150">
        <f>HOUR(help_desk_tickets[[#This Row],[submission_date]])</f>
        <v>14</v>
      </c>
      <c r="M150" t="str">
        <f>IF(help_desk_tickets[[#This Row],[ResolutionTimeHours]]&lt;=4,"Within SLA","Missed SLA")</f>
        <v>Missed SLA</v>
      </c>
      <c r="N150" t="str">
        <f>IF(help_desk_tickets[[#This Row],[resolution_date]]="","Open","Resolved")</f>
        <v>Resolved</v>
      </c>
    </row>
    <row r="151" spans="1:14" x14ac:dyDescent="0.35">
      <c r="A151" t="s">
        <v>326</v>
      </c>
      <c r="B151" s="1">
        <v>45869.175449467592</v>
      </c>
      <c r="C151" s="1">
        <v>45870.175988182869</v>
      </c>
      <c r="D151" t="s">
        <v>21</v>
      </c>
      <c r="E151" t="s">
        <v>9</v>
      </c>
      <c r="F151" t="s">
        <v>327</v>
      </c>
      <c r="G151" t="s">
        <v>366</v>
      </c>
      <c r="H151" t="s">
        <v>16</v>
      </c>
      <c r="I151" s="2">
        <f>(help_desk_tickets[[#This Row],[resolution_date]]-help_desk_tickets[[#This Row],[submission_date]])*24</f>
        <v>24.012929166667163</v>
      </c>
      <c r="J151" t="str">
        <f>TEXT(help_desk_tickets[[#This Row],[submission_date]],"dddd")</f>
        <v>Thursday</v>
      </c>
      <c r="K151" t="str">
        <f>TEXT(help_desk_tickets[[#This Row],[submission_date]],"mmm yyyy")</f>
        <v>Jul 2025</v>
      </c>
      <c r="L151">
        <f>HOUR(help_desk_tickets[[#This Row],[submission_date]])</f>
        <v>4</v>
      </c>
      <c r="M151" t="str">
        <f>IF(help_desk_tickets[[#This Row],[ResolutionTimeHours]]&lt;=4,"Within SLA","Missed SLA")</f>
        <v>Missed SLA</v>
      </c>
      <c r="N151" t="str">
        <f>IF(help_desk_tickets[[#This Row],[resolution_date]]="","Open","Resolved")</f>
        <v>Resolved</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FB6C4-4A92-4DD6-BBE2-4EC03E937229}">
  <dimension ref="A1:B107"/>
  <sheetViews>
    <sheetView workbookViewId="0">
      <selection activeCell="N114" sqref="N114"/>
    </sheetView>
  </sheetViews>
  <sheetFormatPr defaultRowHeight="14.5" x14ac:dyDescent="0.35"/>
  <cols>
    <col min="1" max="1" width="17.54296875" bestFit="1" customWidth="1"/>
    <col min="2" max="2" width="22.54296875" bestFit="1" customWidth="1"/>
    <col min="3" max="3" width="4.54296875" bestFit="1" customWidth="1"/>
    <col min="4" max="4" width="4.1796875" bestFit="1" customWidth="1"/>
    <col min="5" max="5" width="7.81640625" bestFit="1" customWidth="1"/>
    <col min="6" max="6" width="10.7265625" bestFit="1" customWidth="1"/>
  </cols>
  <sheetData>
    <row r="1" spans="1:2" x14ac:dyDescent="0.35">
      <c r="A1" s="6" t="s">
        <v>369</v>
      </c>
    </row>
    <row r="4" spans="1:2" x14ac:dyDescent="0.35">
      <c r="A4" s="6" t="s">
        <v>372</v>
      </c>
    </row>
    <row r="5" spans="1:2" x14ac:dyDescent="0.35">
      <c r="A5" s="3" t="s">
        <v>329</v>
      </c>
      <c r="B5" t="s">
        <v>339</v>
      </c>
    </row>
    <row r="6" spans="1:2" x14ac:dyDescent="0.35">
      <c r="A6" s="4" t="s">
        <v>340</v>
      </c>
      <c r="B6">
        <v>26</v>
      </c>
    </row>
    <row r="7" spans="1:2" x14ac:dyDescent="0.35">
      <c r="A7" s="4" t="s">
        <v>341</v>
      </c>
      <c r="B7">
        <v>19</v>
      </c>
    </row>
    <row r="8" spans="1:2" x14ac:dyDescent="0.35">
      <c r="A8" s="4" t="s">
        <v>342</v>
      </c>
      <c r="B8">
        <v>22</v>
      </c>
    </row>
    <row r="9" spans="1:2" x14ac:dyDescent="0.35">
      <c r="A9" s="4" t="s">
        <v>343</v>
      </c>
      <c r="B9">
        <v>24</v>
      </c>
    </row>
    <row r="10" spans="1:2" x14ac:dyDescent="0.35">
      <c r="A10" s="4" t="s">
        <v>344</v>
      </c>
      <c r="B10">
        <v>23</v>
      </c>
    </row>
    <row r="11" spans="1:2" x14ac:dyDescent="0.35">
      <c r="A11" s="4" t="s">
        <v>345</v>
      </c>
      <c r="B11">
        <v>16</v>
      </c>
    </row>
    <row r="12" spans="1:2" x14ac:dyDescent="0.35">
      <c r="A12" s="4" t="s">
        <v>346</v>
      </c>
      <c r="B12">
        <v>20</v>
      </c>
    </row>
    <row r="13" spans="1:2" x14ac:dyDescent="0.35">
      <c r="A13" s="4" t="s">
        <v>334</v>
      </c>
      <c r="B13">
        <v>150</v>
      </c>
    </row>
    <row r="17" spans="1:2" x14ac:dyDescent="0.35">
      <c r="A17" s="5" t="s">
        <v>371</v>
      </c>
    </row>
    <row r="18" spans="1:2" x14ac:dyDescent="0.35">
      <c r="A18" s="3" t="s">
        <v>331</v>
      </c>
      <c r="B18" t="s">
        <v>339</v>
      </c>
    </row>
    <row r="19" spans="1:2" x14ac:dyDescent="0.35">
      <c r="A19" s="4" t="s">
        <v>350</v>
      </c>
      <c r="B19">
        <v>15</v>
      </c>
    </row>
    <row r="20" spans="1:2" x14ac:dyDescent="0.35">
      <c r="A20" s="4" t="s">
        <v>351</v>
      </c>
      <c r="B20">
        <v>10</v>
      </c>
    </row>
    <row r="21" spans="1:2" x14ac:dyDescent="0.35">
      <c r="A21" s="4" t="s">
        <v>352</v>
      </c>
      <c r="B21">
        <v>9</v>
      </c>
    </row>
    <row r="22" spans="1:2" x14ac:dyDescent="0.35">
      <c r="A22" s="4" t="s">
        <v>353</v>
      </c>
      <c r="B22">
        <v>15</v>
      </c>
    </row>
    <row r="23" spans="1:2" x14ac:dyDescent="0.35">
      <c r="A23" s="4" t="s">
        <v>354</v>
      </c>
      <c r="B23">
        <v>11</v>
      </c>
    </row>
    <row r="24" spans="1:2" x14ac:dyDescent="0.35">
      <c r="A24" s="4" t="s">
        <v>355</v>
      </c>
      <c r="B24">
        <v>13</v>
      </c>
    </row>
    <row r="25" spans="1:2" x14ac:dyDescent="0.35">
      <c r="A25" s="4" t="s">
        <v>356</v>
      </c>
      <c r="B25">
        <v>14</v>
      </c>
    </row>
    <row r="26" spans="1:2" x14ac:dyDescent="0.35">
      <c r="A26" s="4" t="s">
        <v>357</v>
      </c>
      <c r="B26">
        <v>11</v>
      </c>
    </row>
    <row r="27" spans="1:2" x14ac:dyDescent="0.35">
      <c r="A27" s="4" t="s">
        <v>358</v>
      </c>
      <c r="B27">
        <v>16</v>
      </c>
    </row>
    <row r="28" spans="1:2" x14ac:dyDescent="0.35">
      <c r="A28" s="4" t="s">
        <v>359</v>
      </c>
      <c r="B28">
        <v>11</v>
      </c>
    </row>
    <row r="29" spans="1:2" x14ac:dyDescent="0.35">
      <c r="A29" s="4" t="s">
        <v>360</v>
      </c>
      <c r="B29">
        <v>14</v>
      </c>
    </row>
    <row r="30" spans="1:2" x14ac:dyDescent="0.35">
      <c r="A30" s="4" t="s">
        <v>361</v>
      </c>
      <c r="B30">
        <v>11</v>
      </c>
    </row>
    <row r="31" spans="1:2" x14ac:dyDescent="0.35">
      <c r="A31" s="4" t="s">
        <v>334</v>
      </c>
      <c r="B31">
        <v>150</v>
      </c>
    </row>
    <row r="35" spans="1:2" x14ac:dyDescent="0.35">
      <c r="A35" s="6" t="s">
        <v>370</v>
      </c>
    </row>
    <row r="36" spans="1:2" x14ac:dyDescent="0.35">
      <c r="A36" s="3" t="s">
        <v>330</v>
      </c>
      <c r="B36" t="s">
        <v>339</v>
      </c>
    </row>
    <row r="37" spans="1:2" x14ac:dyDescent="0.35">
      <c r="A37" s="4" t="s">
        <v>336</v>
      </c>
      <c r="B37">
        <v>51</v>
      </c>
    </row>
    <row r="38" spans="1:2" x14ac:dyDescent="0.35">
      <c r="A38" s="4" t="s">
        <v>335</v>
      </c>
      <c r="B38">
        <v>45</v>
      </c>
    </row>
    <row r="39" spans="1:2" x14ac:dyDescent="0.35">
      <c r="A39" s="4" t="s">
        <v>338</v>
      </c>
      <c r="B39">
        <v>27</v>
      </c>
    </row>
    <row r="40" spans="1:2" x14ac:dyDescent="0.35">
      <c r="A40" s="4" t="s">
        <v>337</v>
      </c>
      <c r="B40">
        <v>27</v>
      </c>
    </row>
    <row r="41" spans="1:2" x14ac:dyDescent="0.35">
      <c r="A41" s="4" t="s">
        <v>334</v>
      </c>
      <c r="B41">
        <v>150</v>
      </c>
    </row>
    <row r="50" spans="1:2" x14ac:dyDescent="0.35">
      <c r="A50" s="6" t="s">
        <v>373</v>
      </c>
    </row>
    <row r="52" spans="1:2" x14ac:dyDescent="0.35">
      <c r="A52" s="6" t="s">
        <v>375</v>
      </c>
    </row>
    <row r="53" spans="1:2" x14ac:dyDescent="0.35">
      <c r="A53" s="3" t="s">
        <v>363</v>
      </c>
      <c r="B53" t="s">
        <v>362</v>
      </c>
    </row>
    <row r="54" spans="1:2" x14ac:dyDescent="0.35">
      <c r="A54" s="4" t="s">
        <v>115</v>
      </c>
      <c r="B54" s="2">
        <v>2.2080753471673233</v>
      </c>
    </row>
    <row r="55" spans="1:2" x14ac:dyDescent="0.35">
      <c r="A55" s="4" t="s">
        <v>11</v>
      </c>
      <c r="B55" s="2">
        <v>6.6783504889067267</v>
      </c>
    </row>
    <row r="56" spans="1:2" x14ac:dyDescent="0.35">
      <c r="A56" s="4" t="s">
        <v>29</v>
      </c>
      <c r="B56" s="2">
        <v>105.14095545498502</v>
      </c>
    </row>
    <row r="57" spans="1:2" x14ac:dyDescent="0.35">
      <c r="A57" s="4" t="s">
        <v>16</v>
      </c>
      <c r="B57" s="2">
        <v>27.309928253952723</v>
      </c>
    </row>
    <row r="58" spans="1:2" x14ac:dyDescent="0.35">
      <c r="A58" s="4" t="s">
        <v>334</v>
      </c>
      <c r="B58" s="2">
        <v>53.296613066663269</v>
      </c>
    </row>
    <row r="61" spans="1:2" x14ac:dyDescent="0.35">
      <c r="A61" s="6" t="s">
        <v>374</v>
      </c>
    </row>
    <row r="62" spans="1:2" x14ac:dyDescent="0.35">
      <c r="A62" s="3" t="s">
        <v>349</v>
      </c>
      <c r="B62" t="s">
        <v>347</v>
      </c>
    </row>
    <row r="63" spans="1:2" x14ac:dyDescent="0.35">
      <c r="A63" s="4" t="s">
        <v>31</v>
      </c>
      <c r="B63" s="2">
        <v>44.38678683338221</v>
      </c>
    </row>
    <row r="64" spans="1:2" x14ac:dyDescent="0.35">
      <c r="A64" s="4" t="s">
        <v>81</v>
      </c>
      <c r="B64" s="2">
        <v>62.616181805555243</v>
      </c>
    </row>
    <row r="65" spans="1:2" x14ac:dyDescent="0.35">
      <c r="A65" s="4" t="s">
        <v>21</v>
      </c>
      <c r="B65" s="2">
        <v>42.63662010414555</v>
      </c>
    </row>
    <row r="66" spans="1:2" x14ac:dyDescent="0.35">
      <c r="A66" s="4" t="s">
        <v>45</v>
      </c>
      <c r="B66" s="2">
        <v>50.114464275361769</v>
      </c>
    </row>
    <row r="67" spans="1:2" x14ac:dyDescent="0.35">
      <c r="A67" s="4" t="s">
        <v>8</v>
      </c>
      <c r="B67" s="2">
        <v>51.542925432072174</v>
      </c>
    </row>
    <row r="68" spans="1:2" x14ac:dyDescent="0.35">
      <c r="A68" s="4" t="s">
        <v>60</v>
      </c>
      <c r="B68" s="2">
        <v>97.824122936523054</v>
      </c>
    </row>
    <row r="69" spans="1:2" x14ac:dyDescent="0.35">
      <c r="A69" s="4" t="s">
        <v>13</v>
      </c>
      <c r="B69" s="2">
        <v>54.683194052280776</v>
      </c>
    </row>
    <row r="70" spans="1:2" x14ac:dyDescent="0.35">
      <c r="A70" s="4" t="s">
        <v>334</v>
      </c>
      <c r="B70" s="2">
        <v>53.296613066663269</v>
      </c>
    </row>
    <row r="76" spans="1:2" x14ac:dyDescent="0.35">
      <c r="A76" s="6" t="s">
        <v>376</v>
      </c>
    </row>
    <row r="81" spans="1:2" x14ac:dyDescent="0.35">
      <c r="A81" s="6" t="s">
        <v>377</v>
      </c>
    </row>
    <row r="82" spans="1:2" x14ac:dyDescent="0.35">
      <c r="A82" s="3" t="s">
        <v>349</v>
      </c>
      <c r="B82" t="s">
        <v>339</v>
      </c>
    </row>
    <row r="83" spans="1:2" x14ac:dyDescent="0.35">
      <c r="A83" s="4" t="s">
        <v>367</v>
      </c>
      <c r="B83">
        <v>15</v>
      </c>
    </row>
    <row r="84" spans="1:2" x14ac:dyDescent="0.35">
      <c r="A84" s="4" t="s">
        <v>364</v>
      </c>
      <c r="B84">
        <v>51</v>
      </c>
    </row>
    <row r="85" spans="1:2" x14ac:dyDescent="0.35">
      <c r="A85" s="4" t="s">
        <v>366</v>
      </c>
      <c r="B85">
        <v>24</v>
      </c>
    </row>
    <row r="86" spans="1:2" x14ac:dyDescent="0.35">
      <c r="A86" s="4" t="s">
        <v>8</v>
      </c>
      <c r="B86">
        <v>38</v>
      </c>
    </row>
    <row r="87" spans="1:2" x14ac:dyDescent="0.35">
      <c r="A87" s="4" t="s">
        <v>368</v>
      </c>
      <c r="B87">
        <v>22</v>
      </c>
    </row>
    <row r="88" spans="1:2" x14ac:dyDescent="0.35">
      <c r="A88" s="4" t="s">
        <v>334</v>
      </c>
      <c r="B88">
        <v>150</v>
      </c>
    </row>
    <row r="92" spans="1:2" x14ac:dyDescent="0.35">
      <c r="A92" s="6" t="s">
        <v>378</v>
      </c>
    </row>
    <row r="95" spans="1:2" x14ac:dyDescent="0.35">
      <c r="A95" s="6" t="s">
        <v>379</v>
      </c>
    </row>
    <row r="96" spans="1:2" x14ac:dyDescent="0.35">
      <c r="A96" s="3" t="s">
        <v>348</v>
      </c>
      <c r="B96" t="s">
        <v>362</v>
      </c>
    </row>
    <row r="97" spans="1:2" x14ac:dyDescent="0.35">
      <c r="A97" s="4" t="s">
        <v>35</v>
      </c>
      <c r="B97" s="2">
        <v>82.225628907408094</v>
      </c>
    </row>
    <row r="98" spans="1:2" x14ac:dyDescent="0.35">
      <c r="A98" s="4" t="s">
        <v>32</v>
      </c>
      <c r="B98" s="2">
        <v>72.610398169952745</v>
      </c>
    </row>
    <row r="99" spans="1:2" x14ac:dyDescent="0.35">
      <c r="A99" s="4" t="s">
        <v>18</v>
      </c>
      <c r="B99" s="2">
        <v>66.843558003471117</v>
      </c>
    </row>
    <row r="100" spans="1:2" x14ac:dyDescent="0.35">
      <c r="A100" s="4" t="s">
        <v>55</v>
      </c>
      <c r="B100" s="2">
        <v>64.433295625007304</v>
      </c>
    </row>
    <row r="101" spans="1:2" x14ac:dyDescent="0.35">
      <c r="A101" s="4" t="s">
        <v>22</v>
      </c>
      <c r="B101" s="2">
        <v>50.214652532677384</v>
      </c>
    </row>
    <row r="102" spans="1:2" x14ac:dyDescent="0.35">
      <c r="A102" s="4" t="s">
        <v>14</v>
      </c>
      <c r="B102" s="2">
        <v>47.042569074074791</v>
      </c>
    </row>
    <row r="103" spans="1:2" x14ac:dyDescent="0.35">
      <c r="A103" s="4" t="s">
        <v>42</v>
      </c>
      <c r="B103" s="2">
        <v>46.389953906265873</v>
      </c>
    </row>
    <row r="104" spans="1:2" x14ac:dyDescent="0.35">
      <c r="A104" s="4" t="s">
        <v>25</v>
      </c>
      <c r="B104" s="2">
        <v>35.375343589716628</v>
      </c>
    </row>
    <row r="105" spans="1:2" x14ac:dyDescent="0.35">
      <c r="A105" s="4" t="s">
        <v>46</v>
      </c>
      <c r="B105" s="2">
        <v>33.453871150792111</v>
      </c>
    </row>
    <row r="106" spans="1:2" x14ac:dyDescent="0.35">
      <c r="A106" s="4" t="s">
        <v>9</v>
      </c>
      <c r="B106" s="2">
        <v>27.262369940423273</v>
      </c>
    </row>
    <row r="107" spans="1:2" x14ac:dyDescent="0.35">
      <c r="A107" s="4" t="s">
        <v>334</v>
      </c>
      <c r="B107" s="2">
        <v>53.296613066663269</v>
      </c>
    </row>
  </sheetData>
  <pageMargins left="0.7" right="0.7" top="0.75" bottom="0.75" header="0.3" footer="0.3"/>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2A178-9BB0-421B-B10F-FFC6021477F2}">
  <dimension ref="A1:BN789"/>
  <sheetViews>
    <sheetView zoomScale="25" zoomScaleNormal="60" workbookViewId="0">
      <selection activeCell="AZ15" sqref="AZ15"/>
    </sheetView>
  </sheetViews>
  <sheetFormatPr defaultRowHeight="14.5" x14ac:dyDescent="0.35"/>
  <cols>
    <col min="2" max="2" width="18.7265625" bestFit="1" customWidth="1"/>
  </cols>
  <sheetData>
    <row r="1" spans="1:52" x14ac:dyDescent="0.35">
      <c r="A1" s="15" t="s">
        <v>380</v>
      </c>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7"/>
    </row>
    <row r="2" spans="1:52" x14ac:dyDescent="0.35">
      <c r="A2" s="18"/>
      <c r="B2" s="19"/>
      <c r="C2" s="19"/>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20"/>
    </row>
    <row r="3" spans="1:52" x14ac:dyDescent="0.35">
      <c r="A3" s="18"/>
      <c r="B3" s="19"/>
      <c r="C3" s="19"/>
      <c r="D3" s="19"/>
      <c r="E3" s="19"/>
      <c r="F3" s="19"/>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c r="AN3" s="19"/>
      <c r="AO3" s="19"/>
      <c r="AP3" s="19"/>
      <c r="AQ3" s="19"/>
      <c r="AR3" s="19"/>
      <c r="AS3" s="19"/>
      <c r="AT3" s="19"/>
      <c r="AU3" s="19"/>
      <c r="AV3" s="19"/>
      <c r="AW3" s="19"/>
      <c r="AX3" s="19"/>
      <c r="AY3" s="19"/>
      <c r="AZ3" s="20"/>
    </row>
    <row r="4" spans="1:52" x14ac:dyDescent="0.35">
      <c r="A4" s="18"/>
      <c r="B4" s="19"/>
      <c r="C4" s="19"/>
      <c r="D4" s="1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19"/>
      <c r="AV4" s="19"/>
      <c r="AW4" s="19"/>
      <c r="AX4" s="19"/>
      <c r="AY4" s="19"/>
      <c r="AZ4" s="20"/>
    </row>
    <row r="5" spans="1:52" ht="15" thickBot="1" x14ac:dyDescent="0.4">
      <c r="A5" s="21"/>
      <c r="B5" s="22"/>
      <c r="C5" s="22"/>
      <c r="D5" s="22"/>
      <c r="E5" s="22"/>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22"/>
      <c r="AX5" s="22"/>
      <c r="AY5" s="22"/>
      <c r="AZ5" s="23"/>
    </row>
    <row r="6" spans="1:52" x14ac:dyDescent="0.35">
      <c r="A6" s="8"/>
      <c r="B6" s="8"/>
      <c r="C6" s="8"/>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row>
    <row r="7" spans="1:52" x14ac:dyDescent="0.35">
      <c r="A7" s="8"/>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row>
    <row r="8" spans="1:52" x14ac:dyDescent="0.35">
      <c r="A8" s="8"/>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row>
    <row r="9" spans="1:52" ht="31" x14ac:dyDescent="0.7">
      <c r="A9" s="8"/>
      <c r="B9" s="8"/>
      <c r="C9" s="8"/>
      <c r="D9" s="8"/>
      <c r="E9" s="10"/>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row>
    <row r="10" spans="1:52" x14ac:dyDescent="0.35">
      <c r="A10" s="8"/>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row>
    <row r="11" spans="1:52" x14ac:dyDescent="0.35">
      <c r="A11" s="8"/>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row>
    <row r="12" spans="1:52" x14ac:dyDescent="0.35">
      <c r="A12" s="8"/>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row>
    <row r="13" spans="1:52" x14ac:dyDescent="0.35">
      <c r="A13" s="8"/>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row>
    <row r="14" spans="1:52" x14ac:dyDescent="0.35">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row>
    <row r="15" spans="1:52" x14ac:dyDescent="0.35">
      <c r="A15" s="8"/>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row>
    <row r="16" spans="1:52" x14ac:dyDescent="0.35">
      <c r="A16" s="8"/>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row>
    <row r="17" spans="1:66" x14ac:dyDescent="0.35">
      <c r="A17" s="8"/>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row>
    <row r="18" spans="1:66" x14ac:dyDescent="0.35">
      <c r="A18" s="8"/>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row>
    <row r="19" spans="1:66" x14ac:dyDescent="0.35">
      <c r="A19" s="8"/>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row>
    <row r="20" spans="1:66" x14ac:dyDescent="0.35">
      <c r="A20" s="8"/>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row>
    <row r="21" spans="1:66" x14ac:dyDescent="0.35">
      <c r="A21" s="8"/>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row>
    <row r="22" spans="1:66" x14ac:dyDescent="0.35">
      <c r="A22" s="8"/>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row>
    <row r="23" spans="1:66" x14ac:dyDescent="0.35">
      <c r="A23" s="8"/>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row>
    <row r="24" spans="1:66" x14ac:dyDescent="0.35">
      <c r="A24" s="8"/>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row>
    <row r="25" spans="1:66" x14ac:dyDescent="0.35">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row>
    <row r="26" spans="1:66" x14ac:dyDescent="0.35">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N26" s="7"/>
    </row>
    <row r="27" spans="1:66" x14ac:dyDescent="0.35">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row>
    <row r="28" spans="1:66" x14ac:dyDescent="0.35">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row>
    <row r="29" spans="1:66" x14ac:dyDescent="0.35">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row>
    <row r="30" spans="1:66" x14ac:dyDescent="0.35">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row>
    <row r="31" spans="1:66" x14ac:dyDescent="0.35">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row>
    <row r="32" spans="1:66" x14ac:dyDescent="0.35">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row>
    <row r="33" spans="1:52" x14ac:dyDescent="0.35">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row>
    <row r="34" spans="1:52" x14ac:dyDescent="0.35">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row>
    <row r="35" spans="1:52" x14ac:dyDescent="0.35">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row>
    <row r="36" spans="1:52" x14ac:dyDescent="0.35">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row>
    <row r="37" spans="1:52" x14ac:dyDescent="0.35">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row>
    <row r="38" spans="1:52" x14ac:dyDescent="0.35">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row>
    <row r="39" spans="1:52" x14ac:dyDescent="0.35">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row>
    <row r="40" spans="1:52" x14ac:dyDescent="0.35">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row>
    <row r="41" spans="1:52" x14ac:dyDescent="0.35">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row>
    <row r="42" spans="1:52" x14ac:dyDescent="0.35">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row>
    <row r="43" spans="1:52" x14ac:dyDescent="0.35">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row>
    <row r="44" spans="1:52" x14ac:dyDescent="0.35">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row>
    <row r="45" spans="1:52" x14ac:dyDescent="0.35">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row>
    <row r="46" spans="1:52" x14ac:dyDescent="0.35">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row>
    <row r="47" spans="1:52" x14ac:dyDescent="0.35">
      <c r="A47" s="8"/>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row>
    <row r="48" spans="1:52" x14ac:dyDescent="0.35">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row>
    <row r="49" spans="1:52" x14ac:dyDescent="0.35">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row>
    <row r="50" spans="1:52" x14ac:dyDescent="0.35">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row>
    <row r="51" spans="1:52" x14ac:dyDescent="0.35">
      <c r="A51" s="8"/>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row>
    <row r="52" spans="1:52" x14ac:dyDescent="0.35">
      <c r="A52" s="8"/>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row>
    <row r="53" spans="1:52" x14ac:dyDescent="0.35">
      <c r="A53" s="8"/>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row>
    <row r="54" spans="1:52" x14ac:dyDescent="0.35">
      <c r="A54" s="8"/>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9"/>
      <c r="AE54" s="8"/>
      <c r="AF54" s="8"/>
      <c r="AG54" s="8"/>
      <c r="AH54" s="8"/>
      <c r="AI54" s="8"/>
      <c r="AJ54" s="8"/>
      <c r="AK54" s="8"/>
      <c r="AL54" s="8"/>
      <c r="AM54" s="8"/>
      <c r="AN54" s="8"/>
      <c r="AO54" s="8"/>
      <c r="AP54" s="8"/>
      <c r="AQ54" s="8"/>
      <c r="AR54" s="8"/>
      <c r="AS54" s="8"/>
      <c r="AT54" s="8"/>
      <c r="AU54" s="8"/>
      <c r="AV54" s="8"/>
      <c r="AW54" s="8"/>
      <c r="AX54" s="8"/>
      <c r="AY54" s="8"/>
      <c r="AZ54" s="8"/>
    </row>
    <row r="55" spans="1:52" x14ac:dyDescent="0.35">
      <c r="A55" s="8"/>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row>
    <row r="56" spans="1:52" x14ac:dyDescent="0.35">
      <c r="A56" s="8"/>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row>
    <row r="57" spans="1:52" x14ac:dyDescent="0.35">
      <c r="A57" s="8"/>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row>
    <row r="58" spans="1:52" x14ac:dyDescent="0.35">
      <c r="A58" s="8"/>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row>
    <row r="59" spans="1:52" x14ac:dyDescent="0.35">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row>
    <row r="60" spans="1:52" x14ac:dyDescent="0.35">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row>
    <row r="61" spans="1:52" x14ac:dyDescent="0.35">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row>
    <row r="62" spans="1:52" x14ac:dyDescent="0.35">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row>
    <row r="63" spans="1:52" x14ac:dyDescent="0.35">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row>
    <row r="64" spans="1:52" x14ac:dyDescent="0.35">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row>
    <row r="65" spans="1:52" x14ac:dyDescent="0.35">
      <c r="A65" s="8"/>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row>
    <row r="66" spans="1:52" x14ac:dyDescent="0.35">
      <c r="A66" s="8"/>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row>
    <row r="67" spans="1:52" x14ac:dyDescent="0.35">
      <c r="A67" s="8"/>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row>
    <row r="68" spans="1:52" x14ac:dyDescent="0.35">
      <c r="A68" s="8"/>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row>
    <row r="69" spans="1:52" x14ac:dyDescent="0.35">
      <c r="A69" s="8"/>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row>
    <row r="70" spans="1:52" x14ac:dyDescent="0.35">
      <c r="A70" s="8"/>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row>
    <row r="71" spans="1:52" x14ac:dyDescent="0.35">
      <c r="A71" s="8"/>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row>
    <row r="72" spans="1:52" x14ac:dyDescent="0.35">
      <c r="A72" s="8"/>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row>
    <row r="73" spans="1:52" x14ac:dyDescent="0.35">
      <c r="A73" s="8"/>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row>
    <row r="74" spans="1:52" x14ac:dyDescent="0.35">
      <c r="A74" s="8"/>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row>
    <row r="75" spans="1:52" x14ac:dyDescent="0.35">
      <c r="A75" s="8"/>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row>
    <row r="76" spans="1:52" x14ac:dyDescent="0.35">
      <c r="A76" s="8"/>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row>
    <row r="77" spans="1:52" x14ac:dyDescent="0.35">
      <c r="A77" s="8"/>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row>
    <row r="78" spans="1:52" x14ac:dyDescent="0.35">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row>
    <row r="79" spans="1:52" x14ac:dyDescent="0.35">
      <c r="A79" s="8"/>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row>
    <row r="80" spans="1:52" x14ac:dyDescent="0.35">
      <c r="A80" s="8"/>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row>
    <row r="81" spans="1:52" x14ac:dyDescent="0.35">
      <c r="A81" s="8"/>
      <c r="B81" s="8"/>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row>
    <row r="82" spans="1:52" x14ac:dyDescent="0.35">
      <c r="A82" s="8"/>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row>
    <row r="83" spans="1:52" x14ac:dyDescent="0.35">
      <c r="A83" s="8"/>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row>
    <row r="84" spans="1:52" x14ac:dyDescent="0.35">
      <c r="A84" s="8"/>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row>
    <row r="85" spans="1:52" x14ac:dyDescent="0.35">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row>
    <row r="86" spans="1:52" x14ac:dyDescent="0.35">
      <c r="A86" s="8"/>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row>
    <row r="87" spans="1:52" x14ac:dyDescent="0.35">
      <c r="A87" s="8"/>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row>
    <row r="88" spans="1:52" x14ac:dyDescent="0.35">
      <c r="A88" s="8"/>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row>
    <row r="89" spans="1:52" x14ac:dyDescent="0.35">
      <c r="A89" s="8"/>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row>
    <row r="90" spans="1:52" x14ac:dyDescent="0.35">
      <c r="A90" s="8"/>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row>
    <row r="91" spans="1:52" x14ac:dyDescent="0.35">
      <c r="A91" s="8"/>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row>
    <row r="92" spans="1:52" x14ac:dyDescent="0.35">
      <c r="A92" s="8"/>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row>
    <row r="93" spans="1:52" x14ac:dyDescent="0.35">
      <c r="A93" s="8"/>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row>
    <row r="94" spans="1:52" x14ac:dyDescent="0.35">
      <c r="A94" s="8"/>
      <c r="B94" s="8"/>
      <c r="C94" s="8"/>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row>
    <row r="95" spans="1:52" x14ac:dyDescent="0.35">
      <c r="A95" s="8"/>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row>
    <row r="96" spans="1:52" x14ac:dyDescent="0.35">
      <c r="A96" s="8"/>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row>
    <row r="97" spans="1:52" x14ac:dyDescent="0.35">
      <c r="A97" s="8"/>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row>
    <row r="98" spans="1:52" x14ac:dyDescent="0.35">
      <c r="A98" s="8"/>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row>
    <row r="99" spans="1:52" x14ac:dyDescent="0.35">
      <c r="A99" s="8"/>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row>
    <row r="100" spans="1:52" x14ac:dyDescent="0.35">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row>
    <row r="101" spans="1:52" x14ac:dyDescent="0.35">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row>
    <row r="102" spans="1:52" x14ac:dyDescent="0.35">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row>
    <row r="103" spans="1:52" x14ac:dyDescent="0.35">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row>
    <row r="104" spans="1:52" x14ac:dyDescent="0.35">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row>
    <row r="105" spans="1:52" x14ac:dyDescent="0.3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row>
    <row r="106" spans="1:52" x14ac:dyDescent="0.35">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row>
    <row r="107" spans="1:52" x14ac:dyDescent="0.35">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row>
    <row r="108" spans="1:52" x14ac:dyDescent="0.35">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row>
    <row r="109" spans="1:52" x14ac:dyDescent="0.35">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row>
    <row r="110" spans="1:52" x14ac:dyDescent="0.35">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row>
    <row r="111" spans="1:52" x14ac:dyDescent="0.35">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row>
    <row r="112" spans="1:52" x14ac:dyDescent="0.35">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row>
    <row r="113" spans="1:52" x14ac:dyDescent="0.35">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row>
    <row r="114" spans="1:52" x14ac:dyDescent="0.35">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row>
    <row r="115" spans="1:52" x14ac:dyDescent="0.3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row>
    <row r="116" spans="1:52" x14ac:dyDescent="0.35">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row>
    <row r="117" spans="1:52" x14ac:dyDescent="0.35">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row>
    <row r="118" spans="1:52" x14ac:dyDescent="0.35">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row>
    <row r="119" spans="1:52" x14ac:dyDescent="0.35">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c r="AZ119" s="8"/>
    </row>
    <row r="120" spans="1:52" x14ac:dyDescent="0.35">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row>
    <row r="121" spans="1:52" x14ac:dyDescent="0.35">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row>
    <row r="122" spans="1:52" x14ac:dyDescent="0.35">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row>
    <row r="123" spans="1:52" x14ac:dyDescent="0.35">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row>
    <row r="124" spans="1:52" x14ac:dyDescent="0.35">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row>
    <row r="125" spans="1:52" x14ac:dyDescent="0.3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row>
    <row r="126" spans="1:52" x14ac:dyDescent="0.35">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row>
    <row r="127" spans="1:52" x14ac:dyDescent="0.35">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row>
    <row r="128" spans="1:52" x14ac:dyDescent="0.35">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c r="AZ128" s="8"/>
    </row>
    <row r="129" spans="1:52" x14ac:dyDescent="0.35">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c r="AW129" s="8"/>
      <c r="AX129" s="8"/>
      <c r="AY129" s="8"/>
      <c r="AZ129" s="8"/>
    </row>
    <row r="130" spans="1:52" x14ac:dyDescent="0.35">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row>
    <row r="131" spans="1:52" x14ac:dyDescent="0.35">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row>
    <row r="132" spans="1:52" x14ac:dyDescent="0.35">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row>
    <row r="133" spans="1:52" x14ac:dyDescent="0.35">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c r="AZ133" s="8"/>
    </row>
    <row r="134" spans="1:52" x14ac:dyDescent="0.35">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8"/>
      <c r="AO134" s="8"/>
      <c r="AP134" s="8"/>
      <c r="AQ134" s="8"/>
      <c r="AR134" s="8"/>
      <c r="AS134" s="8"/>
      <c r="AT134" s="8"/>
      <c r="AU134" s="8"/>
      <c r="AV134" s="8"/>
      <c r="AW134" s="8"/>
      <c r="AX134" s="8"/>
      <c r="AY134" s="8"/>
      <c r="AZ134" s="8"/>
    </row>
    <row r="135" spans="1:52" x14ac:dyDescent="0.3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c r="AN135" s="8"/>
      <c r="AO135" s="8"/>
      <c r="AP135" s="8"/>
      <c r="AQ135" s="8"/>
      <c r="AR135" s="8"/>
      <c r="AS135" s="8"/>
      <c r="AT135" s="8"/>
      <c r="AU135" s="8"/>
      <c r="AV135" s="8"/>
      <c r="AW135" s="8"/>
      <c r="AX135" s="8"/>
      <c r="AY135" s="8"/>
      <c r="AZ135" s="8"/>
    </row>
    <row r="136" spans="1:52" x14ac:dyDescent="0.35">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row>
    <row r="137" spans="1:52" x14ac:dyDescent="0.35">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8"/>
      <c r="AO137" s="8"/>
      <c r="AP137" s="8"/>
      <c r="AQ137" s="8"/>
      <c r="AR137" s="8"/>
      <c r="AS137" s="8"/>
      <c r="AT137" s="8"/>
      <c r="AU137" s="8"/>
      <c r="AV137" s="8"/>
      <c r="AW137" s="8"/>
      <c r="AX137" s="8"/>
      <c r="AY137" s="8"/>
      <c r="AZ137" s="8"/>
    </row>
    <row r="138" spans="1:52" x14ac:dyDescent="0.35">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8"/>
      <c r="AO138" s="8"/>
      <c r="AP138" s="8"/>
      <c r="AQ138" s="8"/>
      <c r="AR138" s="8"/>
      <c r="AS138" s="8"/>
      <c r="AT138" s="8"/>
      <c r="AU138" s="8"/>
      <c r="AV138" s="8"/>
      <c r="AW138" s="8"/>
      <c r="AX138" s="8"/>
      <c r="AY138" s="8"/>
      <c r="AZ138" s="8"/>
    </row>
    <row r="139" spans="1:52" x14ac:dyDescent="0.35">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8"/>
      <c r="AO139" s="8"/>
      <c r="AP139" s="8"/>
      <c r="AQ139" s="8"/>
      <c r="AR139" s="8"/>
      <c r="AS139" s="8"/>
      <c r="AT139" s="8"/>
      <c r="AU139" s="8"/>
      <c r="AV139" s="8"/>
      <c r="AW139" s="8"/>
      <c r="AX139" s="8"/>
      <c r="AY139" s="8"/>
      <c r="AZ139" s="8"/>
    </row>
    <row r="140" spans="1:52" x14ac:dyDescent="0.35">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8"/>
      <c r="AO140" s="8"/>
      <c r="AP140" s="8"/>
      <c r="AQ140" s="8"/>
      <c r="AR140" s="8"/>
      <c r="AS140" s="8"/>
      <c r="AT140" s="8"/>
      <c r="AU140" s="8"/>
      <c r="AV140" s="8"/>
      <c r="AW140" s="8"/>
      <c r="AX140" s="8"/>
      <c r="AY140" s="8"/>
      <c r="AZ140" s="8"/>
    </row>
    <row r="141" spans="1:52" x14ac:dyDescent="0.35">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8"/>
      <c r="AO141" s="8"/>
      <c r="AP141" s="8"/>
      <c r="AQ141" s="8"/>
      <c r="AR141" s="8"/>
      <c r="AS141" s="8"/>
      <c r="AT141" s="8"/>
      <c r="AU141" s="8"/>
      <c r="AV141" s="8"/>
      <c r="AW141" s="8"/>
      <c r="AX141" s="8"/>
      <c r="AY141" s="8"/>
      <c r="AZ141" s="8"/>
    </row>
    <row r="142" spans="1:52" x14ac:dyDescent="0.35">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8"/>
      <c r="AZ142" s="8"/>
    </row>
    <row r="143" spans="1:52" x14ac:dyDescent="0.35">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c r="AN143" s="8"/>
      <c r="AO143" s="8"/>
      <c r="AP143" s="8"/>
      <c r="AQ143" s="8"/>
      <c r="AR143" s="8"/>
      <c r="AS143" s="8"/>
      <c r="AT143" s="8"/>
      <c r="AU143" s="8"/>
      <c r="AV143" s="8"/>
      <c r="AW143" s="8"/>
      <c r="AX143" s="8"/>
      <c r="AY143" s="8"/>
      <c r="AZ143" s="8"/>
    </row>
    <row r="144" spans="1:52" x14ac:dyDescent="0.35">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c r="AL144" s="8"/>
      <c r="AM144" s="8"/>
      <c r="AN144" s="8"/>
      <c r="AO144" s="8"/>
      <c r="AP144" s="8"/>
      <c r="AQ144" s="8"/>
      <c r="AR144" s="8"/>
      <c r="AS144" s="8"/>
      <c r="AT144" s="8"/>
      <c r="AU144" s="8"/>
      <c r="AV144" s="8"/>
      <c r="AW144" s="8"/>
      <c r="AX144" s="8"/>
      <c r="AY144" s="8"/>
      <c r="AZ144" s="8"/>
    </row>
    <row r="145" spans="1:52" x14ac:dyDescent="0.3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c r="AZ145" s="8"/>
    </row>
    <row r="146" spans="1:52" x14ac:dyDescent="0.35">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c r="AJ146" s="8"/>
      <c r="AK146" s="8"/>
      <c r="AL146" s="8"/>
      <c r="AM146" s="8"/>
      <c r="AN146" s="8"/>
      <c r="AO146" s="8"/>
      <c r="AP146" s="8"/>
      <c r="AQ146" s="8"/>
      <c r="AR146" s="8"/>
      <c r="AS146" s="8"/>
      <c r="AT146" s="8"/>
      <c r="AU146" s="8"/>
      <c r="AV146" s="8"/>
      <c r="AW146" s="8"/>
      <c r="AX146" s="8"/>
      <c r="AY146" s="8"/>
      <c r="AZ146" s="8"/>
    </row>
    <row r="147" spans="1:52" x14ac:dyDescent="0.35">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c r="AL147" s="8"/>
      <c r="AM147" s="8"/>
      <c r="AN147" s="8"/>
      <c r="AO147" s="8"/>
      <c r="AP147" s="8"/>
      <c r="AQ147" s="8"/>
      <c r="AR147" s="8"/>
      <c r="AS147" s="8"/>
      <c r="AT147" s="8"/>
      <c r="AU147" s="8"/>
      <c r="AV147" s="8"/>
      <c r="AW147" s="8"/>
      <c r="AX147" s="8"/>
      <c r="AY147" s="8"/>
      <c r="AZ147" s="8"/>
    </row>
    <row r="148" spans="1:52" x14ac:dyDescent="0.35">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c r="AJ148" s="8"/>
      <c r="AK148" s="8"/>
      <c r="AL148" s="8"/>
      <c r="AM148" s="8"/>
      <c r="AN148" s="8"/>
      <c r="AO148" s="8"/>
      <c r="AP148" s="8"/>
      <c r="AQ148" s="8"/>
      <c r="AR148" s="8"/>
      <c r="AS148" s="8"/>
      <c r="AT148" s="8"/>
      <c r="AU148" s="8"/>
      <c r="AV148" s="8"/>
      <c r="AW148" s="8"/>
      <c r="AX148" s="8"/>
      <c r="AY148" s="8"/>
      <c r="AZ148" s="8"/>
    </row>
    <row r="149" spans="1:52" x14ac:dyDescent="0.35">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c r="AN149" s="8"/>
      <c r="AO149" s="8"/>
      <c r="AP149" s="8"/>
      <c r="AQ149" s="8"/>
      <c r="AR149" s="8"/>
      <c r="AS149" s="8"/>
      <c r="AT149" s="8"/>
      <c r="AU149" s="8"/>
      <c r="AV149" s="8"/>
      <c r="AW149" s="8"/>
      <c r="AX149" s="8"/>
      <c r="AY149" s="8"/>
      <c r="AZ149" s="8"/>
    </row>
    <row r="150" spans="1:52" x14ac:dyDescent="0.35">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c r="AI150" s="8"/>
      <c r="AJ150" s="8"/>
      <c r="AK150" s="8"/>
      <c r="AL150" s="8"/>
      <c r="AM150" s="8"/>
      <c r="AN150" s="8"/>
      <c r="AO150" s="8"/>
      <c r="AP150" s="8"/>
      <c r="AQ150" s="8"/>
      <c r="AR150" s="8"/>
      <c r="AS150" s="8"/>
      <c r="AT150" s="8"/>
      <c r="AU150" s="8"/>
      <c r="AV150" s="8"/>
      <c r="AW150" s="8"/>
      <c r="AX150" s="8"/>
      <c r="AY150" s="8"/>
      <c r="AZ150" s="8"/>
    </row>
    <row r="151" spans="1:52" x14ac:dyDescent="0.35">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c r="AL151" s="8"/>
      <c r="AM151" s="8"/>
      <c r="AN151" s="8"/>
      <c r="AO151" s="8"/>
      <c r="AP151" s="8"/>
      <c r="AQ151" s="8"/>
      <c r="AR151" s="8"/>
      <c r="AS151" s="8"/>
      <c r="AT151" s="8"/>
      <c r="AU151" s="8"/>
      <c r="AV151" s="8"/>
      <c r="AW151" s="8"/>
      <c r="AX151" s="8"/>
      <c r="AY151" s="8"/>
      <c r="AZ151" s="8"/>
    </row>
    <row r="152" spans="1:52" x14ac:dyDescent="0.35">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8"/>
      <c r="AR152" s="8"/>
      <c r="AS152" s="8"/>
      <c r="AT152" s="8"/>
      <c r="AU152" s="8"/>
      <c r="AV152" s="8"/>
      <c r="AW152" s="8"/>
      <c r="AX152" s="8"/>
      <c r="AY152" s="8"/>
      <c r="AZ152" s="8"/>
    </row>
    <row r="153" spans="1:52" x14ac:dyDescent="0.35">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c r="AI153" s="8"/>
      <c r="AJ153" s="8"/>
      <c r="AK153" s="8"/>
      <c r="AL153" s="8"/>
      <c r="AM153" s="8"/>
      <c r="AN153" s="8"/>
      <c r="AO153" s="8"/>
      <c r="AP153" s="8"/>
      <c r="AQ153" s="8"/>
      <c r="AR153" s="8"/>
      <c r="AS153" s="8"/>
      <c r="AT153" s="8"/>
      <c r="AU153" s="8"/>
      <c r="AV153" s="8"/>
      <c r="AW153" s="8"/>
      <c r="AX153" s="8"/>
      <c r="AY153" s="8"/>
      <c r="AZ153" s="8"/>
    </row>
    <row r="154" spans="1:52" x14ac:dyDescent="0.35">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c r="AJ154" s="8"/>
      <c r="AK154" s="8"/>
      <c r="AL154" s="8"/>
      <c r="AM154" s="8"/>
      <c r="AN154" s="8"/>
      <c r="AO154" s="8"/>
      <c r="AP154" s="8"/>
      <c r="AQ154" s="8"/>
      <c r="AR154" s="8"/>
      <c r="AS154" s="8"/>
      <c r="AT154" s="8"/>
      <c r="AU154" s="8"/>
      <c r="AV154" s="8"/>
      <c r="AW154" s="8"/>
      <c r="AX154" s="8"/>
      <c r="AY154" s="8"/>
      <c r="AZ154" s="8"/>
    </row>
    <row r="155" spans="1:52" x14ac:dyDescent="0.3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c r="AI155" s="8"/>
      <c r="AJ155" s="8"/>
      <c r="AK155" s="8"/>
      <c r="AL155" s="8"/>
      <c r="AM155" s="8"/>
      <c r="AN155" s="8"/>
      <c r="AO155" s="8"/>
      <c r="AP155" s="8"/>
      <c r="AQ155" s="8"/>
      <c r="AR155" s="8"/>
      <c r="AS155" s="8"/>
      <c r="AT155" s="8"/>
      <c r="AU155" s="8"/>
      <c r="AV155" s="8"/>
      <c r="AW155" s="8"/>
      <c r="AX155" s="8"/>
      <c r="AY155" s="8"/>
      <c r="AZ155" s="8"/>
    </row>
    <row r="156" spans="1:52" x14ac:dyDescent="0.35">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c r="AI156" s="8"/>
      <c r="AJ156" s="8"/>
      <c r="AK156" s="8"/>
      <c r="AL156" s="8"/>
      <c r="AM156" s="8"/>
      <c r="AN156" s="8"/>
      <c r="AO156" s="8"/>
      <c r="AP156" s="8"/>
      <c r="AQ156" s="8"/>
      <c r="AR156" s="8"/>
      <c r="AS156" s="8"/>
      <c r="AT156" s="8"/>
      <c r="AU156" s="8"/>
      <c r="AV156" s="8"/>
      <c r="AW156" s="8"/>
      <c r="AX156" s="8"/>
      <c r="AY156" s="8"/>
      <c r="AZ156" s="8"/>
    </row>
    <row r="157" spans="1:52" x14ac:dyDescent="0.35">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c r="AN157" s="8"/>
      <c r="AO157" s="8"/>
      <c r="AP157" s="8"/>
      <c r="AQ157" s="8"/>
      <c r="AR157" s="8"/>
      <c r="AS157" s="8"/>
      <c r="AT157" s="8"/>
      <c r="AU157" s="8"/>
      <c r="AV157" s="8"/>
      <c r="AW157" s="8"/>
      <c r="AX157" s="8"/>
      <c r="AY157" s="8"/>
      <c r="AZ157" s="8"/>
    </row>
    <row r="158" spans="1:52" x14ac:dyDescent="0.35">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c r="AY158" s="8"/>
      <c r="AZ158" s="8"/>
    </row>
    <row r="159" spans="1:52" x14ac:dyDescent="0.35">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c r="AI159" s="8"/>
      <c r="AJ159" s="8"/>
      <c r="AK159" s="8"/>
      <c r="AL159" s="8"/>
      <c r="AM159" s="8"/>
      <c r="AN159" s="8"/>
      <c r="AO159" s="8"/>
      <c r="AP159" s="8"/>
      <c r="AQ159" s="8"/>
      <c r="AR159" s="8"/>
      <c r="AS159" s="8"/>
      <c r="AT159" s="8"/>
      <c r="AU159" s="8"/>
      <c r="AV159" s="8"/>
      <c r="AW159" s="8"/>
      <c r="AX159" s="8"/>
      <c r="AY159" s="8"/>
      <c r="AZ159" s="8"/>
    </row>
    <row r="160" spans="1:52" x14ac:dyDescent="0.35">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c r="AN160" s="8"/>
      <c r="AO160" s="8"/>
      <c r="AP160" s="8"/>
      <c r="AQ160" s="8"/>
      <c r="AR160" s="8"/>
      <c r="AS160" s="8"/>
      <c r="AT160" s="8"/>
      <c r="AU160" s="8"/>
      <c r="AV160" s="8"/>
      <c r="AW160" s="8"/>
      <c r="AX160" s="8"/>
      <c r="AY160" s="8"/>
      <c r="AZ160" s="8"/>
    </row>
    <row r="161" spans="1:52" x14ac:dyDescent="0.35">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c r="AI161" s="8"/>
      <c r="AJ161" s="8"/>
      <c r="AK161" s="8"/>
      <c r="AL161" s="8"/>
      <c r="AM161" s="8"/>
      <c r="AN161" s="8"/>
      <c r="AO161" s="8"/>
      <c r="AP161" s="8"/>
      <c r="AQ161" s="8"/>
      <c r="AR161" s="8"/>
      <c r="AS161" s="8"/>
      <c r="AT161" s="8"/>
      <c r="AU161" s="8"/>
      <c r="AV161" s="8"/>
      <c r="AW161" s="8"/>
      <c r="AX161" s="8"/>
      <c r="AY161" s="8"/>
      <c r="AZ161" s="8"/>
    </row>
    <row r="162" spans="1:52" x14ac:dyDescent="0.35">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c r="AI162" s="8"/>
      <c r="AJ162" s="8"/>
      <c r="AK162" s="8"/>
      <c r="AL162" s="8"/>
      <c r="AM162" s="8"/>
      <c r="AN162" s="8"/>
      <c r="AO162" s="8"/>
      <c r="AP162" s="8"/>
      <c r="AQ162" s="8"/>
      <c r="AR162" s="8"/>
      <c r="AS162" s="8"/>
      <c r="AT162" s="8"/>
      <c r="AU162" s="8"/>
      <c r="AV162" s="8"/>
      <c r="AW162" s="8"/>
      <c r="AX162" s="8"/>
      <c r="AY162" s="8"/>
      <c r="AZ162" s="8"/>
    </row>
    <row r="163" spans="1:52" x14ac:dyDescent="0.35">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8"/>
      <c r="AL163" s="8"/>
      <c r="AM163" s="8"/>
      <c r="AN163" s="8"/>
      <c r="AO163" s="8"/>
      <c r="AP163" s="8"/>
      <c r="AQ163" s="8"/>
      <c r="AR163" s="8"/>
      <c r="AS163" s="8"/>
      <c r="AT163" s="8"/>
      <c r="AU163" s="8"/>
      <c r="AV163" s="8"/>
      <c r="AW163" s="8"/>
      <c r="AX163" s="8"/>
      <c r="AY163" s="8"/>
      <c r="AZ163" s="8"/>
    </row>
    <row r="164" spans="1:52" x14ac:dyDescent="0.35">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c r="AI164" s="8"/>
      <c r="AJ164" s="8"/>
      <c r="AK164" s="8"/>
      <c r="AL164" s="8"/>
      <c r="AM164" s="8"/>
      <c r="AN164" s="8"/>
      <c r="AO164" s="8"/>
      <c r="AP164" s="8"/>
      <c r="AQ164" s="8"/>
      <c r="AR164" s="8"/>
      <c r="AS164" s="8"/>
      <c r="AT164" s="8"/>
      <c r="AU164" s="8"/>
      <c r="AV164" s="8"/>
      <c r="AW164" s="8"/>
      <c r="AX164" s="8"/>
      <c r="AY164" s="8"/>
      <c r="AZ164" s="8"/>
    </row>
    <row r="165" spans="1:52" x14ac:dyDescent="0.3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c r="AI165" s="8"/>
      <c r="AJ165" s="8"/>
      <c r="AK165" s="8"/>
      <c r="AL165" s="8"/>
      <c r="AM165" s="8"/>
      <c r="AN165" s="8"/>
      <c r="AO165" s="8"/>
      <c r="AP165" s="8"/>
      <c r="AQ165" s="8"/>
      <c r="AR165" s="8"/>
      <c r="AS165" s="8"/>
      <c r="AT165" s="8"/>
      <c r="AU165" s="8"/>
      <c r="AV165" s="8"/>
      <c r="AW165" s="8"/>
      <c r="AX165" s="8"/>
      <c r="AY165" s="8"/>
      <c r="AZ165" s="8"/>
    </row>
    <row r="166" spans="1:52" x14ac:dyDescent="0.35">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c r="AI166" s="8"/>
      <c r="AJ166" s="8"/>
      <c r="AK166" s="8"/>
      <c r="AL166" s="8"/>
      <c r="AM166" s="8"/>
      <c r="AN166" s="8"/>
      <c r="AO166" s="8"/>
      <c r="AP166" s="8"/>
      <c r="AQ166" s="8"/>
      <c r="AR166" s="8"/>
      <c r="AS166" s="8"/>
      <c r="AT166" s="8"/>
      <c r="AU166" s="8"/>
      <c r="AV166" s="8"/>
      <c r="AW166" s="8"/>
      <c r="AX166" s="8"/>
      <c r="AY166" s="8"/>
      <c r="AZ166" s="8"/>
    </row>
    <row r="167" spans="1:52" x14ac:dyDescent="0.35">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8"/>
      <c r="AL167" s="8"/>
      <c r="AM167" s="8"/>
      <c r="AN167" s="8"/>
      <c r="AO167" s="8"/>
      <c r="AP167" s="8"/>
      <c r="AQ167" s="8"/>
      <c r="AR167" s="8"/>
      <c r="AS167" s="8"/>
      <c r="AT167" s="8"/>
      <c r="AU167" s="8"/>
      <c r="AV167" s="8"/>
      <c r="AW167" s="8"/>
      <c r="AX167" s="8"/>
      <c r="AY167" s="8"/>
      <c r="AZ167" s="8"/>
    </row>
    <row r="168" spans="1:52" x14ac:dyDescent="0.35">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c r="AN168" s="8"/>
      <c r="AO168" s="8"/>
      <c r="AP168" s="8"/>
      <c r="AQ168" s="8"/>
      <c r="AR168" s="8"/>
      <c r="AS168" s="8"/>
      <c r="AT168" s="8"/>
      <c r="AU168" s="8"/>
      <c r="AV168" s="8"/>
      <c r="AW168" s="8"/>
      <c r="AX168" s="8"/>
      <c r="AY168" s="8"/>
      <c r="AZ168" s="8"/>
    </row>
    <row r="169" spans="1:52" x14ac:dyDescent="0.35">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c r="AL169" s="8"/>
      <c r="AM169" s="8"/>
      <c r="AN169" s="8"/>
      <c r="AO169" s="8"/>
      <c r="AP169" s="8"/>
      <c r="AQ169" s="8"/>
      <c r="AR169" s="8"/>
      <c r="AS169" s="8"/>
      <c r="AT169" s="8"/>
      <c r="AU169" s="8"/>
      <c r="AV169" s="8"/>
      <c r="AW169" s="8"/>
      <c r="AX169" s="8"/>
      <c r="AY169" s="8"/>
      <c r="AZ169" s="8"/>
    </row>
    <row r="170" spans="1:52" x14ac:dyDescent="0.35">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c r="AL170" s="8"/>
      <c r="AM170" s="8"/>
      <c r="AN170" s="8"/>
      <c r="AO170" s="8"/>
      <c r="AP170" s="8"/>
      <c r="AQ170" s="8"/>
      <c r="AR170" s="8"/>
      <c r="AS170" s="8"/>
      <c r="AT170" s="8"/>
      <c r="AU170" s="8"/>
      <c r="AV170" s="8"/>
      <c r="AW170" s="8"/>
      <c r="AX170" s="8"/>
      <c r="AY170" s="8"/>
      <c r="AZ170" s="8"/>
    </row>
    <row r="171" spans="1:52" x14ac:dyDescent="0.35">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c r="AL171" s="8"/>
      <c r="AM171" s="8"/>
      <c r="AN171" s="8"/>
      <c r="AO171" s="8"/>
      <c r="AP171" s="8"/>
      <c r="AQ171" s="8"/>
      <c r="AR171" s="8"/>
      <c r="AS171" s="8"/>
      <c r="AT171" s="8"/>
      <c r="AU171" s="8"/>
      <c r="AV171" s="8"/>
      <c r="AW171" s="8"/>
      <c r="AX171" s="8"/>
      <c r="AY171" s="8"/>
      <c r="AZ171" s="8"/>
    </row>
    <row r="172" spans="1:52" x14ac:dyDescent="0.35">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c r="AH172" s="8"/>
      <c r="AI172" s="8"/>
      <c r="AJ172" s="8"/>
      <c r="AK172" s="8"/>
      <c r="AL172" s="8"/>
      <c r="AM172" s="8"/>
      <c r="AN172" s="8"/>
      <c r="AO172" s="8"/>
      <c r="AP172" s="8"/>
      <c r="AQ172" s="8"/>
      <c r="AR172" s="8"/>
      <c r="AS172" s="8"/>
      <c r="AT172" s="8"/>
      <c r="AU172" s="8"/>
      <c r="AV172" s="8"/>
      <c r="AW172" s="8"/>
      <c r="AX172" s="8"/>
      <c r="AY172" s="8"/>
      <c r="AZ172" s="8"/>
    </row>
    <row r="173" spans="1:52" x14ac:dyDescent="0.35">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c r="AI173" s="8"/>
      <c r="AJ173" s="8"/>
      <c r="AK173" s="8"/>
      <c r="AL173" s="8"/>
      <c r="AM173" s="8"/>
      <c r="AN173" s="8"/>
      <c r="AO173" s="8"/>
      <c r="AP173" s="8"/>
      <c r="AQ173" s="8"/>
      <c r="AR173" s="8"/>
      <c r="AS173" s="8"/>
      <c r="AT173" s="8"/>
      <c r="AU173" s="8"/>
      <c r="AV173" s="8"/>
      <c r="AW173" s="8"/>
      <c r="AX173" s="8"/>
      <c r="AY173" s="8"/>
      <c r="AZ173" s="8"/>
    </row>
    <row r="174" spans="1:52" x14ac:dyDescent="0.35">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c r="AI174" s="8"/>
      <c r="AJ174" s="8"/>
      <c r="AK174" s="8"/>
      <c r="AL174" s="8"/>
      <c r="AM174" s="8"/>
      <c r="AN174" s="8"/>
      <c r="AO174" s="8"/>
      <c r="AP174" s="8"/>
      <c r="AQ174" s="8"/>
      <c r="AR174" s="8"/>
      <c r="AS174" s="8"/>
      <c r="AT174" s="8"/>
      <c r="AU174" s="8"/>
      <c r="AV174" s="8"/>
      <c r="AW174" s="8"/>
      <c r="AX174" s="8"/>
      <c r="AY174" s="8"/>
      <c r="AZ174" s="8"/>
    </row>
    <row r="175" spans="1:52" x14ac:dyDescent="0.3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c r="AI175" s="8"/>
      <c r="AJ175" s="8"/>
      <c r="AK175" s="8"/>
      <c r="AL175" s="8"/>
      <c r="AM175" s="8"/>
      <c r="AN175" s="8"/>
      <c r="AO175" s="8"/>
      <c r="AP175" s="8"/>
      <c r="AQ175" s="8"/>
      <c r="AR175" s="8"/>
      <c r="AS175" s="8"/>
      <c r="AT175" s="8"/>
      <c r="AU175" s="8"/>
      <c r="AV175" s="8"/>
      <c r="AW175" s="8"/>
      <c r="AX175" s="8"/>
      <c r="AY175" s="8"/>
      <c r="AZ175" s="8"/>
    </row>
    <row r="176" spans="1:52" x14ac:dyDescent="0.35">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c r="AI176" s="8"/>
      <c r="AJ176" s="8"/>
      <c r="AK176" s="8"/>
      <c r="AL176" s="8"/>
      <c r="AM176" s="8"/>
      <c r="AN176" s="8"/>
      <c r="AO176" s="8"/>
      <c r="AP176" s="8"/>
      <c r="AQ176" s="8"/>
      <c r="AR176" s="8"/>
      <c r="AS176" s="8"/>
      <c r="AT176" s="8"/>
      <c r="AU176" s="8"/>
      <c r="AV176" s="8"/>
      <c r="AW176" s="8"/>
      <c r="AX176" s="8"/>
      <c r="AY176" s="8"/>
      <c r="AZ176" s="8"/>
    </row>
    <row r="177" spans="1:52" x14ac:dyDescent="0.35">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c r="AH177" s="8"/>
      <c r="AI177" s="8"/>
      <c r="AJ177" s="8"/>
      <c r="AK177" s="8"/>
      <c r="AL177" s="8"/>
      <c r="AM177" s="8"/>
      <c r="AN177" s="8"/>
      <c r="AO177" s="8"/>
      <c r="AP177" s="8"/>
      <c r="AQ177" s="8"/>
      <c r="AR177" s="8"/>
      <c r="AS177" s="8"/>
      <c r="AT177" s="8"/>
      <c r="AU177" s="8"/>
      <c r="AV177" s="8"/>
      <c r="AW177" s="8"/>
      <c r="AX177" s="8"/>
      <c r="AY177" s="8"/>
      <c r="AZ177" s="8"/>
    </row>
    <row r="178" spans="1:52" x14ac:dyDescent="0.35">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c r="AI178" s="8"/>
      <c r="AJ178" s="8"/>
      <c r="AK178" s="8"/>
      <c r="AL178" s="8"/>
      <c r="AM178" s="8"/>
      <c r="AN178" s="8"/>
      <c r="AO178" s="8"/>
      <c r="AP178" s="8"/>
      <c r="AQ178" s="8"/>
      <c r="AR178" s="8"/>
      <c r="AS178" s="8"/>
      <c r="AT178" s="8"/>
      <c r="AU178" s="8"/>
      <c r="AV178" s="8"/>
      <c r="AW178" s="8"/>
      <c r="AX178" s="8"/>
      <c r="AY178" s="8"/>
      <c r="AZ178" s="8"/>
    </row>
    <row r="179" spans="1:52" x14ac:dyDescent="0.35">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8"/>
      <c r="AI179" s="8"/>
      <c r="AJ179" s="8"/>
      <c r="AK179" s="8"/>
      <c r="AL179" s="8"/>
      <c r="AM179" s="8"/>
      <c r="AN179" s="8"/>
      <c r="AO179" s="8"/>
      <c r="AP179" s="8"/>
      <c r="AQ179" s="8"/>
      <c r="AR179" s="8"/>
      <c r="AS179" s="8"/>
      <c r="AT179" s="8"/>
      <c r="AU179" s="8"/>
      <c r="AV179" s="8"/>
      <c r="AW179" s="8"/>
      <c r="AX179" s="8"/>
      <c r="AY179" s="8"/>
      <c r="AZ179" s="8"/>
    </row>
    <row r="180" spans="1:52" x14ac:dyDescent="0.35">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c r="AK180" s="8"/>
      <c r="AL180" s="8"/>
      <c r="AM180" s="8"/>
      <c r="AN180" s="8"/>
      <c r="AO180" s="8"/>
      <c r="AP180" s="8"/>
      <c r="AQ180" s="8"/>
      <c r="AR180" s="8"/>
      <c r="AS180" s="8"/>
      <c r="AT180" s="8"/>
      <c r="AU180" s="8"/>
      <c r="AV180" s="8"/>
      <c r="AW180" s="8"/>
      <c r="AX180" s="8"/>
      <c r="AY180" s="8"/>
      <c r="AZ180" s="8"/>
    </row>
    <row r="181" spans="1:52" x14ac:dyDescent="0.35">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c r="AI181" s="8"/>
      <c r="AJ181" s="8"/>
      <c r="AK181" s="8"/>
      <c r="AL181" s="8"/>
      <c r="AM181" s="8"/>
      <c r="AN181" s="8"/>
      <c r="AO181" s="8"/>
      <c r="AP181" s="8"/>
      <c r="AQ181" s="8"/>
      <c r="AR181" s="8"/>
      <c r="AS181" s="8"/>
      <c r="AT181" s="8"/>
      <c r="AU181" s="8"/>
      <c r="AV181" s="8"/>
      <c r="AW181" s="8"/>
      <c r="AX181" s="8"/>
      <c r="AY181" s="8"/>
      <c r="AZ181" s="8"/>
    </row>
    <row r="182" spans="1:52" x14ac:dyDescent="0.35">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c r="AI182" s="8"/>
      <c r="AJ182" s="8"/>
      <c r="AK182" s="8"/>
      <c r="AL182" s="8"/>
      <c r="AM182" s="8"/>
      <c r="AN182" s="8"/>
      <c r="AO182" s="8"/>
      <c r="AP182" s="8"/>
      <c r="AQ182" s="8"/>
      <c r="AR182" s="8"/>
      <c r="AS182" s="8"/>
      <c r="AT182" s="8"/>
      <c r="AU182" s="8"/>
      <c r="AV182" s="8"/>
      <c r="AW182" s="8"/>
      <c r="AX182" s="8"/>
      <c r="AY182" s="8"/>
      <c r="AZ182" s="8"/>
    </row>
    <row r="183" spans="1:52" x14ac:dyDescent="0.35">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c r="AI183" s="8"/>
      <c r="AJ183" s="8"/>
      <c r="AK183" s="8"/>
      <c r="AL183" s="8"/>
      <c r="AM183" s="8"/>
      <c r="AN183" s="8"/>
      <c r="AO183" s="8"/>
      <c r="AP183" s="8"/>
      <c r="AQ183" s="8"/>
      <c r="AR183" s="8"/>
      <c r="AS183" s="8"/>
      <c r="AT183" s="8"/>
      <c r="AU183" s="8"/>
      <c r="AV183" s="8"/>
      <c r="AW183" s="8"/>
      <c r="AX183" s="8"/>
      <c r="AY183" s="8"/>
      <c r="AZ183" s="8"/>
    </row>
    <row r="184" spans="1:52" x14ac:dyDescent="0.35">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c r="AN184" s="8"/>
      <c r="AO184" s="8"/>
      <c r="AP184" s="8"/>
      <c r="AQ184" s="8"/>
      <c r="AR184" s="8"/>
      <c r="AS184" s="8"/>
      <c r="AT184" s="8"/>
      <c r="AU184" s="8"/>
      <c r="AV184" s="8"/>
      <c r="AW184" s="8"/>
      <c r="AX184" s="8"/>
      <c r="AY184" s="8"/>
      <c r="AZ184" s="8"/>
    </row>
    <row r="185" spans="1:52" x14ac:dyDescent="0.3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c r="AI185" s="8"/>
      <c r="AJ185" s="8"/>
      <c r="AK185" s="8"/>
      <c r="AL185" s="8"/>
      <c r="AM185" s="8"/>
      <c r="AN185" s="8"/>
      <c r="AO185" s="8"/>
      <c r="AP185" s="8"/>
      <c r="AQ185" s="8"/>
      <c r="AR185" s="8"/>
      <c r="AS185" s="8"/>
      <c r="AT185" s="8"/>
      <c r="AU185" s="8"/>
      <c r="AV185" s="8"/>
      <c r="AW185" s="8"/>
      <c r="AX185" s="8"/>
      <c r="AY185" s="8"/>
      <c r="AZ185" s="8"/>
    </row>
    <row r="186" spans="1:52" x14ac:dyDescent="0.35">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8"/>
      <c r="AI186" s="8"/>
      <c r="AJ186" s="8"/>
      <c r="AK186" s="8"/>
      <c r="AL186" s="8"/>
      <c r="AM186" s="8"/>
      <c r="AN186" s="8"/>
      <c r="AO186" s="8"/>
      <c r="AP186" s="8"/>
      <c r="AQ186" s="8"/>
      <c r="AR186" s="8"/>
      <c r="AS186" s="8"/>
      <c r="AT186" s="8"/>
      <c r="AU186" s="8"/>
      <c r="AV186" s="8"/>
      <c r="AW186" s="8"/>
      <c r="AX186" s="8"/>
      <c r="AY186" s="8"/>
      <c r="AZ186" s="8"/>
    </row>
    <row r="187" spans="1:52" x14ac:dyDescent="0.35">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c r="AH187" s="8"/>
      <c r="AI187" s="8"/>
      <c r="AJ187" s="8"/>
      <c r="AK187" s="8"/>
      <c r="AL187" s="8"/>
      <c r="AM187" s="8"/>
      <c r="AN187" s="8"/>
      <c r="AO187" s="8"/>
      <c r="AP187" s="8"/>
      <c r="AQ187" s="8"/>
      <c r="AR187" s="8"/>
      <c r="AS187" s="8"/>
      <c r="AT187" s="8"/>
      <c r="AU187" s="8"/>
      <c r="AV187" s="8"/>
      <c r="AW187" s="8"/>
      <c r="AX187" s="8"/>
      <c r="AY187" s="8"/>
      <c r="AZ187" s="8"/>
    </row>
    <row r="188" spans="1:52" x14ac:dyDescent="0.35">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c r="AH188" s="8"/>
      <c r="AI188" s="8"/>
      <c r="AJ188" s="8"/>
      <c r="AK188" s="8"/>
      <c r="AL188" s="8"/>
      <c r="AM188" s="8"/>
      <c r="AN188" s="8"/>
      <c r="AO188" s="8"/>
      <c r="AP188" s="8"/>
      <c r="AQ188" s="8"/>
      <c r="AR188" s="8"/>
      <c r="AS188" s="8"/>
      <c r="AT188" s="8"/>
      <c r="AU188" s="8"/>
      <c r="AV188" s="8"/>
      <c r="AW188" s="8"/>
      <c r="AX188" s="8"/>
      <c r="AY188" s="8"/>
      <c r="AZ188" s="8"/>
    </row>
    <row r="189" spans="1:52" x14ac:dyDescent="0.35">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c r="AI189" s="8"/>
      <c r="AJ189" s="8"/>
      <c r="AK189" s="8"/>
      <c r="AL189" s="8"/>
      <c r="AM189" s="8"/>
      <c r="AN189" s="8"/>
      <c r="AO189" s="8"/>
      <c r="AP189" s="8"/>
      <c r="AQ189" s="8"/>
      <c r="AR189" s="8"/>
      <c r="AS189" s="8"/>
      <c r="AT189" s="8"/>
      <c r="AU189" s="8"/>
      <c r="AV189" s="8"/>
      <c r="AW189" s="8"/>
      <c r="AX189" s="8"/>
      <c r="AY189" s="8"/>
      <c r="AZ189" s="8"/>
    </row>
    <row r="190" spans="1:52" x14ac:dyDescent="0.35">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c r="AJ190" s="8"/>
      <c r="AK190" s="8"/>
      <c r="AL190" s="8"/>
      <c r="AM190" s="8"/>
      <c r="AN190" s="8"/>
      <c r="AO190" s="8"/>
      <c r="AP190" s="8"/>
      <c r="AQ190" s="8"/>
      <c r="AR190" s="8"/>
      <c r="AS190" s="8"/>
      <c r="AT190" s="8"/>
      <c r="AU190" s="8"/>
      <c r="AV190" s="8"/>
      <c r="AW190" s="8"/>
      <c r="AX190" s="8"/>
      <c r="AY190" s="8"/>
      <c r="AZ190" s="8"/>
    </row>
    <row r="191" spans="1:52" x14ac:dyDescent="0.35">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8"/>
      <c r="AI191" s="8"/>
      <c r="AJ191" s="8"/>
      <c r="AK191" s="8"/>
      <c r="AL191" s="8"/>
      <c r="AM191" s="8"/>
      <c r="AN191" s="8"/>
      <c r="AO191" s="8"/>
      <c r="AP191" s="8"/>
      <c r="AQ191" s="8"/>
      <c r="AR191" s="8"/>
      <c r="AS191" s="8"/>
      <c r="AT191" s="8"/>
      <c r="AU191" s="8"/>
      <c r="AV191" s="8"/>
      <c r="AW191" s="8"/>
      <c r="AX191" s="8"/>
      <c r="AY191" s="8"/>
      <c r="AZ191" s="8"/>
    </row>
    <row r="192" spans="1:52" x14ac:dyDescent="0.35">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8"/>
      <c r="AI192" s="8"/>
      <c r="AJ192" s="8"/>
      <c r="AK192" s="8"/>
      <c r="AL192" s="8"/>
      <c r="AM192" s="8"/>
      <c r="AN192" s="8"/>
      <c r="AO192" s="8"/>
      <c r="AP192" s="8"/>
      <c r="AQ192" s="8"/>
      <c r="AR192" s="8"/>
      <c r="AS192" s="8"/>
      <c r="AT192" s="8"/>
      <c r="AU192" s="8"/>
      <c r="AV192" s="8"/>
      <c r="AW192" s="8"/>
      <c r="AX192" s="8"/>
      <c r="AY192" s="8"/>
      <c r="AZ192" s="8"/>
    </row>
    <row r="193" spans="1:52" x14ac:dyDescent="0.35">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c r="AI193" s="8"/>
      <c r="AJ193" s="8"/>
      <c r="AK193" s="8"/>
      <c r="AL193" s="8"/>
      <c r="AM193" s="8"/>
      <c r="AN193" s="8"/>
      <c r="AO193" s="8"/>
      <c r="AP193" s="8"/>
      <c r="AQ193" s="8"/>
      <c r="AR193" s="8"/>
      <c r="AS193" s="8"/>
      <c r="AT193" s="8"/>
      <c r="AU193" s="8"/>
      <c r="AV193" s="8"/>
      <c r="AW193" s="8"/>
      <c r="AX193" s="8"/>
      <c r="AY193" s="8"/>
      <c r="AZ193" s="8"/>
    </row>
    <row r="194" spans="1:52" x14ac:dyDescent="0.35">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8"/>
      <c r="AI194" s="8"/>
      <c r="AJ194" s="8"/>
      <c r="AK194" s="8"/>
      <c r="AL194" s="8"/>
      <c r="AM194" s="8"/>
      <c r="AN194" s="8"/>
      <c r="AO194" s="8"/>
      <c r="AP194" s="8"/>
      <c r="AQ194" s="8"/>
      <c r="AR194" s="8"/>
      <c r="AS194" s="8"/>
      <c r="AT194" s="8"/>
      <c r="AU194" s="8"/>
      <c r="AV194" s="8"/>
      <c r="AW194" s="8"/>
      <c r="AX194" s="8"/>
      <c r="AY194" s="8"/>
      <c r="AZ194" s="8"/>
    </row>
    <row r="195" spans="1:52" x14ac:dyDescent="0.3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c r="AJ195" s="8"/>
      <c r="AK195" s="8"/>
      <c r="AL195" s="8"/>
      <c r="AM195" s="8"/>
      <c r="AN195" s="8"/>
      <c r="AO195" s="8"/>
      <c r="AP195" s="8"/>
      <c r="AQ195" s="8"/>
      <c r="AR195" s="8"/>
      <c r="AS195" s="8"/>
      <c r="AT195" s="8"/>
      <c r="AU195" s="8"/>
      <c r="AV195" s="8"/>
      <c r="AW195" s="8"/>
      <c r="AX195" s="8"/>
      <c r="AY195" s="8"/>
      <c r="AZ195" s="8"/>
    </row>
    <row r="196" spans="1:52" x14ac:dyDescent="0.35">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c r="AH196" s="8"/>
      <c r="AI196" s="8"/>
      <c r="AJ196" s="8"/>
      <c r="AK196" s="8"/>
      <c r="AL196" s="8"/>
      <c r="AM196" s="8"/>
      <c r="AN196" s="8"/>
      <c r="AO196" s="8"/>
      <c r="AP196" s="8"/>
      <c r="AQ196" s="8"/>
      <c r="AR196" s="8"/>
      <c r="AS196" s="8"/>
      <c r="AT196" s="8"/>
      <c r="AU196" s="8"/>
      <c r="AV196" s="8"/>
      <c r="AW196" s="8"/>
      <c r="AX196" s="8"/>
      <c r="AY196" s="8"/>
      <c r="AZ196" s="8"/>
    </row>
    <row r="197" spans="1:52" x14ac:dyDescent="0.35">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c r="AN197" s="8"/>
      <c r="AO197" s="8"/>
      <c r="AP197" s="8"/>
      <c r="AQ197" s="8"/>
      <c r="AR197" s="8"/>
      <c r="AS197" s="8"/>
      <c r="AT197" s="8"/>
      <c r="AU197" s="8"/>
      <c r="AV197" s="8"/>
      <c r="AW197" s="8"/>
      <c r="AX197" s="8"/>
      <c r="AY197" s="8"/>
      <c r="AZ197" s="8"/>
    </row>
    <row r="198" spans="1:52" x14ac:dyDescent="0.35">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c r="AI198" s="8"/>
      <c r="AJ198" s="8"/>
      <c r="AK198" s="8"/>
      <c r="AL198" s="8"/>
      <c r="AM198" s="8"/>
      <c r="AN198" s="8"/>
      <c r="AO198" s="8"/>
      <c r="AP198" s="8"/>
      <c r="AQ198" s="8"/>
      <c r="AR198" s="8"/>
      <c r="AS198" s="8"/>
      <c r="AT198" s="8"/>
      <c r="AU198" s="8"/>
      <c r="AV198" s="8"/>
      <c r="AW198" s="8"/>
      <c r="AX198" s="8"/>
      <c r="AY198" s="8"/>
      <c r="AZ198" s="8"/>
    </row>
    <row r="199" spans="1:52" x14ac:dyDescent="0.35">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c r="AH199" s="8"/>
      <c r="AI199" s="8"/>
      <c r="AJ199" s="8"/>
      <c r="AK199" s="8"/>
      <c r="AL199" s="8"/>
      <c r="AM199" s="8"/>
      <c r="AN199" s="8"/>
      <c r="AO199" s="8"/>
      <c r="AP199" s="8"/>
      <c r="AQ199" s="8"/>
      <c r="AR199" s="8"/>
      <c r="AS199" s="8"/>
      <c r="AT199" s="8"/>
      <c r="AU199" s="8"/>
      <c r="AV199" s="8"/>
      <c r="AW199" s="8"/>
      <c r="AX199" s="8"/>
      <c r="AY199" s="8"/>
      <c r="AZ199" s="8"/>
    </row>
    <row r="200" spans="1:52" x14ac:dyDescent="0.35">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c r="AH200" s="8"/>
      <c r="AI200" s="8"/>
      <c r="AJ200" s="8"/>
      <c r="AK200" s="8"/>
      <c r="AL200" s="8"/>
      <c r="AM200" s="8"/>
      <c r="AN200" s="8"/>
      <c r="AO200" s="8"/>
      <c r="AP200" s="8"/>
      <c r="AQ200" s="8"/>
      <c r="AR200" s="8"/>
      <c r="AS200" s="8"/>
      <c r="AT200" s="8"/>
      <c r="AU200" s="8"/>
      <c r="AV200" s="8"/>
      <c r="AW200" s="8"/>
      <c r="AX200" s="8"/>
      <c r="AY200" s="8"/>
      <c r="AZ200" s="8"/>
    </row>
    <row r="201" spans="1:52" x14ac:dyDescent="0.35">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8"/>
      <c r="AI201" s="8"/>
      <c r="AJ201" s="8"/>
      <c r="AK201" s="8"/>
      <c r="AL201" s="8"/>
      <c r="AM201" s="8"/>
      <c r="AN201" s="8"/>
      <c r="AO201" s="8"/>
      <c r="AP201" s="8"/>
      <c r="AQ201" s="8"/>
      <c r="AR201" s="8"/>
      <c r="AS201" s="8"/>
      <c r="AT201" s="8"/>
      <c r="AU201" s="8"/>
      <c r="AV201" s="8"/>
      <c r="AW201" s="8"/>
      <c r="AX201" s="8"/>
      <c r="AY201" s="8"/>
      <c r="AZ201" s="8"/>
    </row>
    <row r="202" spans="1:52" x14ac:dyDescent="0.35">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c r="AI202" s="8"/>
      <c r="AJ202" s="8"/>
      <c r="AK202" s="8"/>
      <c r="AL202" s="8"/>
      <c r="AM202" s="8"/>
      <c r="AN202" s="8"/>
      <c r="AO202" s="8"/>
      <c r="AP202" s="8"/>
      <c r="AQ202" s="8"/>
      <c r="AR202" s="8"/>
      <c r="AS202" s="8"/>
      <c r="AT202" s="8"/>
      <c r="AU202" s="8"/>
      <c r="AV202" s="8"/>
      <c r="AW202" s="8"/>
      <c r="AX202" s="8"/>
      <c r="AY202" s="8"/>
      <c r="AZ202" s="8"/>
    </row>
    <row r="203" spans="1:52" x14ac:dyDescent="0.35">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c r="AI203" s="8"/>
      <c r="AJ203" s="8"/>
      <c r="AK203" s="8"/>
      <c r="AL203" s="8"/>
      <c r="AM203" s="8"/>
      <c r="AN203" s="8"/>
      <c r="AO203" s="8"/>
      <c r="AP203" s="8"/>
      <c r="AQ203" s="8"/>
      <c r="AR203" s="8"/>
      <c r="AS203" s="8"/>
      <c r="AT203" s="8"/>
      <c r="AU203" s="8"/>
      <c r="AV203" s="8"/>
      <c r="AW203" s="8"/>
      <c r="AX203" s="8"/>
      <c r="AY203" s="8"/>
      <c r="AZ203" s="8"/>
    </row>
    <row r="204" spans="1:52" x14ac:dyDescent="0.35">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c r="AH204" s="8"/>
      <c r="AI204" s="8"/>
      <c r="AJ204" s="8"/>
      <c r="AK204" s="8"/>
      <c r="AL204" s="8"/>
      <c r="AM204" s="8"/>
      <c r="AN204" s="8"/>
      <c r="AO204" s="8"/>
      <c r="AP204" s="8"/>
      <c r="AQ204" s="8"/>
      <c r="AR204" s="8"/>
      <c r="AS204" s="8"/>
      <c r="AT204" s="8"/>
      <c r="AU204" s="8"/>
      <c r="AV204" s="8"/>
      <c r="AW204" s="8"/>
      <c r="AX204" s="8"/>
      <c r="AY204" s="8"/>
      <c r="AZ204" s="8"/>
    </row>
    <row r="205" spans="1:52" x14ac:dyDescent="0.3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c r="AH205" s="8"/>
      <c r="AI205" s="8"/>
      <c r="AJ205" s="8"/>
      <c r="AK205" s="8"/>
      <c r="AL205" s="8"/>
      <c r="AM205" s="8"/>
      <c r="AN205" s="8"/>
      <c r="AO205" s="8"/>
      <c r="AP205" s="8"/>
      <c r="AQ205" s="8"/>
      <c r="AR205" s="8"/>
      <c r="AS205" s="8"/>
      <c r="AT205" s="8"/>
      <c r="AU205" s="8"/>
      <c r="AV205" s="8"/>
      <c r="AW205" s="8"/>
      <c r="AX205" s="8"/>
      <c r="AY205" s="8"/>
      <c r="AZ205" s="8"/>
    </row>
    <row r="206" spans="1:52" x14ac:dyDescent="0.35">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c r="AH206" s="8"/>
      <c r="AI206" s="8"/>
      <c r="AJ206" s="8"/>
      <c r="AK206" s="8"/>
      <c r="AL206" s="8"/>
      <c r="AM206" s="8"/>
      <c r="AN206" s="8"/>
      <c r="AO206" s="8"/>
      <c r="AP206" s="8"/>
      <c r="AQ206" s="8"/>
      <c r="AR206" s="8"/>
      <c r="AS206" s="8"/>
      <c r="AT206" s="8"/>
      <c r="AU206" s="8"/>
      <c r="AV206" s="8"/>
      <c r="AW206" s="8"/>
      <c r="AX206" s="8"/>
      <c r="AY206" s="8"/>
      <c r="AZ206" s="8"/>
    </row>
    <row r="207" spans="1:52" x14ac:dyDescent="0.35">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c r="AH207" s="8"/>
      <c r="AI207" s="8"/>
      <c r="AJ207" s="8"/>
      <c r="AK207" s="8"/>
      <c r="AL207" s="8"/>
      <c r="AM207" s="8"/>
      <c r="AN207" s="8"/>
      <c r="AO207" s="8"/>
      <c r="AP207" s="8"/>
      <c r="AQ207" s="8"/>
      <c r="AR207" s="8"/>
      <c r="AS207" s="8"/>
      <c r="AT207" s="8"/>
      <c r="AU207" s="8"/>
      <c r="AV207" s="8"/>
      <c r="AW207" s="8"/>
      <c r="AX207" s="8"/>
      <c r="AY207" s="8"/>
      <c r="AZ207" s="8"/>
    </row>
    <row r="208" spans="1:52" x14ac:dyDescent="0.35">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8"/>
      <c r="AI208" s="8"/>
      <c r="AJ208" s="8"/>
      <c r="AK208" s="8"/>
      <c r="AL208" s="8"/>
      <c r="AM208" s="8"/>
      <c r="AN208" s="8"/>
      <c r="AO208" s="8"/>
      <c r="AP208" s="8"/>
      <c r="AQ208" s="8"/>
      <c r="AR208" s="8"/>
      <c r="AS208" s="8"/>
      <c r="AT208" s="8"/>
      <c r="AU208" s="8"/>
      <c r="AV208" s="8"/>
      <c r="AW208" s="8"/>
      <c r="AX208" s="8"/>
      <c r="AY208" s="8"/>
      <c r="AZ208" s="8"/>
    </row>
    <row r="209" spans="1:52" x14ac:dyDescent="0.35">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c r="AH209" s="8"/>
      <c r="AI209" s="8"/>
      <c r="AJ209" s="8"/>
      <c r="AK209" s="8"/>
      <c r="AL209" s="8"/>
      <c r="AM209" s="8"/>
      <c r="AN209" s="8"/>
      <c r="AO209" s="8"/>
      <c r="AP209" s="8"/>
      <c r="AQ209" s="8"/>
      <c r="AR209" s="8"/>
      <c r="AS209" s="8"/>
      <c r="AT209" s="8"/>
      <c r="AU209" s="8"/>
      <c r="AV209" s="8"/>
      <c r="AW209" s="8"/>
      <c r="AX209" s="8"/>
      <c r="AY209" s="8"/>
      <c r="AZ209" s="8"/>
    </row>
    <row r="210" spans="1:52" x14ac:dyDescent="0.35">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c r="AK210" s="8"/>
      <c r="AL210" s="8"/>
      <c r="AM210" s="8"/>
      <c r="AN210" s="8"/>
      <c r="AO210" s="8"/>
      <c r="AP210" s="8"/>
      <c r="AQ210" s="8"/>
      <c r="AR210" s="8"/>
      <c r="AS210" s="8"/>
      <c r="AT210" s="8"/>
      <c r="AU210" s="8"/>
      <c r="AV210" s="8"/>
      <c r="AW210" s="8"/>
      <c r="AX210" s="8"/>
      <c r="AY210" s="8"/>
      <c r="AZ210" s="8"/>
    </row>
    <row r="211" spans="1:52" x14ac:dyDescent="0.35">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c r="AJ211" s="8"/>
      <c r="AK211" s="8"/>
      <c r="AL211" s="8"/>
      <c r="AM211" s="8"/>
      <c r="AN211" s="8"/>
      <c r="AO211" s="8"/>
      <c r="AP211" s="8"/>
      <c r="AQ211" s="8"/>
      <c r="AR211" s="8"/>
      <c r="AS211" s="8"/>
      <c r="AT211" s="8"/>
      <c r="AU211" s="8"/>
      <c r="AV211" s="8"/>
      <c r="AW211" s="8"/>
      <c r="AX211" s="8"/>
      <c r="AY211" s="8"/>
      <c r="AZ211" s="8"/>
    </row>
    <row r="212" spans="1:52" x14ac:dyDescent="0.35">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8"/>
      <c r="AI212" s="8"/>
      <c r="AJ212" s="8"/>
      <c r="AK212" s="8"/>
      <c r="AL212" s="8"/>
      <c r="AM212" s="8"/>
      <c r="AN212" s="8"/>
      <c r="AO212" s="8"/>
      <c r="AP212" s="8"/>
      <c r="AQ212" s="8"/>
      <c r="AR212" s="8"/>
      <c r="AS212" s="8"/>
      <c r="AT212" s="8"/>
      <c r="AU212" s="8"/>
      <c r="AV212" s="8"/>
      <c r="AW212" s="8"/>
      <c r="AX212" s="8"/>
      <c r="AY212" s="8"/>
      <c r="AZ212" s="8"/>
    </row>
    <row r="213" spans="1:52" x14ac:dyDescent="0.35">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c r="AJ213" s="8"/>
      <c r="AK213" s="8"/>
      <c r="AL213" s="8"/>
      <c r="AM213" s="8"/>
      <c r="AN213" s="8"/>
      <c r="AO213" s="8"/>
      <c r="AP213" s="8"/>
      <c r="AQ213" s="8"/>
      <c r="AR213" s="8"/>
      <c r="AS213" s="8"/>
      <c r="AT213" s="8"/>
      <c r="AU213" s="8"/>
      <c r="AV213" s="8"/>
      <c r="AW213" s="8"/>
      <c r="AX213" s="8"/>
      <c r="AY213" s="8"/>
      <c r="AZ213" s="8"/>
    </row>
    <row r="214" spans="1:52" x14ac:dyDescent="0.35">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8"/>
      <c r="AI214" s="8"/>
      <c r="AJ214" s="8"/>
      <c r="AK214" s="8"/>
      <c r="AL214" s="8"/>
      <c r="AM214" s="8"/>
      <c r="AN214" s="8"/>
      <c r="AO214" s="8"/>
      <c r="AP214" s="8"/>
      <c r="AQ214" s="8"/>
      <c r="AR214" s="8"/>
      <c r="AS214" s="8"/>
      <c r="AT214" s="8"/>
      <c r="AU214" s="8"/>
      <c r="AV214" s="8"/>
      <c r="AW214" s="8"/>
      <c r="AX214" s="8"/>
      <c r="AY214" s="8"/>
      <c r="AZ214" s="8"/>
    </row>
    <row r="215" spans="1:52" x14ac:dyDescent="0.3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c r="AH215" s="8"/>
      <c r="AI215" s="8"/>
      <c r="AJ215" s="8"/>
      <c r="AK215" s="8"/>
      <c r="AL215" s="8"/>
      <c r="AM215" s="8"/>
      <c r="AN215" s="8"/>
      <c r="AO215" s="8"/>
      <c r="AP215" s="8"/>
      <c r="AQ215" s="8"/>
      <c r="AR215" s="8"/>
      <c r="AS215" s="8"/>
      <c r="AT215" s="8"/>
      <c r="AU215" s="8"/>
      <c r="AV215" s="8"/>
      <c r="AW215" s="8"/>
      <c r="AX215" s="8"/>
      <c r="AY215" s="8"/>
      <c r="AZ215" s="8"/>
    </row>
    <row r="216" spans="1:52" x14ac:dyDescent="0.35">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c r="AH216" s="8"/>
      <c r="AI216" s="8"/>
      <c r="AJ216" s="8"/>
      <c r="AK216" s="8"/>
      <c r="AL216" s="8"/>
      <c r="AM216" s="8"/>
      <c r="AN216" s="8"/>
      <c r="AO216" s="8"/>
      <c r="AP216" s="8"/>
      <c r="AQ216" s="8"/>
      <c r="AR216" s="8"/>
      <c r="AS216" s="8"/>
      <c r="AT216" s="8"/>
      <c r="AU216" s="8"/>
      <c r="AV216" s="8"/>
      <c r="AW216" s="8"/>
      <c r="AX216" s="8"/>
      <c r="AY216" s="8"/>
      <c r="AZ216" s="8"/>
    </row>
    <row r="217" spans="1:52" x14ac:dyDescent="0.35">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c r="AH217" s="8"/>
      <c r="AI217" s="8"/>
      <c r="AJ217" s="8"/>
      <c r="AK217" s="8"/>
      <c r="AL217" s="8"/>
      <c r="AM217" s="8"/>
      <c r="AN217" s="8"/>
      <c r="AO217" s="8"/>
      <c r="AP217" s="8"/>
      <c r="AQ217" s="8"/>
      <c r="AR217" s="8"/>
      <c r="AS217" s="8"/>
      <c r="AT217" s="8"/>
      <c r="AU217" s="8"/>
      <c r="AV217" s="8"/>
      <c r="AW217" s="8"/>
      <c r="AX217" s="8"/>
      <c r="AY217" s="8"/>
      <c r="AZ217" s="8"/>
    </row>
    <row r="218" spans="1:52" x14ac:dyDescent="0.35">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c r="AI218" s="8"/>
      <c r="AJ218" s="8"/>
      <c r="AK218" s="8"/>
      <c r="AL218" s="8"/>
      <c r="AM218" s="8"/>
      <c r="AN218" s="8"/>
      <c r="AO218" s="8"/>
      <c r="AP218" s="8"/>
      <c r="AQ218" s="8"/>
      <c r="AR218" s="8"/>
      <c r="AS218" s="8"/>
      <c r="AT218" s="8"/>
      <c r="AU218" s="8"/>
      <c r="AV218" s="8"/>
      <c r="AW218" s="8"/>
      <c r="AX218" s="8"/>
      <c r="AY218" s="8"/>
      <c r="AZ218" s="8"/>
    </row>
    <row r="219" spans="1:52" x14ac:dyDescent="0.35">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c r="AH219" s="8"/>
      <c r="AI219" s="8"/>
      <c r="AJ219" s="8"/>
      <c r="AK219" s="8"/>
      <c r="AL219" s="8"/>
      <c r="AM219" s="8"/>
      <c r="AN219" s="8"/>
      <c r="AO219" s="8"/>
      <c r="AP219" s="8"/>
      <c r="AQ219" s="8"/>
      <c r="AR219" s="8"/>
      <c r="AS219" s="8"/>
      <c r="AT219" s="8"/>
      <c r="AU219" s="8"/>
      <c r="AV219" s="8"/>
      <c r="AW219" s="8"/>
      <c r="AX219" s="8"/>
      <c r="AY219" s="8"/>
      <c r="AZ219" s="8"/>
    </row>
    <row r="220" spans="1:52" x14ac:dyDescent="0.35">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c r="AH220" s="8"/>
      <c r="AI220" s="8"/>
      <c r="AJ220" s="8"/>
      <c r="AK220" s="8"/>
      <c r="AL220" s="8"/>
      <c r="AM220" s="8"/>
      <c r="AN220" s="8"/>
      <c r="AO220" s="8"/>
      <c r="AP220" s="8"/>
      <c r="AQ220" s="8"/>
      <c r="AR220" s="8"/>
      <c r="AS220" s="8"/>
      <c r="AT220" s="8"/>
      <c r="AU220" s="8"/>
      <c r="AV220" s="8"/>
      <c r="AW220" s="8"/>
      <c r="AX220" s="8"/>
      <c r="AY220" s="8"/>
      <c r="AZ220" s="8"/>
    </row>
    <row r="221" spans="1:52" x14ac:dyDescent="0.35">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c r="AH221" s="8"/>
      <c r="AI221" s="8"/>
      <c r="AJ221" s="8"/>
      <c r="AK221" s="8"/>
      <c r="AL221" s="8"/>
      <c r="AM221" s="8"/>
      <c r="AN221" s="8"/>
      <c r="AO221" s="8"/>
      <c r="AP221" s="8"/>
      <c r="AQ221" s="8"/>
      <c r="AR221" s="8"/>
      <c r="AS221" s="8"/>
      <c r="AT221" s="8"/>
      <c r="AU221" s="8"/>
      <c r="AV221" s="8"/>
      <c r="AW221" s="8"/>
      <c r="AX221" s="8"/>
      <c r="AY221" s="8"/>
      <c r="AZ221" s="8"/>
    </row>
    <row r="222" spans="1:52" x14ac:dyDescent="0.35">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c r="AG222" s="8"/>
      <c r="AH222" s="8"/>
      <c r="AI222" s="8"/>
      <c r="AJ222" s="8"/>
      <c r="AK222" s="8"/>
      <c r="AL222" s="8"/>
      <c r="AM222" s="8"/>
      <c r="AN222" s="8"/>
      <c r="AO222" s="8"/>
      <c r="AP222" s="8"/>
      <c r="AQ222" s="8"/>
      <c r="AR222" s="8"/>
      <c r="AS222" s="8"/>
      <c r="AT222" s="8"/>
      <c r="AU222" s="8"/>
      <c r="AV222" s="8"/>
      <c r="AW222" s="8"/>
      <c r="AX222" s="8"/>
      <c r="AY222" s="8"/>
      <c r="AZ222" s="8"/>
    </row>
    <row r="223" spans="1:52" x14ac:dyDescent="0.35">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c r="AQ223" s="8"/>
      <c r="AR223" s="8"/>
      <c r="AS223" s="8"/>
      <c r="AT223" s="8"/>
      <c r="AU223" s="8"/>
      <c r="AV223" s="8"/>
      <c r="AW223" s="8"/>
      <c r="AX223" s="8"/>
      <c r="AY223" s="8"/>
      <c r="AZ223" s="8"/>
    </row>
    <row r="224" spans="1:52" x14ac:dyDescent="0.35">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c r="AH224" s="8"/>
      <c r="AI224" s="8"/>
      <c r="AJ224" s="8"/>
      <c r="AK224" s="8"/>
      <c r="AL224" s="8"/>
      <c r="AM224" s="8"/>
      <c r="AN224" s="8"/>
      <c r="AO224" s="8"/>
      <c r="AP224" s="8"/>
      <c r="AQ224" s="8"/>
      <c r="AR224" s="8"/>
      <c r="AS224" s="8"/>
      <c r="AT224" s="8"/>
      <c r="AU224" s="8"/>
      <c r="AV224" s="8"/>
      <c r="AW224" s="8"/>
      <c r="AX224" s="8"/>
      <c r="AY224" s="8"/>
      <c r="AZ224" s="8"/>
    </row>
    <row r="225" spans="1:52" x14ac:dyDescent="0.3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c r="AH225" s="8"/>
      <c r="AI225" s="8"/>
      <c r="AJ225" s="8"/>
      <c r="AK225" s="8"/>
      <c r="AL225" s="8"/>
      <c r="AM225" s="8"/>
      <c r="AN225" s="8"/>
      <c r="AO225" s="8"/>
      <c r="AP225" s="8"/>
      <c r="AQ225" s="8"/>
      <c r="AR225" s="8"/>
      <c r="AS225" s="8"/>
      <c r="AT225" s="8"/>
      <c r="AU225" s="8"/>
      <c r="AV225" s="8"/>
      <c r="AW225" s="8"/>
      <c r="AX225" s="8"/>
      <c r="AY225" s="8"/>
      <c r="AZ225" s="8"/>
    </row>
    <row r="226" spans="1:52" x14ac:dyDescent="0.35">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c r="AG226" s="8"/>
      <c r="AH226" s="8"/>
      <c r="AI226" s="8"/>
      <c r="AJ226" s="8"/>
      <c r="AK226" s="8"/>
      <c r="AL226" s="8"/>
      <c r="AM226" s="8"/>
      <c r="AN226" s="8"/>
      <c r="AO226" s="8"/>
      <c r="AP226" s="8"/>
      <c r="AQ226" s="8"/>
      <c r="AR226" s="8"/>
      <c r="AS226" s="8"/>
      <c r="AT226" s="8"/>
      <c r="AU226" s="8"/>
      <c r="AV226" s="8"/>
      <c r="AW226" s="8"/>
      <c r="AX226" s="8"/>
      <c r="AY226" s="8"/>
      <c r="AZ226" s="8"/>
    </row>
    <row r="227" spans="1:52" x14ac:dyDescent="0.35">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c r="AI227" s="8"/>
      <c r="AJ227" s="8"/>
      <c r="AK227" s="8"/>
      <c r="AL227" s="8"/>
      <c r="AM227" s="8"/>
      <c r="AN227" s="8"/>
      <c r="AO227" s="8"/>
      <c r="AP227" s="8"/>
      <c r="AQ227" s="8"/>
      <c r="AR227" s="8"/>
      <c r="AS227" s="8"/>
      <c r="AT227" s="8"/>
      <c r="AU227" s="8"/>
      <c r="AV227" s="8"/>
      <c r="AW227" s="8"/>
      <c r="AX227" s="8"/>
      <c r="AY227" s="8"/>
      <c r="AZ227" s="8"/>
    </row>
    <row r="228" spans="1:52" x14ac:dyDescent="0.35">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c r="AH228" s="8"/>
      <c r="AI228" s="8"/>
      <c r="AJ228" s="8"/>
      <c r="AK228" s="8"/>
      <c r="AL228" s="8"/>
      <c r="AM228" s="8"/>
      <c r="AN228" s="8"/>
      <c r="AO228" s="8"/>
      <c r="AP228" s="8"/>
      <c r="AQ228" s="8"/>
      <c r="AR228" s="8"/>
      <c r="AS228" s="8"/>
      <c r="AT228" s="8"/>
      <c r="AU228" s="8"/>
      <c r="AV228" s="8"/>
      <c r="AW228" s="8"/>
      <c r="AX228" s="8"/>
      <c r="AY228" s="8"/>
      <c r="AZ228" s="8"/>
    </row>
    <row r="229" spans="1:52" x14ac:dyDescent="0.35">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c r="AI229" s="8"/>
      <c r="AJ229" s="8"/>
      <c r="AK229" s="8"/>
      <c r="AL229" s="8"/>
      <c r="AM229" s="8"/>
      <c r="AN229" s="8"/>
      <c r="AO229" s="8"/>
      <c r="AP229" s="8"/>
      <c r="AQ229" s="8"/>
      <c r="AR229" s="8"/>
      <c r="AS229" s="8"/>
      <c r="AT229" s="8"/>
      <c r="AU229" s="8"/>
      <c r="AV229" s="8"/>
      <c r="AW229" s="8"/>
      <c r="AX229" s="8"/>
      <c r="AY229" s="8"/>
      <c r="AZ229" s="8"/>
    </row>
    <row r="230" spans="1:52" x14ac:dyDescent="0.35">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c r="AH230" s="8"/>
      <c r="AI230" s="8"/>
      <c r="AJ230" s="8"/>
      <c r="AK230" s="8"/>
      <c r="AL230" s="8"/>
      <c r="AM230" s="8"/>
      <c r="AN230" s="8"/>
      <c r="AO230" s="8"/>
      <c r="AP230" s="8"/>
      <c r="AQ230" s="8"/>
      <c r="AR230" s="8"/>
      <c r="AS230" s="8"/>
      <c r="AT230" s="8"/>
      <c r="AU230" s="8"/>
      <c r="AV230" s="8"/>
      <c r="AW230" s="8"/>
      <c r="AX230" s="8"/>
      <c r="AY230" s="8"/>
      <c r="AZ230" s="8"/>
    </row>
    <row r="231" spans="1:52" x14ac:dyDescent="0.35">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c r="AI231" s="8"/>
      <c r="AJ231" s="8"/>
      <c r="AK231" s="8"/>
      <c r="AL231" s="8"/>
      <c r="AM231" s="8"/>
      <c r="AN231" s="8"/>
      <c r="AO231" s="8"/>
      <c r="AP231" s="8"/>
      <c r="AQ231" s="8"/>
      <c r="AR231" s="8"/>
      <c r="AS231" s="8"/>
      <c r="AT231" s="8"/>
      <c r="AU231" s="8"/>
      <c r="AV231" s="8"/>
      <c r="AW231" s="8"/>
      <c r="AX231" s="8"/>
      <c r="AY231" s="8"/>
      <c r="AZ231" s="8"/>
    </row>
    <row r="232" spans="1:52" x14ac:dyDescent="0.35">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c r="AH232" s="8"/>
      <c r="AI232" s="8"/>
      <c r="AJ232" s="8"/>
      <c r="AK232" s="8"/>
      <c r="AL232" s="8"/>
      <c r="AM232" s="8"/>
      <c r="AN232" s="8"/>
      <c r="AO232" s="8"/>
      <c r="AP232" s="8"/>
      <c r="AQ232" s="8"/>
      <c r="AR232" s="8"/>
      <c r="AS232" s="8"/>
      <c r="AT232" s="8"/>
      <c r="AU232" s="8"/>
      <c r="AV232" s="8"/>
      <c r="AW232" s="8"/>
      <c r="AX232" s="8"/>
      <c r="AY232" s="8"/>
      <c r="AZ232" s="8"/>
    </row>
    <row r="233" spans="1:52" x14ac:dyDescent="0.35">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c r="AH233" s="8"/>
      <c r="AI233" s="8"/>
      <c r="AJ233" s="8"/>
      <c r="AK233" s="8"/>
      <c r="AL233" s="8"/>
      <c r="AM233" s="8"/>
      <c r="AN233" s="8"/>
      <c r="AO233" s="8"/>
      <c r="AP233" s="8"/>
      <c r="AQ233" s="8"/>
      <c r="AR233" s="8"/>
      <c r="AS233" s="8"/>
      <c r="AT233" s="8"/>
      <c r="AU233" s="8"/>
      <c r="AV233" s="8"/>
      <c r="AW233" s="8"/>
      <c r="AX233" s="8"/>
      <c r="AY233" s="8"/>
      <c r="AZ233" s="8"/>
    </row>
    <row r="234" spans="1:52" x14ac:dyDescent="0.35">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c r="AH234" s="8"/>
      <c r="AI234" s="8"/>
      <c r="AJ234" s="8"/>
      <c r="AK234" s="8"/>
      <c r="AL234" s="8"/>
      <c r="AM234" s="8"/>
      <c r="AN234" s="8"/>
      <c r="AO234" s="8"/>
      <c r="AP234" s="8"/>
      <c r="AQ234" s="8"/>
      <c r="AR234" s="8"/>
      <c r="AS234" s="8"/>
      <c r="AT234" s="8"/>
      <c r="AU234" s="8"/>
      <c r="AV234" s="8"/>
      <c r="AW234" s="8"/>
      <c r="AX234" s="8"/>
      <c r="AY234" s="8"/>
      <c r="AZ234" s="8"/>
    </row>
    <row r="235" spans="1:52" x14ac:dyDescent="0.3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8"/>
      <c r="AI235" s="8"/>
      <c r="AJ235" s="8"/>
      <c r="AK235" s="8"/>
      <c r="AL235" s="8"/>
      <c r="AM235" s="8"/>
      <c r="AN235" s="8"/>
      <c r="AO235" s="8"/>
      <c r="AP235" s="8"/>
      <c r="AQ235" s="8"/>
      <c r="AR235" s="8"/>
      <c r="AS235" s="8"/>
      <c r="AT235" s="8"/>
      <c r="AU235" s="8"/>
      <c r="AV235" s="8"/>
      <c r="AW235" s="8"/>
      <c r="AX235" s="8"/>
      <c r="AY235" s="8"/>
      <c r="AZ235" s="8"/>
    </row>
    <row r="236" spans="1:52" x14ac:dyDescent="0.35">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c r="AN236" s="8"/>
      <c r="AO236" s="8"/>
      <c r="AP236" s="8"/>
      <c r="AQ236" s="8"/>
      <c r="AR236" s="8"/>
      <c r="AS236" s="8"/>
      <c r="AT236" s="8"/>
      <c r="AU236" s="8"/>
      <c r="AV236" s="8"/>
      <c r="AW236" s="8"/>
      <c r="AX236" s="8"/>
      <c r="AY236" s="8"/>
      <c r="AZ236" s="8"/>
    </row>
    <row r="237" spans="1:52" x14ac:dyDescent="0.35">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c r="AI237" s="8"/>
      <c r="AJ237" s="8"/>
      <c r="AK237" s="8"/>
      <c r="AL237" s="8"/>
      <c r="AM237" s="8"/>
      <c r="AN237" s="8"/>
      <c r="AO237" s="8"/>
      <c r="AP237" s="8"/>
      <c r="AQ237" s="8"/>
      <c r="AR237" s="8"/>
      <c r="AS237" s="8"/>
      <c r="AT237" s="8"/>
      <c r="AU237" s="8"/>
      <c r="AV237" s="8"/>
      <c r="AW237" s="8"/>
      <c r="AX237" s="8"/>
      <c r="AY237" s="8"/>
      <c r="AZ237" s="8"/>
    </row>
    <row r="238" spans="1:52" x14ac:dyDescent="0.35">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8"/>
      <c r="AI238" s="8"/>
      <c r="AJ238" s="8"/>
      <c r="AK238" s="8"/>
      <c r="AL238" s="8"/>
      <c r="AM238" s="8"/>
      <c r="AN238" s="8"/>
      <c r="AO238" s="8"/>
      <c r="AP238" s="8"/>
      <c r="AQ238" s="8"/>
      <c r="AR238" s="8"/>
      <c r="AS238" s="8"/>
      <c r="AT238" s="8"/>
      <c r="AU238" s="8"/>
      <c r="AV238" s="8"/>
      <c r="AW238" s="8"/>
      <c r="AX238" s="8"/>
      <c r="AY238" s="8"/>
      <c r="AZ238" s="8"/>
    </row>
    <row r="239" spans="1:52" x14ac:dyDescent="0.35">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8"/>
      <c r="AI239" s="8"/>
      <c r="AJ239" s="8"/>
      <c r="AK239" s="8"/>
      <c r="AL239" s="8"/>
      <c r="AM239" s="8"/>
      <c r="AN239" s="8"/>
      <c r="AO239" s="8"/>
      <c r="AP239" s="8"/>
      <c r="AQ239" s="8"/>
      <c r="AR239" s="8"/>
      <c r="AS239" s="8"/>
      <c r="AT239" s="8"/>
      <c r="AU239" s="8"/>
      <c r="AV239" s="8"/>
      <c r="AW239" s="8"/>
      <c r="AX239" s="8"/>
      <c r="AY239" s="8"/>
      <c r="AZ239" s="8"/>
    </row>
    <row r="240" spans="1:52" x14ac:dyDescent="0.35">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c r="AI240" s="8"/>
      <c r="AJ240" s="8"/>
      <c r="AK240" s="8"/>
      <c r="AL240" s="8"/>
      <c r="AM240" s="8"/>
      <c r="AN240" s="8"/>
      <c r="AO240" s="8"/>
      <c r="AP240" s="8"/>
      <c r="AQ240" s="8"/>
      <c r="AR240" s="8"/>
      <c r="AS240" s="8"/>
      <c r="AT240" s="8"/>
      <c r="AU240" s="8"/>
      <c r="AV240" s="8"/>
      <c r="AW240" s="8"/>
      <c r="AX240" s="8"/>
      <c r="AY240" s="8"/>
      <c r="AZ240" s="8"/>
    </row>
    <row r="241" spans="1:52" x14ac:dyDescent="0.35">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8"/>
      <c r="AI241" s="8"/>
      <c r="AJ241" s="8"/>
      <c r="AK241" s="8"/>
      <c r="AL241" s="8"/>
      <c r="AM241" s="8"/>
      <c r="AN241" s="8"/>
      <c r="AO241" s="8"/>
      <c r="AP241" s="8"/>
      <c r="AQ241" s="8"/>
      <c r="AR241" s="8"/>
      <c r="AS241" s="8"/>
      <c r="AT241" s="8"/>
      <c r="AU241" s="8"/>
      <c r="AV241" s="8"/>
      <c r="AW241" s="8"/>
      <c r="AX241" s="8"/>
      <c r="AY241" s="8"/>
      <c r="AZ241" s="8"/>
    </row>
    <row r="242" spans="1:52" x14ac:dyDescent="0.35">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8"/>
      <c r="AI242" s="8"/>
      <c r="AJ242" s="8"/>
      <c r="AK242" s="8"/>
      <c r="AL242" s="8"/>
      <c r="AM242" s="8"/>
      <c r="AN242" s="8"/>
      <c r="AO242" s="8"/>
      <c r="AP242" s="8"/>
      <c r="AQ242" s="8"/>
      <c r="AR242" s="8"/>
      <c r="AS242" s="8"/>
      <c r="AT242" s="8"/>
      <c r="AU242" s="8"/>
      <c r="AV242" s="8"/>
      <c r="AW242" s="8"/>
      <c r="AX242" s="8"/>
      <c r="AY242" s="8"/>
      <c r="AZ242" s="8"/>
    </row>
    <row r="243" spans="1:52" x14ac:dyDescent="0.35">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c r="AH243" s="8"/>
      <c r="AI243" s="8"/>
      <c r="AJ243" s="8"/>
      <c r="AK243" s="8"/>
      <c r="AL243" s="8"/>
      <c r="AM243" s="8"/>
      <c r="AN243" s="8"/>
      <c r="AO243" s="8"/>
      <c r="AP243" s="8"/>
      <c r="AQ243" s="8"/>
      <c r="AR243" s="8"/>
      <c r="AS243" s="8"/>
      <c r="AT243" s="8"/>
      <c r="AU243" s="8"/>
      <c r="AV243" s="8"/>
      <c r="AW243" s="8"/>
      <c r="AX243" s="8"/>
      <c r="AY243" s="8"/>
      <c r="AZ243" s="8"/>
    </row>
    <row r="244" spans="1:52" x14ac:dyDescent="0.35">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c r="AI244" s="8"/>
      <c r="AJ244" s="8"/>
      <c r="AK244" s="8"/>
      <c r="AL244" s="8"/>
      <c r="AM244" s="8"/>
      <c r="AN244" s="8"/>
      <c r="AO244" s="8"/>
      <c r="AP244" s="8"/>
      <c r="AQ244" s="8"/>
      <c r="AR244" s="8"/>
      <c r="AS244" s="8"/>
      <c r="AT244" s="8"/>
      <c r="AU244" s="8"/>
      <c r="AV244" s="8"/>
      <c r="AW244" s="8"/>
      <c r="AX244" s="8"/>
      <c r="AY244" s="8"/>
      <c r="AZ244" s="8"/>
    </row>
    <row r="245" spans="1:52" x14ac:dyDescent="0.3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c r="AH245" s="8"/>
      <c r="AI245" s="8"/>
      <c r="AJ245" s="8"/>
      <c r="AK245" s="8"/>
      <c r="AL245" s="8"/>
      <c r="AM245" s="8"/>
      <c r="AN245" s="8"/>
      <c r="AO245" s="8"/>
      <c r="AP245" s="8"/>
      <c r="AQ245" s="8"/>
      <c r="AR245" s="8"/>
      <c r="AS245" s="8"/>
      <c r="AT245" s="8"/>
      <c r="AU245" s="8"/>
      <c r="AV245" s="8"/>
      <c r="AW245" s="8"/>
      <c r="AX245" s="8"/>
      <c r="AY245" s="8"/>
      <c r="AZ245" s="8"/>
    </row>
    <row r="246" spans="1:52" x14ac:dyDescent="0.35">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c r="AI246" s="8"/>
      <c r="AJ246" s="8"/>
      <c r="AK246" s="8"/>
      <c r="AL246" s="8"/>
      <c r="AM246" s="8"/>
      <c r="AN246" s="8"/>
      <c r="AO246" s="8"/>
      <c r="AP246" s="8"/>
      <c r="AQ246" s="8"/>
      <c r="AR246" s="8"/>
      <c r="AS246" s="8"/>
      <c r="AT246" s="8"/>
      <c r="AU246" s="8"/>
      <c r="AV246" s="8"/>
      <c r="AW246" s="8"/>
      <c r="AX246" s="8"/>
      <c r="AY246" s="8"/>
      <c r="AZ246" s="8"/>
    </row>
    <row r="247" spans="1:52" x14ac:dyDescent="0.35">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c r="AH247" s="8"/>
      <c r="AI247" s="8"/>
      <c r="AJ247" s="8"/>
      <c r="AK247" s="8"/>
      <c r="AL247" s="8"/>
      <c r="AM247" s="8"/>
      <c r="AN247" s="8"/>
      <c r="AO247" s="8"/>
      <c r="AP247" s="8"/>
      <c r="AQ247" s="8"/>
      <c r="AR247" s="8"/>
      <c r="AS247" s="8"/>
      <c r="AT247" s="8"/>
      <c r="AU247" s="8"/>
      <c r="AV247" s="8"/>
      <c r="AW247" s="8"/>
      <c r="AX247" s="8"/>
      <c r="AY247" s="8"/>
      <c r="AZ247" s="8"/>
    </row>
    <row r="248" spans="1:52" x14ac:dyDescent="0.35">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c r="AG248" s="8"/>
      <c r="AH248" s="8"/>
      <c r="AI248" s="8"/>
      <c r="AJ248" s="8"/>
      <c r="AK248" s="8"/>
      <c r="AL248" s="8"/>
      <c r="AM248" s="8"/>
      <c r="AN248" s="8"/>
      <c r="AO248" s="8"/>
      <c r="AP248" s="8"/>
      <c r="AQ248" s="8"/>
      <c r="AR248" s="8"/>
      <c r="AS248" s="8"/>
      <c r="AT248" s="8"/>
      <c r="AU248" s="8"/>
      <c r="AV248" s="8"/>
      <c r="AW248" s="8"/>
      <c r="AX248" s="8"/>
      <c r="AY248" s="8"/>
      <c r="AZ248" s="8"/>
    </row>
    <row r="249" spans="1:52" x14ac:dyDescent="0.35">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c r="AJ249" s="8"/>
      <c r="AK249" s="8"/>
      <c r="AL249" s="8"/>
      <c r="AM249" s="8"/>
      <c r="AN249" s="8"/>
      <c r="AO249" s="8"/>
      <c r="AP249" s="8"/>
      <c r="AQ249" s="8"/>
      <c r="AR249" s="8"/>
      <c r="AS249" s="8"/>
      <c r="AT249" s="8"/>
      <c r="AU249" s="8"/>
      <c r="AV249" s="8"/>
      <c r="AW249" s="8"/>
      <c r="AX249" s="8"/>
      <c r="AY249" s="8"/>
      <c r="AZ249" s="8"/>
    </row>
    <row r="250" spans="1:52" x14ac:dyDescent="0.35">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c r="AI250" s="8"/>
      <c r="AJ250" s="8"/>
      <c r="AK250" s="8"/>
      <c r="AL250" s="8"/>
      <c r="AM250" s="8"/>
      <c r="AN250" s="8"/>
      <c r="AO250" s="8"/>
      <c r="AP250" s="8"/>
      <c r="AQ250" s="8"/>
      <c r="AR250" s="8"/>
      <c r="AS250" s="8"/>
      <c r="AT250" s="8"/>
      <c r="AU250" s="8"/>
      <c r="AV250" s="8"/>
      <c r="AW250" s="8"/>
      <c r="AX250" s="8"/>
      <c r="AY250" s="8"/>
      <c r="AZ250" s="8"/>
    </row>
    <row r="251" spans="1:52" x14ac:dyDescent="0.35">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c r="AI251" s="8"/>
      <c r="AJ251" s="8"/>
      <c r="AK251" s="8"/>
      <c r="AL251" s="8"/>
      <c r="AM251" s="8"/>
      <c r="AN251" s="8"/>
      <c r="AO251" s="8"/>
      <c r="AP251" s="8"/>
      <c r="AQ251" s="8"/>
      <c r="AR251" s="8"/>
      <c r="AS251" s="8"/>
      <c r="AT251" s="8"/>
      <c r="AU251" s="8"/>
      <c r="AV251" s="8"/>
      <c r="AW251" s="8"/>
      <c r="AX251" s="8"/>
      <c r="AY251" s="8"/>
      <c r="AZ251" s="8"/>
    </row>
    <row r="252" spans="1:52" x14ac:dyDescent="0.35">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8"/>
      <c r="AH252" s="8"/>
      <c r="AI252" s="8"/>
      <c r="AJ252" s="8"/>
      <c r="AK252" s="8"/>
      <c r="AL252" s="8"/>
      <c r="AM252" s="8"/>
      <c r="AN252" s="8"/>
      <c r="AO252" s="8"/>
      <c r="AP252" s="8"/>
      <c r="AQ252" s="8"/>
      <c r="AR252" s="8"/>
      <c r="AS252" s="8"/>
      <c r="AT252" s="8"/>
      <c r="AU252" s="8"/>
      <c r="AV252" s="8"/>
      <c r="AW252" s="8"/>
      <c r="AX252" s="8"/>
      <c r="AY252" s="8"/>
      <c r="AZ252" s="8"/>
    </row>
    <row r="253" spans="1:52" x14ac:dyDescent="0.35">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c r="AI253" s="8"/>
      <c r="AJ253" s="8"/>
      <c r="AK253" s="8"/>
      <c r="AL253" s="8"/>
      <c r="AM253" s="8"/>
      <c r="AN253" s="8"/>
      <c r="AO253" s="8"/>
      <c r="AP253" s="8"/>
      <c r="AQ253" s="8"/>
      <c r="AR253" s="8"/>
      <c r="AS253" s="8"/>
      <c r="AT253" s="8"/>
      <c r="AU253" s="8"/>
      <c r="AV253" s="8"/>
      <c r="AW253" s="8"/>
      <c r="AX253" s="8"/>
      <c r="AY253" s="8"/>
      <c r="AZ253" s="8"/>
    </row>
    <row r="254" spans="1:52" x14ac:dyDescent="0.35">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c r="AI254" s="8"/>
      <c r="AJ254" s="8"/>
      <c r="AK254" s="8"/>
      <c r="AL254" s="8"/>
      <c r="AM254" s="8"/>
      <c r="AN254" s="8"/>
      <c r="AO254" s="8"/>
      <c r="AP254" s="8"/>
      <c r="AQ254" s="8"/>
      <c r="AR254" s="8"/>
      <c r="AS254" s="8"/>
      <c r="AT254" s="8"/>
      <c r="AU254" s="8"/>
      <c r="AV254" s="8"/>
      <c r="AW254" s="8"/>
      <c r="AX254" s="8"/>
      <c r="AY254" s="8"/>
      <c r="AZ254" s="8"/>
    </row>
    <row r="255" spans="1:52" x14ac:dyDescent="0.3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c r="AI255" s="8"/>
      <c r="AJ255" s="8"/>
      <c r="AK255" s="8"/>
      <c r="AL255" s="8"/>
      <c r="AM255" s="8"/>
      <c r="AN255" s="8"/>
      <c r="AO255" s="8"/>
      <c r="AP255" s="8"/>
      <c r="AQ255" s="8"/>
      <c r="AR255" s="8"/>
      <c r="AS255" s="8"/>
      <c r="AT255" s="8"/>
      <c r="AU255" s="8"/>
      <c r="AV255" s="8"/>
      <c r="AW255" s="8"/>
      <c r="AX255" s="8"/>
      <c r="AY255" s="8"/>
      <c r="AZ255" s="8"/>
    </row>
    <row r="256" spans="1:52" x14ac:dyDescent="0.35">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c r="AH256" s="8"/>
      <c r="AI256" s="8"/>
      <c r="AJ256" s="8"/>
      <c r="AK256" s="8"/>
      <c r="AL256" s="8"/>
      <c r="AM256" s="8"/>
      <c r="AN256" s="8"/>
      <c r="AO256" s="8"/>
      <c r="AP256" s="8"/>
      <c r="AQ256" s="8"/>
      <c r="AR256" s="8"/>
      <c r="AS256" s="8"/>
      <c r="AT256" s="8"/>
      <c r="AU256" s="8"/>
      <c r="AV256" s="8"/>
      <c r="AW256" s="8"/>
      <c r="AX256" s="8"/>
      <c r="AY256" s="8"/>
      <c r="AZ256" s="8"/>
    </row>
    <row r="257" spans="1:52" x14ac:dyDescent="0.35">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c r="AI257" s="8"/>
      <c r="AJ257" s="8"/>
      <c r="AK257" s="8"/>
      <c r="AL257" s="8"/>
      <c r="AM257" s="8"/>
      <c r="AN257" s="8"/>
      <c r="AO257" s="8"/>
      <c r="AP257" s="8"/>
      <c r="AQ257" s="8"/>
      <c r="AR257" s="8"/>
      <c r="AS257" s="8"/>
      <c r="AT257" s="8"/>
      <c r="AU257" s="8"/>
      <c r="AV257" s="8"/>
      <c r="AW257" s="8"/>
      <c r="AX257" s="8"/>
      <c r="AY257" s="8"/>
      <c r="AZ257" s="8"/>
    </row>
    <row r="258" spans="1:52" x14ac:dyDescent="0.35">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c r="AH258" s="8"/>
      <c r="AI258" s="8"/>
      <c r="AJ258" s="8"/>
      <c r="AK258" s="8"/>
      <c r="AL258" s="8"/>
      <c r="AM258" s="8"/>
      <c r="AN258" s="8"/>
      <c r="AO258" s="8"/>
      <c r="AP258" s="8"/>
      <c r="AQ258" s="8"/>
      <c r="AR258" s="8"/>
      <c r="AS258" s="8"/>
      <c r="AT258" s="8"/>
      <c r="AU258" s="8"/>
      <c r="AV258" s="8"/>
      <c r="AW258" s="8"/>
      <c r="AX258" s="8"/>
      <c r="AY258" s="8"/>
      <c r="AZ258" s="8"/>
    </row>
    <row r="259" spans="1:52" x14ac:dyDescent="0.35">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c r="AH259" s="8"/>
      <c r="AI259" s="8"/>
      <c r="AJ259" s="8"/>
      <c r="AK259" s="8"/>
      <c r="AL259" s="8"/>
      <c r="AM259" s="8"/>
      <c r="AN259" s="8"/>
      <c r="AO259" s="8"/>
      <c r="AP259" s="8"/>
      <c r="AQ259" s="8"/>
      <c r="AR259" s="8"/>
      <c r="AS259" s="8"/>
      <c r="AT259" s="8"/>
      <c r="AU259" s="8"/>
      <c r="AV259" s="8"/>
      <c r="AW259" s="8"/>
      <c r="AX259" s="8"/>
      <c r="AY259" s="8"/>
      <c r="AZ259" s="8"/>
    </row>
    <row r="260" spans="1:52" x14ac:dyDescent="0.35">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c r="AI260" s="8"/>
      <c r="AJ260" s="8"/>
      <c r="AK260" s="8"/>
      <c r="AL260" s="8"/>
      <c r="AM260" s="8"/>
      <c r="AN260" s="8"/>
      <c r="AO260" s="8"/>
      <c r="AP260" s="8"/>
      <c r="AQ260" s="8"/>
      <c r="AR260" s="8"/>
      <c r="AS260" s="8"/>
      <c r="AT260" s="8"/>
      <c r="AU260" s="8"/>
      <c r="AV260" s="8"/>
      <c r="AW260" s="8"/>
      <c r="AX260" s="8"/>
      <c r="AY260" s="8"/>
      <c r="AZ260" s="8"/>
    </row>
    <row r="261" spans="1:52" x14ac:dyDescent="0.35">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c r="AI261" s="8"/>
      <c r="AJ261" s="8"/>
      <c r="AK261" s="8"/>
      <c r="AL261" s="8"/>
      <c r="AM261" s="8"/>
      <c r="AN261" s="8"/>
      <c r="AO261" s="8"/>
      <c r="AP261" s="8"/>
      <c r="AQ261" s="8"/>
      <c r="AR261" s="8"/>
      <c r="AS261" s="8"/>
      <c r="AT261" s="8"/>
      <c r="AU261" s="8"/>
      <c r="AV261" s="8"/>
      <c r="AW261" s="8"/>
      <c r="AX261" s="8"/>
      <c r="AY261" s="8"/>
      <c r="AZ261" s="8"/>
    </row>
    <row r="262" spans="1:52" x14ac:dyDescent="0.35">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8"/>
      <c r="AL262" s="8"/>
      <c r="AM262" s="8"/>
      <c r="AN262" s="8"/>
      <c r="AO262" s="8"/>
      <c r="AP262" s="8"/>
      <c r="AQ262" s="8"/>
      <c r="AR262" s="8"/>
      <c r="AS262" s="8"/>
      <c r="AT262" s="8"/>
      <c r="AU262" s="8"/>
      <c r="AV262" s="8"/>
      <c r="AW262" s="8"/>
      <c r="AX262" s="8"/>
      <c r="AY262" s="8"/>
      <c r="AZ262" s="8"/>
    </row>
    <row r="263" spans="1:52" x14ac:dyDescent="0.35">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c r="AI263" s="8"/>
      <c r="AJ263" s="8"/>
      <c r="AK263" s="8"/>
      <c r="AL263" s="8"/>
      <c r="AM263" s="8"/>
      <c r="AN263" s="8"/>
      <c r="AO263" s="8"/>
      <c r="AP263" s="8"/>
      <c r="AQ263" s="8"/>
      <c r="AR263" s="8"/>
      <c r="AS263" s="8"/>
      <c r="AT263" s="8"/>
      <c r="AU263" s="8"/>
      <c r="AV263" s="8"/>
      <c r="AW263" s="8"/>
      <c r="AX263" s="8"/>
      <c r="AY263" s="8"/>
      <c r="AZ263" s="8"/>
    </row>
    <row r="264" spans="1:52" x14ac:dyDescent="0.35">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c r="AI264" s="8"/>
      <c r="AJ264" s="8"/>
      <c r="AK264" s="8"/>
      <c r="AL264" s="8"/>
      <c r="AM264" s="8"/>
      <c r="AN264" s="8"/>
      <c r="AO264" s="8"/>
      <c r="AP264" s="8"/>
      <c r="AQ264" s="8"/>
      <c r="AR264" s="8"/>
      <c r="AS264" s="8"/>
      <c r="AT264" s="8"/>
      <c r="AU264" s="8"/>
      <c r="AV264" s="8"/>
      <c r="AW264" s="8"/>
      <c r="AX264" s="8"/>
      <c r="AY264" s="8"/>
      <c r="AZ264" s="8"/>
    </row>
    <row r="265" spans="1:52" x14ac:dyDescent="0.3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c r="AI265" s="8"/>
      <c r="AJ265" s="8"/>
      <c r="AK265" s="8"/>
      <c r="AL265" s="8"/>
      <c r="AM265" s="8"/>
      <c r="AN265" s="8"/>
      <c r="AO265" s="8"/>
      <c r="AP265" s="8"/>
      <c r="AQ265" s="8"/>
      <c r="AR265" s="8"/>
      <c r="AS265" s="8"/>
      <c r="AT265" s="8"/>
      <c r="AU265" s="8"/>
      <c r="AV265" s="8"/>
      <c r="AW265" s="8"/>
      <c r="AX265" s="8"/>
      <c r="AY265" s="8"/>
      <c r="AZ265" s="8"/>
    </row>
    <row r="266" spans="1:52" x14ac:dyDescent="0.35">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c r="AJ266" s="8"/>
      <c r="AK266" s="8"/>
      <c r="AL266" s="8"/>
      <c r="AM266" s="8"/>
      <c r="AN266" s="8"/>
      <c r="AO266" s="8"/>
      <c r="AP266" s="8"/>
      <c r="AQ266" s="8"/>
      <c r="AR266" s="8"/>
      <c r="AS266" s="8"/>
      <c r="AT266" s="8"/>
      <c r="AU266" s="8"/>
      <c r="AV266" s="8"/>
      <c r="AW266" s="8"/>
      <c r="AX266" s="8"/>
      <c r="AY266" s="8"/>
      <c r="AZ266" s="8"/>
    </row>
    <row r="267" spans="1:52" x14ac:dyDescent="0.35">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c r="AI267" s="8"/>
      <c r="AJ267" s="8"/>
      <c r="AK267" s="8"/>
      <c r="AL267" s="8"/>
      <c r="AM267" s="8"/>
      <c r="AN267" s="8"/>
      <c r="AO267" s="8"/>
      <c r="AP267" s="8"/>
      <c r="AQ267" s="8"/>
      <c r="AR267" s="8"/>
      <c r="AS267" s="8"/>
      <c r="AT267" s="8"/>
      <c r="AU267" s="8"/>
      <c r="AV267" s="8"/>
      <c r="AW267" s="8"/>
      <c r="AX267" s="8"/>
      <c r="AY267" s="8"/>
      <c r="AZ267" s="8"/>
    </row>
    <row r="268" spans="1:52" x14ac:dyDescent="0.35">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c r="AJ268" s="8"/>
      <c r="AK268" s="8"/>
      <c r="AL268" s="8"/>
      <c r="AM268" s="8"/>
      <c r="AN268" s="8"/>
      <c r="AO268" s="8"/>
      <c r="AP268" s="8"/>
      <c r="AQ268" s="8"/>
      <c r="AR268" s="8"/>
      <c r="AS268" s="8"/>
      <c r="AT268" s="8"/>
      <c r="AU268" s="8"/>
      <c r="AV268" s="8"/>
      <c r="AW268" s="8"/>
      <c r="AX268" s="8"/>
      <c r="AY268" s="8"/>
      <c r="AZ268" s="8"/>
    </row>
    <row r="269" spans="1:52" x14ac:dyDescent="0.35">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c r="AI269" s="8"/>
      <c r="AJ269" s="8"/>
      <c r="AK269" s="8"/>
      <c r="AL269" s="8"/>
      <c r="AM269" s="8"/>
      <c r="AN269" s="8"/>
      <c r="AO269" s="8"/>
      <c r="AP269" s="8"/>
      <c r="AQ269" s="8"/>
      <c r="AR269" s="8"/>
      <c r="AS269" s="8"/>
      <c r="AT269" s="8"/>
      <c r="AU269" s="8"/>
      <c r="AV269" s="8"/>
      <c r="AW269" s="8"/>
      <c r="AX269" s="8"/>
      <c r="AY269" s="8"/>
      <c r="AZ269" s="8"/>
    </row>
    <row r="270" spans="1:52" x14ac:dyDescent="0.35">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c r="AI270" s="8"/>
      <c r="AJ270" s="8"/>
      <c r="AK270" s="8"/>
      <c r="AL270" s="8"/>
      <c r="AM270" s="8"/>
      <c r="AN270" s="8"/>
      <c r="AO270" s="8"/>
      <c r="AP270" s="8"/>
      <c r="AQ270" s="8"/>
      <c r="AR270" s="8"/>
      <c r="AS270" s="8"/>
      <c r="AT270" s="8"/>
      <c r="AU270" s="8"/>
      <c r="AV270" s="8"/>
      <c r="AW270" s="8"/>
      <c r="AX270" s="8"/>
      <c r="AY270" s="8"/>
      <c r="AZ270" s="8"/>
    </row>
    <row r="271" spans="1:52" x14ac:dyDescent="0.35">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c r="AI271" s="8"/>
      <c r="AJ271" s="8"/>
      <c r="AK271" s="8"/>
      <c r="AL271" s="8"/>
      <c r="AM271" s="8"/>
      <c r="AN271" s="8"/>
      <c r="AO271" s="8"/>
      <c r="AP271" s="8"/>
      <c r="AQ271" s="8"/>
      <c r="AR271" s="8"/>
      <c r="AS271" s="8"/>
      <c r="AT271" s="8"/>
      <c r="AU271" s="8"/>
      <c r="AV271" s="8"/>
      <c r="AW271" s="8"/>
      <c r="AX271" s="8"/>
      <c r="AY271" s="8"/>
      <c r="AZ271" s="8"/>
    </row>
    <row r="272" spans="1:52" x14ac:dyDescent="0.35">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c r="AI272" s="8"/>
      <c r="AJ272" s="8"/>
      <c r="AK272" s="8"/>
      <c r="AL272" s="8"/>
      <c r="AM272" s="8"/>
      <c r="AN272" s="8"/>
      <c r="AO272" s="8"/>
      <c r="AP272" s="8"/>
      <c r="AQ272" s="8"/>
      <c r="AR272" s="8"/>
      <c r="AS272" s="8"/>
      <c r="AT272" s="8"/>
      <c r="AU272" s="8"/>
      <c r="AV272" s="8"/>
      <c r="AW272" s="8"/>
      <c r="AX272" s="8"/>
      <c r="AY272" s="8"/>
      <c r="AZ272" s="8"/>
    </row>
    <row r="273" spans="1:52" x14ac:dyDescent="0.35">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c r="AI273" s="8"/>
      <c r="AJ273" s="8"/>
      <c r="AK273" s="8"/>
      <c r="AL273" s="8"/>
      <c r="AM273" s="8"/>
      <c r="AN273" s="8"/>
      <c r="AO273" s="8"/>
      <c r="AP273" s="8"/>
      <c r="AQ273" s="8"/>
      <c r="AR273" s="8"/>
      <c r="AS273" s="8"/>
      <c r="AT273" s="8"/>
      <c r="AU273" s="8"/>
      <c r="AV273" s="8"/>
      <c r="AW273" s="8"/>
      <c r="AX273" s="8"/>
      <c r="AY273" s="8"/>
      <c r="AZ273" s="8"/>
    </row>
    <row r="274" spans="1:52" x14ac:dyDescent="0.35">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c r="AI274" s="8"/>
      <c r="AJ274" s="8"/>
      <c r="AK274" s="8"/>
      <c r="AL274" s="8"/>
      <c r="AM274" s="8"/>
      <c r="AN274" s="8"/>
      <c r="AO274" s="8"/>
      <c r="AP274" s="8"/>
      <c r="AQ274" s="8"/>
      <c r="AR274" s="8"/>
      <c r="AS274" s="8"/>
      <c r="AT274" s="8"/>
      <c r="AU274" s="8"/>
      <c r="AV274" s="8"/>
      <c r="AW274" s="8"/>
      <c r="AX274" s="8"/>
      <c r="AY274" s="8"/>
      <c r="AZ274" s="8"/>
    </row>
    <row r="275" spans="1:52" x14ac:dyDescent="0.3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c r="AL275" s="8"/>
      <c r="AM275" s="8"/>
      <c r="AN275" s="8"/>
      <c r="AO275" s="8"/>
      <c r="AP275" s="8"/>
      <c r="AQ275" s="8"/>
      <c r="AR275" s="8"/>
      <c r="AS275" s="8"/>
      <c r="AT275" s="8"/>
      <c r="AU275" s="8"/>
      <c r="AV275" s="8"/>
      <c r="AW275" s="8"/>
      <c r="AX275" s="8"/>
      <c r="AY275" s="8"/>
      <c r="AZ275" s="8"/>
    </row>
    <row r="276" spans="1:52" x14ac:dyDescent="0.35">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c r="AI276" s="8"/>
      <c r="AJ276" s="8"/>
      <c r="AK276" s="8"/>
      <c r="AL276" s="8"/>
      <c r="AM276" s="8"/>
      <c r="AN276" s="8"/>
      <c r="AO276" s="8"/>
      <c r="AP276" s="8"/>
      <c r="AQ276" s="8"/>
      <c r="AR276" s="8"/>
      <c r="AS276" s="8"/>
      <c r="AT276" s="8"/>
      <c r="AU276" s="8"/>
      <c r="AV276" s="8"/>
      <c r="AW276" s="8"/>
      <c r="AX276" s="8"/>
      <c r="AY276" s="8"/>
      <c r="AZ276" s="8"/>
    </row>
    <row r="277" spans="1:52" x14ac:dyDescent="0.35">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8"/>
      <c r="AI277" s="8"/>
      <c r="AJ277" s="8"/>
      <c r="AK277" s="8"/>
      <c r="AL277" s="8"/>
      <c r="AM277" s="8"/>
      <c r="AN277" s="8"/>
      <c r="AO277" s="8"/>
      <c r="AP277" s="8"/>
      <c r="AQ277" s="8"/>
      <c r="AR277" s="8"/>
      <c r="AS277" s="8"/>
      <c r="AT277" s="8"/>
      <c r="AU277" s="8"/>
      <c r="AV277" s="8"/>
      <c r="AW277" s="8"/>
      <c r="AX277" s="8"/>
      <c r="AY277" s="8"/>
      <c r="AZ277" s="8"/>
    </row>
    <row r="278" spans="1:52" x14ac:dyDescent="0.35">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c r="AH278" s="8"/>
      <c r="AI278" s="8"/>
      <c r="AJ278" s="8"/>
      <c r="AK278" s="8"/>
      <c r="AL278" s="8"/>
      <c r="AM278" s="8"/>
      <c r="AN278" s="8"/>
      <c r="AO278" s="8"/>
      <c r="AP278" s="8"/>
      <c r="AQ278" s="8"/>
      <c r="AR278" s="8"/>
      <c r="AS278" s="8"/>
      <c r="AT278" s="8"/>
      <c r="AU278" s="8"/>
      <c r="AV278" s="8"/>
      <c r="AW278" s="8"/>
      <c r="AX278" s="8"/>
      <c r="AY278" s="8"/>
      <c r="AZ278" s="8"/>
    </row>
    <row r="279" spans="1:52" x14ac:dyDescent="0.35">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c r="AH279" s="8"/>
      <c r="AI279" s="8"/>
      <c r="AJ279" s="8"/>
      <c r="AK279" s="8"/>
      <c r="AL279" s="8"/>
      <c r="AM279" s="8"/>
      <c r="AN279" s="8"/>
      <c r="AO279" s="8"/>
      <c r="AP279" s="8"/>
      <c r="AQ279" s="8"/>
      <c r="AR279" s="8"/>
      <c r="AS279" s="8"/>
      <c r="AT279" s="8"/>
      <c r="AU279" s="8"/>
      <c r="AV279" s="8"/>
      <c r="AW279" s="8"/>
      <c r="AX279" s="8"/>
      <c r="AY279" s="8"/>
      <c r="AZ279" s="8"/>
    </row>
    <row r="280" spans="1:52" x14ac:dyDescent="0.35">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c r="AH280" s="8"/>
      <c r="AI280" s="8"/>
      <c r="AJ280" s="8"/>
      <c r="AK280" s="8"/>
      <c r="AL280" s="8"/>
      <c r="AM280" s="8"/>
      <c r="AN280" s="8"/>
      <c r="AO280" s="8"/>
      <c r="AP280" s="8"/>
      <c r="AQ280" s="8"/>
      <c r="AR280" s="8"/>
      <c r="AS280" s="8"/>
      <c r="AT280" s="8"/>
      <c r="AU280" s="8"/>
      <c r="AV280" s="8"/>
      <c r="AW280" s="8"/>
      <c r="AX280" s="8"/>
      <c r="AY280" s="8"/>
      <c r="AZ280" s="8"/>
    </row>
    <row r="281" spans="1:52" x14ac:dyDescent="0.35">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c r="AH281" s="8"/>
      <c r="AI281" s="8"/>
      <c r="AJ281" s="8"/>
      <c r="AK281" s="8"/>
      <c r="AL281" s="8"/>
      <c r="AM281" s="8"/>
      <c r="AN281" s="8"/>
      <c r="AO281" s="8"/>
      <c r="AP281" s="8"/>
      <c r="AQ281" s="8"/>
      <c r="AR281" s="8"/>
      <c r="AS281" s="8"/>
      <c r="AT281" s="8"/>
      <c r="AU281" s="8"/>
      <c r="AV281" s="8"/>
      <c r="AW281" s="8"/>
      <c r="AX281" s="8"/>
      <c r="AY281" s="8"/>
      <c r="AZ281" s="8"/>
    </row>
    <row r="282" spans="1:52" x14ac:dyDescent="0.35">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c r="AH282" s="8"/>
      <c r="AI282" s="8"/>
      <c r="AJ282" s="8"/>
      <c r="AK282" s="8"/>
      <c r="AL282" s="8"/>
      <c r="AM282" s="8"/>
      <c r="AN282" s="8"/>
      <c r="AO282" s="8"/>
      <c r="AP282" s="8"/>
      <c r="AQ282" s="8"/>
      <c r="AR282" s="8"/>
      <c r="AS282" s="8"/>
      <c r="AT282" s="8"/>
      <c r="AU282" s="8"/>
      <c r="AV282" s="8"/>
      <c r="AW282" s="8"/>
      <c r="AX282" s="8"/>
      <c r="AY282" s="8"/>
      <c r="AZ282" s="8"/>
    </row>
    <row r="283" spans="1:52" x14ac:dyDescent="0.35">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c r="AH283" s="8"/>
      <c r="AI283" s="8"/>
      <c r="AJ283" s="8"/>
      <c r="AK283" s="8"/>
      <c r="AL283" s="8"/>
      <c r="AM283" s="8"/>
      <c r="AN283" s="8"/>
      <c r="AO283" s="8"/>
      <c r="AP283" s="8"/>
      <c r="AQ283" s="8"/>
      <c r="AR283" s="8"/>
      <c r="AS283" s="8"/>
      <c r="AT283" s="8"/>
      <c r="AU283" s="8"/>
      <c r="AV283" s="8"/>
      <c r="AW283" s="8"/>
      <c r="AX283" s="8"/>
      <c r="AY283" s="8"/>
      <c r="AZ283" s="8"/>
    </row>
    <row r="284" spans="1:52" x14ac:dyDescent="0.35">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c r="AH284" s="8"/>
      <c r="AI284" s="8"/>
      <c r="AJ284" s="8"/>
      <c r="AK284" s="8"/>
      <c r="AL284" s="8"/>
      <c r="AM284" s="8"/>
      <c r="AN284" s="8"/>
      <c r="AO284" s="8"/>
      <c r="AP284" s="8"/>
      <c r="AQ284" s="8"/>
      <c r="AR284" s="8"/>
      <c r="AS284" s="8"/>
      <c r="AT284" s="8"/>
      <c r="AU284" s="8"/>
      <c r="AV284" s="8"/>
      <c r="AW284" s="8"/>
      <c r="AX284" s="8"/>
      <c r="AY284" s="8"/>
      <c r="AZ284" s="8"/>
    </row>
    <row r="285" spans="1:52" x14ac:dyDescent="0.3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c r="AH285" s="8"/>
      <c r="AI285" s="8"/>
      <c r="AJ285" s="8"/>
      <c r="AK285" s="8"/>
      <c r="AL285" s="8"/>
      <c r="AM285" s="8"/>
      <c r="AN285" s="8"/>
      <c r="AO285" s="8"/>
      <c r="AP285" s="8"/>
      <c r="AQ285" s="8"/>
      <c r="AR285" s="8"/>
      <c r="AS285" s="8"/>
      <c r="AT285" s="8"/>
      <c r="AU285" s="8"/>
      <c r="AV285" s="8"/>
      <c r="AW285" s="8"/>
      <c r="AX285" s="8"/>
      <c r="AY285" s="8"/>
      <c r="AZ285" s="8"/>
    </row>
    <row r="286" spans="1:52" x14ac:dyDescent="0.35">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c r="AH286" s="8"/>
      <c r="AI286" s="8"/>
      <c r="AJ286" s="8"/>
      <c r="AK286" s="8"/>
      <c r="AL286" s="8"/>
      <c r="AM286" s="8"/>
      <c r="AN286" s="8"/>
      <c r="AO286" s="8"/>
      <c r="AP286" s="8"/>
      <c r="AQ286" s="8"/>
      <c r="AR286" s="8"/>
      <c r="AS286" s="8"/>
      <c r="AT286" s="8"/>
      <c r="AU286" s="8"/>
      <c r="AV286" s="8"/>
      <c r="AW286" s="8"/>
      <c r="AX286" s="8"/>
      <c r="AY286" s="8"/>
      <c r="AZ286" s="8"/>
    </row>
    <row r="287" spans="1:52" x14ac:dyDescent="0.35">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c r="AH287" s="8"/>
      <c r="AI287" s="8"/>
      <c r="AJ287" s="8"/>
      <c r="AK287" s="8"/>
      <c r="AL287" s="8"/>
      <c r="AM287" s="8"/>
      <c r="AN287" s="8"/>
      <c r="AO287" s="8"/>
      <c r="AP287" s="8"/>
      <c r="AQ287" s="8"/>
      <c r="AR287" s="8"/>
      <c r="AS287" s="8"/>
      <c r="AT287" s="8"/>
      <c r="AU287" s="8"/>
      <c r="AV287" s="8"/>
      <c r="AW287" s="8"/>
      <c r="AX287" s="8"/>
      <c r="AY287" s="8"/>
      <c r="AZ287" s="8"/>
    </row>
    <row r="288" spans="1:52" x14ac:dyDescent="0.35">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c r="AJ288" s="8"/>
      <c r="AK288" s="8"/>
      <c r="AL288" s="8"/>
      <c r="AM288" s="8"/>
      <c r="AN288" s="8"/>
      <c r="AO288" s="8"/>
      <c r="AP288" s="8"/>
      <c r="AQ288" s="8"/>
      <c r="AR288" s="8"/>
      <c r="AS288" s="8"/>
      <c r="AT288" s="8"/>
      <c r="AU288" s="8"/>
      <c r="AV288" s="8"/>
      <c r="AW288" s="8"/>
      <c r="AX288" s="8"/>
      <c r="AY288" s="8"/>
      <c r="AZ288" s="8"/>
    </row>
    <row r="289" spans="1:52" x14ac:dyDescent="0.35">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c r="AH289" s="8"/>
      <c r="AI289" s="8"/>
      <c r="AJ289" s="8"/>
      <c r="AK289" s="8"/>
      <c r="AL289" s="8"/>
      <c r="AM289" s="8"/>
      <c r="AN289" s="8"/>
      <c r="AO289" s="8"/>
      <c r="AP289" s="8"/>
      <c r="AQ289" s="8"/>
      <c r="AR289" s="8"/>
      <c r="AS289" s="8"/>
      <c r="AT289" s="8"/>
      <c r="AU289" s="8"/>
      <c r="AV289" s="8"/>
      <c r="AW289" s="8"/>
      <c r="AX289" s="8"/>
      <c r="AY289" s="8"/>
      <c r="AZ289" s="8"/>
    </row>
    <row r="290" spans="1:52" x14ac:dyDescent="0.35">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c r="AH290" s="8"/>
      <c r="AI290" s="8"/>
      <c r="AJ290" s="8"/>
      <c r="AK290" s="8"/>
      <c r="AL290" s="8"/>
      <c r="AM290" s="8"/>
      <c r="AN290" s="8"/>
      <c r="AO290" s="8"/>
      <c r="AP290" s="8"/>
      <c r="AQ290" s="8"/>
      <c r="AR290" s="8"/>
      <c r="AS290" s="8"/>
      <c r="AT290" s="8"/>
      <c r="AU290" s="8"/>
      <c r="AV290" s="8"/>
      <c r="AW290" s="8"/>
      <c r="AX290" s="8"/>
      <c r="AY290" s="8"/>
      <c r="AZ290" s="8"/>
    </row>
    <row r="291" spans="1:52" x14ac:dyDescent="0.35">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c r="AH291" s="8"/>
      <c r="AI291" s="8"/>
      <c r="AJ291" s="8"/>
      <c r="AK291" s="8"/>
      <c r="AL291" s="8"/>
      <c r="AM291" s="8"/>
      <c r="AN291" s="8"/>
      <c r="AO291" s="8"/>
      <c r="AP291" s="8"/>
      <c r="AQ291" s="8"/>
      <c r="AR291" s="8"/>
      <c r="AS291" s="8"/>
      <c r="AT291" s="8"/>
      <c r="AU291" s="8"/>
      <c r="AV291" s="8"/>
      <c r="AW291" s="8"/>
      <c r="AX291" s="8"/>
      <c r="AY291" s="8"/>
      <c r="AZ291" s="8"/>
    </row>
    <row r="292" spans="1:52" x14ac:dyDescent="0.35">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c r="AH292" s="8"/>
      <c r="AI292" s="8"/>
      <c r="AJ292" s="8"/>
      <c r="AK292" s="8"/>
      <c r="AL292" s="8"/>
      <c r="AM292" s="8"/>
      <c r="AN292" s="8"/>
      <c r="AO292" s="8"/>
      <c r="AP292" s="8"/>
      <c r="AQ292" s="8"/>
      <c r="AR292" s="8"/>
      <c r="AS292" s="8"/>
      <c r="AT292" s="8"/>
      <c r="AU292" s="8"/>
      <c r="AV292" s="8"/>
      <c r="AW292" s="8"/>
      <c r="AX292" s="8"/>
      <c r="AY292" s="8"/>
      <c r="AZ292" s="8"/>
    </row>
    <row r="293" spans="1:52" x14ac:dyDescent="0.35">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c r="AH293" s="8"/>
      <c r="AI293" s="8"/>
      <c r="AJ293" s="8"/>
      <c r="AK293" s="8"/>
      <c r="AL293" s="8"/>
      <c r="AM293" s="8"/>
      <c r="AN293" s="8"/>
      <c r="AO293" s="8"/>
      <c r="AP293" s="8"/>
      <c r="AQ293" s="8"/>
      <c r="AR293" s="8"/>
      <c r="AS293" s="8"/>
      <c r="AT293" s="8"/>
      <c r="AU293" s="8"/>
      <c r="AV293" s="8"/>
      <c r="AW293" s="8"/>
      <c r="AX293" s="8"/>
      <c r="AY293" s="8"/>
      <c r="AZ293" s="8"/>
    </row>
    <row r="294" spans="1:52" x14ac:dyDescent="0.35">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c r="AG294" s="8"/>
      <c r="AH294" s="8"/>
      <c r="AI294" s="8"/>
      <c r="AJ294" s="8"/>
      <c r="AK294" s="8"/>
      <c r="AL294" s="8"/>
      <c r="AM294" s="8"/>
      <c r="AN294" s="8"/>
      <c r="AO294" s="8"/>
      <c r="AP294" s="8"/>
      <c r="AQ294" s="8"/>
      <c r="AR294" s="8"/>
      <c r="AS294" s="8"/>
      <c r="AT294" s="8"/>
      <c r="AU294" s="8"/>
      <c r="AV294" s="8"/>
      <c r="AW294" s="8"/>
      <c r="AX294" s="8"/>
      <c r="AY294" s="8"/>
      <c r="AZ294" s="8"/>
    </row>
    <row r="295" spans="1:52" x14ac:dyDescent="0.3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c r="AH295" s="8"/>
      <c r="AI295" s="8"/>
      <c r="AJ295" s="8"/>
      <c r="AK295" s="8"/>
      <c r="AL295" s="8"/>
      <c r="AM295" s="8"/>
      <c r="AN295" s="8"/>
      <c r="AO295" s="8"/>
      <c r="AP295" s="8"/>
      <c r="AQ295" s="8"/>
      <c r="AR295" s="8"/>
      <c r="AS295" s="8"/>
      <c r="AT295" s="8"/>
      <c r="AU295" s="8"/>
      <c r="AV295" s="8"/>
      <c r="AW295" s="8"/>
      <c r="AX295" s="8"/>
      <c r="AY295" s="8"/>
      <c r="AZ295" s="8"/>
    </row>
    <row r="296" spans="1:52" x14ac:dyDescent="0.35">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c r="AH296" s="8"/>
      <c r="AI296" s="8"/>
      <c r="AJ296" s="8"/>
      <c r="AK296" s="8"/>
      <c r="AL296" s="8"/>
      <c r="AM296" s="8"/>
      <c r="AN296" s="8"/>
      <c r="AO296" s="8"/>
      <c r="AP296" s="8"/>
      <c r="AQ296" s="8"/>
      <c r="AR296" s="8"/>
      <c r="AS296" s="8"/>
      <c r="AT296" s="8"/>
      <c r="AU296" s="8"/>
      <c r="AV296" s="8"/>
      <c r="AW296" s="8"/>
      <c r="AX296" s="8"/>
      <c r="AY296" s="8"/>
      <c r="AZ296" s="8"/>
    </row>
    <row r="297" spans="1:52" x14ac:dyDescent="0.35">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c r="AH297" s="8"/>
      <c r="AI297" s="8"/>
      <c r="AJ297" s="8"/>
      <c r="AK297" s="8"/>
      <c r="AL297" s="8"/>
      <c r="AM297" s="8"/>
      <c r="AN297" s="8"/>
      <c r="AO297" s="8"/>
      <c r="AP297" s="8"/>
      <c r="AQ297" s="8"/>
      <c r="AR297" s="8"/>
      <c r="AS297" s="8"/>
      <c r="AT297" s="8"/>
      <c r="AU297" s="8"/>
      <c r="AV297" s="8"/>
      <c r="AW297" s="8"/>
      <c r="AX297" s="8"/>
      <c r="AY297" s="8"/>
      <c r="AZ297" s="8"/>
    </row>
    <row r="298" spans="1:52" x14ac:dyDescent="0.35">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8"/>
      <c r="AH298" s="8"/>
      <c r="AI298" s="8"/>
      <c r="AJ298" s="8"/>
      <c r="AK298" s="8"/>
      <c r="AL298" s="8"/>
      <c r="AM298" s="8"/>
      <c r="AN298" s="8"/>
      <c r="AO298" s="8"/>
      <c r="AP298" s="8"/>
      <c r="AQ298" s="8"/>
      <c r="AR298" s="8"/>
      <c r="AS298" s="8"/>
      <c r="AT298" s="8"/>
      <c r="AU298" s="8"/>
      <c r="AV298" s="8"/>
      <c r="AW298" s="8"/>
      <c r="AX298" s="8"/>
      <c r="AY298" s="8"/>
      <c r="AZ298" s="8"/>
    </row>
    <row r="299" spans="1:52" x14ac:dyDescent="0.35">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c r="AH299" s="8"/>
      <c r="AI299" s="8"/>
      <c r="AJ299" s="8"/>
      <c r="AK299" s="8"/>
      <c r="AL299" s="8"/>
      <c r="AM299" s="8"/>
      <c r="AN299" s="8"/>
      <c r="AO299" s="8"/>
      <c r="AP299" s="8"/>
      <c r="AQ299" s="8"/>
      <c r="AR299" s="8"/>
      <c r="AS299" s="8"/>
      <c r="AT299" s="8"/>
      <c r="AU299" s="8"/>
      <c r="AV299" s="8"/>
      <c r="AW299" s="8"/>
      <c r="AX299" s="8"/>
      <c r="AY299" s="8"/>
      <c r="AZ299" s="8"/>
    </row>
    <row r="300" spans="1:52" x14ac:dyDescent="0.35">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c r="AH300" s="8"/>
      <c r="AI300" s="8"/>
      <c r="AJ300" s="8"/>
      <c r="AK300" s="8"/>
      <c r="AL300" s="8"/>
      <c r="AM300" s="8"/>
      <c r="AN300" s="8"/>
      <c r="AO300" s="8"/>
      <c r="AP300" s="8"/>
      <c r="AQ300" s="8"/>
      <c r="AR300" s="8"/>
      <c r="AS300" s="8"/>
      <c r="AT300" s="8"/>
      <c r="AU300" s="8"/>
      <c r="AV300" s="8"/>
      <c r="AW300" s="8"/>
      <c r="AX300" s="8"/>
      <c r="AY300" s="8"/>
      <c r="AZ300" s="8"/>
    </row>
    <row r="301" spans="1:52" x14ac:dyDescent="0.35">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c r="AI301" s="8"/>
      <c r="AJ301" s="8"/>
      <c r="AK301" s="8"/>
      <c r="AL301" s="8"/>
      <c r="AM301" s="8"/>
      <c r="AN301" s="8"/>
      <c r="AO301" s="8"/>
      <c r="AP301" s="8"/>
      <c r="AQ301" s="8"/>
      <c r="AR301" s="8"/>
      <c r="AS301" s="8"/>
      <c r="AT301" s="8"/>
      <c r="AU301" s="8"/>
      <c r="AV301" s="8"/>
      <c r="AW301" s="8"/>
      <c r="AX301" s="8"/>
      <c r="AY301" s="8"/>
      <c r="AZ301" s="8"/>
    </row>
    <row r="302" spans="1:52" x14ac:dyDescent="0.35">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c r="AH302" s="8"/>
      <c r="AI302" s="8"/>
      <c r="AJ302" s="8"/>
      <c r="AK302" s="8"/>
      <c r="AL302" s="8"/>
      <c r="AM302" s="8"/>
      <c r="AN302" s="8"/>
      <c r="AO302" s="8"/>
      <c r="AP302" s="8"/>
      <c r="AQ302" s="8"/>
      <c r="AR302" s="8"/>
      <c r="AS302" s="8"/>
      <c r="AT302" s="8"/>
      <c r="AU302" s="8"/>
      <c r="AV302" s="8"/>
      <c r="AW302" s="8"/>
      <c r="AX302" s="8"/>
      <c r="AY302" s="8"/>
      <c r="AZ302" s="8"/>
    </row>
    <row r="303" spans="1:52" x14ac:dyDescent="0.35">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c r="AH303" s="8"/>
      <c r="AI303" s="8"/>
      <c r="AJ303" s="8"/>
      <c r="AK303" s="8"/>
      <c r="AL303" s="8"/>
      <c r="AM303" s="8"/>
      <c r="AN303" s="8"/>
      <c r="AO303" s="8"/>
      <c r="AP303" s="8"/>
      <c r="AQ303" s="8"/>
      <c r="AR303" s="8"/>
      <c r="AS303" s="8"/>
      <c r="AT303" s="8"/>
      <c r="AU303" s="8"/>
      <c r="AV303" s="8"/>
      <c r="AW303" s="8"/>
      <c r="AX303" s="8"/>
      <c r="AY303" s="8"/>
      <c r="AZ303" s="8"/>
    </row>
    <row r="304" spans="1:52" x14ac:dyDescent="0.35">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c r="AH304" s="8"/>
      <c r="AI304" s="8"/>
      <c r="AJ304" s="8"/>
      <c r="AK304" s="8"/>
      <c r="AL304" s="8"/>
      <c r="AM304" s="8"/>
      <c r="AN304" s="8"/>
      <c r="AO304" s="8"/>
      <c r="AP304" s="8"/>
      <c r="AQ304" s="8"/>
      <c r="AR304" s="8"/>
      <c r="AS304" s="8"/>
      <c r="AT304" s="8"/>
      <c r="AU304" s="8"/>
      <c r="AV304" s="8"/>
      <c r="AW304" s="8"/>
      <c r="AX304" s="8"/>
      <c r="AY304" s="8"/>
      <c r="AZ304" s="8"/>
    </row>
    <row r="305" spans="1:52" x14ac:dyDescent="0.3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c r="AH305" s="8"/>
      <c r="AI305" s="8"/>
      <c r="AJ305" s="8"/>
      <c r="AK305" s="8"/>
      <c r="AL305" s="8"/>
      <c r="AM305" s="8"/>
      <c r="AN305" s="8"/>
      <c r="AO305" s="8"/>
      <c r="AP305" s="8"/>
      <c r="AQ305" s="8"/>
      <c r="AR305" s="8"/>
      <c r="AS305" s="8"/>
      <c r="AT305" s="8"/>
      <c r="AU305" s="8"/>
      <c r="AV305" s="8"/>
      <c r="AW305" s="8"/>
      <c r="AX305" s="8"/>
      <c r="AY305" s="8"/>
      <c r="AZ305" s="8"/>
    </row>
    <row r="306" spans="1:52" x14ac:dyDescent="0.35">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c r="AF306" s="8"/>
      <c r="AG306" s="8"/>
      <c r="AH306" s="8"/>
      <c r="AI306" s="8"/>
      <c r="AJ306" s="8"/>
      <c r="AK306" s="8"/>
      <c r="AL306" s="8"/>
      <c r="AM306" s="8"/>
      <c r="AN306" s="8"/>
      <c r="AO306" s="8"/>
      <c r="AP306" s="8"/>
      <c r="AQ306" s="8"/>
      <c r="AR306" s="8"/>
      <c r="AS306" s="8"/>
      <c r="AT306" s="8"/>
      <c r="AU306" s="8"/>
      <c r="AV306" s="8"/>
      <c r="AW306" s="8"/>
      <c r="AX306" s="8"/>
      <c r="AY306" s="8"/>
      <c r="AZ306" s="8"/>
    </row>
    <row r="307" spans="1:52" x14ac:dyDescent="0.35">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c r="AF307" s="8"/>
      <c r="AG307" s="8"/>
      <c r="AH307" s="8"/>
      <c r="AI307" s="8"/>
      <c r="AJ307" s="8"/>
      <c r="AK307" s="8"/>
      <c r="AL307" s="8"/>
      <c r="AM307" s="8"/>
      <c r="AN307" s="8"/>
      <c r="AO307" s="8"/>
      <c r="AP307" s="8"/>
      <c r="AQ307" s="8"/>
      <c r="AR307" s="8"/>
      <c r="AS307" s="8"/>
      <c r="AT307" s="8"/>
      <c r="AU307" s="8"/>
      <c r="AV307" s="8"/>
      <c r="AW307" s="8"/>
      <c r="AX307" s="8"/>
      <c r="AY307" s="8"/>
      <c r="AZ307" s="8"/>
    </row>
    <row r="308" spans="1:52" x14ac:dyDescent="0.35">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c r="AF308" s="8"/>
      <c r="AG308" s="8"/>
      <c r="AH308" s="8"/>
      <c r="AI308" s="8"/>
      <c r="AJ308" s="8"/>
      <c r="AK308" s="8"/>
      <c r="AL308" s="8"/>
      <c r="AM308" s="8"/>
      <c r="AN308" s="8"/>
      <c r="AO308" s="8"/>
      <c r="AP308" s="8"/>
      <c r="AQ308" s="8"/>
      <c r="AR308" s="8"/>
      <c r="AS308" s="8"/>
      <c r="AT308" s="8"/>
      <c r="AU308" s="8"/>
      <c r="AV308" s="8"/>
      <c r="AW308" s="8"/>
      <c r="AX308" s="8"/>
      <c r="AY308" s="8"/>
      <c r="AZ308" s="8"/>
    </row>
    <row r="309" spans="1:52" x14ac:dyDescent="0.35">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c r="AF309" s="8"/>
      <c r="AG309" s="8"/>
      <c r="AH309" s="8"/>
      <c r="AI309" s="8"/>
      <c r="AJ309" s="8"/>
      <c r="AK309" s="8"/>
      <c r="AL309" s="8"/>
      <c r="AM309" s="8"/>
      <c r="AN309" s="8"/>
      <c r="AO309" s="8"/>
      <c r="AP309" s="8"/>
      <c r="AQ309" s="8"/>
      <c r="AR309" s="8"/>
      <c r="AS309" s="8"/>
      <c r="AT309" s="8"/>
      <c r="AU309" s="8"/>
      <c r="AV309" s="8"/>
      <c r="AW309" s="8"/>
      <c r="AX309" s="8"/>
      <c r="AY309" s="8"/>
      <c r="AZ309" s="8"/>
    </row>
    <row r="310" spans="1:52" x14ac:dyDescent="0.35">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c r="AF310" s="8"/>
      <c r="AG310" s="8"/>
      <c r="AH310" s="8"/>
      <c r="AI310" s="8"/>
      <c r="AJ310" s="8"/>
      <c r="AK310" s="8"/>
      <c r="AL310" s="8"/>
      <c r="AM310" s="8"/>
      <c r="AN310" s="8"/>
      <c r="AO310" s="8"/>
      <c r="AP310" s="8"/>
      <c r="AQ310" s="8"/>
      <c r="AR310" s="8"/>
      <c r="AS310" s="8"/>
      <c r="AT310" s="8"/>
      <c r="AU310" s="8"/>
      <c r="AV310" s="8"/>
      <c r="AW310" s="8"/>
      <c r="AX310" s="8"/>
      <c r="AY310" s="8"/>
      <c r="AZ310" s="8"/>
    </row>
    <row r="311" spans="1:52" x14ac:dyDescent="0.35">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c r="AF311" s="8"/>
      <c r="AG311" s="8"/>
      <c r="AH311" s="8"/>
      <c r="AI311" s="8"/>
      <c r="AJ311" s="8"/>
      <c r="AK311" s="8"/>
      <c r="AL311" s="8"/>
      <c r="AM311" s="8"/>
      <c r="AN311" s="8"/>
      <c r="AO311" s="8"/>
      <c r="AP311" s="8"/>
      <c r="AQ311" s="8"/>
      <c r="AR311" s="8"/>
      <c r="AS311" s="8"/>
      <c r="AT311" s="8"/>
      <c r="AU311" s="8"/>
      <c r="AV311" s="8"/>
      <c r="AW311" s="8"/>
      <c r="AX311" s="8"/>
      <c r="AY311" s="8"/>
      <c r="AZ311" s="8"/>
    </row>
    <row r="312" spans="1:52" x14ac:dyDescent="0.35">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c r="AF312" s="8"/>
      <c r="AG312" s="8"/>
      <c r="AH312" s="8"/>
      <c r="AI312" s="8"/>
      <c r="AJ312" s="8"/>
      <c r="AK312" s="8"/>
      <c r="AL312" s="8"/>
      <c r="AM312" s="8"/>
      <c r="AN312" s="8"/>
      <c r="AO312" s="8"/>
      <c r="AP312" s="8"/>
      <c r="AQ312" s="8"/>
      <c r="AR312" s="8"/>
      <c r="AS312" s="8"/>
      <c r="AT312" s="8"/>
      <c r="AU312" s="8"/>
      <c r="AV312" s="8"/>
      <c r="AW312" s="8"/>
      <c r="AX312" s="8"/>
      <c r="AY312" s="8"/>
      <c r="AZ312" s="8"/>
    </row>
    <row r="313" spans="1:52" x14ac:dyDescent="0.35">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c r="AF313" s="8"/>
      <c r="AG313" s="8"/>
      <c r="AH313" s="8"/>
      <c r="AI313" s="8"/>
      <c r="AJ313" s="8"/>
      <c r="AK313" s="8"/>
      <c r="AL313" s="8"/>
      <c r="AM313" s="8"/>
      <c r="AN313" s="8"/>
      <c r="AO313" s="8"/>
      <c r="AP313" s="8"/>
      <c r="AQ313" s="8"/>
      <c r="AR313" s="8"/>
      <c r="AS313" s="8"/>
      <c r="AT313" s="8"/>
      <c r="AU313" s="8"/>
      <c r="AV313" s="8"/>
      <c r="AW313" s="8"/>
      <c r="AX313" s="8"/>
      <c r="AY313" s="8"/>
      <c r="AZ313" s="8"/>
    </row>
    <row r="314" spans="1:52" x14ac:dyDescent="0.35">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c r="AH314" s="8"/>
      <c r="AI314" s="8"/>
      <c r="AJ314" s="8"/>
      <c r="AK314" s="8"/>
      <c r="AL314" s="8"/>
      <c r="AM314" s="8"/>
      <c r="AN314" s="8"/>
      <c r="AO314" s="8"/>
      <c r="AP314" s="8"/>
      <c r="AQ314" s="8"/>
      <c r="AR314" s="8"/>
      <c r="AS314" s="8"/>
      <c r="AT314" s="8"/>
      <c r="AU314" s="8"/>
      <c r="AV314" s="8"/>
      <c r="AW314" s="8"/>
      <c r="AX314" s="8"/>
      <c r="AY314" s="8"/>
      <c r="AZ314" s="8"/>
    </row>
    <row r="315" spans="1:52" x14ac:dyDescent="0.3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c r="AF315" s="8"/>
      <c r="AG315" s="8"/>
      <c r="AH315" s="8"/>
      <c r="AI315" s="8"/>
      <c r="AJ315" s="8"/>
      <c r="AK315" s="8"/>
      <c r="AL315" s="8"/>
      <c r="AM315" s="8"/>
      <c r="AN315" s="8"/>
      <c r="AO315" s="8"/>
      <c r="AP315" s="8"/>
      <c r="AQ315" s="8"/>
      <c r="AR315" s="8"/>
      <c r="AS315" s="8"/>
      <c r="AT315" s="8"/>
      <c r="AU315" s="8"/>
      <c r="AV315" s="8"/>
      <c r="AW315" s="8"/>
      <c r="AX315" s="8"/>
      <c r="AY315" s="8"/>
      <c r="AZ315" s="8"/>
    </row>
    <row r="316" spans="1:52" x14ac:dyDescent="0.35">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c r="AF316" s="8"/>
      <c r="AG316" s="8"/>
      <c r="AH316" s="8"/>
      <c r="AI316" s="8"/>
      <c r="AJ316" s="8"/>
      <c r="AK316" s="8"/>
      <c r="AL316" s="8"/>
      <c r="AM316" s="8"/>
      <c r="AN316" s="8"/>
      <c r="AO316" s="8"/>
      <c r="AP316" s="8"/>
      <c r="AQ316" s="8"/>
      <c r="AR316" s="8"/>
      <c r="AS316" s="8"/>
      <c r="AT316" s="8"/>
      <c r="AU316" s="8"/>
      <c r="AV316" s="8"/>
      <c r="AW316" s="8"/>
      <c r="AX316" s="8"/>
      <c r="AY316" s="8"/>
      <c r="AZ316" s="8"/>
    </row>
    <row r="317" spans="1:52" x14ac:dyDescent="0.35">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c r="AF317" s="8"/>
      <c r="AG317" s="8"/>
      <c r="AH317" s="8"/>
      <c r="AI317" s="8"/>
      <c r="AJ317" s="8"/>
      <c r="AK317" s="8"/>
      <c r="AL317" s="8"/>
      <c r="AM317" s="8"/>
      <c r="AN317" s="8"/>
      <c r="AO317" s="8"/>
      <c r="AP317" s="8"/>
      <c r="AQ317" s="8"/>
      <c r="AR317" s="8"/>
      <c r="AS317" s="8"/>
      <c r="AT317" s="8"/>
      <c r="AU317" s="8"/>
      <c r="AV317" s="8"/>
      <c r="AW317" s="8"/>
      <c r="AX317" s="8"/>
      <c r="AY317" s="8"/>
      <c r="AZ317" s="8"/>
    </row>
    <row r="318" spans="1:52" x14ac:dyDescent="0.35">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c r="AF318" s="8"/>
      <c r="AG318" s="8"/>
      <c r="AH318" s="8"/>
      <c r="AI318" s="8"/>
      <c r="AJ318" s="8"/>
      <c r="AK318" s="8"/>
      <c r="AL318" s="8"/>
      <c r="AM318" s="8"/>
      <c r="AN318" s="8"/>
      <c r="AO318" s="8"/>
      <c r="AP318" s="8"/>
      <c r="AQ318" s="8"/>
      <c r="AR318" s="8"/>
      <c r="AS318" s="8"/>
      <c r="AT318" s="8"/>
      <c r="AU318" s="8"/>
      <c r="AV318" s="8"/>
      <c r="AW318" s="8"/>
      <c r="AX318" s="8"/>
      <c r="AY318" s="8"/>
      <c r="AZ318" s="8"/>
    </row>
    <row r="319" spans="1:52" x14ac:dyDescent="0.35">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c r="AF319" s="8"/>
      <c r="AG319" s="8"/>
      <c r="AH319" s="8"/>
      <c r="AI319" s="8"/>
      <c r="AJ319" s="8"/>
      <c r="AK319" s="8"/>
      <c r="AL319" s="8"/>
      <c r="AM319" s="8"/>
      <c r="AN319" s="8"/>
      <c r="AO319" s="8"/>
      <c r="AP319" s="8"/>
      <c r="AQ319" s="8"/>
      <c r="AR319" s="8"/>
      <c r="AS319" s="8"/>
      <c r="AT319" s="8"/>
      <c r="AU319" s="8"/>
      <c r="AV319" s="8"/>
      <c r="AW319" s="8"/>
      <c r="AX319" s="8"/>
      <c r="AY319" s="8"/>
      <c r="AZ319" s="8"/>
    </row>
    <row r="320" spans="1:52" x14ac:dyDescent="0.35">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c r="AF320" s="8"/>
      <c r="AG320" s="8"/>
      <c r="AH320" s="8"/>
      <c r="AI320" s="8"/>
      <c r="AJ320" s="8"/>
      <c r="AK320" s="8"/>
      <c r="AL320" s="8"/>
      <c r="AM320" s="8"/>
      <c r="AN320" s="8"/>
      <c r="AO320" s="8"/>
      <c r="AP320" s="8"/>
      <c r="AQ320" s="8"/>
      <c r="AR320" s="8"/>
      <c r="AS320" s="8"/>
      <c r="AT320" s="8"/>
      <c r="AU320" s="8"/>
      <c r="AV320" s="8"/>
      <c r="AW320" s="8"/>
      <c r="AX320" s="8"/>
      <c r="AY320" s="8"/>
      <c r="AZ320" s="8"/>
    </row>
    <row r="321" spans="1:52" x14ac:dyDescent="0.35">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c r="AF321" s="8"/>
      <c r="AG321" s="8"/>
      <c r="AH321" s="8"/>
      <c r="AI321" s="8"/>
      <c r="AJ321" s="8"/>
      <c r="AK321" s="8"/>
      <c r="AL321" s="8"/>
      <c r="AM321" s="8"/>
      <c r="AN321" s="8"/>
      <c r="AO321" s="8"/>
      <c r="AP321" s="8"/>
      <c r="AQ321" s="8"/>
      <c r="AR321" s="8"/>
      <c r="AS321" s="8"/>
      <c r="AT321" s="8"/>
      <c r="AU321" s="8"/>
      <c r="AV321" s="8"/>
      <c r="AW321" s="8"/>
      <c r="AX321" s="8"/>
      <c r="AY321" s="8"/>
      <c r="AZ321" s="8"/>
    </row>
    <row r="322" spans="1:52" x14ac:dyDescent="0.35">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c r="AF322" s="8"/>
      <c r="AG322" s="8"/>
      <c r="AH322" s="8"/>
      <c r="AI322" s="8"/>
      <c r="AJ322" s="8"/>
      <c r="AK322" s="8"/>
      <c r="AL322" s="8"/>
      <c r="AM322" s="8"/>
      <c r="AN322" s="8"/>
      <c r="AO322" s="8"/>
      <c r="AP322" s="8"/>
      <c r="AQ322" s="8"/>
      <c r="AR322" s="8"/>
      <c r="AS322" s="8"/>
      <c r="AT322" s="8"/>
      <c r="AU322" s="8"/>
      <c r="AV322" s="8"/>
      <c r="AW322" s="8"/>
      <c r="AX322" s="8"/>
      <c r="AY322" s="8"/>
      <c r="AZ322" s="8"/>
    </row>
    <row r="323" spans="1:52" x14ac:dyDescent="0.35">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c r="AF323" s="8"/>
      <c r="AG323" s="8"/>
      <c r="AH323" s="8"/>
      <c r="AI323" s="8"/>
      <c r="AJ323" s="8"/>
      <c r="AK323" s="8"/>
      <c r="AL323" s="8"/>
      <c r="AM323" s="8"/>
      <c r="AN323" s="8"/>
      <c r="AO323" s="8"/>
      <c r="AP323" s="8"/>
      <c r="AQ323" s="8"/>
      <c r="AR323" s="8"/>
      <c r="AS323" s="8"/>
      <c r="AT323" s="8"/>
      <c r="AU323" s="8"/>
      <c r="AV323" s="8"/>
      <c r="AW323" s="8"/>
      <c r="AX323" s="8"/>
      <c r="AY323" s="8"/>
      <c r="AZ323" s="8"/>
    </row>
    <row r="324" spans="1:52" x14ac:dyDescent="0.35">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c r="AF324" s="8"/>
      <c r="AG324" s="8"/>
      <c r="AH324" s="8"/>
      <c r="AI324" s="8"/>
      <c r="AJ324" s="8"/>
      <c r="AK324" s="8"/>
      <c r="AL324" s="8"/>
      <c r="AM324" s="8"/>
      <c r="AN324" s="8"/>
      <c r="AO324" s="8"/>
      <c r="AP324" s="8"/>
      <c r="AQ324" s="8"/>
      <c r="AR324" s="8"/>
      <c r="AS324" s="8"/>
      <c r="AT324" s="8"/>
      <c r="AU324" s="8"/>
      <c r="AV324" s="8"/>
      <c r="AW324" s="8"/>
      <c r="AX324" s="8"/>
      <c r="AY324" s="8"/>
      <c r="AZ324" s="8"/>
    </row>
    <row r="325" spans="1:52" x14ac:dyDescent="0.3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c r="AF325" s="8"/>
      <c r="AG325" s="8"/>
      <c r="AH325" s="8"/>
      <c r="AI325" s="8"/>
      <c r="AJ325" s="8"/>
      <c r="AK325" s="8"/>
      <c r="AL325" s="8"/>
      <c r="AM325" s="8"/>
      <c r="AN325" s="8"/>
      <c r="AO325" s="8"/>
      <c r="AP325" s="8"/>
      <c r="AQ325" s="8"/>
      <c r="AR325" s="8"/>
      <c r="AS325" s="8"/>
      <c r="AT325" s="8"/>
      <c r="AU325" s="8"/>
      <c r="AV325" s="8"/>
      <c r="AW325" s="8"/>
      <c r="AX325" s="8"/>
      <c r="AY325" s="8"/>
      <c r="AZ325" s="8"/>
    </row>
    <row r="326" spans="1:52" x14ac:dyDescent="0.35">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c r="AF326" s="8"/>
      <c r="AG326" s="8"/>
      <c r="AH326" s="8"/>
      <c r="AI326" s="8"/>
      <c r="AJ326" s="8"/>
      <c r="AK326" s="8"/>
      <c r="AL326" s="8"/>
      <c r="AM326" s="8"/>
      <c r="AN326" s="8"/>
      <c r="AO326" s="8"/>
      <c r="AP326" s="8"/>
      <c r="AQ326" s="8"/>
      <c r="AR326" s="8"/>
      <c r="AS326" s="8"/>
      <c r="AT326" s="8"/>
      <c r="AU326" s="8"/>
      <c r="AV326" s="8"/>
      <c r="AW326" s="8"/>
      <c r="AX326" s="8"/>
      <c r="AY326" s="8"/>
      <c r="AZ326" s="8"/>
    </row>
    <row r="327" spans="1:52" x14ac:dyDescent="0.35">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c r="AG327" s="8"/>
      <c r="AH327" s="8"/>
      <c r="AI327" s="8"/>
      <c r="AJ327" s="8"/>
      <c r="AK327" s="8"/>
      <c r="AL327" s="8"/>
      <c r="AM327" s="8"/>
      <c r="AN327" s="8"/>
      <c r="AO327" s="8"/>
      <c r="AP327" s="8"/>
      <c r="AQ327" s="8"/>
      <c r="AR327" s="8"/>
      <c r="AS327" s="8"/>
      <c r="AT327" s="8"/>
      <c r="AU327" s="8"/>
      <c r="AV327" s="8"/>
      <c r="AW327" s="8"/>
      <c r="AX327" s="8"/>
      <c r="AY327" s="8"/>
      <c r="AZ327" s="8"/>
    </row>
    <row r="328" spans="1:52" x14ac:dyDescent="0.35">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c r="AF328" s="8"/>
      <c r="AG328" s="8"/>
      <c r="AH328" s="8"/>
      <c r="AI328" s="8"/>
      <c r="AJ328" s="8"/>
      <c r="AK328" s="8"/>
      <c r="AL328" s="8"/>
      <c r="AM328" s="8"/>
      <c r="AN328" s="8"/>
      <c r="AO328" s="8"/>
      <c r="AP328" s="8"/>
      <c r="AQ328" s="8"/>
      <c r="AR328" s="8"/>
      <c r="AS328" s="8"/>
      <c r="AT328" s="8"/>
      <c r="AU328" s="8"/>
      <c r="AV328" s="8"/>
      <c r="AW328" s="8"/>
      <c r="AX328" s="8"/>
      <c r="AY328" s="8"/>
      <c r="AZ328" s="8"/>
    </row>
    <row r="329" spans="1:52" x14ac:dyDescent="0.35">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c r="AF329" s="8"/>
      <c r="AG329" s="8"/>
      <c r="AH329" s="8"/>
      <c r="AI329" s="8"/>
      <c r="AJ329" s="8"/>
      <c r="AK329" s="8"/>
      <c r="AL329" s="8"/>
      <c r="AM329" s="8"/>
      <c r="AN329" s="8"/>
      <c r="AO329" s="8"/>
      <c r="AP329" s="8"/>
      <c r="AQ329" s="8"/>
      <c r="AR329" s="8"/>
      <c r="AS329" s="8"/>
      <c r="AT329" s="8"/>
      <c r="AU329" s="8"/>
      <c r="AV329" s="8"/>
      <c r="AW329" s="8"/>
      <c r="AX329" s="8"/>
      <c r="AY329" s="8"/>
      <c r="AZ329" s="8"/>
    </row>
    <row r="330" spans="1:52" x14ac:dyDescent="0.35">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c r="AF330" s="8"/>
      <c r="AG330" s="8"/>
      <c r="AH330" s="8"/>
      <c r="AI330" s="8"/>
      <c r="AJ330" s="8"/>
      <c r="AK330" s="8"/>
      <c r="AL330" s="8"/>
      <c r="AM330" s="8"/>
      <c r="AN330" s="8"/>
      <c r="AO330" s="8"/>
      <c r="AP330" s="8"/>
      <c r="AQ330" s="8"/>
      <c r="AR330" s="8"/>
      <c r="AS330" s="8"/>
      <c r="AT330" s="8"/>
      <c r="AU330" s="8"/>
      <c r="AV330" s="8"/>
      <c r="AW330" s="8"/>
      <c r="AX330" s="8"/>
      <c r="AY330" s="8"/>
      <c r="AZ330" s="8"/>
    </row>
    <row r="331" spans="1:52" x14ac:dyDescent="0.35">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c r="AF331" s="8"/>
      <c r="AG331" s="8"/>
      <c r="AH331" s="8"/>
      <c r="AI331" s="8"/>
      <c r="AJ331" s="8"/>
      <c r="AK331" s="8"/>
      <c r="AL331" s="8"/>
      <c r="AM331" s="8"/>
      <c r="AN331" s="8"/>
      <c r="AO331" s="8"/>
      <c r="AP331" s="8"/>
      <c r="AQ331" s="8"/>
      <c r="AR331" s="8"/>
      <c r="AS331" s="8"/>
      <c r="AT331" s="8"/>
      <c r="AU331" s="8"/>
      <c r="AV331" s="8"/>
      <c r="AW331" s="8"/>
      <c r="AX331" s="8"/>
      <c r="AY331" s="8"/>
      <c r="AZ331" s="8"/>
    </row>
    <row r="332" spans="1:52" x14ac:dyDescent="0.35">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c r="AF332" s="8"/>
      <c r="AG332" s="8"/>
      <c r="AH332" s="8"/>
      <c r="AI332" s="8"/>
      <c r="AJ332" s="8"/>
      <c r="AK332" s="8"/>
      <c r="AL332" s="8"/>
      <c r="AM332" s="8"/>
      <c r="AN332" s="8"/>
      <c r="AO332" s="8"/>
      <c r="AP332" s="8"/>
      <c r="AQ332" s="8"/>
      <c r="AR332" s="8"/>
      <c r="AS332" s="8"/>
      <c r="AT332" s="8"/>
      <c r="AU332" s="8"/>
      <c r="AV332" s="8"/>
      <c r="AW332" s="8"/>
      <c r="AX332" s="8"/>
      <c r="AY332" s="8"/>
      <c r="AZ332" s="8"/>
    </row>
    <row r="333" spans="1:52" x14ac:dyDescent="0.35">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c r="AF333" s="8"/>
      <c r="AG333" s="8"/>
      <c r="AH333" s="8"/>
      <c r="AI333" s="8"/>
      <c r="AJ333" s="8"/>
      <c r="AK333" s="8"/>
      <c r="AL333" s="8"/>
      <c r="AM333" s="8"/>
      <c r="AN333" s="8"/>
      <c r="AO333" s="8"/>
      <c r="AP333" s="8"/>
      <c r="AQ333" s="8"/>
      <c r="AR333" s="8"/>
      <c r="AS333" s="8"/>
      <c r="AT333" s="8"/>
      <c r="AU333" s="8"/>
      <c r="AV333" s="8"/>
      <c r="AW333" s="8"/>
      <c r="AX333" s="8"/>
      <c r="AY333" s="8"/>
      <c r="AZ333" s="8"/>
    </row>
    <row r="334" spans="1:52" x14ac:dyDescent="0.35">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c r="AF334" s="8"/>
      <c r="AG334" s="8"/>
      <c r="AH334" s="8"/>
      <c r="AI334" s="8"/>
      <c r="AJ334" s="8"/>
      <c r="AK334" s="8"/>
      <c r="AL334" s="8"/>
      <c r="AM334" s="8"/>
      <c r="AN334" s="8"/>
      <c r="AO334" s="8"/>
      <c r="AP334" s="8"/>
      <c r="AQ334" s="8"/>
      <c r="AR334" s="8"/>
      <c r="AS334" s="8"/>
      <c r="AT334" s="8"/>
      <c r="AU334" s="8"/>
      <c r="AV334" s="8"/>
      <c r="AW334" s="8"/>
      <c r="AX334" s="8"/>
      <c r="AY334" s="8"/>
      <c r="AZ334" s="8"/>
    </row>
    <row r="335" spans="1:52" x14ac:dyDescent="0.3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c r="AF335" s="8"/>
      <c r="AG335" s="8"/>
      <c r="AH335" s="8"/>
      <c r="AI335" s="8"/>
      <c r="AJ335" s="8"/>
      <c r="AK335" s="8"/>
      <c r="AL335" s="8"/>
      <c r="AM335" s="8"/>
      <c r="AN335" s="8"/>
      <c r="AO335" s="8"/>
      <c r="AP335" s="8"/>
      <c r="AQ335" s="8"/>
      <c r="AR335" s="8"/>
      <c r="AS335" s="8"/>
      <c r="AT335" s="8"/>
      <c r="AU335" s="8"/>
      <c r="AV335" s="8"/>
      <c r="AW335" s="8"/>
      <c r="AX335" s="8"/>
      <c r="AY335" s="8"/>
      <c r="AZ335" s="8"/>
    </row>
    <row r="336" spans="1:52" x14ac:dyDescent="0.35">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c r="AF336" s="8"/>
      <c r="AG336" s="8"/>
      <c r="AH336" s="8"/>
      <c r="AI336" s="8"/>
      <c r="AJ336" s="8"/>
      <c r="AK336" s="8"/>
      <c r="AL336" s="8"/>
      <c r="AM336" s="8"/>
      <c r="AN336" s="8"/>
      <c r="AO336" s="8"/>
      <c r="AP336" s="8"/>
      <c r="AQ336" s="8"/>
      <c r="AR336" s="8"/>
      <c r="AS336" s="8"/>
      <c r="AT336" s="8"/>
      <c r="AU336" s="8"/>
      <c r="AV336" s="8"/>
      <c r="AW336" s="8"/>
      <c r="AX336" s="8"/>
      <c r="AY336" s="8"/>
      <c r="AZ336" s="8"/>
    </row>
    <row r="337" spans="1:52" x14ac:dyDescent="0.35">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c r="AF337" s="8"/>
      <c r="AG337" s="8"/>
      <c r="AH337" s="8"/>
      <c r="AI337" s="8"/>
      <c r="AJ337" s="8"/>
      <c r="AK337" s="8"/>
      <c r="AL337" s="8"/>
      <c r="AM337" s="8"/>
      <c r="AN337" s="8"/>
      <c r="AO337" s="8"/>
      <c r="AP337" s="8"/>
      <c r="AQ337" s="8"/>
      <c r="AR337" s="8"/>
      <c r="AS337" s="8"/>
      <c r="AT337" s="8"/>
      <c r="AU337" s="8"/>
      <c r="AV337" s="8"/>
      <c r="AW337" s="8"/>
      <c r="AX337" s="8"/>
      <c r="AY337" s="8"/>
      <c r="AZ337" s="8"/>
    </row>
    <row r="338" spans="1:52" x14ac:dyDescent="0.35">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c r="AF338" s="8"/>
      <c r="AG338" s="8"/>
      <c r="AH338" s="8"/>
      <c r="AI338" s="8"/>
      <c r="AJ338" s="8"/>
      <c r="AK338" s="8"/>
      <c r="AL338" s="8"/>
      <c r="AM338" s="8"/>
      <c r="AN338" s="8"/>
      <c r="AO338" s="8"/>
      <c r="AP338" s="8"/>
      <c r="AQ338" s="8"/>
      <c r="AR338" s="8"/>
      <c r="AS338" s="8"/>
      <c r="AT338" s="8"/>
      <c r="AU338" s="8"/>
      <c r="AV338" s="8"/>
      <c r="AW338" s="8"/>
      <c r="AX338" s="8"/>
      <c r="AY338" s="8"/>
      <c r="AZ338" s="8"/>
    </row>
    <row r="339" spans="1:52" x14ac:dyDescent="0.35">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c r="AF339" s="8"/>
      <c r="AG339" s="8"/>
      <c r="AH339" s="8"/>
      <c r="AI339" s="8"/>
      <c r="AJ339" s="8"/>
      <c r="AK339" s="8"/>
      <c r="AL339" s="8"/>
      <c r="AM339" s="8"/>
      <c r="AN339" s="8"/>
      <c r="AO339" s="8"/>
      <c r="AP339" s="8"/>
      <c r="AQ339" s="8"/>
      <c r="AR339" s="8"/>
      <c r="AS339" s="8"/>
      <c r="AT339" s="8"/>
      <c r="AU339" s="8"/>
      <c r="AV339" s="8"/>
      <c r="AW339" s="8"/>
      <c r="AX339" s="8"/>
      <c r="AY339" s="8"/>
      <c r="AZ339" s="8"/>
    </row>
    <row r="340" spans="1:52" x14ac:dyDescent="0.35">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8"/>
      <c r="AH340" s="8"/>
      <c r="AI340" s="8"/>
      <c r="AJ340" s="8"/>
      <c r="AK340" s="8"/>
      <c r="AL340" s="8"/>
      <c r="AM340" s="8"/>
      <c r="AN340" s="8"/>
      <c r="AO340" s="8"/>
      <c r="AP340" s="8"/>
      <c r="AQ340" s="8"/>
      <c r="AR340" s="8"/>
      <c r="AS340" s="8"/>
      <c r="AT340" s="8"/>
      <c r="AU340" s="8"/>
      <c r="AV340" s="8"/>
      <c r="AW340" s="8"/>
      <c r="AX340" s="8"/>
      <c r="AY340" s="8"/>
      <c r="AZ340" s="8"/>
    </row>
    <row r="341" spans="1:52" x14ac:dyDescent="0.35">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c r="AF341" s="8"/>
      <c r="AG341" s="8"/>
      <c r="AH341" s="8"/>
      <c r="AI341" s="8"/>
      <c r="AJ341" s="8"/>
      <c r="AK341" s="8"/>
      <c r="AL341" s="8"/>
      <c r="AM341" s="8"/>
      <c r="AN341" s="8"/>
      <c r="AO341" s="8"/>
      <c r="AP341" s="8"/>
      <c r="AQ341" s="8"/>
      <c r="AR341" s="8"/>
      <c r="AS341" s="8"/>
      <c r="AT341" s="8"/>
      <c r="AU341" s="8"/>
      <c r="AV341" s="8"/>
      <c r="AW341" s="8"/>
      <c r="AX341" s="8"/>
      <c r="AY341" s="8"/>
      <c r="AZ341" s="8"/>
    </row>
    <row r="342" spans="1:52" x14ac:dyDescent="0.35">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c r="AF342" s="8"/>
      <c r="AG342" s="8"/>
      <c r="AH342" s="8"/>
      <c r="AI342" s="8"/>
      <c r="AJ342" s="8"/>
      <c r="AK342" s="8"/>
      <c r="AL342" s="8"/>
      <c r="AM342" s="8"/>
      <c r="AN342" s="8"/>
      <c r="AO342" s="8"/>
      <c r="AP342" s="8"/>
      <c r="AQ342" s="8"/>
      <c r="AR342" s="8"/>
      <c r="AS342" s="8"/>
      <c r="AT342" s="8"/>
      <c r="AU342" s="8"/>
      <c r="AV342" s="8"/>
      <c r="AW342" s="8"/>
      <c r="AX342" s="8"/>
      <c r="AY342" s="8"/>
      <c r="AZ342" s="8"/>
    </row>
    <row r="343" spans="1:52" x14ac:dyDescent="0.35">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c r="AF343" s="8"/>
      <c r="AG343" s="8"/>
      <c r="AH343" s="8"/>
      <c r="AI343" s="8"/>
      <c r="AJ343" s="8"/>
      <c r="AK343" s="8"/>
      <c r="AL343" s="8"/>
      <c r="AM343" s="8"/>
      <c r="AN343" s="8"/>
      <c r="AO343" s="8"/>
      <c r="AP343" s="8"/>
      <c r="AQ343" s="8"/>
      <c r="AR343" s="8"/>
      <c r="AS343" s="8"/>
      <c r="AT343" s="8"/>
      <c r="AU343" s="8"/>
      <c r="AV343" s="8"/>
      <c r="AW343" s="8"/>
      <c r="AX343" s="8"/>
      <c r="AY343" s="8"/>
      <c r="AZ343" s="8"/>
    </row>
    <row r="344" spans="1:52" x14ac:dyDescent="0.35">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c r="AF344" s="8"/>
      <c r="AG344" s="8"/>
      <c r="AH344" s="8"/>
      <c r="AI344" s="8"/>
      <c r="AJ344" s="8"/>
      <c r="AK344" s="8"/>
      <c r="AL344" s="8"/>
      <c r="AM344" s="8"/>
      <c r="AN344" s="8"/>
      <c r="AO344" s="8"/>
      <c r="AP344" s="8"/>
      <c r="AQ344" s="8"/>
      <c r="AR344" s="8"/>
      <c r="AS344" s="8"/>
      <c r="AT344" s="8"/>
      <c r="AU344" s="8"/>
      <c r="AV344" s="8"/>
      <c r="AW344" s="8"/>
      <c r="AX344" s="8"/>
      <c r="AY344" s="8"/>
      <c r="AZ344" s="8"/>
    </row>
    <row r="345" spans="1:52" x14ac:dyDescent="0.3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c r="AF345" s="8"/>
      <c r="AG345" s="8"/>
      <c r="AH345" s="8"/>
      <c r="AI345" s="8"/>
      <c r="AJ345" s="8"/>
      <c r="AK345" s="8"/>
      <c r="AL345" s="8"/>
      <c r="AM345" s="8"/>
      <c r="AN345" s="8"/>
      <c r="AO345" s="8"/>
      <c r="AP345" s="8"/>
      <c r="AQ345" s="8"/>
      <c r="AR345" s="8"/>
      <c r="AS345" s="8"/>
      <c r="AT345" s="8"/>
      <c r="AU345" s="8"/>
      <c r="AV345" s="8"/>
      <c r="AW345" s="8"/>
      <c r="AX345" s="8"/>
      <c r="AY345" s="8"/>
      <c r="AZ345" s="8"/>
    </row>
    <row r="346" spans="1:52" x14ac:dyDescent="0.35">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c r="AF346" s="8"/>
      <c r="AG346" s="8"/>
      <c r="AH346" s="8"/>
      <c r="AI346" s="8"/>
      <c r="AJ346" s="8"/>
      <c r="AK346" s="8"/>
      <c r="AL346" s="8"/>
      <c r="AM346" s="8"/>
      <c r="AN346" s="8"/>
      <c r="AO346" s="8"/>
      <c r="AP346" s="8"/>
      <c r="AQ346" s="8"/>
      <c r="AR346" s="8"/>
      <c r="AS346" s="8"/>
      <c r="AT346" s="8"/>
      <c r="AU346" s="8"/>
      <c r="AV346" s="8"/>
      <c r="AW346" s="8"/>
      <c r="AX346" s="8"/>
      <c r="AY346" s="8"/>
      <c r="AZ346" s="8"/>
    </row>
    <row r="347" spans="1:52" x14ac:dyDescent="0.35">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c r="AF347" s="8"/>
      <c r="AG347" s="8"/>
      <c r="AH347" s="8"/>
      <c r="AI347" s="8"/>
      <c r="AJ347" s="8"/>
      <c r="AK347" s="8"/>
      <c r="AL347" s="8"/>
      <c r="AM347" s="8"/>
      <c r="AN347" s="8"/>
      <c r="AO347" s="8"/>
      <c r="AP347" s="8"/>
      <c r="AQ347" s="8"/>
      <c r="AR347" s="8"/>
      <c r="AS347" s="8"/>
      <c r="AT347" s="8"/>
      <c r="AU347" s="8"/>
      <c r="AV347" s="8"/>
      <c r="AW347" s="8"/>
      <c r="AX347" s="8"/>
      <c r="AY347" s="8"/>
      <c r="AZ347" s="8"/>
    </row>
    <row r="348" spans="1:52" x14ac:dyDescent="0.35">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c r="AF348" s="8"/>
      <c r="AG348" s="8"/>
      <c r="AH348" s="8"/>
      <c r="AI348" s="8"/>
      <c r="AJ348" s="8"/>
      <c r="AK348" s="8"/>
      <c r="AL348" s="8"/>
      <c r="AM348" s="8"/>
      <c r="AN348" s="8"/>
      <c r="AO348" s="8"/>
      <c r="AP348" s="8"/>
      <c r="AQ348" s="8"/>
      <c r="AR348" s="8"/>
      <c r="AS348" s="8"/>
      <c r="AT348" s="8"/>
      <c r="AU348" s="8"/>
      <c r="AV348" s="8"/>
      <c r="AW348" s="8"/>
      <c r="AX348" s="8"/>
      <c r="AY348" s="8"/>
      <c r="AZ348" s="8"/>
    </row>
    <row r="349" spans="1:52" x14ac:dyDescent="0.35">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c r="AF349" s="8"/>
      <c r="AG349" s="8"/>
      <c r="AH349" s="8"/>
      <c r="AI349" s="8"/>
      <c r="AJ349" s="8"/>
      <c r="AK349" s="8"/>
      <c r="AL349" s="8"/>
      <c r="AM349" s="8"/>
      <c r="AN349" s="8"/>
      <c r="AO349" s="8"/>
      <c r="AP349" s="8"/>
      <c r="AQ349" s="8"/>
      <c r="AR349" s="8"/>
      <c r="AS349" s="8"/>
      <c r="AT349" s="8"/>
      <c r="AU349" s="8"/>
      <c r="AV349" s="8"/>
      <c r="AW349" s="8"/>
      <c r="AX349" s="8"/>
      <c r="AY349" s="8"/>
      <c r="AZ349" s="8"/>
    </row>
    <row r="350" spans="1:52" x14ac:dyDescent="0.35">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c r="AF350" s="8"/>
      <c r="AG350" s="8"/>
      <c r="AH350" s="8"/>
      <c r="AI350" s="8"/>
      <c r="AJ350" s="8"/>
      <c r="AK350" s="8"/>
      <c r="AL350" s="8"/>
      <c r="AM350" s="8"/>
      <c r="AN350" s="8"/>
      <c r="AO350" s="8"/>
      <c r="AP350" s="8"/>
      <c r="AQ350" s="8"/>
      <c r="AR350" s="8"/>
      <c r="AS350" s="8"/>
      <c r="AT350" s="8"/>
      <c r="AU350" s="8"/>
      <c r="AV350" s="8"/>
      <c r="AW350" s="8"/>
      <c r="AX350" s="8"/>
      <c r="AY350" s="8"/>
      <c r="AZ350" s="8"/>
    </row>
    <row r="351" spans="1:52" x14ac:dyDescent="0.35">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c r="AF351" s="8"/>
      <c r="AG351" s="8"/>
      <c r="AH351" s="8"/>
      <c r="AI351" s="8"/>
      <c r="AJ351" s="8"/>
      <c r="AK351" s="8"/>
      <c r="AL351" s="8"/>
      <c r="AM351" s="8"/>
      <c r="AN351" s="8"/>
      <c r="AO351" s="8"/>
      <c r="AP351" s="8"/>
      <c r="AQ351" s="8"/>
      <c r="AR351" s="8"/>
      <c r="AS351" s="8"/>
      <c r="AT351" s="8"/>
      <c r="AU351" s="8"/>
      <c r="AV351" s="8"/>
      <c r="AW351" s="8"/>
      <c r="AX351" s="8"/>
      <c r="AY351" s="8"/>
      <c r="AZ351" s="8"/>
    </row>
    <row r="352" spans="1:52" x14ac:dyDescent="0.35">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c r="AF352" s="8"/>
      <c r="AG352" s="8"/>
      <c r="AH352" s="8"/>
      <c r="AI352" s="8"/>
      <c r="AJ352" s="8"/>
      <c r="AK352" s="8"/>
      <c r="AL352" s="8"/>
      <c r="AM352" s="8"/>
      <c r="AN352" s="8"/>
      <c r="AO352" s="8"/>
      <c r="AP352" s="8"/>
      <c r="AQ352" s="8"/>
      <c r="AR352" s="8"/>
      <c r="AS352" s="8"/>
      <c r="AT352" s="8"/>
      <c r="AU352" s="8"/>
      <c r="AV352" s="8"/>
      <c r="AW352" s="8"/>
      <c r="AX352" s="8"/>
      <c r="AY352" s="8"/>
      <c r="AZ352" s="8"/>
    </row>
    <row r="353" spans="1:52" x14ac:dyDescent="0.35">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c r="AG353" s="8"/>
      <c r="AH353" s="8"/>
      <c r="AI353" s="8"/>
      <c r="AJ353" s="8"/>
      <c r="AK353" s="8"/>
      <c r="AL353" s="8"/>
      <c r="AM353" s="8"/>
      <c r="AN353" s="8"/>
      <c r="AO353" s="8"/>
      <c r="AP353" s="8"/>
      <c r="AQ353" s="8"/>
      <c r="AR353" s="8"/>
      <c r="AS353" s="8"/>
      <c r="AT353" s="8"/>
      <c r="AU353" s="8"/>
      <c r="AV353" s="8"/>
      <c r="AW353" s="8"/>
      <c r="AX353" s="8"/>
      <c r="AY353" s="8"/>
      <c r="AZ353" s="8"/>
    </row>
    <row r="354" spans="1:52" x14ac:dyDescent="0.35">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c r="AF354" s="8"/>
      <c r="AG354" s="8"/>
      <c r="AH354" s="8"/>
      <c r="AI354" s="8"/>
      <c r="AJ354" s="8"/>
      <c r="AK354" s="8"/>
      <c r="AL354" s="8"/>
      <c r="AM354" s="8"/>
      <c r="AN354" s="8"/>
      <c r="AO354" s="8"/>
      <c r="AP354" s="8"/>
      <c r="AQ354" s="8"/>
      <c r="AR354" s="8"/>
      <c r="AS354" s="8"/>
      <c r="AT354" s="8"/>
      <c r="AU354" s="8"/>
      <c r="AV354" s="8"/>
      <c r="AW354" s="8"/>
      <c r="AX354" s="8"/>
      <c r="AY354" s="8"/>
      <c r="AZ354" s="8"/>
    </row>
    <row r="355" spans="1:52" x14ac:dyDescent="0.3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c r="AF355" s="8"/>
      <c r="AG355" s="8"/>
      <c r="AH355" s="8"/>
      <c r="AI355" s="8"/>
      <c r="AJ355" s="8"/>
      <c r="AK355" s="8"/>
      <c r="AL355" s="8"/>
      <c r="AM355" s="8"/>
      <c r="AN355" s="8"/>
      <c r="AO355" s="8"/>
      <c r="AP355" s="8"/>
      <c r="AQ355" s="8"/>
      <c r="AR355" s="8"/>
      <c r="AS355" s="8"/>
      <c r="AT355" s="8"/>
      <c r="AU355" s="8"/>
      <c r="AV355" s="8"/>
      <c r="AW355" s="8"/>
      <c r="AX355" s="8"/>
      <c r="AY355" s="8"/>
      <c r="AZ355" s="8"/>
    </row>
    <row r="356" spans="1:52" x14ac:dyDescent="0.35">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c r="AF356" s="8"/>
      <c r="AG356" s="8"/>
      <c r="AH356" s="8"/>
      <c r="AI356" s="8"/>
      <c r="AJ356" s="8"/>
      <c r="AK356" s="8"/>
      <c r="AL356" s="8"/>
      <c r="AM356" s="8"/>
      <c r="AN356" s="8"/>
      <c r="AO356" s="8"/>
      <c r="AP356" s="8"/>
      <c r="AQ356" s="8"/>
      <c r="AR356" s="8"/>
      <c r="AS356" s="8"/>
      <c r="AT356" s="8"/>
      <c r="AU356" s="8"/>
      <c r="AV356" s="8"/>
      <c r="AW356" s="8"/>
      <c r="AX356" s="8"/>
      <c r="AY356" s="8"/>
      <c r="AZ356" s="8"/>
    </row>
    <row r="357" spans="1:52" x14ac:dyDescent="0.35">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c r="AF357" s="8"/>
      <c r="AG357" s="8"/>
      <c r="AH357" s="8"/>
      <c r="AI357" s="8"/>
      <c r="AJ357" s="8"/>
      <c r="AK357" s="8"/>
      <c r="AL357" s="8"/>
      <c r="AM357" s="8"/>
      <c r="AN357" s="8"/>
      <c r="AO357" s="8"/>
      <c r="AP357" s="8"/>
      <c r="AQ357" s="8"/>
      <c r="AR357" s="8"/>
      <c r="AS357" s="8"/>
      <c r="AT357" s="8"/>
      <c r="AU357" s="8"/>
      <c r="AV357" s="8"/>
      <c r="AW357" s="8"/>
      <c r="AX357" s="8"/>
      <c r="AY357" s="8"/>
      <c r="AZ357" s="8"/>
    </row>
    <row r="358" spans="1:52" x14ac:dyDescent="0.35">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c r="AF358" s="8"/>
      <c r="AG358" s="8"/>
      <c r="AH358" s="8"/>
      <c r="AI358" s="8"/>
      <c r="AJ358" s="8"/>
      <c r="AK358" s="8"/>
      <c r="AL358" s="8"/>
      <c r="AM358" s="8"/>
      <c r="AN358" s="8"/>
      <c r="AO358" s="8"/>
      <c r="AP358" s="8"/>
      <c r="AQ358" s="8"/>
      <c r="AR358" s="8"/>
      <c r="AS358" s="8"/>
      <c r="AT358" s="8"/>
      <c r="AU358" s="8"/>
      <c r="AV358" s="8"/>
      <c r="AW358" s="8"/>
      <c r="AX358" s="8"/>
      <c r="AY358" s="8"/>
      <c r="AZ358" s="8"/>
    </row>
    <row r="359" spans="1:52" x14ac:dyDescent="0.35">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c r="AF359" s="8"/>
      <c r="AG359" s="8"/>
      <c r="AH359" s="8"/>
      <c r="AI359" s="8"/>
      <c r="AJ359" s="8"/>
      <c r="AK359" s="8"/>
      <c r="AL359" s="8"/>
      <c r="AM359" s="8"/>
      <c r="AN359" s="8"/>
      <c r="AO359" s="8"/>
      <c r="AP359" s="8"/>
      <c r="AQ359" s="8"/>
      <c r="AR359" s="8"/>
      <c r="AS359" s="8"/>
      <c r="AT359" s="8"/>
      <c r="AU359" s="8"/>
      <c r="AV359" s="8"/>
      <c r="AW359" s="8"/>
      <c r="AX359" s="8"/>
      <c r="AY359" s="8"/>
      <c r="AZ359" s="8"/>
    </row>
    <row r="360" spans="1:52" x14ac:dyDescent="0.35">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c r="AF360" s="8"/>
      <c r="AG360" s="8"/>
      <c r="AH360" s="8"/>
      <c r="AI360" s="8"/>
      <c r="AJ360" s="8"/>
      <c r="AK360" s="8"/>
      <c r="AL360" s="8"/>
      <c r="AM360" s="8"/>
      <c r="AN360" s="8"/>
      <c r="AO360" s="8"/>
      <c r="AP360" s="8"/>
      <c r="AQ360" s="8"/>
      <c r="AR360" s="8"/>
      <c r="AS360" s="8"/>
      <c r="AT360" s="8"/>
      <c r="AU360" s="8"/>
      <c r="AV360" s="8"/>
      <c r="AW360" s="8"/>
      <c r="AX360" s="8"/>
      <c r="AY360" s="8"/>
      <c r="AZ360" s="8"/>
    </row>
    <row r="361" spans="1:52" x14ac:dyDescent="0.35">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c r="AF361" s="8"/>
      <c r="AG361" s="8"/>
      <c r="AH361" s="8"/>
      <c r="AI361" s="8"/>
      <c r="AJ361" s="8"/>
      <c r="AK361" s="8"/>
      <c r="AL361" s="8"/>
      <c r="AM361" s="8"/>
      <c r="AN361" s="8"/>
      <c r="AO361" s="8"/>
      <c r="AP361" s="8"/>
      <c r="AQ361" s="8"/>
      <c r="AR361" s="8"/>
      <c r="AS361" s="8"/>
      <c r="AT361" s="8"/>
      <c r="AU361" s="8"/>
      <c r="AV361" s="8"/>
      <c r="AW361" s="8"/>
      <c r="AX361" s="8"/>
      <c r="AY361" s="8"/>
      <c r="AZ361" s="8"/>
    </row>
    <row r="362" spans="1:52" x14ac:dyDescent="0.35">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c r="AF362" s="8"/>
      <c r="AG362" s="8"/>
      <c r="AH362" s="8"/>
      <c r="AI362" s="8"/>
      <c r="AJ362" s="8"/>
      <c r="AK362" s="8"/>
      <c r="AL362" s="8"/>
      <c r="AM362" s="8"/>
      <c r="AN362" s="8"/>
      <c r="AO362" s="8"/>
      <c r="AP362" s="8"/>
      <c r="AQ362" s="8"/>
      <c r="AR362" s="8"/>
      <c r="AS362" s="8"/>
      <c r="AT362" s="8"/>
      <c r="AU362" s="8"/>
      <c r="AV362" s="8"/>
      <c r="AW362" s="8"/>
      <c r="AX362" s="8"/>
      <c r="AY362" s="8"/>
      <c r="AZ362" s="8"/>
    </row>
    <row r="363" spans="1:52" x14ac:dyDescent="0.35">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c r="AF363" s="8"/>
      <c r="AG363" s="8"/>
      <c r="AH363" s="8"/>
      <c r="AI363" s="8"/>
      <c r="AJ363" s="8"/>
      <c r="AK363" s="8"/>
      <c r="AL363" s="8"/>
      <c r="AM363" s="8"/>
      <c r="AN363" s="8"/>
      <c r="AO363" s="8"/>
      <c r="AP363" s="8"/>
      <c r="AQ363" s="8"/>
      <c r="AR363" s="8"/>
      <c r="AS363" s="8"/>
      <c r="AT363" s="8"/>
      <c r="AU363" s="8"/>
      <c r="AV363" s="8"/>
      <c r="AW363" s="8"/>
      <c r="AX363" s="8"/>
      <c r="AY363" s="8"/>
      <c r="AZ363" s="8"/>
    </row>
    <row r="364" spans="1:52" x14ac:dyDescent="0.35">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c r="AF364" s="8"/>
      <c r="AG364" s="8"/>
      <c r="AH364" s="8"/>
      <c r="AI364" s="8"/>
      <c r="AJ364" s="8"/>
      <c r="AK364" s="8"/>
      <c r="AL364" s="8"/>
      <c r="AM364" s="8"/>
      <c r="AN364" s="8"/>
      <c r="AO364" s="8"/>
      <c r="AP364" s="8"/>
      <c r="AQ364" s="8"/>
      <c r="AR364" s="8"/>
      <c r="AS364" s="8"/>
      <c r="AT364" s="8"/>
      <c r="AU364" s="8"/>
      <c r="AV364" s="8"/>
      <c r="AW364" s="8"/>
      <c r="AX364" s="8"/>
      <c r="AY364" s="8"/>
      <c r="AZ364" s="8"/>
    </row>
    <row r="365" spans="1:52" x14ac:dyDescent="0.3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c r="AF365" s="8"/>
      <c r="AG365" s="8"/>
      <c r="AH365" s="8"/>
      <c r="AI365" s="8"/>
      <c r="AJ365" s="8"/>
      <c r="AK365" s="8"/>
      <c r="AL365" s="8"/>
      <c r="AM365" s="8"/>
      <c r="AN365" s="8"/>
      <c r="AO365" s="8"/>
      <c r="AP365" s="8"/>
      <c r="AQ365" s="8"/>
      <c r="AR365" s="8"/>
      <c r="AS365" s="8"/>
      <c r="AT365" s="8"/>
      <c r="AU365" s="8"/>
      <c r="AV365" s="8"/>
      <c r="AW365" s="8"/>
      <c r="AX365" s="8"/>
      <c r="AY365" s="8"/>
      <c r="AZ365" s="8"/>
    </row>
    <row r="366" spans="1:52" x14ac:dyDescent="0.35">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c r="AG366" s="8"/>
      <c r="AH366" s="8"/>
      <c r="AI366" s="8"/>
      <c r="AJ366" s="8"/>
      <c r="AK366" s="8"/>
      <c r="AL366" s="8"/>
      <c r="AM366" s="8"/>
      <c r="AN366" s="8"/>
      <c r="AO366" s="8"/>
      <c r="AP366" s="8"/>
      <c r="AQ366" s="8"/>
      <c r="AR366" s="8"/>
      <c r="AS366" s="8"/>
      <c r="AT366" s="8"/>
      <c r="AU366" s="8"/>
      <c r="AV366" s="8"/>
      <c r="AW366" s="8"/>
      <c r="AX366" s="8"/>
      <c r="AY366" s="8"/>
      <c r="AZ366" s="8"/>
    </row>
    <row r="367" spans="1:52" x14ac:dyDescent="0.35">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c r="AF367" s="8"/>
      <c r="AG367" s="8"/>
      <c r="AH367" s="8"/>
      <c r="AI367" s="8"/>
      <c r="AJ367" s="8"/>
      <c r="AK367" s="8"/>
      <c r="AL367" s="8"/>
      <c r="AM367" s="8"/>
      <c r="AN367" s="8"/>
      <c r="AO367" s="8"/>
      <c r="AP367" s="8"/>
      <c r="AQ367" s="8"/>
      <c r="AR367" s="8"/>
      <c r="AS367" s="8"/>
      <c r="AT367" s="8"/>
      <c r="AU367" s="8"/>
      <c r="AV367" s="8"/>
      <c r="AW367" s="8"/>
      <c r="AX367" s="8"/>
      <c r="AY367" s="8"/>
      <c r="AZ367" s="8"/>
    </row>
    <row r="368" spans="1:52" x14ac:dyDescent="0.35">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c r="AF368" s="8"/>
      <c r="AG368" s="8"/>
      <c r="AH368" s="8"/>
      <c r="AI368" s="8"/>
      <c r="AJ368" s="8"/>
      <c r="AK368" s="8"/>
      <c r="AL368" s="8"/>
      <c r="AM368" s="8"/>
      <c r="AN368" s="8"/>
      <c r="AO368" s="8"/>
      <c r="AP368" s="8"/>
      <c r="AQ368" s="8"/>
      <c r="AR368" s="8"/>
      <c r="AS368" s="8"/>
      <c r="AT368" s="8"/>
      <c r="AU368" s="8"/>
      <c r="AV368" s="8"/>
      <c r="AW368" s="8"/>
      <c r="AX368" s="8"/>
      <c r="AY368" s="8"/>
      <c r="AZ368" s="8"/>
    </row>
    <row r="369" spans="1:52" x14ac:dyDescent="0.35">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c r="AF369" s="8"/>
      <c r="AG369" s="8"/>
      <c r="AH369" s="8"/>
      <c r="AI369" s="8"/>
      <c r="AJ369" s="8"/>
      <c r="AK369" s="8"/>
      <c r="AL369" s="8"/>
      <c r="AM369" s="8"/>
      <c r="AN369" s="8"/>
      <c r="AO369" s="8"/>
      <c r="AP369" s="8"/>
      <c r="AQ369" s="8"/>
      <c r="AR369" s="8"/>
      <c r="AS369" s="8"/>
      <c r="AT369" s="8"/>
      <c r="AU369" s="8"/>
      <c r="AV369" s="8"/>
      <c r="AW369" s="8"/>
      <c r="AX369" s="8"/>
      <c r="AY369" s="8"/>
      <c r="AZ369" s="8"/>
    </row>
    <row r="370" spans="1:52" x14ac:dyDescent="0.35">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c r="AF370" s="8"/>
      <c r="AG370" s="8"/>
      <c r="AH370" s="8"/>
      <c r="AI370" s="8"/>
      <c r="AJ370" s="8"/>
      <c r="AK370" s="8"/>
      <c r="AL370" s="8"/>
      <c r="AM370" s="8"/>
      <c r="AN370" s="8"/>
      <c r="AO370" s="8"/>
      <c r="AP370" s="8"/>
      <c r="AQ370" s="8"/>
      <c r="AR370" s="8"/>
      <c r="AS370" s="8"/>
      <c r="AT370" s="8"/>
      <c r="AU370" s="8"/>
      <c r="AV370" s="8"/>
      <c r="AW370" s="8"/>
      <c r="AX370" s="8"/>
      <c r="AY370" s="8"/>
      <c r="AZ370" s="8"/>
    </row>
    <row r="371" spans="1:52" x14ac:dyDescent="0.35">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c r="AF371" s="8"/>
      <c r="AG371" s="8"/>
      <c r="AH371" s="8"/>
      <c r="AI371" s="8"/>
      <c r="AJ371" s="8"/>
      <c r="AK371" s="8"/>
      <c r="AL371" s="8"/>
      <c r="AM371" s="8"/>
      <c r="AN371" s="8"/>
      <c r="AO371" s="8"/>
      <c r="AP371" s="8"/>
      <c r="AQ371" s="8"/>
      <c r="AR371" s="8"/>
      <c r="AS371" s="8"/>
      <c r="AT371" s="8"/>
      <c r="AU371" s="8"/>
      <c r="AV371" s="8"/>
      <c r="AW371" s="8"/>
      <c r="AX371" s="8"/>
      <c r="AY371" s="8"/>
      <c r="AZ371" s="8"/>
    </row>
    <row r="372" spans="1:52" x14ac:dyDescent="0.35">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c r="AF372" s="8"/>
      <c r="AG372" s="8"/>
      <c r="AH372" s="8"/>
      <c r="AI372" s="8"/>
      <c r="AJ372" s="8"/>
      <c r="AK372" s="8"/>
      <c r="AL372" s="8"/>
      <c r="AM372" s="8"/>
      <c r="AN372" s="8"/>
      <c r="AO372" s="8"/>
      <c r="AP372" s="8"/>
      <c r="AQ372" s="8"/>
      <c r="AR372" s="8"/>
      <c r="AS372" s="8"/>
      <c r="AT372" s="8"/>
      <c r="AU372" s="8"/>
      <c r="AV372" s="8"/>
      <c r="AW372" s="8"/>
      <c r="AX372" s="8"/>
      <c r="AY372" s="8"/>
      <c r="AZ372" s="8"/>
    </row>
    <row r="373" spans="1:52" x14ac:dyDescent="0.35">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c r="AF373" s="8"/>
      <c r="AG373" s="8"/>
      <c r="AH373" s="8"/>
      <c r="AI373" s="8"/>
      <c r="AJ373" s="8"/>
      <c r="AK373" s="8"/>
      <c r="AL373" s="8"/>
      <c r="AM373" s="8"/>
      <c r="AN373" s="8"/>
      <c r="AO373" s="8"/>
      <c r="AP373" s="8"/>
      <c r="AQ373" s="8"/>
      <c r="AR373" s="8"/>
      <c r="AS373" s="8"/>
      <c r="AT373" s="8"/>
      <c r="AU373" s="8"/>
      <c r="AV373" s="8"/>
      <c r="AW373" s="8"/>
      <c r="AX373" s="8"/>
      <c r="AY373" s="8"/>
      <c r="AZ373" s="8"/>
    </row>
    <row r="374" spans="1:52" x14ac:dyDescent="0.35">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c r="AF374" s="8"/>
      <c r="AG374" s="8"/>
      <c r="AH374" s="8"/>
      <c r="AI374" s="8"/>
      <c r="AJ374" s="8"/>
      <c r="AK374" s="8"/>
      <c r="AL374" s="8"/>
      <c r="AM374" s="8"/>
      <c r="AN374" s="8"/>
      <c r="AO374" s="8"/>
      <c r="AP374" s="8"/>
      <c r="AQ374" s="8"/>
      <c r="AR374" s="8"/>
      <c r="AS374" s="8"/>
      <c r="AT374" s="8"/>
      <c r="AU374" s="8"/>
      <c r="AV374" s="8"/>
      <c r="AW374" s="8"/>
      <c r="AX374" s="8"/>
      <c r="AY374" s="8"/>
      <c r="AZ374" s="8"/>
    </row>
    <row r="375" spans="1:52" x14ac:dyDescent="0.3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c r="AF375" s="8"/>
      <c r="AG375" s="8"/>
      <c r="AH375" s="8"/>
      <c r="AI375" s="8"/>
      <c r="AJ375" s="8"/>
      <c r="AK375" s="8"/>
      <c r="AL375" s="8"/>
      <c r="AM375" s="8"/>
      <c r="AN375" s="8"/>
      <c r="AO375" s="8"/>
      <c r="AP375" s="8"/>
      <c r="AQ375" s="8"/>
      <c r="AR375" s="8"/>
      <c r="AS375" s="8"/>
      <c r="AT375" s="8"/>
      <c r="AU375" s="8"/>
      <c r="AV375" s="8"/>
      <c r="AW375" s="8"/>
      <c r="AX375" s="8"/>
      <c r="AY375" s="8"/>
      <c r="AZ375" s="8"/>
    </row>
    <row r="376" spans="1:52" x14ac:dyDescent="0.35">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c r="AF376" s="8"/>
      <c r="AG376" s="8"/>
      <c r="AH376" s="8"/>
      <c r="AI376" s="8"/>
      <c r="AJ376" s="8"/>
      <c r="AK376" s="8"/>
      <c r="AL376" s="8"/>
      <c r="AM376" s="8"/>
      <c r="AN376" s="8"/>
      <c r="AO376" s="8"/>
      <c r="AP376" s="8"/>
      <c r="AQ376" s="8"/>
      <c r="AR376" s="8"/>
      <c r="AS376" s="8"/>
      <c r="AT376" s="8"/>
      <c r="AU376" s="8"/>
      <c r="AV376" s="8"/>
      <c r="AW376" s="8"/>
      <c r="AX376" s="8"/>
      <c r="AY376" s="8"/>
      <c r="AZ376" s="8"/>
    </row>
    <row r="377" spans="1:52" x14ac:dyDescent="0.35">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c r="AF377" s="8"/>
      <c r="AG377" s="8"/>
      <c r="AH377" s="8"/>
      <c r="AI377" s="8"/>
      <c r="AJ377" s="8"/>
      <c r="AK377" s="8"/>
      <c r="AL377" s="8"/>
      <c r="AM377" s="8"/>
      <c r="AN377" s="8"/>
      <c r="AO377" s="8"/>
      <c r="AP377" s="8"/>
      <c r="AQ377" s="8"/>
      <c r="AR377" s="8"/>
      <c r="AS377" s="8"/>
      <c r="AT377" s="8"/>
      <c r="AU377" s="8"/>
      <c r="AV377" s="8"/>
      <c r="AW377" s="8"/>
      <c r="AX377" s="8"/>
      <c r="AY377" s="8"/>
      <c r="AZ377" s="8"/>
    </row>
    <row r="378" spans="1:52" x14ac:dyDescent="0.35">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c r="AF378" s="8"/>
      <c r="AG378" s="8"/>
      <c r="AH378" s="8"/>
      <c r="AI378" s="8"/>
      <c r="AJ378" s="8"/>
      <c r="AK378" s="8"/>
      <c r="AL378" s="8"/>
      <c r="AM378" s="8"/>
      <c r="AN378" s="8"/>
      <c r="AO378" s="8"/>
      <c r="AP378" s="8"/>
      <c r="AQ378" s="8"/>
      <c r="AR378" s="8"/>
      <c r="AS378" s="8"/>
      <c r="AT378" s="8"/>
      <c r="AU378" s="8"/>
      <c r="AV378" s="8"/>
      <c r="AW378" s="8"/>
      <c r="AX378" s="8"/>
      <c r="AY378" s="8"/>
      <c r="AZ378" s="8"/>
    </row>
    <row r="379" spans="1:52" x14ac:dyDescent="0.35">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c r="AF379" s="8"/>
      <c r="AG379" s="8"/>
      <c r="AH379" s="8"/>
      <c r="AI379" s="8"/>
      <c r="AJ379" s="8"/>
      <c r="AK379" s="8"/>
      <c r="AL379" s="8"/>
      <c r="AM379" s="8"/>
      <c r="AN379" s="8"/>
      <c r="AO379" s="8"/>
      <c r="AP379" s="8"/>
      <c r="AQ379" s="8"/>
      <c r="AR379" s="8"/>
      <c r="AS379" s="8"/>
      <c r="AT379" s="8"/>
      <c r="AU379" s="8"/>
      <c r="AV379" s="8"/>
      <c r="AW379" s="8"/>
      <c r="AX379" s="8"/>
      <c r="AY379" s="8"/>
      <c r="AZ379" s="8"/>
    </row>
    <row r="380" spans="1:52" x14ac:dyDescent="0.35">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c r="AF380" s="8"/>
      <c r="AG380" s="8"/>
      <c r="AH380" s="8"/>
      <c r="AI380" s="8"/>
      <c r="AJ380" s="8"/>
      <c r="AK380" s="8"/>
      <c r="AL380" s="8"/>
      <c r="AM380" s="8"/>
      <c r="AN380" s="8"/>
      <c r="AO380" s="8"/>
      <c r="AP380" s="8"/>
      <c r="AQ380" s="8"/>
      <c r="AR380" s="8"/>
      <c r="AS380" s="8"/>
      <c r="AT380" s="8"/>
      <c r="AU380" s="8"/>
      <c r="AV380" s="8"/>
      <c r="AW380" s="8"/>
      <c r="AX380" s="8"/>
      <c r="AY380" s="8"/>
      <c r="AZ380" s="8"/>
    </row>
    <row r="381" spans="1:52" x14ac:dyDescent="0.35">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c r="AF381" s="8"/>
      <c r="AG381" s="8"/>
      <c r="AH381" s="8"/>
      <c r="AI381" s="8"/>
      <c r="AJ381" s="8"/>
      <c r="AK381" s="8"/>
      <c r="AL381" s="8"/>
      <c r="AM381" s="8"/>
      <c r="AN381" s="8"/>
      <c r="AO381" s="8"/>
      <c r="AP381" s="8"/>
      <c r="AQ381" s="8"/>
      <c r="AR381" s="8"/>
      <c r="AS381" s="8"/>
      <c r="AT381" s="8"/>
      <c r="AU381" s="8"/>
      <c r="AV381" s="8"/>
      <c r="AW381" s="8"/>
      <c r="AX381" s="8"/>
      <c r="AY381" s="8"/>
      <c r="AZ381" s="8"/>
    </row>
    <row r="382" spans="1:52" x14ac:dyDescent="0.35">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c r="AF382" s="8"/>
      <c r="AG382" s="8"/>
      <c r="AH382" s="8"/>
      <c r="AI382" s="8"/>
      <c r="AJ382" s="8"/>
      <c r="AK382" s="8"/>
      <c r="AL382" s="8"/>
      <c r="AM382" s="8"/>
      <c r="AN382" s="8"/>
      <c r="AO382" s="8"/>
      <c r="AP382" s="8"/>
      <c r="AQ382" s="8"/>
      <c r="AR382" s="8"/>
      <c r="AS382" s="8"/>
      <c r="AT382" s="8"/>
      <c r="AU382" s="8"/>
      <c r="AV382" s="8"/>
      <c r="AW382" s="8"/>
      <c r="AX382" s="8"/>
      <c r="AY382" s="8"/>
      <c r="AZ382" s="8"/>
    </row>
    <row r="383" spans="1:52" x14ac:dyDescent="0.35">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c r="AF383" s="8"/>
      <c r="AG383" s="8"/>
      <c r="AH383" s="8"/>
      <c r="AI383" s="8"/>
      <c r="AJ383" s="8"/>
      <c r="AK383" s="8"/>
      <c r="AL383" s="8"/>
      <c r="AM383" s="8"/>
      <c r="AN383" s="8"/>
      <c r="AO383" s="8"/>
      <c r="AP383" s="8"/>
      <c r="AQ383" s="8"/>
      <c r="AR383" s="8"/>
      <c r="AS383" s="8"/>
      <c r="AT383" s="8"/>
      <c r="AU383" s="8"/>
      <c r="AV383" s="8"/>
      <c r="AW383" s="8"/>
      <c r="AX383" s="8"/>
      <c r="AY383" s="8"/>
      <c r="AZ383" s="8"/>
    </row>
    <row r="384" spans="1:52" x14ac:dyDescent="0.35">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c r="AF384" s="8"/>
      <c r="AG384" s="8"/>
      <c r="AH384" s="8"/>
      <c r="AI384" s="8"/>
      <c r="AJ384" s="8"/>
      <c r="AK384" s="8"/>
      <c r="AL384" s="8"/>
      <c r="AM384" s="8"/>
      <c r="AN384" s="8"/>
      <c r="AO384" s="8"/>
      <c r="AP384" s="8"/>
      <c r="AQ384" s="8"/>
      <c r="AR384" s="8"/>
      <c r="AS384" s="8"/>
      <c r="AT384" s="8"/>
      <c r="AU384" s="8"/>
      <c r="AV384" s="8"/>
      <c r="AW384" s="8"/>
      <c r="AX384" s="8"/>
      <c r="AY384" s="8"/>
      <c r="AZ384" s="8"/>
    </row>
    <row r="385" spans="1:52" x14ac:dyDescent="0.3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c r="AF385" s="8"/>
      <c r="AG385" s="8"/>
      <c r="AH385" s="8"/>
      <c r="AI385" s="8"/>
      <c r="AJ385" s="8"/>
      <c r="AK385" s="8"/>
      <c r="AL385" s="8"/>
      <c r="AM385" s="8"/>
      <c r="AN385" s="8"/>
      <c r="AO385" s="8"/>
      <c r="AP385" s="8"/>
      <c r="AQ385" s="8"/>
      <c r="AR385" s="8"/>
      <c r="AS385" s="8"/>
      <c r="AT385" s="8"/>
      <c r="AU385" s="8"/>
      <c r="AV385" s="8"/>
      <c r="AW385" s="8"/>
      <c r="AX385" s="8"/>
      <c r="AY385" s="8"/>
      <c r="AZ385" s="8"/>
    </row>
    <row r="386" spans="1:52" x14ac:dyDescent="0.35">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c r="AF386" s="8"/>
      <c r="AG386" s="8"/>
      <c r="AH386" s="8"/>
      <c r="AI386" s="8"/>
      <c r="AJ386" s="8"/>
      <c r="AK386" s="8"/>
      <c r="AL386" s="8"/>
      <c r="AM386" s="8"/>
      <c r="AN386" s="8"/>
      <c r="AO386" s="8"/>
      <c r="AP386" s="8"/>
      <c r="AQ386" s="8"/>
      <c r="AR386" s="8"/>
      <c r="AS386" s="8"/>
      <c r="AT386" s="8"/>
      <c r="AU386" s="8"/>
      <c r="AV386" s="8"/>
      <c r="AW386" s="8"/>
      <c r="AX386" s="8"/>
      <c r="AY386" s="8"/>
      <c r="AZ386" s="8"/>
    </row>
    <row r="387" spans="1:52" x14ac:dyDescent="0.35">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c r="AF387" s="8"/>
      <c r="AG387" s="8"/>
      <c r="AH387" s="8"/>
      <c r="AI387" s="8"/>
      <c r="AJ387" s="8"/>
      <c r="AK387" s="8"/>
      <c r="AL387" s="8"/>
      <c r="AM387" s="8"/>
      <c r="AN387" s="8"/>
      <c r="AO387" s="8"/>
      <c r="AP387" s="8"/>
      <c r="AQ387" s="8"/>
      <c r="AR387" s="8"/>
      <c r="AS387" s="8"/>
      <c r="AT387" s="8"/>
      <c r="AU387" s="8"/>
      <c r="AV387" s="8"/>
      <c r="AW387" s="8"/>
      <c r="AX387" s="8"/>
      <c r="AY387" s="8"/>
      <c r="AZ387" s="8"/>
    </row>
    <row r="388" spans="1:52" x14ac:dyDescent="0.35">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c r="AF388" s="8"/>
      <c r="AG388" s="8"/>
      <c r="AH388" s="8"/>
      <c r="AI388" s="8"/>
      <c r="AJ388" s="8"/>
      <c r="AK388" s="8"/>
      <c r="AL388" s="8"/>
      <c r="AM388" s="8"/>
      <c r="AN388" s="8"/>
      <c r="AO388" s="8"/>
      <c r="AP388" s="8"/>
      <c r="AQ388" s="8"/>
      <c r="AR388" s="8"/>
      <c r="AS388" s="8"/>
      <c r="AT388" s="8"/>
      <c r="AU388" s="8"/>
      <c r="AV388" s="8"/>
      <c r="AW388" s="8"/>
      <c r="AX388" s="8"/>
      <c r="AY388" s="8"/>
      <c r="AZ388" s="8"/>
    </row>
    <row r="389" spans="1:52" x14ac:dyDescent="0.35">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c r="AF389" s="8"/>
      <c r="AG389" s="8"/>
      <c r="AH389" s="8"/>
      <c r="AI389" s="8"/>
      <c r="AJ389" s="8"/>
      <c r="AK389" s="8"/>
      <c r="AL389" s="8"/>
      <c r="AM389" s="8"/>
      <c r="AN389" s="8"/>
      <c r="AO389" s="8"/>
      <c r="AP389" s="8"/>
      <c r="AQ389" s="8"/>
      <c r="AR389" s="8"/>
      <c r="AS389" s="8"/>
      <c r="AT389" s="8"/>
      <c r="AU389" s="8"/>
      <c r="AV389" s="8"/>
      <c r="AW389" s="8"/>
      <c r="AX389" s="8"/>
      <c r="AY389" s="8"/>
      <c r="AZ389" s="8"/>
    </row>
    <row r="390" spans="1:52" x14ac:dyDescent="0.35">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c r="AF390" s="8"/>
      <c r="AG390" s="8"/>
      <c r="AH390" s="8"/>
      <c r="AI390" s="8"/>
      <c r="AJ390" s="8"/>
      <c r="AK390" s="8"/>
      <c r="AL390" s="8"/>
      <c r="AM390" s="8"/>
      <c r="AN390" s="8"/>
      <c r="AO390" s="8"/>
      <c r="AP390" s="8"/>
      <c r="AQ390" s="8"/>
      <c r="AR390" s="8"/>
      <c r="AS390" s="8"/>
      <c r="AT390" s="8"/>
      <c r="AU390" s="8"/>
      <c r="AV390" s="8"/>
      <c r="AW390" s="8"/>
      <c r="AX390" s="8"/>
      <c r="AY390" s="8"/>
      <c r="AZ390" s="8"/>
    </row>
    <row r="391" spans="1:52" x14ac:dyDescent="0.35">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c r="AF391" s="8"/>
      <c r="AG391" s="8"/>
      <c r="AH391" s="8"/>
      <c r="AI391" s="8"/>
      <c r="AJ391" s="8"/>
      <c r="AK391" s="8"/>
      <c r="AL391" s="8"/>
      <c r="AM391" s="8"/>
      <c r="AN391" s="8"/>
      <c r="AO391" s="8"/>
      <c r="AP391" s="8"/>
      <c r="AQ391" s="8"/>
      <c r="AR391" s="8"/>
      <c r="AS391" s="8"/>
      <c r="AT391" s="8"/>
      <c r="AU391" s="8"/>
      <c r="AV391" s="8"/>
      <c r="AW391" s="8"/>
      <c r="AX391" s="8"/>
      <c r="AY391" s="8"/>
      <c r="AZ391" s="8"/>
    </row>
    <row r="392" spans="1:52" x14ac:dyDescent="0.35">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c r="AF392" s="8"/>
      <c r="AG392" s="8"/>
      <c r="AH392" s="8"/>
      <c r="AI392" s="8"/>
      <c r="AJ392" s="8"/>
      <c r="AK392" s="8"/>
      <c r="AL392" s="8"/>
      <c r="AM392" s="8"/>
      <c r="AN392" s="8"/>
      <c r="AO392" s="8"/>
      <c r="AP392" s="8"/>
      <c r="AQ392" s="8"/>
      <c r="AR392" s="8"/>
      <c r="AS392" s="8"/>
      <c r="AT392" s="8"/>
      <c r="AU392" s="8"/>
      <c r="AV392" s="8"/>
      <c r="AW392" s="8"/>
      <c r="AX392" s="8"/>
      <c r="AY392" s="8"/>
      <c r="AZ392" s="8"/>
    </row>
    <row r="393" spans="1:52" x14ac:dyDescent="0.35">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c r="AF393" s="8"/>
      <c r="AG393" s="8"/>
      <c r="AH393" s="8"/>
      <c r="AI393" s="8"/>
      <c r="AJ393" s="8"/>
      <c r="AK393" s="8"/>
      <c r="AL393" s="8"/>
      <c r="AM393" s="8"/>
      <c r="AN393" s="8"/>
      <c r="AO393" s="8"/>
      <c r="AP393" s="8"/>
      <c r="AQ393" s="8"/>
      <c r="AR393" s="8"/>
      <c r="AS393" s="8"/>
      <c r="AT393" s="8"/>
      <c r="AU393" s="8"/>
      <c r="AV393" s="8"/>
      <c r="AW393" s="8"/>
      <c r="AX393" s="8"/>
      <c r="AY393" s="8"/>
      <c r="AZ393" s="8"/>
    </row>
    <row r="394" spans="1:52" x14ac:dyDescent="0.35">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c r="AF394" s="8"/>
      <c r="AG394" s="8"/>
      <c r="AH394" s="8"/>
      <c r="AI394" s="8"/>
      <c r="AJ394" s="8"/>
      <c r="AK394" s="8"/>
      <c r="AL394" s="8"/>
      <c r="AM394" s="8"/>
      <c r="AN394" s="8"/>
      <c r="AO394" s="8"/>
      <c r="AP394" s="8"/>
      <c r="AQ394" s="8"/>
      <c r="AR394" s="8"/>
      <c r="AS394" s="8"/>
      <c r="AT394" s="8"/>
      <c r="AU394" s="8"/>
      <c r="AV394" s="8"/>
      <c r="AW394" s="8"/>
      <c r="AX394" s="8"/>
      <c r="AY394" s="8"/>
      <c r="AZ394" s="8"/>
    </row>
    <row r="395" spans="1:52" x14ac:dyDescent="0.3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c r="AF395" s="8"/>
      <c r="AG395" s="8"/>
      <c r="AH395" s="8"/>
      <c r="AI395" s="8"/>
      <c r="AJ395" s="8"/>
      <c r="AK395" s="8"/>
      <c r="AL395" s="8"/>
      <c r="AM395" s="8"/>
      <c r="AN395" s="8"/>
      <c r="AO395" s="8"/>
      <c r="AP395" s="8"/>
      <c r="AQ395" s="8"/>
      <c r="AR395" s="8"/>
      <c r="AS395" s="8"/>
      <c r="AT395" s="8"/>
      <c r="AU395" s="8"/>
      <c r="AV395" s="8"/>
      <c r="AW395" s="8"/>
      <c r="AX395" s="8"/>
      <c r="AY395" s="8"/>
      <c r="AZ395" s="8"/>
    </row>
    <row r="396" spans="1:52" x14ac:dyDescent="0.35">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c r="AF396" s="8"/>
      <c r="AG396" s="8"/>
      <c r="AH396" s="8"/>
      <c r="AI396" s="8"/>
      <c r="AJ396" s="8"/>
      <c r="AK396" s="8"/>
      <c r="AL396" s="8"/>
      <c r="AM396" s="8"/>
      <c r="AN396" s="8"/>
      <c r="AO396" s="8"/>
      <c r="AP396" s="8"/>
      <c r="AQ396" s="8"/>
      <c r="AR396" s="8"/>
      <c r="AS396" s="8"/>
      <c r="AT396" s="8"/>
      <c r="AU396" s="8"/>
      <c r="AV396" s="8"/>
      <c r="AW396" s="8"/>
      <c r="AX396" s="8"/>
      <c r="AY396" s="8"/>
      <c r="AZ396" s="8"/>
    </row>
    <row r="397" spans="1:52" x14ac:dyDescent="0.35">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c r="AF397" s="8"/>
      <c r="AG397" s="8"/>
      <c r="AH397" s="8"/>
      <c r="AI397" s="8"/>
      <c r="AJ397" s="8"/>
      <c r="AK397" s="8"/>
      <c r="AL397" s="8"/>
      <c r="AM397" s="8"/>
      <c r="AN397" s="8"/>
      <c r="AO397" s="8"/>
      <c r="AP397" s="8"/>
      <c r="AQ397" s="8"/>
      <c r="AR397" s="8"/>
      <c r="AS397" s="8"/>
      <c r="AT397" s="8"/>
      <c r="AU397" s="8"/>
      <c r="AV397" s="8"/>
      <c r="AW397" s="8"/>
      <c r="AX397" s="8"/>
      <c r="AY397" s="8"/>
      <c r="AZ397" s="8"/>
    </row>
    <row r="398" spans="1:52" x14ac:dyDescent="0.35">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c r="AF398" s="8"/>
      <c r="AG398" s="8"/>
      <c r="AH398" s="8"/>
      <c r="AI398" s="8"/>
      <c r="AJ398" s="8"/>
      <c r="AK398" s="8"/>
      <c r="AL398" s="8"/>
      <c r="AM398" s="8"/>
      <c r="AN398" s="8"/>
      <c r="AO398" s="8"/>
      <c r="AP398" s="8"/>
      <c r="AQ398" s="8"/>
      <c r="AR398" s="8"/>
      <c r="AS398" s="8"/>
      <c r="AT398" s="8"/>
      <c r="AU398" s="8"/>
      <c r="AV398" s="8"/>
      <c r="AW398" s="8"/>
      <c r="AX398" s="8"/>
      <c r="AY398" s="8"/>
      <c r="AZ398" s="8"/>
    </row>
    <row r="399" spans="1:52" x14ac:dyDescent="0.35">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c r="AF399" s="8"/>
      <c r="AG399" s="8"/>
      <c r="AH399" s="8"/>
      <c r="AI399" s="8"/>
      <c r="AJ399" s="8"/>
      <c r="AK399" s="8"/>
      <c r="AL399" s="8"/>
      <c r="AM399" s="8"/>
      <c r="AN399" s="8"/>
      <c r="AO399" s="8"/>
      <c r="AP399" s="8"/>
      <c r="AQ399" s="8"/>
      <c r="AR399" s="8"/>
      <c r="AS399" s="8"/>
      <c r="AT399" s="8"/>
      <c r="AU399" s="8"/>
      <c r="AV399" s="8"/>
      <c r="AW399" s="8"/>
      <c r="AX399" s="8"/>
      <c r="AY399" s="8"/>
      <c r="AZ399" s="8"/>
    </row>
    <row r="400" spans="1:52" x14ac:dyDescent="0.35">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c r="AF400" s="8"/>
      <c r="AG400" s="8"/>
      <c r="AH400" s="8"/>
      <c r="AI400" s="8"/>
      <c r="AJ400" s="8"/>
      <c r="AK400" s="8"/>
      <c r="AL400" s="8"/>
      <c r="AM400" s="8"/>
      <c r="AN400" s="8"/>
      <c r="AO400" s="8"/>
      <c r="AP400" s="8"/>
      <c r="AQ400" s="8"/>
      <c r="AR400" s="8"/>
      <c r="AS400" s="8"/>
      <c r="AT400" s="8"/>
      <c r="AU400" s="8"/>
      <c r="AV400" s="8"/>
      <c r="AW400" s="8"/>
      <c r="AX400" s="8"/>
      <c r="AY400" s="8"/>
      <c r="AZ400" s="8"/>
    </row>
    <row r="401" spans="1:52" x14ac:dyDescent="0.35">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c r="AF401" s="8"/>
      <c r="AG401" s="8"/>
      <c r="AH401" s="8"/>
      <c r="AI401" s="8"/>
      <c r="AJ401" s="8"/>
      <c r="AK401" s="8"/>
      <c r="AL401" s="8"/>
      <c r="AM401" s="8"/>
      <c r="AN401" s="8"/>
      <c r="AO401" s="8"/>
      <c r="AP401" s="8"/>
      <c r="AQ401" s="8"/>
      <c r="AR401" s="8"/>
      <c r="AS401" s="8"/>
      <c r="AT401" s="8"/>
      <c r="AU401" s="8"/>
      <c r="AV401" s="8"/>
      <c r="AW401" s="8"/>
      <c r="AX401" s="8"/>
      <c r="AY401" s="8"/>
      <c r="AZ401" s="8"/>
    </row>
    <row r="402" spans="1:52" x14ac:dyDescent="0.35">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c r="AF402" s="8"/>
      <c r="AG402" s="8"/>
      <c r="AH402" s="8"/>
      <c r="AI402" s="8"/>
      <c r="AJ402" s="8"/>
      <c r="AK402" s="8"/>
      <c r="AL402" s="8"/>
      <c r="AM402" s="8"/>
      <c r="AN402" s="8"/>
      <c r="AO402" s="8"/>
      <c r="AP402" s="8"/>
      <c r="AQ402" s="8"/>
      <c r="AR402" s="8"/>
      <c r="AS402" s="8"/>
      <c r="AT402" s="8"/>
      <c r="AU402" s="8"/>
      <c r="AV402" s="8"/>
      <c r="AW402" s="8"/>
      <c r="AX402" s="8"/>
      <c r="AY402" s="8"/>
      <c r="AZ402" s="8"/>
    </row>
    <row r="403" spans="1:52" x14ac:dyDescent="0.35">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c r="AF403" s="8"/>
      <c r="AG403" s="8"/>
      <c r="AH403" s="8"/>
      <c r="AI403" s="8"/>
      <c r="AJ403" s="8"/>
      <c r="AK403" s="8"/>
      <c r="AL403" s="8"/>
      <c r="AM403" s="8"/>
      <c r="AN403" s="8"/>
      <c r="AO403" s="8"/>
      <c r="AP403" s="8"/>
      <c r="AQ403" s="8"/>
      <c r="AR403" s="8"/>
      <c r="AS403" s="8"/>
      <c r="AT403" s="8"/>
      <c r="AU403" s="8"/>
      <c r="AV403" s="8"/>
      <c r="AW403" s="8"/>
      <c r="AX403" s="8"/>
      <c r="AY403" s="8"/>
      <c r="AZ403" s="8"/>
    </row>
    <row r="404" spans="1:52" x14ac:dyDescent="0.35">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c r="AF404" s="8"/>
      <c r="AG404" s="8"/>
      <c r="AH404" s="8"/>
      <c r="AI404" s="8"/>
      <c r="AJ404" s="8"/>
      <c r="AK404" s="8"/>
      <c r="AL404" s="8"/>
      <c r="AM404" s="8"/>
      <c r="AN404" s="8"/>
      <c r="AO404" s="8"/>
      <c r="AP404" s="8"/>
      <c r="AQ404" s="8"/>
      <c r="AR404" s="8"/>
      <c r="AS404" s="8"/>
      <c r="AT404" s="8"/>
      <c r="AU404" s="8"/>
      <c r="AV404" s="8"/>
      <c r="AW404" s="8"/>
      <c r="AX404" s="8"/>
      <c r="AY404" s="8"/>
      <c r="AZ404" s="8"/>
    </row>
    <row r="405" spans="1:52" x14ac:dyDescent="0.3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c r="AF405" s="8"/>
      <c r="AG405" s="8"/>
      <c r="AH405" s="8"/>
      <c r="AI405" s="8"/>
      <c r="AJ405" s="8"/>
      <c r="AK405" s="8"/>
      <c r="AL405" s="8"/>
      <c r="AM405" s="8"/>
      <c r="AN405" s="8"/>
      <c r="AO405" s="8"/>
      <c r="AP405" s="8"/>
      <c r="AQ405" s="8"/>
      <c r="AR405" s="8"/>
      <c r="AS405" s="8"/>
      <c r="AT405" s="8"/>
      <c r="AU405" s="8"/>
      <c r="AV405" s="8"/>
      <c r="AW405" s="8"/>
      <c r="AX405" s="8"/>
      <c r="AY405" s="8"/>
      <c r="AZ405" s="8"/>
    </row>
    <row r="406" spans="1:52" x14ac:dyDescent="0.35">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c r="AF406" s="8"/>
      <c r="AG406" s="8"/>
      <c r="AH406" s="8"/>
      <c r="AI406" s="8"/>
      <c r="AJ406" s="8"/>
      <c r="AK406" s="8"/>
      <c r="AL406" s="8"/>
      <c r="AM406" s="8"/>
      <c r="AN406" s="8"/>
      <c r="AO406" s="8"/>
      <c r="AP406" s="8"/>
      <c r="AQ406" s="8"/>
      <c r="AR406" s="8"/>
      <c r="AS406" s="8"/>
      <c r="AT406" s="8"/>
      <c r="AU406" s="8"/>
      <c r="AV406" s="8"/>
      <c r="AW406" s="8"/>
      <c r="AX406" s="8"/>
      <c r="AY406" s="8"/>
      <c r="AZ406" s="8"/>
    </row>
    <row r="407" spans="1:52" x14ac:dyDescent="0.35">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c r="AF407" s="8"/>
      <c r="AG407" s="8"/>
      <c r="AH407" s="8"/>
      <c r="AI407" s="8"/>
      <c r="AJ407" s="8"/>
      <c r="AK407" s="8"/>
      <c r="AL407" s="8"/>
      <c r="AM407" s="8"/>
      <c r="AN407" s="8"/>
      <c r="AO407" s="8"/>
      <c r="AP407" s="8"/>
      <c r="AQ407" s="8"/>
      <c r="AR407" s="8"/>
      <c r="AS407" s="8"/>
      <c r="AT407" s="8"/>
      <c r="AU407" s="8"/>
      <c r="AV407" s="8"/>
      <c r="AW407" s="8"/>
      <c r="AX407" s="8"/>
      <c r="AY407" s="8"/>
      <c r="AZ407" s="8"/>
    </row>
    <row r="408" spans="1:52" x14ac:dyDescent="0.35">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c r="AF408" s="8"/>
      <c r="AG408" s="8"/>
      <c r="AH408" s="8"/>
      <c r="AI408" s="8"/>
      <c r="AJ408" s="8"/>
      <c r="AK408" s="8"/>
      <c r="AL408" s="8"/>
      <c r="AM408" s="8"/>
      <c r="AN408" s="8"/>
      <c r="AO408" s="8"/>
      <c r="AP408" s="8"/>
      <c r="AQ408" s="8"/>
      <c r="AR408" s="8"/>
      <c r="AS408" s="8"/>
      <c r="AT408" s="8"/>
      <c r="AU408" s="8"/>
      <c r="AV408" s="8"/>
      <c r="AW408" s="8"/>
      <c r="AX408" s="8"/>
      <c r="AY408" s="8"/>
      <c r="AZ408" s="8"/>
    </row>
    <row r="409" spans="1:52" x14ac:dyDescent="0.35">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c r="AF409" s="8"/>
      <c r="AG409" s="8"/>
      <c r="AH409" s="8"/>
      <c r="AI409" s="8"/>
      <c r="AJ409" s="8"/>
      <c r="AK409" s="8"/>
      <c r="AL409" s="8"/>
      <c r="AM409" s="8"/>
      <c r="AN409" s="8"/>
      <c r="AO409" s="8"/>
      <c r="AP409" s="8"/>
      <c r="AQ409" s="8"/>
      <c r="AR409" s="8"/>
      <c r="AS409" s="8"/>
      <c r="AT409" s="8"/>
      <c r="AU409" s="8"/>
      <c r="AV409" s="8"/>
      <c r="AW409" s="8"/>
      <c r="AX409" s="8"/>
      <c r="AY409" s="8"/>
      <c r="AZ409" s="8"/>
    </row>
    <row r="410" spans="1:52" x14ac:dyDescent="0.35">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c r="AF410" s="8"/>
      <c r="AG410" s="8"/>
      <c r="AH410" s="8"/>
      <c r="AI410" s="8"/>
      <c r="AJ410" s="8"/>
      <c r="AK410" s="8"/>
      <c r="AL410" s="8"/>
      <c r="AM410" s="8"/>
      <c r="AN410" s="8"/>
      <c r="AO410" s="8"/>
      <c r="AP410" s="8"/>
      <c r="AQ410" s="8"/>
      <c r="AR410" s="8"/>
      <c r="AS410" s="8"/>
      <c r="AT410" s="8"/>
      <c r="AU410" s="8"/>
      <c r="AV410" s="8"/>
      <c r="AW410" s="8"/>
      <c r="AX410" s="8"/>
      <c r="AY410" s="8"/>
      <c r="AZ410" s="8"/>
    </row>
    <row r="411" spans="1:52" x14ac:dyDescent="0.35">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c r="AF411" s="8"/>
      <c r="AG411" s="8"/>
      <c r="AH411" s="8"/>
      <c r="AI411" s="8"/>
      <c r="AJ411" s="8"/>
      <c r="AK411" s="8"/>
      <c r="AL411" s="8"/>
      <c r="AM411" s="8"/>
      <c r="AN411" s="8"/>
      <c r="AO411" s="8"/>
      <c r="AP411" s="8"/>
      <c r="AQ411" s="8"/>
      <c r="AR411" s="8"/>
      <c r="AS411" s="8"/>
      <c r="AT411" s="8"/>
      <c r="AU411" s="8"/>
      <c r="AV411" s="8"/>
      <c r="AW411" s="8"/>
      <c r="AX411" s="8"/>
      <c r="AY411" s="8"/>
      <c r="AZ411" s="8"/>
    </row>
    <row r="412" spans="1:52" x14ac:dyDescent="0.35">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c r="AF412" s="8"/>
      <c r="AG412" s="8"/>
      <c r="AH412" s="8"/>
      <c r="AI412" s="8"/>
      <c r="AJ412" s="8"/>
      <c r="AK412" s="8"/>
      <c r="AL412" s="8"/>
      <c r="AM412" s="8"/>
      <c r="AN412" s="8"/>
      <c r="AO412" s="8"/>
      <c r="AP412" s="8"/>
      <c r="AQ412" s="8"/>
      <c r="AR412" s="8"/>
      <c r="AS412" s="8"/>
      <c r="AT412" s="8"/>
      <c r="AU412" s="8"/>
      <c r="AV412" s="8"/>
      <c r="AW412" s="8"/>
      <c r="AX412" s="8"/>
      <c r="AY412" s="8"/>
      <c r="AZ412" s="8"/>
    </row>
    <row r="413" spans="1:52" x14ac:dyDescent="0.35">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c r="AF413" s="8"/>
      <c r="AG413" s="8"/>
      <c r="AH413" s="8"/>
      <c r="AI413" s="8"/>
      <c r="AJ413" s="8"/>
      <c r="AK413" s="8"/>
      <c r="AL413" s="8"/>
      <c r="AM413" s="8"/>
      <c r="AN413" s="8"/>
      <c r="AO413" s="8"/>
      <c r="AP413" s="8"/>
      <c r="AQ413" s="8"/>
      <c r="AR413" s="8"/>
      <c r="AS413" s="8"/>
      <c r="AT413" s="8"/>
      <c r="AU413" s="8"/>
      <c r="AV413" s="8"/>
      <c r="AW413" s="8"/>
      <c r="AX413" s="8"/>
      <c r="AY413" s="8"/>
      <c r="AZ413" s="8"/>
    </row>
    <row r="414" spans="1:52" x14ac:dyDescent="0.35">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c r="AF414" s="8"/>
      <c r="AG414" s="8"/>
      <c r="AH414" s="8"/>
      <c r="AI414" s="8"/>
      <c r="AJ414" s="8"/>
      <c r="AK414" s="8"/>
      <c r="AL414" s="8"/>
      <c r="AM414" s="8"/>
      <c r="AN414" s="8"/>
      <c r="AO414" s="8"/>
      <c r="AP414" s="8"/>
      <c r="AQ414" s="8"/>
      <c r="AR414" s="8"/>
      <c r="AS414" s="8"/>
      <c r="AT414" s="8"/>
      <c r="AU414" s="8"/>
      <c r="AV414" s="8"/>
      <c r="AW414" s="8"/>
      <c r="AX414" s="8"/>
      <c r="AY414" s="8"/>
      <c r="AZ414" s="8"/>
    </row>
    <row r="415" spans="1:52" x14ac:dyDescent="0.3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c r="AF415" s="8"/>
      <c r="AG415" s="8"/>
      <c r="AH415" s="8"/>
      <c r="AI415" s="8"/>
      <c r="AJ415" s="8"/>
      <c r="AK415" s="8"/>
      <c r="AL415" s="8"/>
      <c r="AM415" s="8"/>
      <c r="AN415" s="8"/>
      <c r="AO415" s="8"/>
      <c r="AP415" s="8"/>
      <c r="AQ415" s="8"/>
      <c r="AR415" s="8"/>
      <c r="AS415" s="8"/>
      <c r="AT415" s="8"/>
      <c r="AU415" s="8"/>
      <c r="AV415" s="8"/>
      <c r="AW415" s="8"/>
      <c r="AX415" s="8"/>
      <c r="AY415" s="8"/>
      <c r="AZ415" s="8"/>
    </row>
    <row r="416" spans="1:52" x14ac:dyDescent="0.35">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c r="AF416" s="8"/>
      <c r="AG416" s="8"/>
      <c r="AH416" s="8"/>
      <c r="AI416" s="8"/>
      <c r="AJ416" s="8"/>
      <c r="AK416" s="8"/>
      <c r="AL416" s="8"/>
      <c r="AM416" s="8"/>
      <c r="AN416" s="8"/>
      <c r="AO416" s="8"/>
      <c r="AP416" s="8"/>
      <c r="AQ416" s="8"/>
      <c r="AR416" s="8"/>
      <c r="AS416" s="8"/>
      <c r="AT416" s="8"/>
      <c r="AU416" s="8"/>
      <c r="AV416" s="8"/>
      <c r="AW416" s="8"/>
      <c r="AX416" s="8"/>
      <c r="AY416" s="8"/>
      <c r="AZ416" s="8"/>
    </row>
    <row r="417" spans="1:52" x14ac:dyDescent="0.35">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c r="AF417" s="8"/>
      <c r="AG417" s="8"/>
      <c r="AH417" s="8"/>
      <c r="AI417" s="8"/>
      <c r="AJ417" s="8"/>
      <c r="AK417" s="8"/>
      <c r="AL417" s="8"/>
      <c r="AM417" s="8"/>
      <c r="AN417" s="8"/>
      <c r="AO417" s="8"/>
      <c r="AP417" s="8"/>
      <c r="AQ417" s="8"/>
      <c r="AR417" s="8"/>
      <c r="AS417" s="8"/>
      <c r="AT417" s="8"/>
      <c r="AU417" s="8"/>
      <c r="AV417" s="8"/>
      <c r="AW417" s="8"/>
      <c r="AX417" s="8"/>
      <c r="AY417" s="8"/>
      <c r="AZ417" s="8"/>
    </row>
    <row r="418" spans="1:52" x14ac:dyDescent="0.35">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c r="AF418" s="8"/>
      <c r="AG418" s="8"/>
      <c r="AH418" s="8"/>
      <c r="AI418" s="8"/>
      <c r="AJ418" s="8"/>
      <c r="AK418" s="8"/>
      <c r="AL418" s="8"/>
      <c r="AM418" s="8"/>
      <c r="AN418" s="8"/>
      <c r="AO418" s="8"/>
      <c r="AP418" s="8"/>
      <c r="AQ418" s="8"/>
      <c r="AR418" s="8"/>
      <c r="AS418" s="8"/>
      <c r="AT418" s="8"/>
      <c r="AU418" s="8"/>
      <c r="AV418" s="8"/>
      <c r="AW418" s="8"/>
      <c r="AX418" s="8"/>
      <c r="AY418" s="8"/>
      <c r="AZ418" s="8"/>
    </row>
    <row r="419" spans="1:52" x14ac:dyDescent="0.35">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c r="AF419" s="8"/>
      <c r="AG419" s="8"/>
      <c r="AH419" s="8"/>
      <c r="AI419" s="8"/>
      <c r="AJ419" s="8"/>
      <c r="AK419" s="8"/>
      <c r="AL419" s="8"/>
      <c r="AM419" s="8"/>
      <c r="AN419" s="8"/>
      <c r="AO419" s="8"/>
      <c r="AP419" s="8"/>
      <c r="AQ419" s="8"/>
      <c r="AR419" s="8"/>
      <c r="AS419" s="8"/>
      <c r="AT419" s="8"/>
      <c r="AU419" s="8"/>
      <c r="AV419" s="8"/>
      <c r="AW419" s="8"/>
      <c r="AX419" s="8"/>
      <c r="AY419" s="8"/>
      <c r="AZ419" s="8"/>
    </row>
    <row r="420" spans="1:52" x14ac:dyDescent="0.35">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c r="AF420" s="8"/>
      <c r="AG420" s="8"/>
      <c r="AH420" s="8"/>
      <c r="AI420" s="8"/>
      <c r="AJ420" s="8"/>
      <c r="AK420" s="8"/>
      <c r="AL420" s="8"/>
      <c r="AM420" s="8"/>
      <c r="AN420" s="8"/>
      <c r="AO420" s="8"/>
      <c r="AP420" s="8"/>
      <c r="AQ420" s="8"/>
      <c r="AR420" s="8"/>
      <c r="AS420" s="8"/>
      <c r="AT420" s="8"/>
      <c r="AU420" s="8"/>
      <c r="AV420" s="8"/>
      <c r="AW420" s="8"/>
      <c r="AX420" s="8"/>
      <c r="AY420" s="8"/>
      <c r="AZ420" s="8"/>
    </row>
    <row r="421" spans="1:52" x14ac:dyDescent="0.35">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c r="AF421" s="8"/>
      <c r="AG421" s="8"/>
      <c r="AH421" s="8"/>
      <c r="AI421" s="8"/>
      <c r="AJ421" s="8"/>
      <c r="AK421" s="8"/>
      <c r="AL421" s="8"/>
      <c r="AM421" s="8"/>
      <c r="AN421" s="8"/>
      <c r="AO421" s="8"/>
      <c r="AP421" s="8"/>
      <c r="AQ421" s="8"/>
      <c r="AR421" s="8"/>
      <c r="AS421" s="8"/>
      <c r="AT421" s="8"/>
      <c r="AU421" s="8"/>
      <c r="AV421" s="8"/>
      <c r="AW421" s="8"/>
      <c r="AX421" s="8"/>
      <c r="AY421" s="8"/>
      <c r="AZ421" s="8"/>
    </row>
    <row r="422" spans="1:52" x14ac:dyDescent="0.35">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c r="AF422" s="8"/>
      <c r="AG422" s="8"/>
      <c r="AH422" s="8"/>
      <c r="AI422" s="8"/>
      <c r="AJ422" s="8"/>
      <c r="AK422" s="8"/>
      <c r="AL422" s="8"/>
      <c r="AM422" s="8"/>
      <c r="AN422" s="8"/>
      <c r="AO422" s="8"/>
      <c r="AP422" s="8"/>
      <c r="AQ422" s="8"/>
      <c r="AR422" s="8"/>
      <c r="AS422" s="8"/>
      <c r="AT422" s="8"/>
      <c r="AU422" s="8"/>
      <c r="AV422" s="8"/>
      <c r="AW422" s="8"/>
      <c r="AX422" s="8"/>
      <c r="AY422" s="8"/>
      <c r="AZ422" s="8"/>
    </row>
    <row r="423" spans="1:52" x14ac:dyDescent="0.35">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c r="AF423" s="8"/>
      <c r="AG423" s="8"/>
      <c r="AH423" s="8"/>
      <c r="AI423" s="8"/>
      <c r="AJ423" s="8"/>
      <c r="AK423" s="8"/>
      <c r="AL423" s="8"/>
      <c r="AM423" s="8"/>
      <c r="AN423" s="8"/>
      <c r="AO423" s="8"/>
      <c r="AP423" s="8"/>
      <c r="AQ423" s="8"/>
      <c r="AR423" s="8"/>
      <c r="AS423" s="8"/>
      <c r="AT423" s="8"/>
      <c r="AU423" s="8"/>
      <c r="AV423" s="8"/>
      <c r="AW423" s="8"/>
      <c r="AX423" s="8"/>
      <c r="AY423" s="8"/>
      <c r="AZ423" s="8"/>
    </row>
    <row r="424" spans="1:52" x14ac:dyDescent="0.35">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c r="AF424" s="8"/>
      <c r="AG424" s="8"/>
      <c r="AH424" s="8"/>
      <c r="AI424" s="8"/>
      <c r="AJ424" s="8"/>
      <c r="AK424" s="8"/>
      <c r="AL424" s="8"/>
      <c r="AM424" s="8"/>
      <c r="AN424" s="8"/>
      <c r="AO424" s="8"/>
      <c r="AP424" s="8"/>
      <c r="AQ424" s="8"/>
      <c r="AR424" s="8"/>
      <c r="AS424" s="8"/>
      <c r="AT424" s="8"/>
      <c r="AU424" s="8"/>
      <c r="AV424" s="8"/>
      <c r="AW424" s="8"/>
      <c r="AX424" s="8"/>
      <c r="AY424" s="8"/>
      <c r="AZ424" s="8"/>
    </row>
    <row r="425" spans="1:52" x14ac:dyDescent="0.3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c r="AF425" s="8"/>
      <c r="AG425" s="8"/>
      <c r="AH425" s="8"/>
      <c r="AI425" s="8"/>
      <c r="AJ425" s="8"/>
      <c r="AK425" s="8"/>
      <c r="AL425" s="8"/>
      <c r="AM425" s="8"/>
      <c r="AN425" s="8"/>
      <c r="AO425" s="8"/>
      <c r="AP425" s="8"/>
      <c r="AQ425" s="8"/>
      <c r="AR425" s="8"/>
      <c r="AS425" s="8"/>
      <c r="AT425" s="8"/>
      <c r="AU425" s="8"/>
      <c r="AV425" s="8"/>
      <c r="AW425" s="8"/>
      <c r="AX425" s="8"/>
      <c r="AY425" s="8"/>
      <c r="AZ425" s="8"/>
    </row>
    <row r="426" spans="1:52" x14ac:dyDescent="0.35">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c r="AF426" s="8"/>
      <c r="AG426" s="8"/>
      <c r="AH426" s="8"/>
      <c r="AI426" s="8"/>
      <c r="AJ426" s="8"/>
      <c r="AK426" s="8"/>
      <c r="AL426" s="8"/>
      <c r="AM426" s="8"/>
      <c r="AN426" s="8"/>
      <c r="AO426" s="8"/>
      <c r="AP426" s="8"/>
      <c r="AQ426" s="8"/>
      <c r="AR426" s="8"/>
      <c r="AS426" s="8"/>
      <c r="AT426" s="8"/>
      <c r="AU426" s="8"/>
      <c r="AV426" s="8"/>
      <c r="AW426" s="8"/>
      <c r="AX426" s="8"/>
      <c r="AY426" s="8"/>
      <c r="AZ426" s="8"/>
    </row>
    <row r="427" spans="1:52" x14ac:dyDescent="0.35">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c r="AF427" s="8"/>
      <c r="AG427" s="8"/>
      <c r="AH427" s="8"/>
      <c r="AI427" s="8"/>
      <c r="AJ427" s="8"/>
      <c r="AK427" s="8"/>
      <c r="AL427" s="8"/>
      <c r="AM427" s="8"/>
      <c r="AN427" s="8"/>
      <c r="AO427" s="8"/>
      <c r="AP427" s="8"/>
      <c r="AQ427" s="8"/>
      <c r="AR427" s="8"/>
      <c r="AS427" s="8"/>
      <c r="AT427" s="8"/>
      <c r="AU427" s="8"/>
      <c r="AV427" s="8"/>
      <c r="AW427" s="8"/>
      <c r="AX427" s="8"/>
      <c r="AY427" s="8"/>
      <c r="AZ427" s="8"/>
    </row>
    <row r="428" spans="1:52" x14ac:dyDescent="0.35">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c r="AF428" s="8"/>
      <c r="AG428" s="8"/>
      <c r="AH428" s="8"/>
      <c r="AI428" s="8"/>
      <c r="AJ428" s="8"/>
      <c r="AK428" s="8"/>
      <c r="AL428" s="8"/>
      <c r="AM428" s="8"/>
      <c r="AN428" s="8"/>
      <c r="AO428" s="8"/>
      <c r="AP428" s="8"/>
      <c r="AQ428" s="8"/>
      <c r="AR428" s="8"/>
      <c r="AS428" s="8"/>
      <c r="AT428" s="8"/>
      <c r="AU428" s="8"/>
      <c r="AV428" s="8"/>
      <c r="AW428" s="8"/>
      <c r="AX428" s="8"/>
      <c r="AY428" s="8"/>
      <c r="AZ428" s="8"/>
    </row>
    <row r="429" spans="1:52" x14ac:dyDescent="0.35">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c r="AF429" s="8"/>
      <c r="AG429" s="8"/>
      <c r="AH429" s="8"/>
      <c r="AI429" s="8"/>
      <c r="AJ429" s="8"/>
      <c r="AK429" s="8"/>
      <c r="AL429" s="8"/>
      <c r="AM429" s="8"/>
      <c r="AN429" s="8"/>
      <c r="AO429" s="8"/>
      <c r="AP429" s="8"/>
      <c r="AQ429" s="8"/>
      <c r="AR429" s="8"/>
      <c r="AS429" s="8"/>
      <c r="AT429" s="8"/>
      <c r="AU429" s="8"/>
      <c r="AV429" s="8"/>
      <c r="AW429" s="8"/>
      <c r="AX429" s="8"/>
      <c r="AY429" s="8"/>
      <c r="AZ429" s="8"/>
    </row>
    <row r="430" spans="1:52" x14ac:dyDescent="0.35">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c r="AF430" s="8"/>
      <c r="AG430" s="8"/>
      <c r="AH430" s="8"/>
      <c r="AI430" s="8"/>
      <c r="AJ430" s="8"/>
      <c r="AK430" s="8"/>
      <c r="AL430" s="8"/>
      <c r="AM430" s="8"/>
      <c r="AN430" s="8"/>
      <c r="AO430" s="8"/>
      <c r="AP430" s="8"/>
      <c r="AQ430" s="8"/>
      <c r="AR430" s="8"/>
      <c r="AS430" s="8"/>
      <c r="AT430" s="8"/>
      <c r="AU430" s="8"/>
      <c r="AV430" s="8"/>
      <c r="AW430" s="8"/>
      <c r="AX430" s="8"/>
      <c r="AY430" s="8"/>
      <c r="AZ430" s="8"/>
    </row>
    <row r="431" spans="1:52" x14ac:dyDescent="0.35">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c r="AF431" s="8"/>
      <c r="AG431" s="8"/>
      <c r="AH431" s="8"/>
      <c r="AI431" s="8"/>
      <c r="AJ431" s="8"/>
      <c r="AK431" s="8"/>
      <c r="AL431" s="8"/>
      <c r="AM431" s="8"/>
      <c r="AN431" s="8"/>
      <c r="AO431" s="8"/>
      <c r="AP431" s="8"/>
      <c r="AQ431" s="8"/>
      <c r="AR431" s="8"/>
      <c r="AS431" s="8"/>
      <c r="AT431" s="8"/>
      <c r="AU431" s="8"/>
      <c r="AV431" s="8"/>
      <c r="AW431" s="8"/>
      <c r="AX431" s="8"/>
      <c r="AY431" s="8"/>
      <c r="AZ431" s="8"/>
    </row>
    <row r="432" spans="1:52" x14ac:dyDescent="0.35">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c r="AF432" s="8"/>
      <c r="AG432" s="8"/>
      <c r="AH432" s="8"/>
      <c r="AI432" s="8"/>
      <c r="AJ432" s="8"/>
      <c r="AK432" s="8"/>
      <c r="AL432" s="8"/>
      <c r="AM432" s="8"/>
      <c r="AN432" s="8"/>
      <c r="AO432" s="8"/>
      <c r="AP432" s="8"/>
      <c r="AQ432" s="8"/>
      <c r="AR432" s="8"/>
      <c r="AS432" s="8"/>
      <c r="AT432" s="8"/>
      <c r="AU432" s="8"/>
      <c r="AV432" s="8"/>
      <c r="AW432" s="8"/>
      <c r="AX432" s="8"/>
      <c r="AY432" s="8"/>
      <c r="AZ432" s="8"/>
    </row>
    <row r="433" spans="1:52" x14ac:dyDescent="0.35">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c r="AF433" s="8"/>
      <c r="AG433" s="8"/>
      <c r="AH433" s="8"/>
      <c r="AI433" s="8"/>
      <c r="AJ433" s="8"/>
      <c r="AK433" s="8"/>
      <c r="AL433" s="8"/>
      <c r="AM433" s="8"/>
      <c r="AN433" s="8"/>
      <c r="AO433" s="8"/>
      <c r="AP433" s="8"/>
      <c r="AQ433" s="8"/>
      <c r="AR433" s="8"/>
      <c r="AS433" s="8"/>
      <c r="AT433" s="8"/>
      <c r="AU433" s="8"/>
      <c r="AV433" s="8"/>
      <c r="AW433" s="8"/>
      <c r="AX433" s="8"/>
      <c r="AY433" s="8"/>
      <c r="AZ433" s="8"/>
    </row>
    <row r="434" spans="1:52" x14ac:dyDescent="0.35">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c r="AF434" s="8"/>
      <c r="AG434" s="8"/>
      <c r="AH434" s="8"/>
      <c r="AI434" s="8"/>
      <c r="AJ434" s="8"/>
      <c r="AK434" s="8"/>
      <c r="AL434" s="8"/>
      <c r="AM434" s="8"/>
      <c r="AN434" s="8"/>
      <c r="AO434" s="8"/>
      <c r="AP434" s="8"/>
      <c r="AQ434" s="8"/>
      <c r="AR434" s="8"/>
      <c r="AS434" s="8"/>
      <c r="AT434" s="8"/>
      <c r="AU434" s="8"/>
      <c r="AV434" s="8"/>
      <c r="AW434" s="8"/>
      <c r="AX434" s="8"/>
      <c r="AY434" s="8"/>
      <c r="AZ434" s="8"/>
    </row>
    <row r="435" spans="1:52" x14ac:dyDescent="0.3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c r="AF435" s="8"/>
      <c r="AG435" s="8"/>
      <c r="AH435" s="8"/>
      <c r="AI435" s="8"/>
      <c r="AJ435" s="8"/>
      <c r="AK435" s="8"/>
      <c r="AL435" s="8"/>
      <c r="AM435" s="8"/>
      <c r="AN435" s="8"/>
      <c r="AO435" s="8"/>
      <c r="AP435" s="8"/>
      <c r="AQ435" s="8"/>
      <c r="AR435" s="8"/>
      <c r="AS435" s="8"/>
      <c r="AT435" s="8"/>
      <c r="AU435" s="8"/>
      <c r="AV435" s="8"/>
      <c r="AW435" s="8"/>
      <c r="AX435" s="8"/>
      <c r="AY435" s="8"/>
      <c r="AZ435" s="8"/>
    </row>
    <row r="436" spans="1:52" x14ac:dyDescent="0.35">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c r="AF436" s="8"/>
      <c r="AG436" s="8"/>
      <c r="AH436" s="8"/>
      <c r="AI436" s="8"/>
      <c r="AJ436" s="8"/>
      <c r="AK436" s="8"/>
      <c r="AL436" s="8"/>
      <c r="AM436" s="8"/>
      <c r="AN436" s="8"/>
      <c r="AO436" s="8"/>
      <c r="AP436" s="8"/>
      <c r="AQ436" s="8"/>
      <c r="AR436" s="8"/>
      <c r="AS436" s="8"/>
      <c r="AT436" s="8"/>
      <c r="AU436" s="8"/>
      <c r="AV436" s="8"/>
      <c r="AW436" s="8"/>
      <c r="AX436" s="8"/>
      <c r="AY436" s="8"/>
      <c r="AZ436" s="8"/>
    </row>
    <row r="437" spans="1:52" x14ac:dyDescent="0.35">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c r="AF437" s="8"/>
      <c r="AG437" s="8"/>
      <c r="AH437" s="8"/>
      <c r="AI437" s="8"/>
      <c r="AJ437" s="8"/>
      <c r="AK437" s="8"/>
      <c r="AL437" s="8"/>
      <c r="AM437" s="8"/>
      <c r="AN437" s="8"/>
      <c r="AO437" s="8"/>
      <c r="AP437" s="8"/>
      <c r="AQ437" s="8"/>
      <c r="AR437" s="8"/>
      <c r="AS437" s="8"/>
      <c r="AT437" s="8"/>
      <c r="AU437" s="8"/>
      <c r="AV437" s="8"/>
      <c r="AW437" s="8"/>
      <c r="AX437" s="8"/>
      <c r="AY437" s="8"/>
      <c r="AZ437" s="8"/>
    </row>
    <row r="438" spans="1:52" x14ac:dyDescent="0.35">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c r="AF438" s="8"/>
      <c r="AG438" s="8"/>
      <c r="AH438" s="8"/>
      <c r="AI438" s="8"/>
      <c r="AJ438" s="8"/>
      <c r="AK438" s="8"/>
      <c r="AL438" s="8"/>
      <c r="AM438" s="8"/>
      <c r="AN438" s="8"/>
      <c r="AO438" s="8"/>
      <c r="AP438" s="8"/>
      <c r="AQ438" s="8"/>
      <c r="AR438" s="8"/>
      <c r="AS438" s="8"/>
      <c r="AT438" s="8"/>
      <c r="AU438" s="8"/>
      <c r="AV438" s="8"/>
      <c r="AW438" s="8"/>
      <c r="AX438" s="8"/>
      <c r="AY438" s="8"/>
      <c r="AZ438" s="8"/>
    </row>
    <row r="439" spans="1:52" x14ac:dyDescent="0.35">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c r="AF439" s="8"/>
      <c r="AG439" s="8"/>
      <c r="AH439" s="8"/>
      <c r="AI439" s="8"/>
      <c r="AJ439" s="8"/>
      <c r="AK439" s="8"/>
      <c r="AL439" s="8"/>
      <c r="AM439" s="8"/>
      <c r="AN439" s="8"/>
      <c r="AO439" s="8"/>
      <c r="AP439" s="8"/>
      <c r="AQ439" s="8"/>
      <c r="AR439" s="8"/>
      <c r="AS439" s="8"/>
      <c r="AT439" s="8"/>
      <c r="AU439" s="8"/>
      <c r="AV439" s="8"/>
      <c r="AW439" s="8"/>
      <c r="AX439" s="8"/>
      <c r="AY439" s="8"/>
      <c r="AZ439" s="8"/>
    </row>
    <row r="440" spans="1:52" x14ac:dyDescent="0.35">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c r="AF440" s="8"/>
      <c r="AG440" s="8"/>
      <c r="AH440" s="8"/>
      <c r="AI440" s="8"/>
      <c r="AJ440" s="8"/>
      <c r="AK440" s="8"/>
      <c r="AL440" s="8"/>
      <c r="AM440" s="8"/>
      <c r="AN440" s="8"/>
      <c r="AO440" s="8"/>
      <c r="AP440" s="8"/>
      <c r="AQ440" s="8"/>
      <c r="AR440" s="8"/>
      <c r="AS440" s="8"/>
      <c r="AT440" s="8"/>
      <c r="AU440" s="8"/>
      <c r="AV440" s="8"/>
      <c r="AW440" s="8"/>
      <c r="AX440" s="8"/>
      <c r="AY440" s="8"/>
      <c r="AZ440" s="8"/>
    </row>
    <row r="441" spans="1:52" x14ac:dyDescent="0.35">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c r="AF441" s="8"/>
      <c r="AG441" s="8"/>
      <c r="AH441" s="8"/>
      <c r="AI441" s="8"/>
      <c r="AJ441" s="8"/>
      <c r="AK441" s="8"/>
      <c r="AL441" s="8"/>
      <c r="AM441" s="8"/>
      <c r="AN441" s="8"/>
      <c r="AO441" s="8"/>
      <c r="AP441" s="8"/>
      <c r="AQ441" s="8"/>
      <c r="AR441" s="8"/>
      <c r="AS441" s="8"/>
      <c r="AT441" s="8"/>
      <c r="AU441" s="8"/>
      <c r="AV441" s="8"/>
      <c r="AW441" s="8"/>
      <c r="AX441" s="8"/>
      <c r="AY441" s="8"/>
      <c r="AZ441" s="8"/>
    </row>
    <row r="442" spans="1:52" x14ac:dyDescent="0.35">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c r="AF442" s="8"/>
      <c r="AG442" s="8"/>
      <c r="AH442" s="8"/>
      <c r="AI442" s="8"/>
      <c r="AJ442" s="8"/>
      <c r="AK442" s="8"/>
      <c r="AL442" s="8"/>
      <c r="AM442" s="8"/>
      <c r="AN442" s="8"/>
      <c r="AO442" s="8"/>
      <c r="AP442" s="8"/>
      <c r="AQ442" s="8"/>
      <c r="AR442" s="8"/>
      <c r="AS442" s="8"/>
      <c r="AT442" s="8"/>
      <c r="AU442" s="8"/>
      <c r="AV442" s="8"/>
      <c r="AW442" s="8"/>
      <c r="AX442" s="8"/>
      <c r="AY442" s="8"/>
      <c r="AZ442" s="8"/>
    </row>
    <row r="443" spans="1:52" x14ac:dyDescent="0.35">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c r="AF443" s="8"/>
      <c r="AG443" s="8"/>
      <c r="AH443" s="8"/>
      <c r="AI443" s="8"/>
      <c r="AJ443" s="8"/>
      <c r="AK443" s="8"/>
      <c r="AL443" s="8"/>
      <c r="AM443" s="8"/>
      <c r="AN443" s="8"/>
      <c r="AO443" s="8"/>
      <c r="AP443" s="8"/>
      <c r="AQ443" s="8"/>
      <c r="AR443" s="8"/>
      <c r="AS443" s="8"/>
      <c r="AT443" s="8"/>
      <c r="AU443" s="8"/>
      <c r="AV443" s="8"/>
      <c r="AW443" s="8"/>
      <c r="AX443" s="8"/>
      <c r="AY443" s="8"/>
      <c r="AZ443" s="8"/>
    </row>
    <row r="444" spans="1:52" x14ac:dyDescent="0.35">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c r="AF444" s="8"/>
      <c r="AG444" s="8"/>
      <c r="AH444" s="8"/>
      <c r="AI444" s="8"/>
      <c r="AJ444" s="8"/>
      <c r="AK444" s="8"/>
      <c r="AL444" s="8"/>
      <c r="AM444" s="8"/>
      <c r="AN444" s="8"/>
      <c r="AO444" s="8"/>
      <c r="AP444" s="8"/>
      <c r="AQ444" s="8"/>
      <c r="AR444" s="8"/>
      <c r="AS444" s="8"/>
      <c r="AT444" s="8"/>
      <c r="AU444" s="8"/>
      <c r="AV444" s="8"/>
      <c r="AW444" s="8"/>
      <c r="AX444" s="8"/>
      <c r="AY444" s="8"/>
      <c r="AZ444" s="8"/>
    </row>
    <row r="445" spans="1:52" x14ac:dyDescent="0.3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c r="AF445" s="8"/>
      <c r="AG445" s="8"/>
      <c r="AH445" s="8"/>
      <c r="AI445" s="8"/>
      <c r="AJ445" s="8"/>
      <c r="AK445" s="8"/>
      <c r="AL445" s="8"/>
      <c r="AM445" s="8"/>
      <c r="AN445" s="8"/>
      <c r="AO445" s="8"/>
      <c r="AP445" s="8"/>
      <c r="AQ445" s="8"/>
      <c r="AR445" s="8"/>
      <c r="AS445" s="8"/>
      <c r="AT445" s="8"/>
      <c r="AU445" s="8"/>
      <c r="AV445" s="8"/>
      <c r="AW445" s="8"/>
      <c r="AX445" s="8"/>
      <c r="AY445" s="8"/>
      <c r="AZ445" s="8"/>
    </row>
    <row r="446" spans="1:52" x14ac:dyDescent="0.35">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c r="AF446" s="8"/>
      <c r="AG446" s="8"/>
      <c r="AH446" s="8"/>
      <c r="AI446" s="8"/>
      <c r="AJ446" s="8"/>
      <c r="AK446" s="8"/>
      <c r="AL446" s="8"/>
      <c r="AM446" s="8"/>
      <c r="AN446" s="8"/>
      <c r="AO446" s="8"/>
      <c r="AP446" s="8"/>
      <c r="AQ446" s="8"/>
      <c r="AR446" s="8"/>
      <c r="AS446" s="8"/>
      <c r="AT446" s="8"/>
      <c r="AU446" s="8"/>
      <c r="AV446" s="8"/>
      <c r="AW446" s="8"/>
      <c r="AX446" s="8"/>
      <c r="AY446" s="8"/>
      <c r="AZ446" s="8"/>
    </row>
    <row r="447" spans="1:52" x14ac:dyDescent="0.35">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c r="AF447" s="8"/>
      <c r="AG447" s="8"/>
      <c r="AH447" s="8"/>
      <c r="AI447" s="8"/>
      <c r="AJ447" s="8"/>
      <c r="AK447" s="8"/>
      <c r="AL447" s="8"/>
      <c r="AM447" s="8"/>
      <c r="AN447" s="8"/>
      <c r="AO447" s="8"/>
      <c r="AP447" s="8"/>
      <c r="AQ447" s="8"/>
      <c r="AR447" s="8"/>
      <c r="AS447" s="8"/>
      <c r="AT447" s="8"/>
      <c r="AU447" s="8"/>
      <c r="AV447" s="8"/>
      <c r="AW447" s="8"/>
      <c r="AX447" s="8"/>
      <c r="AY447" s="8"/>
      <c r="AZ447" s="8"/>
    </row>
    <row r="448" spans="1:52" x14ac:dyDescent="0.35">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c r="AF448" s="8"/>
      <c r="AG448" s="8"/>
      <c r="AH448" s="8"/>
      <c r="AI448" s="8"/>
      <c r="AJ448" s="8"/>
      <c r="AK448" s="8"/>
      <c r="AL448" s="8"/>
      <c r="AM448" s="8"/>
      <c r="AN448" s="8"/>
      <c r="AO448" s="8"/>
      <c r="AP448" s="8"/>
      <c r="AQ448" s="8"/>
      <c r="AR448" s="8"/>
      <c r="AS448" s="8"/>
      <c r="AT448" s="8"/>
      <c r="AU448" s="8"/>
      <c r="AV448" s="8"/>
      <c r="AW448" s="8"/>
      <c r="AX448" s="8"/>
      <c r="AY448" s="8"/>
      <c r="AZ448" s="8"/>
    </row>
    <row r="449" spans="1:52" x14ac:dyDescent="0.35">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c r="AF449" s="8"/>
      <c r="AG449" s="8"/>
      <c r="AH449" s="8"/>
      <c r="AI449" s="8"/>
      <c r="AJ449" s="8"/>
      <c r="AK449" s="8"/>
      <c r="AL449" s="8"/>
      <c r="AM449" s="8"/>
      <c r="AN449" s="8"/>
      <c r="AO449" s="8"/>
      <c r="AP449" s="8"/>
      <c r="AQ449" s="8"/>
      <c r="AR449" s="8"/>
      <c r="AS449" s="8"/>
      <c r="AT449" s="8"/>
      <c r="AU449" s="8"/>
      <c r="AV449" s="8"/>
      <c r="AW449" s="8"/>
      <c r="AX449" s="8"/>
      <c r="AY449" s="8"/>
      <c r="AZ449" s="8"/>
    </row>
    <row r="450" spans="1:52" x14ac:dyDescent="0.35">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c r="AF450" s="8"/>
      <c r="AG450" s="8"/>
      <c r="AH450" s="8"/>
      <c r="AI450" s="8"/>
      <c r="AJ450" s="8"/>
      <c r="AK450" s="8"/>
      <c r="AL450" s="8"/>
      <c r="AM450" s="8"/>
      <c r="AN450" s="8"/>
      <c r="AO450" s="8"/>
      <c r="AP450" s="8"/>
      <c r="AQ450" s="8"/>
      <c r="AR450" s="8"/>
      <c r="AS450" s="8"/>
      <c r="AT450" s="8"/>
      <c r="AU450" s="8"/>
      <c r="AV450" s="8"/>
      <c r="AW450" s="8"/>
      <c r="AX450" s="8"/>
      <c r="AY450" s="8"/>
      <c r="AZ450" s="8"/>
    </row>
    <row r="451" spans="1:52" x14ac:dyDescent="0.35">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c r="AF451" s="8"/>
      <c r="AG451" s="8"/>
      <c r="AH451" s="8"/>
      <c r="AI451" s="8"/>
      <c r="AJ451" s="8"/>
      <c r="AK451" s="8"/>
      <c r="AL451" s="8"/>
      <c r="AM451" s="8"/>
      <c r="AN451" s="8"/>
      <c r="AO451" s="8"/>
      <c r="AP451" s="8"/>
      <c r="AQ451" s="8"/>
      <c r="AR451" s="8"/>
      <c r="AS451" s="8"/>
      <c r="AT451" s="8"/>
      <c r="AU451" s="8"/>
      <c r="AV451" s="8"/>
      <c r="AW451" s="8"/>
      <c r="AX451" s="8"/>
      <c r="AY451" s="8"/>
      <c r="AZ451" s="8"/>
    </row>
    <row r="452" spans="1:52" x14ac:dyDescent="0.35">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c r="AF452" s="8"/>
      <c r="AG452" s="8"/>
      <c r="AH452" s="8"/>
      <c r="AI452" s="8"/>
      <c r="AJ452" s="8"/>
      <c r="AK452" s="8"/>
      <c r="AL452" s="8"/>
      <c r="AM452" s="8"/>
      <c r="AN452" s="8"/>
      <c r="AO452" s="8"/>
      <c r="AP452" s="8"/>
      <c r="AQ452" s="8"/>
      <c r="AR452" s="8"/>
      <c r="AS452" s="8"/>
      <c r="AT452" s="8"/>
      <c r="AU452" s="8"/>
      <c r="AV452" s="8"/>
      <c r="AW452" s="8"/>
      <c r="AX452" s="8"/>
      <c r="AY452" s="8"/>
      <c r="AZ452" s="8"/>
    </row>
    <row r="453" spans="1:52" x14ac:dyDescent="0.35">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c r="AF453" s="8"/>
      <c r="AG453" s="8"/>
      <c r="AH453" s="8"/>
      <c r="AI453" s="8"/>
      <c r="AJ453" s="8"/>
      <c r="AK453" s="8"/>
      <c r="AL453" s="8"/>
      <c r="AM453" s="8"/>
      <c r="AN453" s="8"/>
      <c r="AO453" s="8"/>
      <c r="AP453" s="8"/>
      <c r="AQ453" s="8"/>
      <c r="AR453" s="8"/>
      <c r="AS453" s="8"/>
      <c r="AT453" s="8"/>
      <c r="AU453" s="8"/>
      <c r="AV453" s="8"/>
      <c r="AW453" s="8"/>
      <c r="AX453" s="8"/>
      <c r="AY453" s="8"/>
      <c r="AZ453" s="8"/>
    </row>
    <row r="454" spans="1:52" x14ac:dyDescent="0.35">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c r="AF454" s="8"/>
      <c r="AG454" s="8"/>
      <c r="AH454" s="8"/>
      <c r="AI454" s="8"/>
      <c r="AJ454" s="8"/>
      <c r="AK454" s="8"/>
      <c r="AL454" s="8"/>
      <c r="AM454" s="8"/>
      <c r="AN454" s="8"/>
      <c r="AO454" s="8"/>
      <c r="AP454" s="8"/>
      <c r="AQ454" s="8"/>
      <c r="AR454" s="8"/>
      <c r="AS454" s="8"/>
      <c r="AT454" s="8"/>
      <c r="AU454" s="8"/>
      <c r="AV454" s="8"/>
      <c r="AW454" s="8"/>
      <c r="AX454" s="8"/>
      <c r="AY454" s="8"/>
      <c r="AZ454" s="8"/>
    </row>
    <row r="455" spans="1:52" x14ac:dyDescent="0.3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c r="AF455" s="8"/>
      <c r="AG455" s="8"/>
      <c r="AH455" s="8"/>
      <c r="AI455" s="8"/>
      <c r="AJ455" s="8"/>
      <c r="AK455" s="8"/>
      <c r="AL455" s="8"/>
      <c r="AM455" s="8"/>
      <c r="AN455" s="8"/>
      <c r="AO455" s="8"/>
      <c r="AP455" s="8"/>
      <c r="AQ455" s="8"/>
      <c r="AR455" s="8"/>
      <c r="AS455" s="8"/>
      <c r="AT455" s="8"/>
      <c r="AU455" s="8"/>
      <c r="AV455" s="8"/>
      <c r="AW455" s="8"/>
      <c r="AX455" s="8"/>
      <c r="AY455" s="8"/>
      <c r="AZ455" s="8"/>
    </row>
    <row r="456" spans="1:52" x14ac:dyDescent="0.35">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c r="AF456" s="8"/>
      <c r="AG456" s="8"/>
      <c r="AH456" s="8"/>
      <c r="AI456" s="8"/>
      <c r="AJ456" s="8"/>
      <c r="AK456" s="8"/>
      <c r="AL456" s="8"/>
      <c r="AM456" s="8"/>
      <c r="AN456" s="8"/>
      <c r="AO456" s="8"/>
      <c r="AP456" s="8"/>
      <c r="AQ456" s="8"/>
      <c r="AR456" s="8"/>
      <c r="AS456" s="8"/>
      <c r="AT456" s="8"/>
      <c r="AU456" s="8"/>
      <c r="AV456" s="8"/>
      <c r="AW456" s="8"/>
      <c r="AX456" s="8"/>
      <c r="AY456" s="8"/>
      <c r="AZ456" s="8"/>
    </row>
    <row r="457" spans="1:52" x14ac:dyDescent="0.35">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c r="AF457" s="8"/>
      <c r="AG457" s="8"/>
      <c r="AH457" s="8"/>
      <c r="AI457" s="8"/>
      <c r="AJ457" s="8"/>
      <c r="AK457" s="8"/>
      <c r="AL457" s="8"/>
      <c r="AM457" s="8"/>
      <c r="AN457" s="8"/>
      <c r="AO457" s="8"/>
      <c r="AP457" s="8"/>
      <c r="AQ457" s="8"/>
      <c r="AR457" s="8"/>
      <c r="AS457" s="8"/>
      <c r="AT457" s="8"/>
      <c r="AU457" s="8"/>
      <c r="AV457" s="8"/>
      <c r="AW457" s="8"/>
      <c r="AX457" s="8"/>
      <c r="AY457" s="8"/>
      <c r="AZ457" s="8"/>
    </row>
    <row r="458" spans="1:52" x14ac:dyDescent="0.35">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c r="AF458" s="8"/>
      <c r="AG458" s="8"/>
      <c r="AH458" s="8"/>
      <c r="AI458" s="8"/>
      <c r="AJ458" s="8"/>
      <c r="AK458" s="8"/>
      <c r="AL458" s="8"/>
      <c r="AM458" s="8"/>
      <c r="AN458" s="8"/>
      <c r="AO458" s="8"/>
      <c r="AP458" s="8"/>
      <c r="AQ458" s="8"/>
      <c r="AR458" s="8"/>
      <c r="AS458" s="8"/>
      <c r="AT458" s="8"/>
      <c r="AU458" s="8"/>
      <c r="AV458" s="8"/>
      <c r="AW458" s="8"/>
      <c r="AX458" s="8"/>
      <c r="AY458" s="8"/>
      <c r="AZ458" s="8"/>
    </row>
    <row r="459" spans="1:52" x14ac:dyDescent="0.35">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c r="AF459" s="8"/>
      <c r="AG459" s="8"/>
      <c r="AH459" s="8"/>
      <c r="AI459" s="8"/>
      <c r="AJ459" s="8"/>
      <c r="AK459" s="8"/>
      <c r="AL459" s="8"/>
      <c r="AM459" s="8"/>
      <c r="AN459" s="8"/>
      <c r="AO459" s="8"/>
      <c r="AP459" s="8"/>
      <c r="AQ459" s="8"/>
      <c r="AR459" s="8"/>
      <c r="AS459" s="8"/>
      <c r="AT459" s="8"/>
      <c r="AU459" s="8"/>
      <c r="AV459" s="8"/>
      <c r="AW459" s="8"/>
      <c r="AX459" s="8"/>
      <c r="AY459" s="8"/>
      <c r="AZ459" s="8"/>
    </row>
    <row r="460" spans="1:52" x14ac:dyDescent="0.35">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c r="AF460" s="8"/>
      <c r="AG460" s="8"/>
      <c r="AH460" s="8"/>
      <c r="AI460" s="8"/>
      <c r="AJ460" s="8"/>
      <c r="AK460" s="8"/>
      <c r="AL460" s="8"/>
      <c r="AM460" s="8"/>
      <c r="AN460" s="8"/>
      <c r="AO460" s="8"/>
      <c r="AP460" s="8"/>
      <c r="AQ460" s="8"/>
      <c r="AR460" s="8"/>
      <c r="AS460" s="8"/>
      <c r="AT460" s="8"/>
      <c r="AU460" s="8"/>
      <c r="AV460" s="8"/>
      <c r="AW460" s="8"/>
      <c r="AX460" s="8"/>
      <c r="AY460" s="8"/>
      <c r="AZ460" s="8"/>
    </row>
    <row r="461" spans="1:52" x14ac:dyDescent="0.35">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c r="AF461" s="8"/>
      <c r="AG461" s="8"/>
      <c r="AH461" s="8"/>
      <c r="AI461" s="8"/>
      <c r="AJ461" s="8"/>
      <c r="AK461" s="8"/>
      <c r="AL461" s="8"/>
      <c r="AM461" s="8"/>
      <c r="AN461" s="8"/>
      <c r="AO461" s="8"/>
      <c r="AP461" s="8"/>
      <c r="AQ461" s="8"/>
      <c r="AR461" s="8"/>
      <c r="AS461" s="8"/>
      <c r="AT461" s="8"/>
      <c r="AU461" s="8"/>
      <c r="AV461" s="8"/>
      <c r="AW461" s="8"/>
      <c r="AX461" s="8"/>
      <c r="AY461" s="8"/>
      <c r="AZ461" s="8"/>
    </row>
    <row r="462" spans="1:52" x14ac:dyDescent="0.35">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c r="AF462" s="8"/>
      <c r="AG462" s="8"/>
      <c r="AH462" s="8"/>
      <c r="AI462" s="8"/>
      <c r="AJ462" s="8"/>
      <c r="AK462" s="8"/>
      <c r="AL462" s="8"/>
      <c r="AM462" s="8"/>
      <c r="AN462" s="8"/>
      <c r="AO462" s="8"/>
      <c r="AP462" s="8"/>
      <c r="AQ462" s="8"/>
      <c r="AR462" s="8"/>
      <c r="AS462" s="8"/>
      <c r="AT462" s="8"/>
      <c r="AU462" s="8"/>
      <c r="AV462" s="8"/>
      <c r="AW462" s="8"/>
      <c r="AX462" s="8"/>
      <c r="AY462" s="8"/>
      <c r="AZ462" s="8"/>
    </row>
    <row r="463" spans="1:52" x14ac:dyDescent="0.35">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c r="AF463" s="8"/>
      <c r="AG463" s="8"/>
      <c r="AH463" s="8"/>
      <c r="AI463" s="8"/>
      <c r="AJ463" s="8"/>
      <c r="AK463" s="8"/>
      <c r="AL463" s="8"/>
      <c r="AM463" s="8"/>
      <c r="AN463" s="8"/>
      <c r="AO463" s="8"/>
      <c r="AP463" s="8"/>
      <c r="AQ463" s="8"/>
      <c r="AR463" s="8"/>
      <c r="AS463" s="8"/>
      <c r="AT463" s="8"/>
      <c r="AU463" s="8"/>
      <c r="AV463" s="8"/>
      <c r="AW463" s="8"/>
      <c r="AX463" s="8"/>
      <c r="AY463" s="8"/>
      <c r="AZ463" s="8"/>
    </row>
    <row r="464" spans="1:52" x14ac:dyDescent="0.35">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c r="AF464" s="8"/>
      <c r="AG464" s="8"/>
      <c r="AH464" s="8"/>
      <c r="AI464" s="8"/>
      <c r="AJ464" s="8"/>
      <c r="AK464" s="8"/>
      <c r="AL464" s="8"/>
      <c r="AM464" s="8"/>
      <c r="AN464" s="8"/>
      <c r="AO464" s="8"/>
      <c r="AP464" s="8"/>
      <c r="AQ464" s="8"/>
      <c r="AR464" s="8"/>
      <c r="AS464" s="8"/>
      <c r="AT464" s="8"/>
      <c r="AU464" s="8"/>
      <c r="AV464" s="8"/>
      <c r="AW464" s="8"/>
      <c r="AX464" s="8"/>
      <c r="AY464" s="8"/>
      <c r="AZ464" s="8"/>
    </row>
    <row r="465" spans="1:52" x14ac:dyDescent="0.3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c r="AF465" s="8"/>
      <c r="AG465" s="8"/>
      <c r="AH465" s="8"/>
      <c r="AI465" s="8"/>
      <c r="AJ465" s="8"/>
      <c r="AK465" s="8"/>
      <c r="AL465" s="8"/>
      <c r="AM465" s="8"/>
      <c r="AN465" s="8"/>
      <c r="AO465" s="8"/>
      <c r="AP465" s="8"/>
      <c r="AQ465" s="8"/>
      <c r="AR465" s="8"/>
      <c r="AS465" s="8"/>
      <c r="AT465" s="8"/>
      <c r="AU465" s="8"/>
      <c r="AV465" s="8"/>
      <c r="AW465" s="8"/>
      <c r="AX465" s="8"/>
      <c r="AY465" s="8"/>
      <c r="AZ465" s="8"/>
    </row>
    <row r="466" spans="1:52" x14ac:dyDescent="0.35">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c r="AF466" s="8"/>
      <c r="AG466" s="8"/>
      <c r="AH466" s="8"/>
      <c r="AI466" s="8"/>
      <c r="AJ466" s="8"/>
      <c r="AK466" s="8"/>
      <c r="AL466" s="8"/>
      <c r="AM466" s="8"/>
      <c r="AN466" s="8"/>
      <c r="AO466" s="8"/>
      <c r="AP466" s="8"/>
      <c r="AQ466" s="8"/>
      <c r="AR466" s="8"/>
      <c r="AS466" s="8"/>
      <c r="AT466" s="8"/>
      <c r="AU466" s="8"/>
      <c r="AV466" s="8"/>
      <c r="AW466" s="8"/>
      <c r="AX466" s="8"/>
      <c r="AY466" s="8"/>
      <c r="AZ466" s="8"/>
    </row>
    <row r="467" spans="1:52" x14ac:dyDescent="0.35">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c r="AF467" s="8"/>
      <c r="AG467" s="8"/>
      <c r="AH467" s="8"/>
      <c r="AI467" s="8"/>
      <c r="AJ467" s="8"/>
      <c r="AK467" s="8"/>
      <c r="AL467" s="8"/>
      <c r="AM467" s="8"/>
      <c r="AN467" s="8"/>
      <c r="AO467" s="8"/>
      <c r="AP467" s="8"/>
      <c r="AQ467" s="8"/>
      <c r="AR467" s="8"/>
      <c r="AS467" s="8"/>
      <c r="AT467" s="8"/>
      <c r="AU467" s="8"/>
      <c r="AV467" s="8"/>
      <c r="AW467" s="8"/>
      <c r="AX467" s="8"/>
      <c r="AY467" s="8"/>
      <c r="AZ467" s="8"/>
    </row>
    <row r="468" spans="1:52" x14ac:dyDescent="0.35">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c r="AF468" s="8"/>
      <c r="AG468" s="8"/>
      <c r="AH468" s="8"/>
      <c r="AI468" s="8"/>
      <c r="AJ468" s="8"/>
      <c r="AK468" s="8"/>
      <c r="AL468" s="8"/>
      <c r="AM468" s="8"/>
      <c r="AN468" s="8"/>
      <c r="AO468" s="8"/>
      <c r="AP468" s="8"/>
      <c r="AQ468" s="8"/>
      <c r="AR468" s="8"/>
      <c r="AS468" s="8"/>
      <c r="AT468" s="8"/>
      <c r="AU468" s="8"/>
      <c r="AV468" s="8"/>
      <c r="AW468" s="8"/>
      <c r="AX468" s="8"/>
      <c r="AY468" s="8"/>
      <c r="AZ468" s="8"/>
    </row>
    <row r="469" spans="1:52" x14ac:dyDescent="0.35">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c r="AF469" s="8"/>
      <c r="AG469" s="8"/>
      <c r="AH469" s="8"/>
      <c r="AI469" s="8"/>
      <c r="AJ469" s="8"/>
      <c r="AK469" s="8"/>
      <c r="AL469" s="8"/>
      <c r="AM469" s="8"/>
      <c r="AN469" s="8"/>
      <c r="AO469" s="8"/>
      <c r="AP469" s="8"/>
      <c r="AQ469" s="8"/>
      <c r="AR469" s="8"/>
      <c r="AS469" s="8"/>
      <c r="AT469" s="8"/>
      <c r="AU469" s="8"/>
      <c r="AV469" s="8"/>
      <c r="AW469" s="8"/>
      <c r="AX469" s="8"/>
      <c r="AY469" s="8"/>
      <c r="AZ469" s="8"/>
    </row>
    <row r="470" spans="1:52" x14ac:dyDescent="0.35">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c r="AF470" s="8"/>
      <c r="AG470" s="8"/>
      <c r="AH470" s="8"/>
      <c r="AI470" s="8"/>
      <c r="AJ470" s="8"/>
      <c r="AK470" s="8"/>
      <c r="AL470" s="8"/>
      <c r="AM470" s="8"/>
      <c r="AN470" s="8"/>
      <c r="AO470" s="8"/>
      <c r="AP470" s="8"/>
      <c r="AQ470" s="8"/>
      <c r="AR470" s="8"/>
      <c r="AS470" s="8"/>
      <c r="AT470" s="8"/>
      <c r="AU470" s="8"/>
      <c r="AV470" s="8"/>
      <c r="AW470" s="8"/>
      <c r="AX470" s="8"/>
      <c r="AY470" s="8"/>
      <c r="AZ470" s="8"/>
    </row>
    <row r="471" spans="1:52" x14ac:dyDescent="0.35">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c r="AF471" s="8"/>
      <c r="AG471" s="8"/>
      <c r="AH471" s="8"/>
      <c r="AI471" s="8"/>
      <c r="AJ471" s="8"/>
      <c r="AK471" s="8"/>
      <c r="AL471" s="8"/>
      <c r="AM471" s="8"/>
      <c r="AN471" s="8"/>
      <c r="AO471" s="8"/>
      <c r="AP471" s="8"/>
      <c r="AQ471" s="8"/>
      <c r="AR471" s="8"/>
      <c r="AS471" s="8"/>
      <c r="AT471" s="8"/>
      <c r="AU471" s="8"/>
      <c r="AV471" s="8"/>
      <c r="AW471" s="8"/>
      <c r="AX471" s="8"/>
      <c r="AY471" s="8"/>
      <c r="AZ471" s="8"/>
    </row>
    <row r="472" spans="1:52" x14ac:dyDescent="0.35">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c r="AF472" s="8"/>
      <c r="AG472" s="8"/>
      <c r="AH472" s="8"/>
      <c r="AI472" s="8"/>
      <c r="AJ472" s="8"/>
      <c r="AK472" s="8"/>
      <c r="AL472" s="8"/>
      <c r="AM472" s="8"/>
      <c r="AN472" s="8"/>
      <c r="AO472" s="8"/>
      <c r="AP472" s="8"/>
      <c r="AQ472" s="8"/>
      <c r="AR472" s="8"/>
      <c r="AS472" s="8"/>
      <c r="AT472" s="8"/>
      <c r="AU472" s="8"/>
      <c r="AV472" s="8"/>
      <c r="AW472" s="8"/>
      <c r="AX472" s="8"/>
      <c r="AY472" s="8"/>
      <c r="AZ472" s="8"/>
    </row>
    <row r="473" spans="1:52" x14ac:dyDescent="0.35">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c r="AE473" s="8"/>
      <c r="AF473" s="8"/>
      <c r="AG473" s="8"/>
      <c r="AH473" s="8"/>
      <c r="AI473" s="8"/>
      <c r="AJ473" s="8"/>
      <c r="AK473" s="8"/>
      <c r="AL473" s="8"/>
      <c r="AM473" s="8"/>
      <c r="AN473" s="8"/>
      <c r="AO473" s="8"/>
      <c r="AP473" s="8"/>
      <c r="AQ473" s="8"/>
      <c r="AR473" s="8"/>
      <c r="AS473" s="8"/>
      <c r="AT473" s="8"/>
      <c r="AU473" s="8"/>
      <c r="AV473" s="8"/>
      <c r="AW473" s="8"/>
      <c r="AX473" s="8"/>
      <c r="AY473" s="8"/>
      <c r="AZ473" s="8"/>
    </row>
    <row r="474" spans="1:52" x14ac:dyDescent="0.35">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c r="AE474" s="8"/>
      <c r="AF474" s="8"/>
      <c r="AG474" s="8"/>
      <c r="AH474" s="8"/>
      <c r="AI474" s="8"/>
      <c r="AJ474" s="8"/>
      <c r="AK474" s="8"/>
      <c r="AL474" s="8"/>
      <c r="AM474" s="8"/>
      <c r="AN474" s="8"/>
      <c r="AO474" s="8"/>
      <c r="AP474" s="8"/>
      <c r="AQ474" s="8"/>
      <c r="AR474" s="8"/>
      <c r="AS474" s="8"/>
      <c r="AT474" s="8"/>
      <c r="AU474" s="8"/>
      <c r="AV474" s="8"/>
      <c r="AW474" s="8"/>
      <c r="AX474" s="8"/>
      <c r="AY474" s="8"/>
      <c r="AZ474" s="8"/>
    </row>
    <row r="475" spans="1:52" x14ac:dyDescent="0.3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c r="AE475" s="8"/>
      <c r="AF475" s="8"/>
      <c r="AG475" s="8"/>
      <c r="AH475" s="8"/>
      <c r="AI475" s="8"/>
      <c r="AJ475" s="8"/>
      <c r="AK475" s="8"/>
      <c r="AL475" s="8"/>
      <c r="AM475" s="8"/>
      <c r="AN475" s="8"/>
      <c r="AO475" s="8"/>
      <c r="AP475" s="8"/>
      <c r="AQ475" s="8"/>
      <c r="AR475" s="8"/>
      <c r="AS475" s="8"/>
      <c r="AT475" s="8"/>
      <c r="AU475" s="8"/>
      <c r="AV475" s="8"/>
      <c r="AW475" s="8"/>
      <c r="AX475" s="8"/>
      <c r="AY475" s="8"/>
      <c r="AZ475" s="8"/>
    </row>
    <row r="476" spans="1:52" x14ac:dyDescent="0.35">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c r="AF476" s="8"/>
      <c r="AG476" s="8"/>
      <c r="AH476" s="8"/>
      <c r="AI476" s="8"/>
      <c r="AJ476" s="8"/>
      <c r="AK476" s="8"/>
      <c r="AL476" s="8"/>
      <c r="AM476" s="8"/>
      <c r="AN476" s="8"/>
      <c r="AO476" s="8"/>
      <c r="AP476" s="8"/>
      <c r="AQ476" s="8"/>
      <c r="AR476" s="8"/>
      <c r="AS476" s="8"/>
      <c r="AT476" s="8"/>
      <c r="AU476" s="8"/>
      <c r="AV476" s="8"/>
      <c r="AW476" s="8"/>
      <c r="AX476" s="8"/>
      <c r="AY476" s="8"/>
      <c r="AZ476" s="8"/>
    </row>
    <row r="477" spans="1:52" x14ac:dyDescent="0.35">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c r="AE477" s="8"/>
      <c r="AF477" s="8"/>
      <c r="AG477" s="8"/>
      <c r="AH477" s="8"/>
      <c r="AI477" s="8"/>
      <c r="AJ477" s="8"/>
      <c r="AK477" s="8"/>
      <c r="AL477" s="8"/>
      <c r="AM477" s="8"/>
      <c r="AN477" s="8"/>
      <c r="AO477" s="8"/>
      <c r="AP477" s="8"/>
      <c r="AQ477" s="8"/>
      <c r="AR477" s="8"/>
      <c r="AS477" s="8"/>
      <c r="AT477" s="8"/>
      <c r="AU477" s="8"/>
      <c r="AV477" s="8"/>
      <c r="AW477" s="8"/>
      <c r="AX477" s="8"/>
      <c r="AY477" s="8"/>
      <c r="AZ477" s="8"/>
    </row>
    <row r="478" spans="1:52" x14ac:dyDescent="0.35">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c r="AE478" s="8"/>
      <c r="AF478" s="8"/>
      <c r="AG478" s="8"/>
      <c r="AH478" s="8"/>
      <c r="AI478" s="8"/>
      <c r="AJ478" s="8"/>
      <c r="AK478" s="8"/>
      <c r="AL478" s="8"/>
      <c r="AM478" s="8"/>
      <c r="AN478" s="8"/>
      <c r="AO478" s="8"/>
      <c r="AP478" s="8"/>
      <c r="AQ478" s="8"/>
      <c r="AR478" s="8"/>
      <c r="AS478" s="8"/>
      <c r="AT478" s="8"/>
      <c r="AU478" s="8"/>
      <c r="AV478" s="8"/>
      <c r="AW478" s="8"/>
      <c r="AX478" s="8"/>
      <c r="AY478" s="8"/>
      <c r="AZ478" s="8"/>
    </row>
    <row r="479" spans="1:52" x14ac:dyDescent="0.35">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c r="AF479" s="8"/>
      <c r="AG479" s="8"/>
      <c r="AH479" s="8"/>
      <c r="AI479" s="8"/>
      <c r="AJ479" s="8"/>
      <c r="AK479" s="8"/>
      <c r="AL479" s="8"/>
      <c r="AM479" s="8"/>
      <c r="AN479" s="8"/>
      <c r="AO479" s="8"/>
      <c r="AP479" s="8"/>
      <c r="AQ479" s="8"/>
      <c r="AR479" s="8"/>
      <c r="AS479" s="8"/>
      <c r="AT479" s="8"/>
      <c r="AU479" s="8"/>
      <c r="AV479" s="8"/>
      <c r="AW479" s="8"/>
      <c r="AX479" s="8"/>
      <c r="AY479" s="8"/>
      <c r="AZ479" s="8"/>
    </row>
    <row r="480" spans="1:52" x14ac:dyDescent="0.35">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c r="AF480" s="8"/>
      <c r="AG480" s="8"/>
      <c r="AH480" s="8"/>
      <c r="AI480" s="8"/>
      <c r="AJ480" s="8"/>
      <c r="AK480" s="8"/>
      <c r="AL480" s="8"/>
      <c r="AM480" s="8"/>
      <c r="AN480" s="8"/>
      <c r="AO480" s="8"/>
      <c r="AP480" s="8"/>
      <c r="AQ480" s="8"/>
      <c r="AR480" s="8"/>
      <c r="AS480" s="8"/>
      <c r="AT480" s="8"/>
      <c r="AU480" s="8"/>
      <c r="AV480" s="8"/>
      <c r="AW480" s="8"/>
      <c r="AX480" s="8"/>
      <c r="AY480" s="8"/>
      <c r="AZ480" s="8"/>
    </row>
    <row r="481" spans="1:52" x14ac:dyDescent="0.35">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c r="AF481" s="8"/>
      <c r="AG481" s="8"/>
      <c r="AH481" s="8"/>
      <c r="AI481" s="8"/>
      <c r="AJ481" s="8"/>
      <c r="AK481" s="8"/>
      <c r="AL481" s="8"/>
      <c r="AM481" s="8"/>
      <c r="AN481" s="8"/>
      <c r="AO481" s="8"/>
      <c r="AP481" s="8"/>
      <c r="AQ481" s="8"/>
      <c r="AR481" s="8"/>
      <c r="AS481" s="8"/>
      <c r="AT481" s="8"/>
      <c r="AU481" s="8"/>
      <c r="AV481" s="8"/>
      <c r="AW481" s="8"/>
      <c r="AX481" s="8"/>
      <c r="AY481" s="8"/>
      <c r="AZ481" s="8"/>
    </row>
    <row r="482" spans="1:52" x14ac:dyDescent="0.35">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c r="AF482" s="8"/>
      <c r="AG482" s="8"/>
      <c r="AH482" s="8"/>
      <c r="AI482" s="8"/>
      <c r="AJ482" s="8"/>
      <c r="AK482" s="8"/>
      <c r="AL482" s="8"/>
      <c r="AM482" s="8"/>
      <c r="AN482" s="8"/>
      <c r="AO482" s="8"/>
      <c r="AP482" s="8"/>
      <c r="AQ482" s="8"/>
      <c r="AR482" s="8"/>
      <c r="AS482" s="8"/>
      <c r="AT482" s="8"/>
      <c r="AU482" s="8"/>
      <c r="AV482" s="8"/>
      <c r="AW482" s="8"/>
      <c r="AX482" s="8"/>
      <c r="AY482" s="8"/>
      <c r="AZ482" s="8"/>
    </row>
    <row r="483" spans="1:52" x14ac:dyDescent="0.35">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c r="AF483" s="8"/>
      <c r="AG483" s="8"/>
      <c r="AH483" s="8"/>
      <c r="AI483" s="8"/>
      <c r="AJ483" s="8"/>
      <c r="AK483" s="8"/>
      <c r="AL483" s="8"/>
      <c r="AM483" s="8"/>
      <c r="AN483" s="8"/>
      <c r="AO483" s="8"/>
      <c r="AP483" s="8"/>
      <c r="AQ483" s="8"/>
      <c r="AR483" s="8"/>
      <c r="AS483" s="8"/>
      <c r="AT483" s="8"/>
      <c r="AU483" s="8"/>
      <c r="AV483" s="8"/>
      <c r="AW483" s="8"/>
      <c r="AX483" s="8"/>
      <c r="AY483" s="8"/>
      <c r="AZ483" s="8"/>
    </row>
    <row r="484" spans="1:52" x14ac:dyDescent="0.35">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c r="AF484" s="8"/>
      <c r="AG484" s="8"/>
      <c r="AH484" s="8"/>
      <c r="AI484" s="8"/>
      <c r="AJ484" s="8"/>
      <c r="AK484" s="8"/>
      <c r="AL484" s="8"/>
      <c r="AM484" s="8"/>
      <c r="AN484" s="8"/>
      <c r="AO484" s="8"/>
      <c r="AP484" s="8"/>
      <c r="AQ484" s="8"/>
      <c r="AR484" s="8"/>
      <c r="AS484" s="8"/>
      <c r="AT484" s="8"/>
      <c r="AU484" s="8"/>
      <c r="AV484" s="8"/>
      <c r="AW484" s="8"/>
      <c r="AX484" s="8"/>
      <c r="AY484" s="8"/>
      <c r="AZ484" s="8"/>
    </row>
    <row r="485" spans="1:52" x14ac:dyDescent="0.3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c r="AF485" s="8"/>
      <c r="AG485" s="8"/>
      <c r="AH485" s="8"/>
      <c r="AI485" s="8"/>
      <c r="AJ485" s="8"/>
      <c r="AK485" s="8"/>
      <c r="AL485" s="8"/>
      <c r="AM485" s="8"/>
      <c r="AN485" s="8"/>
      <c r="AO485" s="8"/>
      <c r="AP485" s="8"/>
      <c r="AQ485" s="8"/>
      <c r="AR485" s="8"/>
      <c r="AS485" s="8"/>
      <c r="AT485" s="8"/>
      <c r="AU485" s="8"/>
      <c r="AV485" s="8"/>
      <c r="AW485" s="8"/>
      <c r="AX485" s="8"/>
      <c r="AY485" s="8"/>
      <c r="AZ485" s="8"/>
    </row>
    <row r="486" spans="1:52" x14ac:dyDescent="0.35">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c r="AF486" s="8"/>
      <c r="AG486" s="8"/>
      <c r="AH486" s="8"/>
      <c r="AI486" s="8"/>
      <c r="AJ486" s="8"/>
      <c r="AK486" s="8"/>
      <c r="AL486" s="8"/>
      <c r="AM486" s="8"/>
      <c r="AN486" s="8"/>
      <c r="AO486" s="8"/>
      <c r="AP486" s="8"/>
      <c r="AQ486" s="8"/>
      <c r="AR486" s="8"/>
      <c r="AS486" s="8"/>
      <c r="AT486" s="8"/>
      <c r="AU486" s="8"/>
      <c r="AV486" s="8"/>
      <c r="AW486" s="8"/>
      <c r="AX486" s="8"/>
      <c r="AY486" s="8"/>
      <c r="AZ486" s="8"/>
    </row>
    <row r="487" spans="1:52" x14ac:dyDescent="0.35">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c r="AF487" s="8"/>
      <c r="AG487" s="8"/>
      <c r="AH487" s="8"/>
      <c r="AI487" s="8"/>
      <c r="AJ487" s="8"/>
      <c r="AK487" s="8"/>
      <c r="AL487" s="8"/>
      <c r="AM487" s="8"/>
      <c r="AN487" s="8"/>
      <c r="AO487" s="8"/>
      <c r="AP487" s="8"/>
      <c r="AQ487" s="8"/>
      <c r="AR487" s="8"/>
      <c r="AS487" s="8"/>
      <c r="AT487" s="8"/>
      <c r="AU487" s="8"/>
      <c r="AV487" s="8"/>
      <c r="AW487" s="8"/>
      <c r="AX487" s="8"/>
      <c r="AY487" s="8"/>
      <c r="AZ487" s="8"/>
    </row>
    <row r="488" spans="1:52" x14ac:dyDescent="0.35">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c r="AF488" s="8"/>
      <c r="AG488" s="8"/>
      <c r="AH488" s="8"/>
      <c r="AI488" s="8"/>
      <c r="AJ488" s="8"/>
      <c r="AK488" s="8"/>
      <c r="AL488" s="8"/>
      <c r="AM488" s="8"/>
      <c r="AN488" s="8"/>
      <c r="AO488" s="8"/>
      <c r="AP488" s="8"/>
      <c r="AQ488" s="8"/>
      <c r="AR488" s="8"/>
      <c r="AS488" s="8"/>
      <c r="AT488" s="8"/>
      <c r="AU488" s="8"/>
      <c r="AV488" s="8"/>
      <c r="AW488" s="8"/>
      <c r="AX488" s="8"/>
      <c r="AY488" s="8"/>
      <c r="AZ488" s="8"/>
    </row>
    <row r="489" spans="1:52" x14ac:dyDescent="0.35">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c r="AF489" s="8"/>
      <c r="AG489" s="8"/>
      <c r="AH489" s="8"/>
      <c r="AI489" s="8"/>
      <c r="AJ489" s="8"/>
      <c r="AK489" s="8"/>
      <c r="AL489" s="8"/>
      <c r="AM489" s="8"/>
      <c r="AN489" s="8"/>
      <c r="AO489" s="8"/>
      <c r="AP489" s="8"/>
      <c r="AQ489" s="8"/>
      <c r="AR489" s="8"/>
      <c r="AS489" s="8"/>
      <c r="AT489" s="8"/>
      <c r="AU489" s="8"/>
      <c r="AV489" s="8"/>
      <c r="AW489" s="8"/>
      <c r="AX489" s="8"/>
      <c r="AY489" s="8"/>
      <c r="AZ489" s="8"/>
    </row>
    <row r="490" spans="1:52" x14ac:dyDescent="0.35">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c r="AF490" s="8"/>
      <c r="AG490" s="8"/>
      <c r="AH490" s="8"/>
      <c r="AI490" s="8"/>
      <c r="AJ490" s="8"/>
      <c r="AK490" s="8"/>
      <c r="AL490" s="8"/>
      <c r="AM490" s="8"/>
      <c r="AN490" s="8"/>
      <c r="AO490" s="8"/>
      <c r="AP490" s="8"/>
      <c r="AQ490" s="8"/>
      <c r="AR490" s="8"/>
      <c r="AS490" s="8"/>
      <c r="AT490" s="8"/>
      <c r="AU490" s="8"/>
      <c r="AV490" s="8"/>
      <c r="AW490" s="8"/>
      <c r="AX490" s="8"/>
      <c r="AY490" s="8"/>
      <c r="AZ490" s="8"/>
    </row>
    <row r="491" spans="1:52" x14ac:dyDescent="0.35">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c r="AF491" s="8"/>
      <c r="AG491" s="8"/>
      <c r="AH491" s="8"/>
      <c r="AI491" s="8"/>
      <c r="AJ491" s="8"/>
      <c r="AK491" s="8"/>
      <c r="AL491" s="8"/>
      <c r="AM491" s="8"/>
      <c r="AN491" s="8"/>
      <c r="AO491" s="8"/>
      <c r="AP491" s="8"/>
      <c r="AQ491" s="8"/>
      <c r="AR491" s="8"/>
      <c r="AS491" s="8"/>
      <c r="AT491" s="8"/>
      <c r="AU491" s="8"/>
      <c r="AV491" s="8"/>
      <c r="AW491" s="8"/>
      <c r="AX491" s="8"/>
      <c r="AY491" s="8"/>
      <c r="AZ491" s="8"/>
    </row>
    <row r="492" spans="1:52" x14ac:dyDescent="0.35">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c r="AF492" s="8"/>
      <c r="AG492" s="8"/>
      <c r="AH492" s="8"/>
      <c r="AI492" s="8"/>
      <c r="AJ492" s="8"/>
      <c r="AK492" s="8"/>
      <c r="AL492" s="8"/>
      <c r="AM492" s="8"/>
      <c r="AN492" s="8"/>
      <c r="AO492" s="8"/>
      <c r="AP492" s="8"/>
      <c r="AQ492" s="8"/>
      <c r="AR492" s="8"/>
      <c r="AS492" s="8"/>
      <c r="AT492" s="8"/>
      <c r="AU492" s="8"/>
      <c r="AV492" s="8"/>
      <c r="AW492" s="8"/>
      <c r="AX492" s="8"/>
      <c r="AY492" s="8"/>
      <c r="AZ492" s="8"/>
    </row>
    <row r="493" spans="1:52" x14ac:dyDescent="0.35">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c r="AF493" s="8"/>
      <c r="AG493" s="8"/>
      <c r="AH493" s="8"/>
      <c r="AI493" s="8"/>
      <c r="AJ493" s="8"/>
      <c r="AK493" s="8"/>
      <c r="AL493" s="8"/>
      <c r="AM493" s="8"/>
      <c r="AN493" s="8"/>
      <c r="AO493" s="8"/>
      <c r="AP493" s="8"/>
      <c r="AQ493" s="8"/>
      <c r="AR493" s="8"/>
      <c r="AS493" s="8"/>
      <c r="AT493" s="8"/>
      <c r="AU493" s="8"/>
      <c r="AV493" s="8"/>
      <c r="AW493" s="8"/>
      <c r="AX493" s="8"/>
      <c r="AY493" s="8"/>
      <c r="AZ493" s="8"/>
    </row>
    <row r="494" spans="1:52" x14ac:dyDescent="0.35">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c r="AF494" s="8"/>
      <c r="AG494" s="8"/>
      <c r="AH494" s="8"/>
      <c r="AI494" s="8"/>
      <c r="AJ494" s="8"/>
      <c r="AK494" s="8"/>
      <c r="AL494" s="8"/>
      <c r="AM494" s="8"/>
      <c r="AN494" s="8"/>
      <c r="AO494" s="8"/>
      <c r="AP494" s="8"/>
      <c r="AQ494" s="8"/>
      <c r="AR494" s="8"/>
      <c r="AS494" s="8"/>
      <c r="AT494" s="8"/>
      <c r="AU494" s="8"/>
      <c r="AV494" s="8"/>
      <c r="AW494" s="8"/>
      <c r="AX494" s="8"/>
      <c r="AY494" s="8"/>
      <c r="AZ494" s="8"/>
    </row>
    <row r="495" spans="1:52" x14ac:dyDescent="0.3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c r="AF495" s="8"/>
      <c r="AG495" s="8"/>
      <c r="AH495" s="8"/>
      <c r="AI495" s="8"/>
      <c r="AJ495" s="8"/>
      <c r="AK495" s="8"/>
      <c r="AL495" s="8"/>
      <c r="AM495" s="8"/>
      <c r="AN495" s="8"/>
      <c r="AO495" s="8"/>
      <c r="AP495" s="8"/>
      <c r="AQ495" s="8"/>
      <c r="AR495" s="8"/>
      <c r="AS495" s="8"/>
      <c r="AT495" s="8"/>
      <c r="AU495" s="8"/>
      <c r="AV495" s="8"/>
      <c r="AW495" s="8"/>
      <c r="AX495" s="8"/>
      <c r="AY495" s="8"/>
      <c r="AZ495" s="8"/>
    </row>
    <row r="496" spans="1:52" x14ac:dyDescent="0.35">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c r="AF496" s="8"/>
      <c r="AG496" s="8"/>
      <c r="AH496" s="8"/>
      <c r="AI496" s="8"/>
      <c r="AJ496" s="8"/>
      <c r="AK496" s="8"/>
      <c r="AL496" s="8"/>
      <c r="AM496" s="8"/>
      <c r="AN496" s="8"/>
      <c r="AO496" s="8"/>
      <c r="AP496" s="8"/>
      <c r="AQ496" s="8"/>
      <c r="AR496" s="8"/>
      <c r="AS496" s="8"/>
      <c r="AT496" s="8"/>
      <c r="AU496" s="8"/>
      <c r="AV496" s="8"/>
      <c r="AW496" s="8"/>
      <c r="AX496" s="8"/>
      <c r="AY496" s="8"/>
      <c r="AZ496" s="8"/>
    </row>
    <row r="497" spans="1:52" x14ac:dyDescent="0.35">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c r="AF497" s="8"/>
      <c r="AG497" s="8"/>
      <c r="AH497" s="8"/>
      <c r="AI497" s="8"/>
      <c r="AJ497" s="8"/>
      <c r="AK497" s="8"/>
      <c r="AL497" s="8"/>
      <c r="AM497" s="8"/>
      <c r="AN497" s="8"/>
      <c r="AO497" s="8"/>
      <c r="AP497" s="8"/>
      <c r="AQ497" s="8"/>
      <c r="AR497" s="8"/>
      <c r="AS497" s="8"/>
      <c r="AT497" s="8"/>
      <c r="AU497" s="8"/>
      <c r="AV497" s="8"/>
      <c r="AW497" s="8"/>
      <c r="AX497" s="8"/>
      <c r="AY497" s="8"/>
      <c r="AZ497" s="8"/>
    </row>
    <row r="498" spans="1:52" x14ac:dyDescent="0.35">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c r="AF498" s="8"/>
      <c r="AG498" s="8"/>
      <c r="AH498" s="8"/>
      <c r="AI498" s="8"/>
      <c r="AJ498" s="8"/>
      <c r="AK498" s="8"/>
      <c r="AL498" s="8"/>
      <c r="AM498" s="8"/>
      <c r="AN498" s="8"/>
      <c r="AO498" s="8"/>
      <c r="AP498" s="8"/>
      <c r="AQ498" s="8"/>
      <c r="AR498" s="8"/>
      <c r="AS498" s="8"/>
      <c r="AT498" s="8"/>
      <c r="AU498" s="8"/>
      <c r="AV498" s="8"/>
      <c r="AW498" s="8"/>
      <c r="AX498" s="8"/>
      <c r="AY498" s="8"/>
      <c r="AZ498" s="8"/>
    </row>
    <row r="499" spans="1:52" x14ac:dyDescent="0.35">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c r="AF499" s="8"/>
      <c r="AG499" s="8"/>
      <c r="AH499" s="8"/>
      <c r="AI499" s="8"/>
      <c r="AJ499" s="8"/>
      <c r="AK499" s="8"/>
      <c r="AL499" s="8"/>
      <c r="AM499" s="8"/>
      <c r="AN499" s="8"/>
      <c r="AO499" s="8"/>
      <c r="AP499" s="8"/>
      <c r="AQ499" s="8"/>
      <c r="AR499" s="8"/>
      <c r="AS499" s="8"/>
      <c r="AT499" s="8"/>
      <c r="AU499" s="8"/>
      <c r="AV499" s="8"/>
      <c r="AW499" s="8"/>
      <c r="AX499" s="8"/>
      <c r="AY499" s="8"/>
      <c r="AZ499" s="8"/>
    </row>
    <row r="500" spans="1:52" x14ac:dyDescent="0.35">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c r="AF500" s="8"/>
      <c r="AG500" s="8"/>
      <c r="AH500" s="8"/>
      <c r="AI500" s="8"/>
      <c r="AJ500" s="8"/>
      <c r="AK500" s="8"/>
      <c r="AL500" s="8"/>
      <c r="AM500" s="8"/>
      <c r="AN500" s="8"/>
      <c r="AO500" s="8"/>
      <c r="AP500" s="8"/>
      <c r="AQ500" s="8"/>
      <c r="AR500" s="8"/>
      <c r="AS500" s="8"/>
      <c r="AT500" s="8"/>
      <c r="AU500" s="8"/>
      <c r="AV500" s="8"/>
      <c r="AW500" s="8"/>
      <c r="AX500" s="8"/>
      <c r="AY500" s="8"/>
      <c r="AZ500" s="8"/>
    </row>
    <row r="501" spans="1:52" x14ac:dyDescent="0.35">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c r="AF501" s="8"/>
      <c r="AG501" s="8"/>
      <c r="AH501" s="8"/>
      <c r="AI501" s="8"/>
      <c r="AJ501" s="8"/>
      <c r="AK501" s="8"/>
      <c r="AL501" s="8"/>
      <c r="AM501" s="8"/>
      <c r="AN501" s="8"/>
      <c r="AO501" s="8"/>
      <c r="AP501" s="8"/>
      <c r="AQ501" s="8"/>
      <c r="AR501" s="8"/>
      <c r="AS501" s="8"/>
      <c r="AT501" s="8"/>
      <c r="AU501" s="8"/>
      <c r="AV501" s="8"/>
      <c r="AW501" s="8"/>
      <c r="AX501" s="8"/>
      <c r="AY501" s="8"/>
      <c r="AZ501" s="8"/>
    </row>
    <row r="502" spans="1:52" x14ac:dyDescent="0.35">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c r="AF502" s="8"/>
      <c r="AG502" s="8"/>
      <c r="AH502" s="8"/>
      <c r="AI502" s="8"/>
      <c r="AJ502" s="8"/>
      <c r="AK502" s="8"/>
      <c r="AL502" s="8"/>
      <c r="AM502" s="8"/>
      <c r="AN502" s="8"/>
      <c r="AO502" s="8"/>
      <c r="AP502" s="8"/>
      <c r="AQ502" s="8"/>
      <c r="AR502" s="8"/>
      <c r="AS502" s="8"/>
      <c r="AT502" s="8"/>
      <c r="AU502" s="8"/>
      <c r="AV502" s="8"/>
      <c r="AW502" s="8"/>
      <c r="AX502" s="8"/>
      <c r="AY502" s="8"/>
      <c r="AZ502" s="8"/>
    </row>
    <row r="503" spans="1:52" x14ac:dyDescent="0.35">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c r="AF503" s="8"/>
      <c r="AG503" s="8"/>
      <c r="AH503" s="8"/>
      <c r="AI503" s="8"/>
      <c r="AJ503" s="8"/>
      <c r="AK503" s="8"/>
      <c r="AL503" s="8"/>
      <c r="AM503" s="8"/>
      <c r="AN503" s="8"/>
      <c r="AO503" s="8"/>
      <c r="AP503" s="8"/>
      <c r="AQ503" s="8"/>
      <c r="AR503" s="8"/>
      <c r="AS503" s="8"/>
      <c r="AT503" s="8"/>
      <c r="AU503" s="8"/>
      <c r="AV503" s="8"/>
      <c r="AW503" s="8"/>
      <c r="AX503" s="8"/>
      <c r="AY503" s="8"/>
      <c r="AZ503" s="8"/>
    </row>
    <row r="504" spans="1:52" x14ac:dyDescent="0.35">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c r="AF504" s="8"/>
      <c r="AG504" s="8"/>
      <c r="AH504" s="8"/>
      <c r="AI504" s="8"/>
      <c r="AJ504" s="8"/>
      <c r="AK504" s="8"/>
      <c r="AL504" s="8"/>
      <c r="AM504" s="8"/>
      <c r="AN504" s="8"/>
      <c r="AO504" s="8"/>
      <c r="AP504" s="8"/>
      <c r="AQ504" s="8"/>
      <c r="AR504" s="8"/>
      <c r="AS504" s="8"/>
      <c r="AT504" s="8"/>
      <c r="AU504" s="8"/>
      <c r="AV504" s="8"/>
      <c r="AW504" s="8"/>
      <c r="AX504" s="8"/>
      <c r="AY504" s="8"/>
      <c r="AZ504" s="8"/>
    </row>
    <row r="505" spans="1:52" x14ac:dyDescent="0.3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c r="AF505" s="8"/>
      <c r="AG505" s="8"/>
      <c r="AH505" s="8"/>
      <c r="AI505" s="8"/>
      <c r="AJ505" s="8"/>
      <c r="AK505" s="8"/>
      <c r="AL505" s="8"/>
      <c r="AM505" s="8"/>
      <c r="AN505" s="8"/>
      <c r="AO505" s="8"/>
      <c r="AP505" s="8"/>
      <c r="AQ505" s="8"/>
      <c r="AR505" s="8"/>
      <c r="AS505" s="8"/>
      <c r="AT505" s="8"/>
      <c r="AU505" s="8"/>
      <c r="AV505" s="8"/>
      <c r="AW505" s="8"/>
      <c r="AX505" s="8"/>
      <c r="AY505" s="8"/>
      <c r="AZ505" s="8"/>
    </row>
    <row r="506" spans="1:52" x14ac:dyDescent="0.35">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c r="AF506" s="8"/>
      <c r="AG506" s="8"/>
      <c r="AH506" s="8"/>
      <c r="AI506" s="8"/>
      <c r="AJ506" s="8"/>
      <c r="AK506" s="8"/>
      <c r="AL506" s="8"/>
      <c r="AM506" s="8"/>
      <c r="AN506" s="8"/>
      <c r="AO506" s="8"/>
      <c r="AP506" s="8"/>
      <c r="AQ506" s="8"/>
      <c r="AR506" s="8"/>
      <c r="AS506" s="8"/>
      <c r="AT506" s="8"/>
      <c r="AU506" s="8"/>
      <c r="AV506" s="8"/>
      <c r="AW506" s="8"/>
      <c r="AX506" s="8"/>
      <c r="AY506" s="8"/>
      <c r="AZ506" s="8"/>
    </row>
    <row r="507" spans="1:52" x14ac:dyDescent="0.35">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c r="AF507" s="8"/>
      <c r="AG507" s="8"/>
      <c r="AH507" s="8"/>
      <c r="AI507" s="8"/>
      <c r="AJ507" s="8"/>
      <c r="AK507" s="8"/>
      <c r="AL507" s="8"/>
      <c r="AM507" s="8"/>
      <c r="AN507" s="8"/>
      <c r="AO507" s="8"/>
      <c r="AP507" s="8"/>
      <c r="AQ507" s="8"/>
      <c r="AR507" s="8"/>
      <c r="AS507" s="8"/>
      <c r="AT507" s="8"/>
      <c r="AU507" s="8"/>
      <c r="AV507" s="8"/>
      <c r="AW507" s="8"/>
      <c r="AX507" s="8"/>
      <c r="AY507" s="8"/>
      <c r="AZ507" s="8"/>
    </row>
    <row r="508" spans="1:52" x14ac:dyDescent="0.35">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c r="AF508" s="8"/>
      <c r="AG508" s="8"/>
      <c r="AH508" s="8"/>
      <c r="AI508" s="8"/>
      <c r="AJ508" s="8"/>
      <c r="AK508" s="8"/>
      <c r="AL508" s="8"/>
      <c r="AM508" s="8"/>
      <c r="AN508" s="8"/>
      <c r="AO508" s="8"/>
      <c r="AP508" s="8"/>
      <c r="AQ508" s="8"/>
      <c r="AR508" s="8"/>
      <c r="AS508" s="8"/>
      <c r="AT508" s="8"/>
      <c r="AU508" s="8"/>
      <c r="AV508" s="8"/>
      <c r="AW508" s="8"/>
      <c r="AX508" s="8"/>
      <c r="AY508" s="8"/>
      <c r="AZ508" s="8"/>
    </row>
    <row r="509" spans="1:52" x14ac:dyDescent="0.35">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c r="AF509" s="8"/>
      <c r="AG509" s="8"/>
      <c r="AH509" s="8"/>
      <c r="AI509" s="8"/>
      <c r="AJ509" s="8"/>
      <c r="AK509" s="8"/>
      <c r="AL509" s="8"/>
      <c r="AM509" s="8"/>
      <c r="AN509" s="8"/>
      <c r="AO509" s="8"/>
      <c r="AP509" s="8"/>
      <c r="AQ509" s="8"/>
      <c r="AR509" s="8"/>
      <c r="AS509" s="8"/>
      <c r="AT509" s="8"/>
      <c r="AU509" s="8"/>
      <c r="AV509" s="8"/>
      <c r="AW509" s="8"/>
      <c r="AX509" s="8"/>
      <c r="AY509" s="8"/>
      <c r="AZ509" s="8"/>
    </row>
    <row r="510" spans="1:52" x14ac:dyDescent="0.35">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c r="AF510" s="8"/>
      <c r="AG510" s="8"/>
      <c r="AH510" s="8"/>
      <c r="AI510" s="8"/>
      <c r="AJ510" s="8"/>
      <c r="AK510" s="8"/>
      <c r="AL510" s="8"/>
      <c r="AM510" s="8"/>
      <c r="AN510" s="8"/>
      <c r="AO510" s="8"/>
      <c r="AP510" s="8"/>
      <c r="AQ510" s="8"/>
      <c r="AR510" s="8"/>
      <c r="AS510" s="8"/>
      <c r="AT510" s="8"/>
      <c r="AU510" s="8"/>
      <c r="AV510" s="8"/>
      <c r="AW510" s="8"/>
      <c r="AX510" s="8"/>
      <c r="AY510" s="8"/>
      <c r="AZ510" s="8"/>
    </row>
    <row r="511" spans="1:52" x14ac:dyDescent="0.35">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c r="AF511" s="8"/>
      <c r="AG511" s="8"/>
      <c r="AH511" s="8"/>
      <c r="AI511" s="8"/>
      <c r="AJ511" s="8"/>
      <c r="AK511" s="8"/>
      <c r="AL511" s="8"/>
      <c r="AM511" s="8"/>
      <c r="AN511" s="8"/>
      <c r="AO511" s="8"/>
      <c r="AP511" s="8"/>
      <c r="AQ511" s="8"/>
      <c r="AR511" s="8"/>
      <c r="AS511" s="8"/>
      <c r="AT511" s="8"/>
      <c r="AU511" s="8"/>
      <c r="AV511" s="8"/>
      <c r="AW511" s="8"/>
      <c r="AX511" s="8"/>
      <c r="AY511" s="8"/>
      <c r="AZ511" s="8"/>
    </row>
    <row r="512" spans="1:52" x14ac:dyDescent="0.35">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c r="AF512" s="8"/>
      <c r="AG512" s="8"/>
      <c r="AH512" s="8"/>
      <c r="AI512" s="8"/>
      <c r="AJ512" s="8"/>
      <c r="AK512" s="8"/>
      <c r="AL512" s="8"/>
      <c r="AM512" s="8"/>
      <c r="AN512" s="8"/>
      <c r="AO512" s="8"/>
      <c r="AP512" s="8"/>
      <c r="AQ512" s="8"/>
      <c r="AR512" s="8"/>
      <c r="AS512" s="8"/>
      <c r="AT512" s="8"/>
      <c r="AU512" s="8"/>
      <c r="AV512" s="8"/>
      <c r="AW512" s="8"/>
      <c r="AX512" s="8"/>
      <c r="AY512" s="8"/>
      <c r="AZ512" s="8"/>
    </row>
    <row r="513" spans="1:52" x14ac:dyDescent="0.35">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c r="AF513" s="8"/>
      <c r="AG513" s="8"/>
      <c r="AH513" s="8"/>
      <c r="AI513" s="8"/>
      <c r="AJ513" s="8"/>
      <c r="AK513" s="8"/>
      <c r="AL513" s="8"/>
      <c r="AM513" s="8"/>
      <c r="AN513" s="8"/>
      <c r="AO513" s="8"/>
      <c r="AP513" s="8"/>
      <c r="AQ513" s="8"/>
      <c r="AR513" s="8"/>
      <c r="AS513" s="8"/>
      <c r="AT513" s="8"/>
      <c r="AU513" s="8"/>
      <c r="AV513" s="8"/>
      <c r="AW513" s="8"/>
      <c r="AX513" s="8"/>
      <c r="AY513" s="8"/>
      <c r="AZ513" s="8"/>
    </row>
    <row r="514" spans="1:52" x14ac:dyDescent="0.35">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c r="AF514" s="8"/>
      <c r="AG514" s="8"/>
      <c r="AH514" s="8"/>
      <c r="AI514" s="8"/>
      <c r="AJ514" s="8"/>
      <c r="AK514" s="8"/>
      <c r="AL514" s="8"/>
      <c r="AM514" s="8"/>
      <c r="AN514" s="8"/>
      <c r="AO514" s="8"/>
      <c r="AP514" s="8"/>
      <c r="AQ514" s="8"/>
      <c r="AR514" s="8"/>
      <c r="AS514" s="8"/>
      <c r="AT514" s="8"/>
      <c r="AU514" s="8"/>
      <c r="AV514" s="8"/>
      <c r="AW514" s="8"/>
      <c r="AX514" s="8"/>
      <c r="AY514" s="8"/>
      <c r="AZ514" s="8"/>
    </row>
    <row r="515" spans="1:52" x14ac:dyDescent="0.3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c r="AF515" s="8"/>
      <c r="AG515" s="8"/>
      <c r="AH515" s="8"/>
      <c r="AI515" s="8"/>
      <c r="AJ515" s="8"/>
      <c r="AK515" s="8"/>
      <c r="AL515" s="8"/>
      <c r="AM515" s="8"/>
      <c r="AN515" s="8"/>
      <c r="AO515" s="8"/>
      <c r="AP515" s="8"/>
      <c r="AQ515" s="8"/>
      <c r="AR515" s="8"/>
      <c r="AS515" s="8"/>
      <c r="AT515" s="8"/>
      <c r="AU515" s="8"/>
      <c r="AV515" s="8"/>
      <c r="AW515" s="8"/>
      <c r="AX515" s="8"/>
      <c r="AY515" s="8"/>
      <c r="AZ515" s="8"/>
    </row>
    <row r="516" spans="1:52" x14ac:dyDescent="0.35">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c r="AF516" s="8"/>
      <c r="AG516" s="8"/>
      <c r="AH516" s="8"/>
      <c r="AI516" s="8"/>
      <c r="AJ516" s="8"/>
      <c r="AK516" s="8"/>
      <c r="AL516" s="8"/>
      <c r="AM516" s="8"/>
      <c r="AN516" s="8"/>
      <c r="AO516" s="8"/>
      <c r="AP516" s="8"/>
      <c r="AQ516" s="8"/>
      <c r="AR516" s="8"/>
      <c r="AS516" s="8"/>
      <c r="AT516" s="8"/>
      <c r="AU516" s="8"/>
      <c r="AV516" s="8"/>
      <c r="AW516" s="8"/>
      <c r="AX516" s="8"/>
      <c r="AY516" s="8"/>
      <c r="AZ516" s="8"/>
    </row>
    <row r="517" spans="1:52" x14ac:dyDescent="0.35">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c r="AF517" s="8"/>
      <c r="AG517" s="8"/>
      <c r="AH517" s="8"/>
      <c r="AI517" s="8"/>
      <c r="AJ517" s="8"/>
      <c r="AK517" s="8"/>
      <c r="AL517" s="8"/>
      <c r="AM517" s="8"/>
      <c r="AN517" s="8"/>
      <c r="AO517" s="8"/>
      <c r="AP517" s="8"/>
      <c r="AQ517" s="8"/>
      <c r="AR517" s="8"/>
      <c r="AS517" s="8"/>
      <c r="AT517" s="8"/>
      <c r="AU517" s="8"/>
      <c r="AV517" s="8"/>
      <c r="AW517" s="8"/>
      <c r="AX517" s="8"/>
      <c r="AY517" s="8"/>
      <c r="AZ517" s="8"/>
    </row>
    <row r="518" spans="1:52" x14ac:dyDescent="0.35">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c r="AF518" s="8"/>
      <c r="AG518" s="8"/>
      <c r="AH518" s="8"/>
      <c r="AI518" s="8"/>
      <c r="AJ518" s="8"/>
      <c r="AK518" s="8"/>
      <c r="AL518" s="8"/>
      <c r="AM518" s="8"/>
      <c r="AN518" s="8"/>
      <c r="AO518" s="8"/>
      <c r="AP518" s="8"/>
      <c r="AQ518" s="8"/>
      <c r="AR518" s="8"/>
      <c r="AS518" s="8"/>
      <c r="AT518" s="8"/>
      <c r="AU518" s="8"/>
      <c r="AV518" s="8"/>
      <c r="AW518" s="8"/>
      <c r="AX518" s="8"/>
      <c r="AY518" s="8"/>
      <c r="AZ518" s="8"/>
    </row>
    <row r="519" spans="1:52" x14ac:dyDescent="0.35">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c r="AF519" s="8"/>
      <c r="AG519" s="8"/>
      <c r="AH519" s="8"/>
      <c r="AI519" s="8"/>
      <c r="AJ519" s="8"/>
      <c r="AK519" s="8"/>
      <c r="AL519" s="8"/>
      <c r="AM519" s="8"/>
      <c r="AN519" s="8"/>
      <c r="AO519" s="8"/>
      <c r="AP519" s="8"/>
      <c r="AQ519" s="8"/>
      <c r="AR519" s="8"/>
      <c r="AS519" s="8"/>
      <c r="AT519" s="8"/>
      <c r="AU519" s="8"/>
      <c r="AV519" s="8"/>
      <c r="AW519" s="8"/>
      <c r="AX519" s="8"/>
      <c r="AY519" s="8"/>
      <c r="AZ519" s="8"/>
    </row>
    <row r="520" spans="1:52" x14ac:dyDescent="0.35">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c r="AF520" s="8"/>
      <c r="AG520" s="8"/>
      <c r="AH520" s="8"/>
      <c r="AI520" s="8"/>
      <c r="AJ520" s="8"/>
      <c r="AK520" s="8"/>
      <c r="AL520" s="8"/>
      <c r="AM520" s="8"/>
      <c r="AN520" s="8"/>
      <c r="AO520" s="8"/>
      <c r="AP520" s="8"/>
      <c r="AQ520" s="8"/>
      <c r="AR520" s="8"/>
      <c r="AS520" s="8"/>
      <c r="AT520" s="8"/>
      <c r="AU520" s="8"/>
      <c r="AV520" s="8"/>
      <c r="AW520" s="8"/>
      <c r="AX520" s="8"/>
      <c r="AY520" s="8"/>
      <c r="AZ520" s="8"/>
    </row>
    <row r="521" spans="1:52" x14ac:dyDescent="0.35">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c r="AF521" s="8"/>
      <c r="AG521" s="8"/>
      <c r="AH521" s="8"/>
      <c r="AI521" s="8"/>
      <c r="AJ521" s="8"/>
      <c r="AK521" s="8"/>
      <c r="AL521" s="8"/>
      <c r="AM521" s="8"/>
      <c r="AN521" s="8"/>
      <c r="AO521" s="8"/>
      <c r="AP521" s="8"/>
      <c r="AQ521" s="8"/>
      <c r="AR521" s="8"/>
      <c r="AS521" s="8"/>
      <c r="AT521" s="8"/>
      <c r="AU521" s="8"/>
      <c r="AV521" s="8"/>
      <c r="AW521" s="8"/>
      <c r="AX521" s="8"/>
      <c r="AY521" s="8"/>
      <c r="AZ521" s="8"/>
    </row>
    <row r="522" spans="1:52" x14ac:dyDescent="0.35">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c r="AF522" s="8"/>
      <c r="AG522" s="8"/>
      <c r="AH522" s="8"/>
      <c r="AI522" s="8"/>
      <c r="AJ522" s="8"/>
      <c r="AK522" s="8"/>
      <c r="AL522" s="8"/>
      <c r="AM522" s="8"/>
      <c r="AN522" s="8"/>
      <c r="AO522" s="8"/>
      <c r="AP522" s="8"/>
      <c r="AQ522" s="8"/>
      <c r="AR522" s="8"/>
      <c r="AS522" s="8"/>
      <c r="AT522" s="8"/>
      <c r="AU522" s="8"/>
      <c r="AV522" s="8"/>
      <c r="AW522" s="8"/>
      <c r="AX522" s="8"/>
      <c r="AY522" s="8"/>
      <c r="AZ522" s="8"/>
    </row>
    <row r="523" spans="1:52" x14ac:dyDescent="0.35">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c r="AF523" s="8"/>
      <c r="AG523" s="8"/>
      <c r="AH523" s="8"/>
      <c r="AI523" s="8"/>
      <c r="AJ523" s="8"/>
      <c r="AK523" s="8"/>
      <c r="AL523" s="8"/>
      <c r="AM523" s="8"/>
      <c r="AN523" s="8"/>
      <c r="AO523" s="8"/>
      <c r="AP523" s="8"/>
      <c r="AQ523" s="8"/>
      <c r="AR523" s="8"/>
      <c r="AS523" s="8"/>
      <c r="AT523" s="8"/>
      <c r="AU523" s="8"/>
      <c r="AV523" s="8"/>
      <c r="AW523" s="8"/>
      <c r="AX523" s="8"/>
      <c r="AY523" s="8"/>
      <c r="AZ523" s="8"/>
    </row>
    <row r="524" spans="1:52" x14ac:dyDescent="0.35">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c r="AF524" s="8"/>
      <c r="AG524" s="8"/>
      <c r="AH524" s="8"/>
      <c r="AI524" s="8"/>
      <c r="AJ524" s="8"/>
      <c r="AK524" s="8"/>
      <c r="AL524" s="8"/>
      <c r="AM524" s="8"/>
      <c r="AN524" s="8"/>
      <c r="AO524" s="8"/>
      <c r="AP524" s="8"/>
      <c r="AQ524" s="8"/>
      <c r="AR524" s="8"/>
      <c r="AS524" s="8"/>
      <c r="AT524" s="8"/>
      <c r="AU524" s="8"/>
      <c r="AV524" s="8"/>
      <c r="AW524" s="8"/>
      <c r="AX524" s="8"/>
      <c r="AY524" s="8"/>
      <c r="AZ524" s="8"/>
    </row>
    <row r="525" spans="1:52" x14ac:dyDescent="0.3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c r="AF525" s="8"/>
      <c r="AG525" s="8"/>
      <c r="AH525" s="8"/>
      <c r="AI525" s="8"/>
      <c r="AJ525" s="8"/>
      <c r="AK525" s="8"/>
      <c r="AL525" s="8"/>
      <c r="AM525" s="8"/>
      <c r="AN525" s="8"/>
      <c r="AO525" s="8"/>
      <c r="AP525" s="8"/>
      <c r="AQ525" s="8"/>
      <c r="AR525" s="8"/>
      <c r="AS525" s="8"/>
      <c r="AT525" s="8"/>
      <c r="AU525" s="8"/>
      <c r="AV525" s="8"/>
      <c r="AW525" s="8"/>
      <c r="AX525" s="8"/>
      <c r="AY525" s="8"/>
      <c r="AZ525" s="8"/>
    </row>
    <row r="526" spans="1:52" x14ac:dyDescent="0.35">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c r="AF526" s="8"/>
      <c r="AG526" s="8"/>
      <c r="AH526" s="8"/>
      <c r="AI526" s="8"/>
      <c r="AJ526" s="8"/>
      <c r="AK526" s="8"/>
      <c r="AL526" s="8"/>
      <c r="AM526" s="8"/>
      <c r="AN526" s="8"/>
      <c r="AO526" s="8"/>
      <c r="AP526" s="8"/>
      <c r="AQ526" s="8"/>
      <c r="AR526" s="8"/>
      <c r="AS526" s="8"/>
      <c r="AT526" s="8"/>
      <c r="AU526" s="8"/>
      <c r="AV526" s="8"/>
      <c r="AW526" s="8"/>
      <c r="AX526" s="8"/>
      <c r="AY526" s="8"/>
      <c r="AZ526" s="8"/>
    </row>
    <row r="527" spans="1:52" x14ac:dyDescent="0.35">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c r="AF527" s="8"/>
      <c r="AG527" s="8"/>
      <c r="AH527" s="8"/>
      <c r="AI527" s="8"/>
      <c r="AJ527" s="8"/>
      <c r="AK527" s="8"/>
      <c r="AL527" s="8"/>
      <c r="AM527" s="8"/>
      <c r="AN527" s="8"/>
      <c r="AO527" s="8"/>
      <c r="AP527" s="8"/>
      <c r="AQ527" s="8"/>
      <c r="AR527" s="8"/>
      <c r="AS527" s="8"/>
      <c r="AT527" s="8"/>
      <c r="AU527" s="8"/>
      <c r="AV527" s="8"/>
      <c r="AW527" s="8"/>
      <c r="AX527" s="8"/>
      <c r="AY527" s="8"/>
      <c r="AZ527" s="8"/>
    </row>
    <row r="528" spans="1:52" x14ac:dyDescent="0.35">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c r="AF528" s="8"/>
      <c r="AG528" s="8"/>
      <c r="AH528" s="8"/>
      <c r="AI528" s="8"/>
      <c r="AJ528" s="8"/>
      <c r="AK528" s="8"/>
      <c r="AL528" s="8"/>
      <c r="AM528" s="8"/>
      <c r="AN528" s="8"/>
      <c r="AO528" s="8"/>
      <c r="AP528" s="8"/>
      <c r="AQ528" s="8"/>
      <c r="AR528" s="8"/>
      <c r="AS528" s="8"/>
      <c r="AT528" s="8"/>
      <c r="AU528" s="8"/>
      <c r="AV528" s="8"/>
      <c r="AW528" s="8"/>
      <c r="AX528" s="8"/>
      <c r="AY528" s="8"/>
      <c r="AZ528" s="8"/>
    </row>
    <row r="529" spans="1:52" x14ac:dyDescent="0.35">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c r="AF529" s="8"/>
      <c r="AG529" s="8"/>
      <c r="AH529" s="8"/>
      <c r="AI529" s="8"/>
      <c r="AJ529" s="8"/>
      <c r="AK529" s="8"/>
      <c r="AL529" s="8"/>
      <c r="AM529" s="8"/>
      <c r="AN529" s="8"/>
      <c r="AO529" s="8"/>
      <c r="AP529" s="8"/>
      <c r="AQ529" s="8"/>
      <c r="AR529" s="8"/>
      <c r="AS529" s="8"/>
      <c r="AT529" s="8"/>
      <c r="AU529" s="8"/>
      <c r="AV529" s="8"/>
      <c r="AW529" s="8"/>
      <c r="AX529" s="8"/>
      <c r="AY529" s="8"/>
      <c r="AZ529" s="8"/>
    </row>
    <row r="530" spans="1:52" x14ac:dyDescent="0.35">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c r="AF530" s="8"/>
      <c r="AG530" s="8"/>
      <c r="AH530" s="8"/>
      <c r="AI530" s="8"/>
      <c r="AJ530" s="8"/>
      <c r="AK530" s="8"/>
      <c r="AL530" s="8"/>
      <c r="AM530" s="8"/>
      <c r="AN530" s="8"/>
      <c r="AO530" s="8"/>
      <c r="AP530" s="8"/>
      <c r="AQ530" s="8"/>
      <c r="AR530" s="8"/>
      <c r="AS530" s="8"/>
      <c r="AT530" s="8"/>
      <c r="AU530" s="8"/>
      <c r="AV530" s="8"/>
      <c r="AW530" s="8"/>
      <c r="AX530" s="8"/>
      <c r="AY530" s="8"/>
      <c r="AZ530" s="8"/>
    </row>
    <row r="531" spans="1:52" x14ac:dyDescent="0.35">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c r="AF531" s="8"/>
      <c r="AG531" s="8"/>
      <c r="AH531" s="8"/>
      <c r="AI531" s="8"/>
      <c r="AJ531" s="8"/>
      <c r="AK531" s="8"/>
      <c r="AL531" s="8"/>
      <c r="AM531" s="8"/>
      <c r="AN531" s="8"/>
      <c r="AO531" s="8"/>
      <c r="AP531" s="8"/>
      <c r="AQ531" s="8"/>
      <c r="AR531" s="8"/>
      <c r="AS531" s="8"/>
      <c r="AT531" s="8"/>
      <c r="AU531" s="8"/>
      <c r="AV531" s="8"/>
      <c r="AW531" s="8"/>
      <c r="AX531" s="8"/>
      <c r="AY531" s="8"/>
      <c r="AZ531" s="8"/>
    </row>
    <row r="532" spans="1:52" x14ac:dyDescent="0.35">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c r="AF532" s="8"/>
      <c r="AG532" s="8"/>
      <c r="AH532" s="8"/>
      <c r="AI532" s="8"/>
      <c r="AJ532" s="8"/>
      <c r="AK532" s="8"/>
      <c r="AL532" s="8"/>
      <c r="AM532" s="8"/>
      <c r="AN532" s="8"/>
      <c r="AO532" s="8"/>
      <c r="AP532" s="8"/>
      <c r="AQ532" s="8"/>
      <c r="AR532" s="8"/>
      <c r="AS532" s="8"/>
      <c r="AT532" s="8"/>
      <c r="AU532" s="8"/>
      <c r="AV532" s="8"/>
      <c r="AW532" s="8"/>
      <c r="AX532" s="8"/>
      <c r="AY532" s="8"/>
      <c r="AZ532" s="8"/>
    </row>
    <row r="533" spans="1:52" x14ac:dyDescent="0.35">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c r="AF533" s="8"/>
      <c r="AG533" s="8"/>
      <c r="AH533" s="8"/>
      <c r="AI533" s="8"/>
      <c r="AJ533" s="8"/>
      <c r="AK533" s="8"/>
      <c r="AL533" s="8"/>
      <c r="AM533" s="8"/>
      <c r="AN533" s="8"/>
      <c r="AO533" s="8"/>
      <c r="AP533" s="8"/>
      <c r="AQ533" s="8"/>
      <c r="AR533" s="8"/>
      <c r="AS533" s="8"/>
      <c r="AT533" s="8"/>
      <c r="AU533" s="8"/>
      <c r="AV533" s="8"/>
      <c r="AW533" s="8"/>
      <c r="AX533" s="8"/>
      <c r="AY533" s="8"/>
      <c r="AZ533" s="8"/>
    </row>
    <row r="534" spans="1:52" x14ac:dyDescent="0.35">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c r="AF534" s="8"/>
      <c r="AG534" s="8"/>
      <c r="AH534" s="8"/>
      <c r="AI534" s="8"/>
      <c r="AJ534" s="8"/>
      <c r="AK534" s="8"/>
      <c r="AL534" s="8"/>
      <c r="AM534" s="8"/>
      <c r="AN534" s="8"/>
      <c r="AO534" s="8"/>
      <c r="AP534" s="8"/>
      <c r="AQ534" s="8"/>
      <c r="AR534" s="8"/>
      <c r="AS534" s="8"/>
      <c r="AT534" s="8"/>
      <c r="AU534" s="8"/>
      <c r="AV534" s="8"/>
      <c r="AW534" s="8"/>
      <c r="AX534" s="8"/>
      <c r="AY534" s="8"/>
      <c r="AZ534" s="8"/>
    </row>
    <row r="535" spans="1:52" x14ac:dyDescent="0.3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c r="AF535" s="8"/>
      <c r="AG535" s="8"/>
      <c r="AH535" s="8"/>
      <c r="AI535" s="8"/>
      <c r="AJ535" s="8"/>
      <c r="AK535" s="8"/>
      <c r="AL535" s="8"/>
      <c r="AM535" s="8"/>
      <c r="AN535" s="8"/>
      <c r="AO535" s="8"/>
      <c r="AP535" s="8"/>
      <c r="AQ535" s="8"/>
      <c r="AR535" s="8"/>
      <c r="AS535" s="8"/>
      <c r="AT535" s="8"/>
      <c r="AU535" s="8"/>
      <c r="AV535" s="8"/>
      <c r="AW535" s="8"/>
      <c r="AX535" s="8"/>
      <c r="AY535" s="8"/>
      <c r="AZ535" s="8"/>
    </row>
    <row r="536" spans="1:52" x14ac:dyDescent="0.35">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c r="AF536" s="8"/>
      <c r="AG536" s="8"/>
      <c r="AH536" s="8"/>
      <c r="AI536" s="8"/>
      <c r="AJ536" s="8"/>
      <c r="AK536" s="8"/>
      <c r="AL536" s="8"/>
      <c r="AM536" s="8"/>
      <c r="AN536" s="8"/>
      <c r="AO536" s="8"/>
      <c r="AP536" s="8"/>
      <c r="AQ536" s="8"/>
      <c r="AR536" s="8"/>
      <c r="AS536" s="8"/>
      <c r="AT536" s="8"/>
      <c r="AU536" s="8"/>
      <c r="AV536" s="8"/>
      <c r="AW536" s="8"/>
      <c r="AX536" s="8"/>
      <c r="AY536" s="8"/>
      <c r="AZ536" s="8"/>
    </row>
    <row r="537" spans="1:52" x14ac:dyDescent="0.35">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c r="AF537" s="8"/>
      <c r="AG537" s="8"/>
      <c r="AH537" s="8"/>
      <c r="AI537" s="8"/>
      <c r="AJ537" s="8"/>
      <c r="AK537" s="8"/>
      <c r="AL537" s="8"/>
      <c r="AM537" s="8"/>
      <c r="AN537" s="8"/>
      <c r="AO537" s="8"/>
      <c r="AP537" s="8"/>
      <c r="AQ537" s="8"/>
      <c r="AR537" s="8"/>
      <c r="AS537" s="8"/>
      <c r="AT537" s="8"/>
      <c r="AU537" s="8"/>
      <c r="AV537" s="8"/>
      <c r="AW537" s="8"/>
      <c r="AX537" s="8"/>
      <c r="AY537" s="8"/>
      <c r="AZ537" s="8"/>
    </row>
    <row r="538" spans="1:52" x14ac:dyDescent="0.35">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c r="AF538" s="8"/>
      <c r="AG538" s="8"/>
      <c r="AH538" s="8"/>
      <c r="AI538" s="8"/>
      <c r="AJ538" s="8"/>
      <c r="AK538" s="8"/>
      <c r="AL538" s="8"/>
      <c r="AM538" s="8"/>
      <c r="AN538" s="8"/>
      <c r="AO538" s="8"/>
      <c r="AP538" s="8"/>
      <c r="AQ538" s="8"/>
      <c r="AR538" s="8"/>
      <c r="AS538" s="8"/>
      <c r="AT538" s="8"/>
      <c r="AU538" s="8"/>
      <c r="AV538" s="8"/>
      <c r="AW538" s="8"/>
      <c r="AX538" s="8"/>
      <c r="AY538" s="8"/>
      <c r="AZ538" s="8"/>
    </row>
    <row r="539" spans="1:52" x14ac:dyDescent="0.35">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c r="AF539" s="8"/>
      <c r="AG539" s="8"/>
      <c r="AH539" s="8"/>
      <c r="AI539" s="8"/>
      <c r="AJ539" s="8"/>
      <c r="AK539" s="8"/>
      <c r="AL539" s="8"/>
      <c r="AM539" s="8"/>
      <c r="AN539" s="8"/>
      <c r="AO539" s="8"/>
      <c r="AP539" s="8"/>
      <c r="AQ539" s="8"/>
      <c r="AR539" s="8"/>
      <c r="AS539" s="8"/>
      <c r="AT539" s="8"/>
      <c r="AU539" s="8"/>
      <c r="AV539" s="8"/>
      <c r="AW539" s="8"/>
      <c r="AX539" s="8"/>
      <c r="AY539" s="8"/>
      <c r="AZ539" s="8"/>
    </row>
    <row r="540" spans="1:52" x14ac:dyDescent="0.35">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c r="AF540" s="8"/>
      <c r="AG540" s="8"/>
      <c r="AH540" s="8"/>
      <c r="AI540" s="8"/>
      <c r="AJ540" s="8"/>
      <c r="AK540" s="8"/>
      <c r="AL540" s="8"/>
      <c r="AM540" s="8"/>
      <c r="AN540" s="8"/>
      <c r="AO540" s="8"/>
      <c r="AP540" s="8"/>
      <c r="AQ540" s="8"/>
      <c r="AR540" s="8"/>
      <c r="AS540" s="8"/>
      <c r="AT540" s="8"/>
      <c r="AU540" s="8"/>
      <c r="AV540" s="8"/>
      <c r="AW540" s="8"/>
      <c r="AX540" s="8"/>
      <c r="AY540" s="8"/>
      <c r="AZ540" s="8"/>
    </row>
    <row r="541" spans="1:52" x14ac:dyDescent="0.35">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c r="AF541" s="8"/>
      <c r="AG541" s="8"/>
      <c r="AH541" s="8"/>
      <c r="AI541" s="8"/>
      <c r="AJ541" s="8"/>
      <c r="AK541" s="8"/>
      <c r="AL541" s="8"/>
      <c r="AM541" s="8"/>
      <c r="AN541" s="8"/>
      <c r="AO541" s="8"/>
      <c r="AP541" s="8"/>
      <c r="AQ541" s="8"/>
      <c r="AR541" s="8"/>
      <c r="AS541" s="8"/>
      <c r="AT541" s="8"/>
      <c r="AU541" s="8"/>
      <c r="AV541" s="8"/>
      <c r="AW541" s="8"/>
      <c r="AX541" s="8"/>
      <c r="AY541" s="8"/>
      <c r="AZ541" s="8"/>
    </row>
    <row r="542" spans="1:52" x14ac:dyDescent="0.35">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c r="AF542" s="8"/>
      <c r="AG542" s="8"/>
      <c r="AH542" s="8"/>
      <c r="AI542" s="8"/>
      <c r="AJ542" s="8"/>
      <c r="AK542" s="8"/>
      <c r="AL542" s="8"/>
      <c r="AM542" s="8"/>
      <c r="AN542" s="8"/>
      <c r="AO542" s="8"/>
      <c r="AP542" s="8"/>
      <c r="AQ542" s="8"/>
      <c r="AR542" s="8"/>
      <c r="AS542" s="8"/>
      <c r="AT542" s="8"/>
      <c r="AU542" s="8"/>
      <c r="AV542" s="8"/>
      <c r="AW542" s="8"/>
      <c r="AX542" s="8"/>
      <c r="AY542" s="8"/>
      <c r="AZ542" s="8"/>
    </row>
    <row r="543" spans="1:52" x14ac:dyDescent="0.35">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c r="AF543" s="8"/>
      <c r="AG543" s="8"/>
      <c r="AH543" s="8"/>
      <c r="AI543" s="8"/>
      <c r="AJ543" s="8"/>
      <c r="AK543" s="8"/>
      <c r="AL543" s="8"/>
      <c r="AM543" s="8"/>
      <c r="AN543" s="8"/>
      <c r="AO543" s="8"/>
      <c r="AP543" s="8"/>
      <c r="AQ543" s="8"/>
      <c r="AR543" s="8"/>
      <c r="AS543" s="8"/>
      <c r="AT543" s="8"/>
      <c r="AU543" s="8"/>
      <c r="AV543" s="8"/>
      <c r="AW543" s="8"/>
      <c r="AX543" s="8"/>
      <c r="AY543" s="8"/>
      <c r="AZ543" s="8"/>
    </row>
    <row r="544" spans="1:52" x14ac:dyDescent="0.35">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c r="AF544" s="8"/>
      <c r="AG544" s="8"/>
      <c r="AH544" s="8"/>
      <c r="AI544" s="8"/>
      <c r="AJ544" s="8"/>
      <c r="AK544" s="8"/>
      <c r="AL544" s="8"/>
      <c r="AM544" s="8"/>
      <c r="AN544" s="8"/>
      <c r="AO544" s="8"/>
      <c r="AP544" s="8"/>
      <c r="AQ544" s="8"/>
      <c r="AR544" s="8"/>
      <c r="AS544" s="8"/>
      <c r="AT544" s="8"/>
      <c r="AU544" s="8"/>
      <c r="AV544" s="8"/>
      <c r="AW544" s="8"/>
      <c r="AX544" s="8"/>
      <c r="AY544" s="8"/>
      <c r="AZ544" s="8"/>
    </row>
    <row r="545" spans="1:52" x14ac:dyDescent="0.3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c r="AF545" s="8"/>
      <c r="AG545" s="8"/>
      <c r="AH545" s="8"/>
      <c r="AI545" s="8"/>
      <c r="AJ545" s="8"/>
      <c r="AK545" s="8"/>
      <c r="AL545" s="8"/>
      <c r="AM545" s="8"/>
      <c r="AN545" s="8"/>
      <c r="AO545" s="8"/>
      <c r="AP545" s="8"/>
      <c r="AQ545" s="8"/>
      <c r="AR545" s="8"/>
      <c r="AS545" s="8"/>
      <c r="AT545" s="8"/>
      <c r="AU545" s="8"/>
      <c r="AV545" s="8"/>
      <c r="AW545" s="8"/>
      <c r="AX545" s="8"/>
      <c r="AY545" s="8"/>
      <c r="AZ545" s="8"/>
    </row>
    <row r="546" spans="1:52" x14ac:dyDescent="0.35">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c r="AF546" s="8"/>
      <c r="AG546" s="8"/>
      <c r="AH546" s="8"/>
      <c r="AI546" s="8"/>
      <c r="AJ546" s="8"/>
      <c r="AK546" s="8"/>
      <c r="AL546" s="8"/>
      <c r="AM546" s="8"/>
      <c r="AN546" s="8"/>
      <c r="AO546" s="8"/>
      <c r="AP546" s="8"/>
      <c r="AQ546" s="8"/>
      <c r="AR546" s="8"/>
      <c r="AS546" s="8"/>
      <c r="AT546" s="8"/>
      <c r="AU546" s="8"/>
      <c r="AV546" s="8"/>
      <c r="AW546" s="8"/>
      <c r="AX546" s="8"/>
      <c r="AY546" s="8"/>
      <c r="AZ546" s="8"/>
    </row>
    <row r="547" spans="1:52" x14ac:dyDescent="0.35">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c r="AF547" s="8"/>
      <c r="AG547" s="8"/>
      <c r="AH547" s="8"/>
      <c r="AI547" s="8"/>
      <c r="AJ547" s="8"/>
      <c r="AK547" s="8"/>
      <c r="AL547" s="8"/>
      <c r="AM547" s="8"/>
      <c r="AN547" s="8"/>
      <c r="AO547" s="8"/>
      <c r="AP547" s="8"/>
      <c r="AQ547" s="8"/>
      <c r="AR547" s="8"/>
      <c r="AS547" s="8"/>
      <c r="AT547" s="8"/>
      <c r="AU547" s="8"/>
      <c r="AV547" s="8"/>
      <c r="AW547" s="8"/>
      <c r="AX547" s="8"/>
      <c r="AY547" s="8"/>
      <c r="AZ547" s="8"/>
    </row>
    <row r="548" spans="1:52" x14ac:dyDescent="0.35">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c r="AF548" s="8"/>
      <c r="AG548" s="8"/>
      <c r="AH548" s="8"/>
      <c r="AI548" s="8"/>
      <c r="AJ548" s="8"/>
      <c r="AK548" s="8"/>
      <c r="AL548" s="8"/>
      <c r="AM548" s="8"/>
      <c r="AN548" s="8"/>
      <c r="AO548" s="8"/>
      <c r="AP548" s="8"/>
      <c r="AQ548" s="8"/>
      <c r="AR548" s="8"/>
      <c r="AS548" s="8"/>
      <c r="AT548" s="8"/>
      <c r="AU548" s="8"/>
      <c r="AV548" s="8"/>
      <c r="AW548" s="8"/>
      <c r="AX548" s="8"/>
      <c r="AY548" s="8"/>
      <c r="AZ548" s="8"/>
    </row>
    <row r="549" spans="1:52" x14ac:dyDescent="0.35">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c r="AF549" s="8"/>
      <c r="AG549" s="8"/>
      <c r="AH549" s="8"/>
      <c r="AI549" s="8"/>
      <c r="AJ549" s="8"/>
      <c r="AK549" s="8"/>
      <c r="AL549" s="8"/>
      <c r="AM549" s="8"/>
      <c r="AN549" s="8"/>
      <c r="AO549" s="8"/>
      <c r="AP549" s="8"/>
      <c r="AQ549" s="8"/>
      <c r="AR549" s="8"/>
      <c r="AS549" s="8"/>
      <c r="AT549" s="8"/>
      <c r="AU549" s="8"/>
      <c r="AV549" s="8"/>
      <c r="AW549" s="8"/>
      <c r="AX549" s="8"/>
      <c r="AY549" s="8"/>
      <c r="AZ549" s="8"/>
    </row>
    <row r="550" spans="1:52" x14ac:dyDescent="0.35">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c r="AF550" s="8"/>
      <c r="AG550" s="8"/>
      <c r="AH550" s="8"/>
      <c r="AI550" s="8"/>
      <c r="AJ550" s="8"/>
      <c r="AK550" s="8"/>
      <c r="AL550" s="8"/>
      <c r="AM550" s="8"/>
      <c r="AN550" s="8"/>
      <c r="AO550" s="8"/>
      <c r="AP550" s="8"/>
      <c r="AQ550" s="8"/>
      <c r="AR550" s="8"/>
      <c r="AS550" s="8"/>
      <c r="AT550" s="8"/>
      <c r="AU550" s="8"/>
      <c r="AV550" s="8"/>
      <c r="AW550" s="8"/>
      <c r="AX550" s="8"/>
      <c r="AY550" s="8"/>
      <c r="AZ550" s="8"/>
    </row>
    <row r="551" spans="1:52" x14ac:dyDescent="0.35">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c r="AF551" s="8"/>
      <c r="AG551" s="8"/>
      <c r="AH551" s="8"/>
      <c r="AI551" s="8"/>
      <c r="AJ551" s="8"/>
      <c r="AK551" s="8"/>
      <c r="AL551" s="8"/>
      <c r="AM551" s="8"/>
      <c r="AN551" s="8"/>
      <c r="AO551" s="8"/>
      <c r="AP551" s="8"/>
      <c r="AQ551" s="8"/>
      <c r="AR551" s="8"/>
      <c r="AS551" s="8"/>
      <c r="AT551" s="8"/>
      <c r="AU551" s="8"/>
      <c r="AV551" s="8"/>
      <c r="AW551" s="8"/>
      <c r="AX551" s="8"/>
      <c r="AY551" s="8"/>
      <c r="AZ551" s="8"/>
    </row>
    <row r="552" spans="1:52" x14ac:dyDescent="0.35">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c r="AF552" s="8"/>
      <c r="AG552" s="8"/>
      <c r="AH552" s="8"/>
      <c r="AI552" s="8"/>
      <c r="AJ552" s="8"/>
      <c r="AK552" s="8"/>
      <c r="AL552" s="8"/>
      <c r="AM552" s="8"/>
      <c r="AN552" s="8"/>
      <c r="AO552" s="8"/>
      <c r="AP552" s="8"/>
      <c r="AQ552" s="8"/>
      <c r="AR552" s="8"/>
      <c r="AS552" s="8"/>
      <c r="AT552" s="8"/>
      <c r="AU552" s="8"/>
      <c r="AV552" s="8"/>
      <c r="AW552" s="8"/>
      <c r="AX552" s="8"/>
      <c r="AY552" s="8"/>
      <c r="AZ552" s="8"/>
    </row>
    <row r="553" spans="1:52" x14ac:dyDescent="0.35">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c r="AF553" s="8"/>
      <c r="AG553" s="8"/>
      <c r="AH553" s="8"/>
      <c r="AI553" s="8"/>
      <c r="AJ553" s="8"/>
      <c r="AK553" s="8"/>
      <c r="AL553" s="8"/>
      <c r="AM553" s="8"/>
      <c r="AN553" s="8"/>
      <c r="AO553" s="8"/>
      <c r="AP553" s="8"/>
      <c r="AQ553" s="8"/>
      <c r="AR553" s="8"/>
      <c r="AS553" s="8"/>
      <c r="AT553" s="8"/>
      <c r="AU553" s="8"/>
      <c r="AV553" s="8"/>
      <c r="AW553" s="8"/>
      <c r="AX553" s="8"/>
      <c r="AY553" s="8"/>
      <c r="AZ553" s="8"/>
    </row>
    <row r="554" spans="1:52" x14ac:dyDescent="0.35">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c r="AF554" s="8"/>
      <c r="AG554" s="8"/>
      <c r="AH554" s="8"/>
      <c r="AI554" s="8"/>
      <c r="AJ554" s="8"/>
      <c r="AK554" s="8"/>
      <c r="AL554" s="8"/>
      <c r="AM554" s="8"/>
      <c r="AN554" s="8"/>
      <c r="AO554" s="8"/>
      <c r="AP554" s="8"/>
      <c r="AQ554" s="8"/>
      <c r="AR554" s="8"/>
      <c r="AS554" s="8"/>
      <c r="AT554" s="8"/>
      <c r="AU554" s="8"/>
      <c r="AV554" s="8"/>
      <c r="AW554" s="8"/>
      <c r="AX554" s="8"/>
      <c r="AY554" s="8"/>
      <c r="AZ554" s="8"/>
    </row>
    <row r="555" spans="1:52" x14ac:dyDescent="0.3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c r="AF555" s="8"/>
      <c r="AG555" s="8"/>
      <c r="AH555" s="8"/>
      <c r="AI555" s="8"/>
      <c r="AJ555" s="8"/>
      <c r="AK555" s="8"/>
      <c r="AL555" s="8"/>
      <c r="AM555" s="8"/>
      <c r="AN555" s="8"/>
      <c r="AO555" s="8"/>
      <c r="AP555" s="8"/>
      <c r="AQ555" s="8"/>
      <c r="AR555" s="8"/>
      <c r="AS555" s="8"/>
      <c r="AT555" s="8"/>
      <c r="AU555" s="8"/>
      <c r="AV555" s="8"/>
      <c r="AW555" s="8"/>
      <c r="AX555" s="8"/>
      <c r="AY555" s="8"/>
      <c r="AZ555" s="8"/>
    </row>
    <row r="556" spans="1:52" x14ac:dyDescent="0.35">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c r="AF556" s="8"/>
      <c r="AG556" s="8"/>
      <c r="AH556" s="8"/>
      <c r="AI556" s="8"/>
      <c r="AJ556" s="8"/>
      <c r="AK556" s="8"/>
      <c r="AL556" s="8"/>
      <c r="AM556" s="8"/>
      <c r="AN556" s="8"/>
      <c r="AO556" s="8"/>
      <c r="AP556" s="8"/>
      <c r="AQ556" s="8"/>
      <c r="AR556" s="8"/>
      <c r="AS556" s="8"/>
      <c r="AT556" s="8"/>
      <c r="AU556" s="8"/>
      <c r="AV556" s="8"/>
      <c r="AW556" s="8"/>
      <c r="AX556" s="8"/>
      <c r="AY556" s="8"/>
      <c r="AZ556" s="8"/>
    </row>
    <row r="557" spans="1:52" x14ac:dyDescent="0.35">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c r="AF557" s="8"/>
      <c r="AG557" s="8"/>
      <c r="AH557" s="8"/>
      <c r="AI557" s="8"/>
      <c r="AJ557" s="8"/>
      <c r="AK557" s="8"/>
      <c r="AL557" s="8"/>
      <c r="AM557" s="8"/>
      <c r="AN557" s="8"/>
      <c r="AO557" s="8"/>
      <c r="AP557" s="8"/>
      <c r="AQ557" s="8"/>
      <c r="AR557" s="8"/>
      <c r="AS557" s="8"/>
      <c r="AT557" s="8"/>
      <c r="AU557" s="8"/>
      <c r="AV557" s="8"/>
      <c r="AW557" s="8"/>
      <c r="AX557" s="8"/>
      <c r="AY557" s="8"/>
      <c r="AZ557" s="8"/>
    </row>
    <row r="558" spans="1:52" x14ac:dyDescent="0.35">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c r="AF558" s="8"/>
      <c r="AG558" s="8"/>
      <c r="AH558" s="8"/>
      <c r="AI558" s="8"/>
      <c r="AJ558" s="8"/>
      <c r="AK558" s="8"/>
      <c r="AL558" s="8"/>
      <c r="AM558" s="8"/>
      <c r="AN558" s="8"/>
      <c r="AO558" s="8"/>
      <c r="AP558" s="8"/>
      <c r="AQ558" s="8"/>
      <c r="AR558" s="8"/>
      <c r="AS558" s="8"/>
      <c r="AT558" s="8"/>
      <c r="AU558" s="8"/>
      <c r="AV558" s="8"/>
      <c r="AW558" s="8"/>
      <c r="AX558" s="8"/>
      <c r="AY558" s="8"/>
      <c r="AZ558" s="8"/>
    </row>
    <row r="559" spans="1:52" x14ac:dyDescent="0.35">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c r="AF559" s="8"/>
      <c r="AG559" s="8"/>
      <c r="AH559" s="8"/>
      <c r="AI559" s="8"/>
      <c r="AJ559" s="8"/>
      <c r="AK559" s="8"/>
      <c r="AL559" s="8"/>
      <c r="AM559" s="8"/>
      <c r="AN559" s="8"/>
      <c r="AO559" s="8"/>
      <c r="AP559" s="8"/>
      <c r="AQ559" s="8"/>
      <c r="AR559" s="8"/>
      <c r="AS559" s="8"/>
      <c r="AT559" s="8"/>
      <c r="AU559" s="8"/>
      <c r="AV559" s="8"/>
      <c r="AW559" s="8"/>
      <c r="AX559" s="8"/>
      <c r="AY559" s="8"/>
      <c r="AZ559" s="8"/>
    </row>
    <row r="560" spans="1:52" x14ac:dyDescent="0.35">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c r="AF560" s="8"/>
      <c r="AG560" s="8"/>
      <c r="AH560" s="8"/>
      <c r="AI560" s="8"/>
      <c r="AJ560" s="8"/>
      <c r="AK560" s="8"/>
      <c r="AL560" s="8"/>
      <c r="AM560" s="8"/>
      <c r="AN560" s="8"/>
      <c r="AO560" s="8"/>
      <c r="AP560" s="8"/>
      <c r="AQ560" s="8"/>
      <c r="AR560" s="8"/>
      <c r="AS560" s="8"/>
      <c r="AT560" s="8"/>
      <c r="AU560" s="8"/>
      <c r="AV560" s="8"/>
      <c r="AW560" s="8"/>
      <c r="AX560" s="8"/>
      <c r="AY560" s="8"/>
      <c r="AZ560" s="8"/>
    </row>
    <row r="561" spans="1:52" x14ac:dyDescent="0.35">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c r="AF561" s="8"/>
      <c r="AG561" s="8"/>
      <c r="AH561" s="8"/>
      <c r="AI561" s="8"/>
      <c r="AJ561" s="8"/>
      <c r="AK561" s="8"/>
      <c r="AL561" s="8"/>
      <c r="AM561" s="8"/>
      <c r="AN561" s="8"/>
      <c r="AO561" s="8"/>
      <c r="AP561" s="8"/>
      <c r="AQ561" s="8"/>
      <c r="AR561" s="8"/>
      <c r="AS561" s="8"/>
      <c r="AT561" s="8"/>
      <c r="AU561" s="8"/>
      <c r="AV561" s="8"/>
      <c r="AW561" s="8"/>
      <c r="AX561" s="8"/>
      <c r="AY561" s="8"/>
      <c r="AZ561" s="8"/>
    </row>
    <row r="562" spans="1:52" x14ac:dyDescent="0.35">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c r="AF562" s="8"/>
      <c r="AG562" s="8"/>
      <c r="AH562" s="8"/>
      <c r="AI562" s="8"/>
      <c r="AJ562" s="8"/>
      <c r="AK562" s="8"/>
      <c r="AL562" s="8"/>
      <c r="AM562" s="8"/>
      <c r="AN562" s="8"/>
      <c r="AO562" s="8"/>
      <c r="AP562" s="8"/>
      <c r="AQ562" s="8"/>
      <c r="AR562" s="8"/>
      <c r="AS562" s="8"/>
      <c r="AT562" s="8"/>
      <c r="AU562" s="8"/>
      <c r="AV562" s="8"/>
      <c r="AW562" s="8"/>
      <c r="AX562" s="8"/>
      <c r="AY562" s="8"/>
      <c r="AZ562" s="8"/>
    </row>
    <row r="563" spans="1:52" x14ac:dyDescent="0.35">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c r="AF563" s="8"/>
      <c r="AG563" s="8"/>
      <c r="AH563" s="8"/>
      <c r="AI563" s="8"/>
      <c r="AJ563" s="8"/>
      <c r="AK563" s="8"/>
      <c r="AL563" s="8"/>
      <c r="AM563" s="8"/>
      <c r="AN563" s="8"/>
      <c r="AO563" s="8"/>
      <c r="AP563" s="8"/>
      <c r="AQ563" s="8"/>
      <c r="AR563" s="8"/>
      <c r="AS563" s="8"/>
      <c r="AT563" s="8"/>
      <c r="AU563" s="8"/>
      <c r="AV563" s="8"/>
      <c r="AW563" s="8"/>
      <c r="AX563" s="8"/>
      <c r="AY563" s="8"/>
      <c r="AZ563" s="8"/>
    </row>
    <row r="564" spans="1:52" x14ac:dyDescent="0.35">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c r="AF564" s="8"/>
      <c r="AG564" s="8"/>
      <c r="AH564" s="8"/>
      <c r="AI564" s="8"/>
      <c r="AJ564" s="8"/>
      <c r="AK564" s="8"/>
      <c r="AL564" s="8"/>
      <c r="AM564" s="8"/>
      <c r="AN564" s="8"/>
      <c r="AO564" s="8"/>
      <c r="AP564" s="8"/>
      <c r="AQ564" s="8"/>
      <c r="AR564" s="8"/>
      <c r="AS564" s="8"/>
      <c r="AT564" s="8"/>
      <c r="AU564" s="8"/>
      <c r="AV564" s="8"/>
      <c r="AW564" s="8"/>
      <c r="AX564" s="8"/>
      <c r="AY564" s="8"/>
      <c r="AZ564" s="8"/>
    </row>
    <row r="565" spans="1:52" x14ac:dyDescent="0.3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c r="AF565" s="8"/>
      <c r="AG565" s="8"/>
      <c r="AH565" s="8"/>
      <c r="AI565" s="8"/>
      <c r="AJ565" s="8"/>
      <c r="AK565" s="8"/>
      <c r="AL565" s="8"/>
      <c r="AM565" s="8"/>
      <c r="AN565" s="8"/>
      <c r="AO565" s="8"/>
      <c r="AP565" s="8"/>
      <c r="AQ565" s="8"/>
      <c r="AR565" s="8"/>
      <c r="AS565" s="8"/>
      <c r="AT565" s="8"/>
      <c r="AU565" s="8"/>
      <c r="AV565" s="8"/>
      <c r="AW565" s="8"/>
      <c r="AX565" s="8"/>
      <c r="AY565" s="8"/>
      <c r="AZ565" s="8"/>
    </row>
    <row r="566" spans="1:52" x14ac:dyDescent="0.35">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c r="AF566" s="8"/>
      <c r="AG566" s="8"/>
      <c r="AH566" s="8"/>
      <c r="AI566" s="8"/>
      <c r="AJ566" s="8"/>
      <c r="AK566" s="8"/>
      <c r="AL566" s="8"/>
      <c r="AM566" s="8"/>
      <c r="AN566" s="8"/>
      <c r="AO566" s="8"/>
      <c r="AP566" s="8"/>
      <c r="AQ566" s="8"/>
      <c r="AR566" s="8"/>
      <c r="AS566" s="8"/>
      <c r="AT566" s="8"/>
      <c r="AU566" s="8"/>
      <c r="AV566" s="8"/>
      <c r="AW566" s="8"/>
      <c r="AX566" s="8"/>
      <c r="AY566" s="8"/>
      <c r="AZ566" s="8"/>
    </row>
    <row r="567" spans="1:52" x14ac:dyDescent="0.35">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c r="AF567" s="8"/>
      <c r="AG567" s="8"/>
      <c r="AH567" s="8"/>
      <c r="AI567" s="8"/>
      <c r="AJ567" s="8"/>
      <c r="AK567" s="8"/>
      <c r="AL567" s="8"/>
      <c r="AM567" s="8"/>
      <c r="AN567" s="8"/>
      <c r="AO567" s="8"/>
      <c r="AP567" s="8"/>
      <c r="AQ567" s="8"/>
      <c r="AR567" s="8"/>
      <c r="AS567" s="8"/>
      <c r="AT567" s="8"/>
      <c r="AU567" s="8"/>
      <c r="AV567" s="8"/>
      <c r="AW567" s="8"/>
      <c r="AX567" s="8"/>
      <c r="AY567" s="8"/>
      <c r="AZ567" s="8"/>
    </row>
    <row r="568" spans="1:52" x14ac:dyDescent="0.35">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c r="AF568" s="8"/>
      <c r="AG568" s="8"/>
      <c r="AH568" s="8"/>
      <c r="AI568" s="8"/>
      <c r="AJ568" s="8"/>
      <c r="AK568" s="8"/>
      <c r="AL568" s="8"/>
      <c r="AM568" s="8"/>
      <c r="AN568" s="8"/>
      <c r="AO568" s="8"/>
      <c r="AP568" s="8"/>
      <c r="AQ568" s="8"/>
      <c r="AR568" s="8"/>
      <c r="AS568" s="8"/>
      <c r="AT568" s="8"/>
      <c r="AU568" s="8"/>
      <c r="AV568" s="8"/>
      <c r="AW568" s="8"/>
      <c r="AX568" s="8"/>
      <c r="AY568" s="8"/>
      <c r="AZ568" s="8"/>
    </row>
    <row r="569" spans="1:52" x14ac:dyDescent="0.35">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c r="AF569" s="8"/>
      <c r="AG569" s="8"/>
      <c r="AH569" s="8"/>
      <c r="AI569" s="8"/>
      <c r="AJ569" s="8"/>
      <c r="AK569" s="8"/>
      <c r="AL569" s="8"/>
      <c r="AM569" s="8"/>
      <c r="AN569" s="8"/>
      <c r="AO569" s="8"/>
      <c r="AP569" s="8"/>
      <c r="AQ569" s="8"/>
      <c r="AR569" s="8"/>
      <c r="AS569" s="8"/>
      <c r="AT569" s="8"/>
      <c r="AU569" s="8"/>
      <c r="AV569" s="8"/>
      <c r="AW569" s="8"/>
      <c r="AX569" s="8"/>
      <c r="AY569" s="8"/>
      <c r="AZ569" s="8"/>
    </row>
    <row r="570" spans="1:52" x14ac:dyDescent="0.35">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c r="AF570" s="8"/>
      <c r="AG570" s="8"/>
      <c r="AH570" s="8"/>
      <c r="AI570" s="8"/>
      <c r="AJ570" s="8"/>
      <c r="AK570" s="8"/>
      <c r="AL570" s="8"/>
      <c r="AM570" s="8"/>
      <c r="AN570" s="8"/>
      <c r="AO570" s="8"/>
      <c r="AP570" s="8"/>
      <c r="AQ570" s="8"/>
      <c r="AR570" s="8"/>
      <c r="AS570" s="8"/>
      <c r="AT570" s="8"/>
      <c r="AU570" s="8"/>
      <c r="AV570" s="8"/>
      <c r="AW570" s="8"/>
      <c r="AX570" s="8"/>
      <c r="AY570" s="8"/>
      <c r="AZ570" s="8"/>
    </row>
    <row r="571" spans="1:52" x14ac:dyDescent="0.35">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c r="AF571" s="8"/>
      <c r="AG571" s="8"/>
      <c r="AH571" s="8"/>
      <c r="AI571" s="8"/>
      <c r="AJ571" s="8"/>
      <c r="AK571" s="8"/>
      <c r="AL571" s="8"/>
      <c r="AM571" s="8"/>
      <c r="AN571" s="8"/>
      <c r="AO571" s="8"/>
      <c r="AP571" s="8"/>
      <c r="AQ571" s="8"/>
      <c r="AR571" s="8"/>
      <c r="AS571" s="8"/>
      <c r="AT571" s="8"/>
      <c r="AU571" s="8"/>
      <c r="AV571" s="8"/>
      <c r="AW571" s="8"/>
      <c r="AX571" s="8"/>
      <c r="AY571" s="8"/>
      <c r="AZ571" s="8"/>
    </row>
    <row r="572" spans="1:52" x14ac:dyDescent="0.35">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c r="AF572" s="8"/>
      <c r="AG572" s="8"/>
      <c r="AH572" s="8"/>
      <c r="AI572" s="8"/>
      <c r="AJ572" s="8"/>
      <c r="AK572" s="8"/>
      <c r="AL572" s="8"/>
      <c r="AM572" s="8"/>
      <c r="AN572" s="8"/>
      <c r="AO572" s="8"/>
      <c r="AP572" s="8"/>
      <c r="AQ572" s="8"/>
      <c r="AR572" s="8"/>
      <c r="AS572" s="8"/>
      <c r="AT572" s="8"/>
      <c r="AU572" s="8"/>
      <c r="AV572" s="8"/>
      <c r="AW572" s="8"/>
      <c r="AX572" s="8"/>
      <c r="AY572" s="8"/>
      <c r="AZ572" s="8"/>
    </row>
    <row r="573" spans="1:52" x14ac:dyDescent="0.35">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c r="AF573" s="8"/>
      <c r="AG573" s="8"/>
      <c r="AH573" s="8"/>
      <c r="AI573" s="8"/>
      <c r="AJ573" s="8"/>
      <c r="AK573" s="8"/>
      <c r="AL573" s="8"/>
      <c r="AM573" s="8"/>
      <c r="AN573" s="8"/>
      <c r="AO573" s="8"/>
      <c r="AP573" s="8"/>
      <c r="AQ573" s="8"/>
      <c r="AR573" s="8"/>
      <c r="AS573" s="8"/>
      <c r="AT573" s="8"/>
      <c r="AU573" s="8"/>
      <c r="AV573" s="8"/>
      <c r="AW573" s="8"/>
      <c r="AX573" s="8"/>
      <c r="AY573" s="8"/>
      <c r="AZ573" s="8"/>
    </row>
    <row r="574" spans="1:52" x14ac:dyDescent="0.35">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c r="AF574" s="8"/>
      <c r="AG574" s="8"/>
      <c r="AH574" s="8"/>
      <c r="AI574" s="8"/>
      <c r="AJ574" s="8"/>
      <c r="AK574" s="8"/>
      <c r="AL574" s="8"/>
      <c r="AM574" s="8"/>
      <c r="AN574" s="8"/>
      <c r="AO574" s="8"/>
      <c r="AP574" s="8"/>
      <c r="AQ574" s="8"/>
      <c r="AR574" s="8"/>
      <c r="AS574" s="8"/>
      <c r="AT574" s="8"/>
      <c r="AU574" s="8"/>
      <c r="AV574" s="8"/>
      <c r="AW574" s="8"/>
      <c r="AX574" s="8"/>
      <c r="AY574" s="8"/>
      <c r="AZ574" s="8"/>
    </row>
    <row r="575" spans="1:52" x14ac:dyDescent="0.3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c r="AF575" s="8"/>
      <c r="AG575" s="8"/>
      <c r="AH575" s="8"/>
      <c r="AI575" s="8"/>
      <c r="AJ575" s="8"/>
      <c r="AK575" s="8"/>
      <c r="AL575" s="8"/>
      <c r="AM575" s="8"/>
      <c r="AN575" s="8"/>
      <c r="AO575" s="8"/>
      <c r="AP575" s="8"/>
      <c r="AQ575" s="8"/>
      <c r="AR575" s="8"/>
      <c r="AS575" s="8"/>
      <c r="AT575" s="8"/>
      <c r="AU575" s="8"/>
      <c r="AV575" s="8"/>
      <c r="AW575" s="8"/>
      <c r="AX575" s="8"/>
      <c r="AY575" s="8"/>
      <c r="AZ575" s="8"/>
    </row>
    <row r="576" spans="1:52" x14ac:dyDescent="0.35">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c r="AF576" s="8"/>
      <c r="AG576" s="8"/>
      <c r="AH576" s="8"/>
      <c r="AI576" s="8"/>
      <c r="AJ576" s="8"/>
      <c r="AK576" s="8"/>
      <c r="AL576" s="8"/>
      <c r="AM576" s="8"/>
      <c r="AN576" s="8"/>
      <c r="AO576" s="8"/>
      <c r="AP576" s="8"/>
      <c r="AQ576" s="8"/>
      <c r="AR576" s="8"/>
      <c r="AS576" s="8"/>
      <c r="AT576" s="8"/>
      <c r="AU576" s="8"/>
      <c r="AV576" s="8"/>
      <c r="AW576" s="8"/>
      <c r="AX576" s="8"/>
      <c r="AY576" s="8"/>
      <c r="AZ576" s="8"/>
    </row>
    <row r="577" spans="1:52" x14ac:dyDescent="0.35">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c r="AF577" s="8"/>
      <c r="AG577" s="8"/>
      <c r="AH577" s="8"/>
      <c r="AI577" s="8"/>
      <c r="AJ577" s="8"/>
      <c r="AK577" s="8"/>
      <c r="AL577" s="8"/>
      <c r="AM577" s="8"/>
      <c r="AN577" s="8"/>
      <c r="AO577" s="8"/>
      <c r="AP577" s="8"/>
      <c r="AQ577" s="8"/>
      <c r="AR577" s="8"/>
      <c r="AS577" s="8"/>
      <c r="AT577" s="8"/>
      <c r="AU577" s="8"/>
      <c r="AV577" s="8"/>
      <c r="AW577" s="8"/>
      <c r="AX577" s="8"/>
      <c r="AY577" s="8"/>
      <c r="AZ577" s="8"/>
    </row>
    <row r="578" spans="1:52" x14ac:dyDescent="0.35">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c r="AF578" s="8"/>
      <c r="AG578" s="8"/>
      <c r="AH578" s="8"/>
      <c r="AI578" s="8"/>
      <c r="AJ578" s="8"/>
      <c r="AK578" s="8"/>
      <c r="AL578" s="8"/>
      <c r="AM578" s="8"/>
      <c r="AN578" s="8"/>
      <c r="AO578" s="8"/>
      <c r="AP578" s="8"/>
      <c r="AQ578" s="8"/>
      <c r="AR578" s="8"/>
      <c r="AS578" s="8"/>
      <c r="AT578" s="8"/>
      <c r="AU578" s="8"/>
      <c r="AV578" s="8"/>
      <c r="AW578" s="8"/>
      <c r="AX578" s="8"/>
      <c r="AY578" s="8"/>
      <c r="AZ578" s="8"/>
    </row>
    <row r="579" spans="1:52" x14ac:dyDescent="0.35">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c r="AF579" s="8"/>
      <c r="AG579" s="8"/>
      <c r="AH579" s="8"/>
      <c r="AI579" s="8"/>
      <c r="AJ579" s="8"/>
      <c r="AK579" s="8"/>
      <c r="AL579" s="8"/>
      <c r="AM579" s="8"/>
      <c r="AN579" s="8"/>
      <c r="AO579" s="8"/>
      <c r="AP579" s="8"/>
      <c r="AQ579" s="8"/>
      <c r="AR579" s="8"/>
      <c r="AS579" s="8"/>
      <c r="AT579" s="8"/>
      <c r="AU579" s="8"/>
      <c r="AV579" s="8"/>
      <c r="AW579" s="8"/>
      <c r="AX579" s="8"/>
      <c r="AY579" s="8"/>
      <c r="AZ579" s="8"/>
    </row>
    <row r="580" spans="1:52" x14ac:dyDescent="0.35">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c r="AF580" s="8"/>
      <c r="AG580" s="8"/>
      <c r="AH580" s="8"/>
      <c r="AI580" s="8"/>
      <c r="AJ580" s="8"/>
      <c r="AK580" s="8"/>
      <c r="AL580" s="8"/>
      <c r="AM580" s="8"/>
      <c r="AN580" s="8"/>
      <c r="AO580" s="8"/>
      <c r="AP580" s="8"/>
      <c r="AQ580" s="8"/>
      <c r="AR580" s="8"/>
      <c r="AS580" s="8"/>
      <c r="AT580" s="8"/>
      <c r="AU580" s="8"/>
      <c r="AV580" s="8"/>
      <c r="AW580" s="8"/>
      <c r="AX580" s="8"/>
      <c r="AY580" s="8"/>
      <c r="AZ580" s="8"/>
    </row>
    <row r="581" spans="1:52" x14ac:dyDescent="0.35">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c r="AF581" s="8"/>
      <c r="AG581" s="8"/>
      <c r="AH581" s="8"/>
      <c r="AI581" s="8"/>
      <c r="AJ581" s="8"/>
      <c r="AK581" s="8"/>
      <c r="AL581" s="8"/>
      <c r="AM581" s="8"/>
      <c r="AN581" s="8"/>
      <c r="AO581" s="8"/>
      <c r="AP581" s="8"/>
      <c r="AQ581" s="8"/>
      <c r="AR581" s="8"/>
      <c r="AS581" s="8"/>
      <c r="AT581" s="8"/>
      <c r="AU581" s="8"/>
      <c r="AV581" s="8"/>
      <c r="AW581" s="8"/>
      <c r="AX581" s="8"/>
      <c r="AY581" s="8"/>
      <c r="AZ581" s="8"/>
    </row>
    <row r="582" spans="1:52" x14ac:dyDescent="0.35">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c r="AF582" s="8"/>
      <c r="AG582" s="8"/>
      <c r="AH582" s="8"/>
      <c r="AI582" s="8"/>
      <c r="AJ582" s="8"/>
      <c r="AK582" s="8"/>
      <c r="AL582" s="8"/>
      <c r="AM582" s="8"/>
      <c r="AN582" s="8"/>
      <c r="AO582" s="8"/>
      <c r="AP582" s="8"/>
      <c r="AQ582" s="8"/>
      <c r="AR582" s="8"/>
      <c r="AS582" s="8"/>
      <c r="AT582" s="8"/>
      <c r="AU582" s="8"/>
      <c r="AV582" s="8"/>
      <c r="AW582" s="8"/>
      <c r="AX582" s="8"/>
      <c r="AY582" s="8"/>
      <c r="AZ582" s="8"/>
    </row>
    <row r="583" spans="1:52" x14ac:dyDescent="0.35">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c r="AF583" s="8"/>
      <c r="AG583" s="8"/>
      <c r="AH583" s="8"/>
      <c r="AI583" s="8"/>
      <c r="AJ583" s="8"/>
      <c r="AK583" s="8"/>
      <c r="AL583" s="8"/>
      <c r="AM583" s="8"/>
      <c r="AN583" s="8"/>
      <c r="AO583" s="8"/>
      <c r="AP583" s="8"/>
      <c r="AQ583" s="8"/>
      <c r="AR583" s="8"/>
      <c r="AS583" s="8"/>
      <c r="AT583" s="8"/>
      <c r="AU583" s="8"/>
      <c r="AV583" s="8"/>
      <c r="AW583" s="8"/>
      <c r="AX583" s="8"/>
      <c r="AY583" s="8"/>
      <c r="AZ583" s="8"/>
    </row>
    <row r="584" spans="1:52" x14ac:dyDescent="0.35">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c r="AF584" s="8"/>
      <c r="AG584" s="8"/>
      <c r="AH584" s="8"/>
      <c r="AI584" s="8"/>
      <c r="AJ584" s="8"/>
      <c r="AK584" s="8"/>
      <c r="AL584" s="8"/>
      <c r="AM584" s="8"/>
      <c r="AN584" s="8"/>
      <c r="AO584" s="8"/>
      <c r="AP584" s="8"/>
      <c r="AQ584" s="8"/>
      <c r="AR584" s="8"/>
      <c r="AS584" s="8"/>
      <c r="AT584" s="8"/>
      <c r="AU584" s="8"/>
      <c r="AV584" s="8"/>
      <c r="AW584" s="8"/>
      <c r="AX584" s="8"/>
      <c r="AY584" s="8"/>
      <c r="AZ584" s="8"/>
    </row>
    <row r="585" spans="1:52" x14ac:dyDescent="0.3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c r="AF585" s="8"/>
      <c r="AG585" s="8"/>
      <c r="AH585" s="8"/>
      <c r="AI585" s="8"/>
      <c r="AJ585" s="8"/>
      <c r="AK585" s="8"/>
      <c r="AL585" s="8"/>
      <c r="AM585" s="8"/>
      <c r="AN585" s="8"/>
      <c r="AO585" s="8"/>
      <c r="AP585" s="8"/>
      <c r="AQ585" s="8"/>
      <c r="AR585" s="8"/>
      <c r="AS585" s="8"/>
      <c r="AT585" s="8"/>
      <c r="AU585" s="8"/>
      <c r="AV585" s="8"/>
      <c r="AW585" s="8"/>
      <c r="AX585" s="8"/>
      <c r="AY585" s="8"/>
      <c r="AZ585" s="8"/>
    </row>
    <row r="586" spans="1:52" x14ac:dyDescent="0.35">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c r="AF586" s="8"/>
      <c r="AG586" s="8"/>
      <c r="AH586" s="8"/>
      <c r="AI586" s="8"/>
      <c r="AJ586" s="8"/>
      <c r="AK586" s="8"/>
      <c r="AL586" s="8"/>
      <c r="AM586" s="8"/>
      <c r="AN586" s="8"/>
      <c r="AO586" s="8"/>
      <c r="AP586" s="8"/>
      <c r="AQ586" s="8"/>
      <c r="AR586" s="8"/>
      <c r="AS586" s="8"/>
      <c r="AT586" s="8"/>
      <c r="AU586" s="8"/>
      <c r="AV586" s="8"/>
      <c r="AW586" s="8"/>
      <c r="AX586" s="8"/>
      <c r="AY586" s="8"/>
      <c r="AZ586" s="8"/>
    </row>
    <row r="587" spans="1:52" x14ac:dyDescent="0.35">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c r="AF587" s="8"/>
      <c r="AG587" s="8"/>
      <c r="AH587" s="8"/>
      <c r="AI587" s="8"/>
      <c r="AJ587" s="8"/>
      <c r="AK587" s="8"/>
      <c r="AL587" s="8"/>
      <c r="AM587" s="8"/>
      <c r="AN587" s="8"/>
      <c r="AO587" s="8"/>
      <c r="AP587" s="8"/>
      <c r="AQ587" s="8"/>
      <c r="AR587" s="8"/>
      <c r="AS587" s="8"/>
      <c r="AT587" s="8"/>
      <c r="AU587" s="8"/>
      <c r="AV587" s="8"/>
      <c r="AW587" s="8"/>
      <c r="AX587" s="8"/>
      <c r="AY587" s="8"/>
      <c r="AZ587" s="8"/>
    </row>
    <row r="588" spans="1:52" x14ac:dyDescent="0.35">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c r="AF588" s="8"/>
      <c r="AG588" s="8"/>
      <c r="AH588" s="8"/>
      <c r="AI588" s="8"/>
      <c r="AJ588" s="8"/>
      <c r="AK588" s="8"/>
      <c r="AL588" s="8"/>
      <c r="AM588" s="8"/>
      <c r="AN588" s="8"/>
      <c r="AO588" s="8"/>
      <c r="AP588" s="8"/>
      <c r="AQ588" s="8"/>
      <c r="AR588" s="8"/>
      <c r="AS588" s="8"/>
      <c r="AT588" s="8"/>
      <c r="AU588" s="8"/>
      <c r="AV588" s="8"/>
      <c r="AW588" s="8"/>
      <c r="AX588" s="8"/>
      <c r="AY588" s="8"/>
      <c r="AZ588" s="8"/>
    </row>
    <row r="589" spans="1:52" x14ac:dyDescent="0.35">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c r="AF589" s="8"/>
      <c r="AG589" s="8"/>
      <c r="AH589" s="8"/>
      <c r="AI589" s="8"/>
      <c r="AJ589" s="8"/>
      <c r="AK589" s="8"/>
      <c r="AL589" s="8"/>
      <c r="AM589" s="8"/>
      <c r="AN589" s="8"/>
      <c r="AO589" s="8"/>
      <c r="AP589" s="8"/>
      <c r="AQ589" s="8"/>
      <c r="AR589" s="8"/>
      <c r="AS589" s="8"/>
      <c r="AT589" s="8"/>
      <c r="AU589" s="8"/>
      <c r="AV589" s="8"/>
      <c r="AW589" s="8"/>
      <c r="AX589" s="8"/>
      <c r="AY589" s="8"/>
      <c r="AZ589" s="8"/>
    </row>
    <row r="590" spans="1:52" x14ac:dyDescent="0.35">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c r="AF590" s="8"/>
      <c r="AG590" s="8"/>
      <c r="AH590" s="8"/>
      <c r="AI590" s="8"/>
      <c r="AJ590" s="8"/>
      <c r="AK590" s="8"/>
      <c r="AL590" s="8"/>
      <c r="AM590" s="8"/>
      <c r="AN590" s="8"/>
      <c r="AO590" s="8"/>
      <c r="AP590" s="8"/>
      <c r="AQ590" s="8"/>
      <c r="AR590" s="8"/>
      <c r="AS590" s="8"/>
      <c r="AT590" s="8"/>
      <c r="AU590" s="8"/>
      <c r="AV590" s="8"/>
      <c r="AW590" s="8"/>
      <c r="AX590" s="8"/>
      <c r="AY590" s="8"/>
      <c r="AZ590" s="8"/>
    </row>
    <row r="591" spans="1:52" x14ac:dyDescent="0.35">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c r="AF591" s="8"/>
      <c r="AG591" s="8"/>
      <c r="AH591" s="8"/>
      <c r="AI591" s="8"/>
      <c r="AJ591" s="8"/>
      <c r="AK591" s="8"/>
      <c r="AL591" s="8"/>
      <c r="AM591" s="8"/>
      <c r="AN591" s="8"/>
      <c r="AO591" s="8"/>
      <c r="AP591" s="8"/>
      <c r="AQ591" s="8"/>
      <c r="AR591" s="8"/>
      <c r="AS591" s="8"/>
      <c r="AT591" s="8"/>
      <c r="AU591" s="8"/>
      <c r="AV591" s="8"/>
      <c r="AW591" s="8"/>
      <c r="AX591" s="8"/>
      <c r="AY591" s="8"/>
      <c r="AZ591" s="8"/>
    </row>
    <row r="592" spans="1:52" x14ac:dyDescent="0.35">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c r="AF592" s="8"/>
      <c r="AG592" s="8"/>
      <c r="AH592" s="8"/>
      <c r="AI592" s="8"/>
      <c r="AJ592" s="8"/>
      <c r="AK592" s="8"/>
      <c r="AL592" s="8"/>
      <c r="AM592" s="8"/>
      <c r="AN592" s="8"/>
      <c r="AO592" s="8"/>
      <c r="AP592" s="8"/>
      <c r="AQ592" s="8"/>
      <c r="AR592" s="8"/>
      <c r="AS592" s="8"/>
      <c r="AT592" s="8"/>
      <c r="AU592" s="8"/>
      <c r="AV592" s="8"/>
      <c r="AW592" s="8"/>
      <c r="AX592" s="8"/>
      <c r="AY592" s="8"/>
      <c r="AZ592" s="8"/>
    </row>
    <row r="593" spans="1:52" x14ac:dyDescent="0.35">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c r="AF593" s="8"/>
      <c r="AG593" s="8"/>
      <c r="AH593" s="8"/>
      <c r="AI593" s="8"/>
      <c r="AJ593" s="8"/>
      <c r="AK593" s="8"/>
      <c r="AL593" s="8"/>
      <c r="AM593" s="8"/>
      <c r="AN593" s="8"/>
      <c r="AO593" s="8"/>
      <c r="AP593" s="8"/>
      <c r="AQ593" s="8"/>
      <c r="AR593" s="8"/>
      <c r="AS593" s="8"/>
      <c r="AT593" s="8"/>
      <c r="AU593" s="8"/>
      <c r="AV593" s="8"/>
      <c r="AW593" s="8"/>
      <c r="AX593" s="8"/>
      <c r="AY593" s="8"/>
      <c r="AZ593" s="8"/>
    </row>
    <row r="594" spans="1:52" x14ac:dyDescent="0.35">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c r="AF594" s="8"/>
      <c r="AG594" s="8"/>
      <c r="AH594" s="8"/>
      <c r="AI594" s="8"/>
      <c r="AJ594" s="8"/>
      <c r="AK594" s="8"/>
      <c r="AL594" s="8"/>
      <c r="AM594" s="8"/>
      <c r="AN594" s="8"/>
      <c r="AO594" s="8"/>
      <c r="AP594" s="8"/>
      <c r="AQ594" s="8"/>
      <c r="AR594" s="8"/>
      <c r="AS594" s="8"/>
      <c r="AT594" s="8"/>
      <c r="AU594" s="8"/>
      <c r="AV594" s="8"/>
      <c r="AW594" s="8"/>
      <c r="AX594" s="8"/>
      <c r="AY594" s="8"/>
      <c r="AZ594" s="8"/>
    </row>
    <row r="595" spans="1:52" x14ac:dyDescent="0.3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c r="AF595" s="8"/>
      <c r="AG595" s="8"/>
      <c r="AH595" s="8"/>
      <c r="AI595" s="8"/>
      <c r="AJ595" s="8"/>
      <c r="AK595" s="8"/>
      <c r="AL595" s="8"/>
      <c r="AM595" s="8"/>
      <c r="AN595" s="8"/>
      <c r="AO595" s="8"/>
      <c r="AP595" s="8"/>
      <c r="AQ595" s="8"/>
      <c r="AR595" s="8"/>
      <c r="AS595" s="8"/>
      <c r="AT595" s="8"/>
      <c r="AU595" s="8"/>
      <c r="AV595" s="8"/>
      <c r="AW595" s="8"/>
      <c r="AX595" s="8"/>
      <c r="AY595" s="8"/>
      <c r="AZ595" s="8"/>
    </row>
    <row r="596" spans="1:52" x14ac:dyDescent="0.35">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c r="AF596" s="8"/>
      <c r="AG596" s="8"/>
      <c r="AH596" s="8"/>
      <c r="AI596" s="8"/>
      <c r="AJ596" s="8"/>
      <c r="AK596" s="8"/>
      <c r="AL596" s="8"/>
      <c r="AM596" s="8"/>
      <c r="AN596" s="8"/>
      <c r="AO596" s="8"/>
      <c r="AP596" s="8"/>
      <c r="AQ596" s="8"/>
      <c r="AR596" s="8"/>
      <c r="AS596" s="8"/>
      <c r="AT596" s="8"/>
      <c r="AU596" s="8"/>
      <c r="AV596" s="8"/>
      <c r="AW596" s="8"/>
      <c r="AX596" s="8"/>
      <c r="AY596" s="8"/>
      <c r="AZ596" s="8"/>
    </row>
    <row r="597" spans="1:52" x14ac:dyDescent="0.35">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c r="AF597" s="8"/>
      <c r="AG597" s="8"/>
      <c r="AH597" s="8"/>
      <c r="AI597" s="8"/>
      <c r="AJ597" s="8"/>
      <c r="AK597" s="8"/>
      <c r="AL597" s="8"/>
      <c r="AM597" s="8"/>
      <c r="AN597" s="8"/>
      <c r="AO597" s="8"/>
      <c r="AP597" s="8"/>
      <c r="AQ597" s="8"/>
      <c r="AR597" s="8"/>
      <c r="AS597" s="8"/>
      <c r="AT597" s="8"/>
      <c r="AU597" s="8"/>
      <c r="AV597" s="8"/>
      <c r="AW597" s="8"/>
      <c r="AX597" s="8"/>
      <c r="AY597" s="8"/>
      <c r="AZ597" s="8"/>
    </row>
    <row r="598" spans="1:52" x14ac:dyDescent="0.35">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c r="AF598" s="8"/>
      <c r="AG598" s="8"/>
      <c r="AH598" s="8"/>
      <c r="AI598" s="8"/>
      <c r="AJ598" s="8"/>
      <c r="AK598" s="8"/>
      <c r="AL598" s="8"/>
      <c r="AM598" s="8"/>
      <c r="AN598" s="8"/>
      <c r="AO598" s="8"/>
      <c r="AP598" s="8"/>
      <c r="AQ598" s="8"/>
      <c r="AR598" s="8"/>
      <c r="AS598" s="8"/>
      <c r="AT598" s="8"/>
      <c r="AU598" s="8"/>
      <c r="AV598" s="8"/>
      <c r="AW598" s="8"/>
      <c r="AX598" s="8"/>
      <c r="AY598" s="8"/>
      <c r="AZ598" s="8"/>
    </row>
    <row r="599" spans="1:52" x14ac:dyDescent="0.35">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c r="AF599" s="8"/>
      <c r="AG599" s="8"/>
      <c r="AH599" s="8"/>
      <c r="AI599" s="8"/>
      <c r="AJ599" s="8"/>
      <c r="AK599" s="8"/>
      <c r="AL599" s="8"/>
      <c r="AM599" s="8"/>
      <c r="AN599" s="8"/>
      <c r="AO599" s="8"/>
      <c r="AP599" s="8"/>
      <c r="AQ599" s="8"/>
      <c r="AR599" s="8"/>
      <c r="AS599" s="8"/>
      <c r="AT599" s="8"/>
      <c r="AU599" s="8"/>
      <c r="AV599" s="8"/>
      <c r="AW599" s="8"/>
      <c r="AX599" s="8"/>
      <c r="AY599" s="8"/>
      <c r="AZ599" s="8"/>
    </row>
    <row r="600" spans="1:52" x14ac:dyDescent="0.35">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c r="AF600" s="8"/>
      <c r="AG600" s="8"/>
      <c r="AH600" s="8"/>
      <c r="AI600" s="8"/>
      <c r="AJ600" s="8"/>
      <c r="AK600" s="8"/>
      <c r="AL600" s="8"/>
      <c r="AM600" s="8"/>
      <c r="AN600" s="8"/>
      <c r="AO600" s="8"/>
      <c r="AP600" s="8"/>
      <c r="AQ600" s="8"/>
      <c r="AR600" s="8"/>
      <c r="AS600" s="8"/>
      <c r="AT600" s="8"/>
      <c r="AU600" s="8"/>
      <c r="AV600" s="8"/>
      <c r="AW600" s="8"/>
      <c r="AX600" s="8"/>
      <c r="AY600" s="8"/>
      <c r="AZ600" s="8"/>
    </row>
    <row r="601" spans="1:52" x14ac:dyDescent="0.35">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c r="AF601" s="8"/>
      <c r="AG601" s="8"/>
      <c r="AH601" s="8"/>
      <c r="AI601" s="8"/>
      <c r="AJ601" s="8"/>
      <c r="AK601" s="8"/>
      <c r="AL601" s="8"/>
      <c r="AM601" s="8"/>
      <c r="AN601" s="8"/>
      <c r="AO601" s="8"/>
      <c r="AP601" s="8"/>
      <c r="AQ601" s="8"/>
      <c r="AR601" s="8"/>
      <c r="AS601" s="8"/>
      <c r="AT601" s="8"/>
      <c r="AU601" s="8"/>
      <c r="AV601" s="8"/>
      <c r="AW601" s="8"/>
      <c r="AX601" s="8"/>
      <c r="AY601" s="8"/>
      <c r="AZ601" s="8"/>
    </row>
    <row r="602" spans="1:52" x14ac:dyDescent="0.35">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c r="AF602" s="8"/>
      <c r="AG602" s="8"/>
      <c r="AH602" s="8"/>
      <c r="AI602" s="8"/>
      <c r="AJ602" s="8"/>
      <c r="AK602" s="8"/>
      <c r="AL602" s="8"/>
      <c r="AM602" s="8"/>
      <c r="AN602" s="8"/>
      <c r="AO602" s="8"/>
      <c r="AP602" s="8"/>
      <c r="AQ602" s="8"/>
      <c r="AR602" s="8"/>
      <c r="AS602" s="8"/>
      <c r="AT602" s="8"/>
      <c r="AU602" s="8"/>
      <c r="AV602" s="8"/>
      <c r="AW602" s="8"/>
      <c r="AX602" s="8"/>
      <c r="AY602" s="8"/>
      <c r="AZ602" s="8"/>
    </row>
    <row r="603" spans="1:52" x14ac:dyDescent="0.35">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c r="AF603" s="8"/>
      <c r="AG603" s="8"/>
      <c r="AH603" s="8"/>
      <c r="AI603" s="8"/>
      <c r="AJ603" s="8"/>
      <c r="AK603" s="8"/>
      <c r="AL603" s="8"/>
      <c r="AM603" s="8"/>
      <c r="AN603" s="8"/>
      <c r="AO603" s="8"/>
      <c r="AP603" s="8"/>
      <c r="AQ603" s="8"/>
      <c r="AR603" s="8"/>
      <c r="AS603" s="8"/>
      <c r="AT603" s="8"/>
      <c r="AU603" s="8"/>
      <c r="AV603" s="8"/>
      <c r="AW603" s="8"/>
      <c r="AX603" s="8"/>
      <c r="AY603" s="8"/>
      <c r="AZ603" s="8"/>
    </row>
    <row r="604" spans="1:52" x14ac:dyDescent="0.35">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c r="AF604" s="8"/>
      <c r="AG604" s="8"/>
      <c r="AH604" s="8"/>
      <c r="AI604" s="8"/>
      <c r="AJ604" s="8"/>
      <c r="AK604" s="8"/>
      <c r="AL604" s="8"/>
      <c r="AM604" s="8"/>
      <c r="AN604" s="8"/>
      <c r="AO604" s="8"/>
      <c r="AP604" s="8"/>
      <c r="AQ604" s="8"/>
      <c r="AR604" s="8"/>
      <c r="AS604" s="8"/>
      <c r="AT604" s="8"/>
      <c r="AU604" s="8"/>
      <c r="AV604" s="8"/>
      <c r="AW604" s="8"/>
      <c r="AX604" s="8"/>
      <c r="AY604" s="8"/>
      <c r="AZ604" s="8"/>
    </row>
    <row r="605" spans="1:52" x14ac:dyDescent="0.3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c r="AF605" s="8"/>
      <c r="AG605" s="8"/>
      <c r="AH605" s="8"/>
      <c r="AI605" s="8"/>
      <c r="AJ605" s="8"/>
      <c r="AK605" s="8"/>
      <c r="AL605" s="8"/>
      <c r="AM605" s="8"/>
      <c r="AN605" s="8"/>
      <c r="AO605" s="8"/>
      <c r="AP605" s="8"/>
      <c r="AQ605" s="8"/>
      <c r="AR605" s="8"/>
      <c r="AS605" s="8"/>
      <c r="AT605" s="8"/>
      <c r="AU605" s="8"/>
      <c r="AV605" s="8"/>
      <c r="AW605" s="8"/>
      <c r="AX605" s="8"/>
      <c r="AY605" s="8"/>
      <c r="AZ605" s="8"/>
    </row>
    <row r="606" spans="1:52" x14ac:dyDescent="0.35">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c r="AF606" s="8"/>
      <c r="AG606" s="8"/>
      <c r="AH606" s="8"/>
      <c r="AI606" s="8"/>
      <c r="AJ606" s="8"/>
      <c r="AK606" s="8"/>
      <c r="AL606" s="8"/>
      <c r="AM606" s="8"/>
      <c r="AN606" s="8"/>
      <c r="AO606" s="8"/>
      <c r="AP606" s="8"/>
      <c r="AQ606" s="8"/>
      <c r="AR606" s="8"/>
      <c r="AS606" s="8"/>
      <c r="AT606" s="8"/>
      <c r="AU606" s="8"/>
      <c r="AV606" s="8"/>
      <c r="AW606" s="8"/>
      <c r="AX606" s="8"/>
      <c r="AY606" s="8"/>
      <c r="AZ606" s="8"/>
    </row>
    <row r="607" spans="1:52" x14ac:dyDescent="0.35">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c r="AF607" s="8"/>
      <c r="AG607" s="8"/>
      <c r="AH607" s="8"/>
      <c r="AI607" s="8"/>
      <c r="AJ607" s="8"/>
      <c r="AK607" s="8"/>
      <c r="AL607" s="8"/>
      <c r="AM607" s="8"/>
      <c r="AN607" s="8"/>
      <c r="AO607" s="8"/>
      <c r="AP607" s="8"/>
      <c r="AQ607" s="8"/>
      <c r="AR607" s="8"/>
      <c r="AS607" s="8"/>
      <c r="AT607" s="8"/>
      <c r="AU607" s="8"/>
      <c r="AV607" s="8"/>
      <c r="AW607" s="8"/>
      <c r="AX607" s="8"/>
      <c r="AY607" s="8"/>
      <c r="AZ607" s="8"/>
    </row>
    <row r="608" spans="1:52" x14ac:dyDescent="0.35">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c r="AF608" s="8"/>
      <c r="AG608" s="8"/>
      <c r="AH608" s="8"/>
      <c r="AI608" s="8"/>
      <c r="AJ608" s="8"/>
      <c r="AK608" s="8"/>
      <c r="AL608" s="8"/>
      <c r="AM608" s="8"/>
      <c r="AN608" s="8"/>
      <c r="AO608" s="8"/>
      <c r="AP608" s="8"/>
      <c r="AQ608" s="8"/>
      <c r="AR608" s="8"/>
      <c r="AS608" s="8"/>
      <c r="AT608" s="8"/>
      <c r="AU608" s="8"/>
      <c r="AV608" s="8"/>
      <c r="AW608" s="8"/>
      <c r="AX608" s="8"/>
      <c r="AY608" s="8"/>
      <c r="AZ608" s="8"/>
    </row>
    <row r="609" spans="1:52" x14ac:dyDescent="0.35">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c r="AF609" s="8"/>
      <c r="AG609" s="8"/>
      <c r="AH609" s="8"/>
      <c r="AI609" s="8"/>
      <c r="AJ609" s="8"/>
      <c r="AK609" s="8"/>
      <c r="AL609" s="8"/>
      <c r="AM609" s="8"/>
      <c r="AN609" s="8"/>
      <c r="AO609" s="8"/>
      <c r="AP609" s="8"/>
      <c r="AQ609" s="8"/>
      <c r="AR609" s="8"/>
      <c r="AS609" s="8"/>
      <c r="AT609" s="8"/>
      <c r="AU609" s="8"/>
      <c r="AV609" s="8"/>
      <c r="AW609" s="8"/>
      <c r="AX609" s="8"/>
      <c r="AY609" s="8"/>
      <c r="AZ609" s="8"/>
    </row>
    <row r="610" spans="1:52" x14ac:dyDescent="0.35">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c r="AF610" s="8"/>
      <c r="AG610" s="8"/>
      <c r="AH610" s="8"/>
      <c r="AI610" s="8"/>
      <c r="AJ610" s="8"/>
      <c r="AK610" s="8"/>
      <c r="AL610" s="8"/>
      <c r="AM610" s="8"/>
      <c r="AN610" s="8"/>
      <c r="AO610" s="8"/>
      <c r="AP610" s="8"/>
      <c r="AQ610" s="8"/>
      <c r="AR610" s="8"/>
      <c r="AS610" s="8"/>
      <c r="AT610" s="8"/>
      <c r="AU610" s="8"/>
      <c r="AV610" s="8"/>
      <c r="AW610" s="8"/>
      <c r="AX610" s="8"/>
      <c r="AY610" s="8"/>
      <c r="AZ610" s="8"/>
    </row>
    <row r="611" spans="1:52" x14ac:dyDescent="0.35">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c r="AF611" s="8"/>
      <c r="AG611" s="8"/>
      <c r="AH611" s="8"/>
      <c r="AI611" s="8"/>
      <c r="AJ611" s="8"/>
      <c r="AK611" s="8"/>
      <c r="AL611" s="8"/>
      <c r="AM611" s="8"/>
      <c r="AN611" s="8"/>
      <c r="AO611" s="8"/>
      <c r="AP611" s="8"/>
      <c r="AQ611" s="8"/>
      <c r="AR611" s="8"/>
      <c r="AS611" s="8"/>
      <c r="AT611" s="8"/>
      <c r="AU611" s="8"/>
      <c r="AV611" s="8"/>
      <c r="AW611" s="8"/>
      <c r="AX611" s="8"/>
      <c r="AY611" s="8"/>
      <c r="AZ611" s="8"/>
    </row>
    <row r="612" spans="1:52" x14ac:dyDescent="0.35">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c r="AF612" s="8"/>
      <c r="AG612" s="8"/>
      <c r="AH612" s="8"/>
      <c r="AI612" s="8"/>
      <c r="AJ612" s="8"/>
      <c r="AK612" s="8"/>
      <c r="AL612" s="8"/>
      <c r="AM612" s="8"/>
      <c r="AN612" s="8"/>
      <c r="AO612" s="8"/>
      <c r="AP612" s="8"/>
      <c r="AQ612" s="8"/>
      <c r="AR612" s="8"/>
      <c r="AS612" s="8"/>
      <c r="AT612" s="8"/>
      <c r="AU612" s="8"/>
      <c r="AV612" s="8"/>
      <c r="AW612" s="8"/>
      <c r="AX612" s="8"/>
      <c r="AY612" s="8"/>
      <c r="AZ612" s="8"/>
    </row>
    <row r="613" spans="1:52" x14ac:dyDescent="0.35">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c r="AF613" s="8"/>
      <c r="AG613" s="8"/>
      <c r="AH613" s="8"/>
      <c r="AI613" s="8"/>
      <c r="AJ613" s="8"/>
      <c r="AK613" s="8"/>
      <c r="AL613" s="8"/>
      <c r="AM613" s="8"/>
      <c r="AN613" s="8"/>
      <c r="AO613" s="8"/>
      <c r="AP613" s="8"/>
      <c r="AQ613" s="8"/>
      <c r="AR613" s="8"/>
      <c r="AS613" s="8"/>
      <c r="AT613" s="8"/>
      <c r="AU613" s="8"/>
      <c r="AV613" s="8"/>
      <c r="AW613" s="8"/>
      <c r="AX613" s="8"/>
      <c r="AY613" s="8"/>
      <c r="AZ613" s="8"/>
    </row>
    <row r="614" spans="1:52" x14ac:dyDescent="0.35">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c r="AF614" s="8"/>
      <c r="AG614" s="8"/>
      <c r="AH614" s="8"/>
      <c r="AI614" s="8"/>
      <c r="AJ614" s="8"/>
      <c r="AK614" s="8"/>
      <c r="AL614" s="8"/>
      <c r="AM614" s="8"/>
      <c r="AN614" s="8"/>
      <c r="AO614" s="8"/>
      <c r="AP614" s="8"/>
      <c r="AQ614" s="8"/>
      <c r="AR614" s="8"/>
      <c r="AS614" s="8"/>
      <c r="AT614" s="8"/>
      <c r="AU614" s="8"/>
      <c r="AV614" s="8"/>
      <c r="AW614" s="8"/>
      <c r="AX614" s="8"/>
      <c r="AY614" s="8"/>
      <c r="AZ614" s="8"/>
    </row>
    <row r="615" spans="1:52" x14ac:dyDescent="0.3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c r="AF615" s="8"/>
      <c r="AG615" s="8"/>
      <c r="AH615" s="8"/>
      <c r="AI615" s="8"/>
      <c r="AJ615" s="8"/>
      <c r="AK615" s="8"/>
      <c r="AL615" s="8"/>
      <c r="AM615" s="8"/>
      <c r="AN615" s="8"/>
      <c r="AO615" s="8"/>
      <c r="AP615" s="8"/>
      <c r="AQ615" s="8"/>
      <c r="AR615" s="8"/>
      <c r="AS615" s="8"/>
      <c r="AT615" s="8"/>
      <c r="AU615" s="8"/>
      <c r="AV615" s="8"/>
      <c r="AW615" s="8"/>
      <c r="AX615" s="8"/>
      <c r="AY615" s="8"/>
      <c r="AZ615" s="8"/>
    </row>
    <row r="616" spans="1:52" x14ac:dyDescent="0.35">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c r="AF616" s="8"/>
      <c r="AG616" s="8"/>
      <c r="AH616" s="8"/>
      <c r="AI616" s="8"/>
      <c r="AJ616" s="8"/>
      <c r="AK616" s="8"/>
      <c r="AL616" s="8"/>
      <c r="AM616" s="8"/>
      <c r="AN616" s="8"/>
      <c r="AO616" s="8"/>
      <c r="AP616" s="8"/>
      <c r="AQ616" s="8"/>
      <c r="AR616" s="8"/>
      <c r="AS616" s="8"/>
      <c r="AT616" s="8"/>
      <c r="AU616" s="8"/>
      <c r="AV616" s="8"/>
      <c r="AW616" s="8"/>
      <c r="AX616" s="8"/>
      <c r="AY616" s="8"/>
      <c r="AZ616" s="8"/>
    </row>
    <row r="617" spans="1:52" x14ac:dyDescent="0.35">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c r="AF617" s="8"/>
      <c r="AG617" s="8"/>
      <c r="AH617" s="8"/>
      <c r="AI617" s="8"/>
      <c r="AJ617" s="8"/>
      <c r="AK617" s="8"/>
      <c r="AL617" s="8"/>
      <c r="AM617" s="8"/>
      <c r="AN617" s="8"/>
      <c r="AO617" s="8"/>
      <c r="AP617" s="8"/>
      <c r="AQ617" s="8"/>
      <c r="AR617" s="8"/>
      <c r="AS617" s="8"/>
      <c r="AT617" s="8"/>
      <c r="AU617" s="8"/>
      <c r="AV617" s="8"/>
      <c r="AW617" s="8"/>
      <c r="AX617" s="8"/>
      <c r="AY617" s="8"/>
      <c r="AZ617" s="8"/>
    </row>
    <row r="618" spans="1:52" x14ac:dyDescent="0.35">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c r="AF618" s="8"/>
      <c r="AG618" s="8"/>
      <c r="AH618" s="8"/>
      <c r="AI618" s="8"/>
      <c r="AJ618" s="8"/>
      <c r="AK618" s="8"/>
      <c r="AL618" s="8"/>
      <c r="AM618" s="8"/>
      <c r="AN618" s="8"/>
      <c r="AO618" s="8"/>
      <c r="AP618" s="8"/>
      <c r="AQ618" s="8"/>
      <c r="AR618" s="8"/>
      <c r="AS618" s="8"/>
      <c r="AT618" s="8"/>
      <c r="AU618" s="8"/>
      <c r="AV618" s="8"/>
      <c r="AW618" s="8"/>
      <c r="AX618" s="8"/>
      <c r="AY618" s="8"/>
      <c r="AZ618" s="8"/>
    </row>
    <row r="619" spans="1:52" x14ac:dyDescent="0.35">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c r="AF619" s="8"/>
      <c r="AG619" s="8"/>
      <c r="AH619" s="8"/>
      <c r="AI619" s="8"/>
      <c r="AJ619" s="8"/>
      <c r="AK619" s="8"/>
      <c r="AL619" s="8"/>
      <c r="AM619" s="8"/>
      <c r="AN619" s="8"/>
      <c r="AO619" s="8"/>
      <c r="AP619" s="8"/>
      <c r="AQ619" s="8"/>
      <c r="AR619" s="8"/>
      <c r="AS619" s="8"/>
      <c r="AT619" s="8"/>
      <c r="AU619" s="8"/>
      <c r="AV619" s="8"/>
      <c r="AW619" s="8"/>
      <c r="AX619" s="8"/>
      <c r="AY619" s="8"/>
      <c r="AZ619" s="8"/>
    </row>
    <row r="620" spans="1:52" x14ac:dyDescent="0.35">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c r="AF620" s="8"/>
      <c r="AG620" s="8"/>
      <c r="AH620" s="8"/>
      <c r="AI620" s="8"/>
      <c r="AJ620" s="8"/>
      <c r="AK620" s="8"/>
      <c r="AL620" s="8"/>
      <c r="AM620" s="8"/>
      <c r="AN620" s="8"/>
      <c r="AO620" s="8"/>
      <c r="AP620" s="8"/>
      <c r="AQ620" s="8"/>
      <c r="AR620" s="8"/>
      <c r="AS620" s="8"/>
      <c r="AT620" s="8"/>
      <c r="AU620" s="8"/>
      <c r="AV620" s="8"/>
      <c r="AW620" s="8"/>
      <c r="AX620" s="8"/>
      <c r="AY620" s="8"/>
      <c r="AZ620" s="8"/>
    </row>
    <row r="621" spans="1:52" x14ac:dyDescent="0.35">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c r="AF621" s="8"/>
      <c r="AG621" s="8"/>
      <c r="AH621" s="8"/>
      <c r="AI621" s="8"/>
      <c r="AJ621" s="8"/>
      <c r="AK621" s="8"/>
      <c r="AL621" s="8"/>
      <c r="AM621" s="8"/>
      <c r="AN621" s="8"/>
      <c r="AO621" s="8"/>
      <c r="AP621" s="8"/>
      <c r="AQ621" s="8"/>
      <c r="AR621" s="8"/>
      <c r="AS621" s="8"/>
      <c r="AT621" s="8"/>
      <c r="AU621" s="8"/>
      <c r="AV621" s="8"/>
      <c r="AW621" s="8"/>
      <c r="AX621" s="8"/>
      <c r="AY621" s="8"/>
      <c r="AZ621" s="8"/>
    </row>
    <row r="622" spans="1:52" x14ac:dyDescent="0.35">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c r="AF622" s="8"/>
      <c r="AG622" s="8"/>
      <c r="AH622" s="8"/>
      <c r="AI622" s="8"/>
      <c r="AJ622" s="8"/>
      <c r="AK622" s="8"/>
      <c r="AL622" s="8"/>
      <c r="AM622" s="8"/>
      <c r="AN622" s="8"/>
      <c r="AO622" s="8"/>
      <c r="AP622" s="8"/>
      <c r="AQ622" s="8"/>
      <c r="AR622" s="8"/>
      <c r="AS622" s="8"/>
      <c r="AT622" s="8"/>
      <c r="AU622" s="8"/>
      <c r="AV622" s="8"/>
      <c r="AW622" s="8"/>
      <c r="AX622" s="8"/>
      <c r="AY622" s="8"/>
      <c r="AZ622" s="8"/>
    </row>
    <row r="623" spans="1:52" x14ac:dyDescent="0.35">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c r="AF623" s="8"/>
      <c r="AG623" s="8"/>
      <c r="AH623" s="8"/>
      <c r="AI623" s="8"/>
      <c r="AJ623" s="8"/>
      <c r="AK623" s="8"/>
      <c r="AL623" s="8"/>
      <c r="AM623" s="8"/>
      <c r="AN623" s="8"/>
      <c r="AO623" s="8"/>
      <c r="AP623" s="8"/>
      <c r="AQ623" s="8"/>
      <c r="AR623" s="8"/>
      <c r="AS623" s="8"/>
      <c r="AT623" s="8"/>
      <c r="AU623" s="8"/>
      <c r="AV623" s="8"/>
      <c r="AW623" s="8"/>
      <c r="AX623" s="8"/>
      <c r="AY623" s="8"/>
      <c r="AZ623" s="8"/>
    </row>
    <row r="624" spans="1:52" x14ac:dyDescent="0.35">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c r="AF624" s="8"/>
      <c r="AG624" s="8"/>
      <c r="AH624" s="8"/>
      <c r="AI624" s="8"/>
      <c r="AJ624" s="8"/>
      <c r="AK624" s="8"/>
      <c r="AL624" s="8"/>
      <c r="AM624" s="8"/>
      <c r="AN624" s="8"/>
      <c r="AO624" s="8"/>
      <c r="AP624" s="8"/>
      <c r="AQ624" s="8"/>
      <c r="AR624" s="8"/>
      <c r="AS624" s="8"/>
      <c r="AT624" s="8"/>
      <c r="AU624" s="8"/>
      <c r="AV624" s="8"/>
      <c r="AW624" s="8"/>
      <c r="AX624" s="8"/>
      <c r="AY624" s="8"/>
      <c r="AZ624" s="8"/>
    </row>
    <row r="625" spans="1:52" x14ac:dyDescent="0.3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c r="AF625" s="8"/>
      <c r="AG625" s="8"/>
      <c r="AH625" s="8"/>
      <c r="AI625" s="8"/>
      <c r="AJ625" s="8"/>
      <c r="AK625" s="8"/>
      <c r="AL625" s="8"/>
      <c r="AM625" s="8"/>
      <c r="AN625" s="8"/>
      <c r="AO625" s="8"/>
      <c r="AP625" s="8"/>
      <c r="AQ625" s="8"/>
      <c r="AR625" s="8"/>
      <c r="AS625" s="8"/>
      <c r="AT625" s="8"/>
      <c r="AU625" s="8"/>
      <c r="AV625" s="8"/>
      <c r="AW625" s="8"/>
      <c r="AX625" s="8"/>
      <c r="AY625" s="8"/>
      <c r="AZ625" s="8"/>
    </row>
    <row r="626" spans="1:52" x14ac:dyDescent="0.35">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c r="AF626" s="8"/>
      <c r="AG626" s="8"/>
      <c r="AH626" s="8"/>
      <c r="AI626" s="8"/>
      <c r="AJ626" s="8"/>
      <c r="AK626" s="8"/>
      <c r="AL626" s="8"/>
      <c r="AM626" s="8"/>
      <c r="AN626" s="8"/>
      <c r="AO626" s="8"/>
      <c r="AP626" s="8"/>
      <c r="AQ626" s="8"/>
      <c r="AR626" s="8"/>
      <c r="AS626" s="8"/>
      <c r="AT626" s="8"/>
      <c r="AU626" s="8"/>
      <c r="AV626" s="8"/>
      <c r="AW626" s="8"/>
      <c r="AX626" s="8"/>
      <c r="AY626" s="8"/>
      <c r="AZ626" s="8"/>
    </row>
    <row r="627" spans="1:52" x14ac:dyDescent="0.35">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c r="AF627" s="8"/>
      <c r="AG627" s="8"/>
      <c r="AH627" s="8"/>
      <c r="AI627" s="8"/>
      <c r="AJ627" s="8"/>
      <c r="AK627" s="8"/>
      <c r="AL627" s="8"/>
      <c r="AM627" s="8"/>
      <c r="AN627" s="8"/>
      <c r="AO627" s="8"/>
      <c r="AP627" s="8"/>
      <c r="AQ627" s="8"/>
      <c r="AR627" s="8"/>
      <c r="AS627" s="8"/>
      <c r="AT627" s="8"/>
      <c r="AU627" s="8"/>
      <c r="AV627" s="8"/>
      <c r="AW627" s="8"/>
      <c r="AX627" s="8"/>
      <c r="AY627" s="8"/>
      <c r="AZ627" s="8"/>
    </row>
    <row r="628" spans="1:52" x14ac:dyDescent="0.35">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c r="AF628" s="8"/>
      <c r="AG628" s="8"/>
      <c r="AH628" s="8"/>
      <c r="AI628" s="8"/>
      <c r="AJ628" s="8"/>
      <c r="AK628" s="8"/>
      <c r="AL628" s="8"/>
      <c r="AM628" s="8"/>
      <c r="AN628" s="8"/>
      <c r="AO628" s="8"/>
      <c r="AP628" s="8"/>
      <c r="AQ628" s="8"/>
      <c r="AR628" s="8"/>
      <c r="AS628" s="8"/>
      <c r="AT628" s="8"/>
      <c r="AU628" s="8"/>
      <c r="AV628" s="8"/>
      <c r="AW628" s="8"/>
      <c r="AX628" s="8"/>
      <c r="AY628" s="8"/>
      <c r="AZ628" s="8"/>
    </row>
    <row r="629" spans="1:52" x14ac:dyDescent="0.35">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c r="AF629" s="8"/>
      <c r="AG629" s="8"/>
      <c r="AH629" s="8"/>
      <c r="AI629" s="8"/>
      <c r="AJ629" s="8"/>
      <c r="AK629" s="8"/>
      <c r="AL629" s="8"/>
      <c r="AM629" s="8"/>
      <c r="AN629" s="8"/>
      <c r="AO629" s="8"/>
      <c r="AP629" s="8"/>
      <c r="AQ629" s="8"/>
      <c r="AR629" s="8"/>
      <c r="AS629" s="8"/>
      <c r="AT629" s="8"/>
      <c r="AU629" s="8"/>
      <c r="AV629" s="8"/>
      <c r="AW629" s="8"/>
      <c r="AX629" s="8"/>
      <c r="AY629" s="8"/>
      <c r="AZ629" s="8"/>
    </row>
    <row r="630" spans="1:52" x14ac:dyDescent="0.35">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c r="AF630" s="8"/>
      <c r="AG630" s="8"/>
      <c r="AH630" s="8"/>
      <c r="AI630" s="8"/>
      <c r="AJ630" s="8"/>
      <c r="AK630" s="8"/>
      <c r="AL630" s="8"/>
      <c r="AM630" s="8"/>
      <c r="AN630" s="8"/>
      <c r="AO630" s="8"/>
      <c r="AP630" s="8"/>
      <c r="AQ630" s="8"/>
      <c r="AR630" s="8"/>
      <c r="AS630" s="8"/>
      <c r="AT630" s="8"/>
      <c r="AU630" s="8"/>
      <c r="AV630" s="8"/>
      <c r="AW630" s="8"/>
      <c r="AX630" s="8"/>
      <c r="AY630" s="8"/>
      <c r="AZ630" s="8"/>
    </row>
    <row r="631" spans="1:52" x14ac:dyDescent="0.35">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c r="AF631" s="8"/>
      <c r="AG631" s="8"/>
      <c r="AH631" s="8"/>
      <c r="AI631" s="8"/>
      <c r="AJ631" s="8"/>
      <c r="AK631" s="8"/>
      <c r="AL631" s="8"/>
      <c r="AM631" s="8"/>
      <c r="AN631" s="8"/>
      <c r="AO631" s="8"/>
      <c r="AP631" s="8"/>
      <c r="AQ631" s="8"/>
      <c r="AR631" s="8"/>
      <c r="AS631" s="8"/>
      <c r="AT631" s="8"/>
      <c r="AU631" s="8"/>
      <c r="AV631" s="8"/>
      <c r="AW631" s="8"/>
      <c r="AX631" s="8"/>
      <c r="AY631" s="8"/>
      <c r="AZ631" s="8"/>
    </row>
    <row r="632" spans="1:52" x14ac:dyDescent="0.35">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c r="AF632" s="8"/>
      <c r="AG632" s="8"/>
      <c r="AH632" s="8"/>
      <c r="AI632" s="8"/>
      <c r="AJ632" s="8"/>
      <c r="AK632" s="8"/>
      <c r="AL632" s="8"/>
      <c r="AM632" s="8"/>
      <c r="AN632" s="8"/>
      <c r="AO632" s="8"/>
      <c r="AP632" s="8"/>
      <c r="AQ632" s="8"/>
      <c r="AR632" s="8"/>
      <c r="AS632" s="8"/>
      <c r="AT632" s="8"/>
      <c r="AU632" s="8"/>
      <c r="AV632" s="8"/>
      <c r="AW632" s="8"/>
      <c r="AX632" s="8"/>
      <c r="AY632" s="8"/>
      <c r="AZ632" s="8"/>
    </row>
    <row r="633" spans="1:52" x14ac:dyDescent="0.35">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c r="AF633" s="8"/>
      <c r="AG633" s="8"/>
      <c r="AH633" s="8"/>
      <c r="AI633" s="8"/>
      <c r="AJ633" s="8"/>
      <c r="AK633" s="8"/>
      <c r="AL633" s="8"/>
      <c r="AM633" s="8"/>
      <c r="AN633" s="8"/>
      <c r="AO633" s="8"/>
      <c r="AP633" s="8"/>
      <c r="AQ633" s="8"/>
      <c r="AR633" s="8"/>
      <c r="AS633" s="8"/>
      <c r="AT633" s="8"/>
      <c r="AU633" s="8"/>
      <c r="AV633" s="8"/>
      <c r="AW633" s="8"/>
      <c r="AX633" s="8"/>
      <c r="AY633" s="8"/>
      <c r="AZ633" s="8"/>
    </row>
    <row r="634" spans="1:52" x14ac:dyDescent="0.35">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c r="AF634" s="8"/>
      <c r="AG634" s="8"/>
      <c r="AH634" s="8"/>
      <c r="AI634" s="8"/>
      <c r="AJ634" s="8"/>
      <c r="AK634" s="8"/>
      <c r="AL634" s="8"/>
      <c r="AM634" s="8"/>
      <c r="AN634" s="8"/>
      <c r="AO634" s="8"/>
      <c r="AP634" s="8"/>
      <c r="AQ634" s="8"/>
      <c r="AR634" s="8"/>
      <c r="AS634" s="8"/>
      <c r="AT634" s="8"/>
      <c r="AU634" s="8"/>
      <c r="AV634" s="8"/>
      <c r="AW634" s="8"/>
      <c r="AX634" s="8"/>
      <c r="AY634" s="8"/>
      <c r="AZ634" s="8"/>
    </row>
    <row r="635" spans="1:52" x14ac:dyDescent="0.3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c r="AF635" s="8"/>
      <c r="AG635" s="8"/>
      <c r="AH635" s="8"/>
      <c r="AI635" s="8"/>
      <c r="AJ635" s="8"/>
      <c r="AK635" s="8"/>
      <c r="AL635" s="8"/>
      <c r="AM635" s="8"/>
      <c r="AN635" s="8"/>
      <c r="AO635" s="8"/>
      <c r="AP635" s="8"/>
      <c r="AQ635" s="8"/>
      <c r="AR635" s="8"/>
      <c r="AS635" s="8"/>
      <c r="AT635" s="8"/>
      <c r="AU635" s="8"/>
      <c r="AV635" s="8"/>
      <c r="AW635" s="8"/>
      <c r="AX635" s="8"/>
      <c r="AY635" s="8"/>
      <c r="AZ635" s="8"/>
    </row>
    <row r="636" spans="1:52" x14ac:dyDescent="0.35">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c r="AF636" s="8"/>
      <c r="AG636" s="8"/>
      <c r="AH636" s="8"/>
      <c r="AI636" s="8"/>
      <c r="AJ636" s="8"/>
      <c r="AK636" s="8"/>
      <c r="AL636" s="8"/>
      <c r="AM636" s="8"/>
      <c r="AN636" s="8"/>
      <c r="AO636" s="8"/>
      <c r="AP636" s="8"/>
      <c r="AQ636" s="8"/>
      <c r="AR636" s="8"/>
      <c r="AS636" s="8"/>
      <c r="AT636" s="8"/>
      <c r="AU636" s="8"/>
      <c r="AV636" s="8"/>
      <c r="AW636" s="8"/>
      <c r="AX636" s="8"/>
      <c r="AY636" s="8"/>
      <c r="AZ636" s="8"/>
    </row>
    <row r="637" spans="1:52" x14ac:dyDescent="0.35">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c r="AF637" s="8"/>
      <c r="AG637" s="8"/>
      <c r="AH637" s="8"/>
      <c r="AI637" s="8"/>
      <c r="AJ637" s="8"/>
      <c r="AK637" s="8"/>
      <c r="AL637" s="8"/>
      <c r="AM637" s="8"/>
      <c r="AN637" s="8"/>
      <c r="AO637" s="8"/>
      <c r="AP637" s="8"/>
      <c r="AQ637" s="8"/>
      <c r="AR637" s="8"/>
      <c r="AS637" s="8"/>
      <c r="AT637" s="8"/>
      <c r="AU637" s="8"/>
      <c r="AV637" s="8"/>
      <c r="AW637" s="8"/>
      <c r="AX637" s="8"/>
      <c r="AY637" s="8"/>
      <c r="AZ637" s="8"/>
    </row>
    <row r="638" spans="1:52" x14ac:dyDescent="0.35">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c r="AF638" s="8"/>
      <c r="AG638" s="8"/>
      <c r="AH638" s="8"/>
      <c r="AI638" s="8"/>
      <c r="AJ638" s="8"/>
      <c r="AK638" s="8"/>
      <c r="AL638" s="8"/>
      <c r="AM638" s="8"/>
      <c r="AN638" s="8"/>
      <c r="AO638" s="8"/>
      <c r="AP638" s="8"/>
      <c r="AQ638" s="8"/>
      <c r="AR638" s="8"/>
      <c r="AS638" s="8"/>
      <c r="AT638" s="8"/>
      <c r="AU638" s="8"/>
      <c r="AV638" s="8"/>
      <c r="AW638" s="8"/>
      <c r="AX638" s="8"/>
      <c r="AY638" s="8"/>
      <c r="AZ638" s="8"/>
    </row>
    <row r="639" spans="1:52" x14ac:dyDescent="0.35">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c r="AF639" s="8"/>
      <c r="AG639" s="8"/>
      <c r="AH639" s="8"/>
      <c r="AI639" s="8"/>
      <c r="AJ639" s="8"/>
      <c r="AK639" s="8"/>
      <c r="AL639" s="8"/>
      <c r="AM639" s="8"/>
      <c r="AN639" s="8"/>
      <c r="AO639" s="8"/>
      <c r="AP639" s="8"/>
      <c r="AQ639" s="8"/>
      <c r="AR639" s="8"/>
      <c r="AS639" s="8"/>
      <c r="AT639" s="8"/>
      <c r="AU639" s="8"/>
      <c r="AV639" s="8"/>
      <c r="AW639" s="8"/>
      <c r="AX639" s="8"/>
      <c r="AY639" s="8"/>
      <c r="AZ639" s="8"/>
    </row>
    <row r="640" spans="1:52" x14ac:dyDescent="0.35">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c r="AF640" s="8"/>
      <c r="AG640" s="8"/>
      <c r="AH640" s="8"/>
      <c r="AI640" s="8"/>
      <c r="AJ640" s="8"/>
      <c r="AK640" s="8"/>
      <c r="AL640" s="8"/>
      <c r="AM640" s="8"/>
      <c r="AN640" s="8"/>
      <c r="AO640" s="8"/>
      <c r="AP640" s="8"/>
      <c r="AQ640" s="8"/>
      <c r="AR640" s="8"/>
      <c r="AS640" s="8"/>
      <c r="AT640" s="8"/>
      <c r="AU640" s="8"/>
      <c r="AV640" s="8"/>
      <c r="AW640" s="8"/>
      <c r="AX640" s="8"/>
      <c r="AY640" s="8"/>
      <c r="AZ640" s="8"/>
    </row>
    <row r="641" spans="1:52" x14ac:dyDescent="0.35">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c r="AF641" s="8"/>
      <c r="AG641" s="8"/>
      <c r="AH641" s="8"/>
      <c r="AI641" s="8"/>
      <c r="AJ641" s="8"/>
      <c r="AK641" s="8"/>
      <c r="AL641" s="8"/>
      <c r="AM641" s="8"/>
      <c r="AN641" s="8"/>
      <c r="AO641" s="8"/>
      <c r="AP641" s="8"/>
      <c r="AQ641" s="8"/>
      <c r="AR641" s="8"/>
      <c r="AS641" s="8"/>
      <c r="AT641" s="8"/>
      <c r="AU641" s="8"/>
      <c r="AV641" s="8"/>
      <c r="AW641" s="8"/>
      <c r="AX641" s="8"/>
      <c r="AY641" s="8"/>
      <c r="AZ641" s="8"/>
    </row>
    <row r="642" spans="1:52" x14ac:dyDescent="0.35">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c r="AF642" s="8"/>
      <c r="AG642" s="8"/>
      <c r="AH642" s="8"/>
      <c r="AI642" s="8"/>
      <c r="AJ642" s="8"/>
      <c r="AK642" s="8"/>
      <c r="AL642" s="8"/>
      <c r="AM642" s="8"/>
      <c r="AN642" s="8"/>
      <c r="AO642" s="8"/>
      <c r="AP642" s="8"/>
      <c r="AQ642" s="8"/>
      <c r="AR642" s="8"/>
      <c r="AS642" s="8"/>
      <c r="AT642" s="8"/>
      <c r="AU642" s="8"/>
      <c r="AV642" s="8"/>
      <c r="AW642" s="8"/>
      <c r="AX642" s="8"/>
      <c r="AY642" s="8"/>
      <c r="AZ642" s="8"/>
    </row>
    <row r="643" spans="1:52" x14ac:dyDescent="0.35">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c r="AF643" s="8"/>
      <c r="AG643" s="8"/>
      <c r="AH643" s="8"/>
      <c r="AI643" s="8"/>
      <c r="AJ643" s="8"/>
      <c r="AK643" s="8"/>
      <c r="AL643" s="8"/>
      <c r="AM643" s="8"/>
      <c r="AN643" s="8"/>
      <c r="AO643" s="8"/>
      <c r="AP643" s="8"/>
      <c r="AQ643" s="8"/>
      <c r="AR643" s="8"/>
      <c r="AS643" s="8"/>
      <c r="AT643" s="8"/>
      <c r="AU643" s="8"/>
      <c r="AV643" s="8"/>
      <c r="AW643" s="8"/>
      <c r="AX643" s="8"/>
      <c r="AY643" s="8"/>
      <c r="AZ643" s="8"/>
    </row>
    <row r="644" spans="1:52" x14ac:dyDescent="0.35">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c r="AF644" s="8"/>
      <c r="AG644" s="8"/>
      <c r="AH644" s="8"/>
      <c r="AI644" s="8"/>
      <c r="AJ644" s="8"/>
      <c r="AK644" s="8"/>
      <c r="AL644" s="8"/>
      <c r="AM644" s="8"/>
      <c r="AN644" s="8"/>
      <c r="AO644" s="8"/>
      <c r="AP644" s="8"/>
      <c r="AQ644" s="8"/>
      <c r="AR644" s="8"/>
      <c r="AS644" s="8"/>
      <c r="AT644" s="8"/>
      <c r="AU644" s="8"/>
      <c r="AV644" s="8"/>
      <c r="AW644" s="8"/>
      <c r="AX644" s="8"/>
      <c r="AY644" s="8"/>
      <c r="AZ644" s="8"/>
    </row>
    <row r="645" spans="1:52" x14ac:dyDescent="0.3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c r="AF645" s="8"/>
      <c r="AG645" s="8"/>
      <c r="AH645" s="8"/>
      <c r="AI645" s="8"/>
      <c r="AJ645" s="8"/>
      <c r="AK645" s="8"/>
      <c r="AL645" s="8"/>
      <c r="AM645" s="8"/>
      <c r="AN645" s="8"/>
      <c r="AO645" s="8"/>
      <c r="AP645" s="8"/>
      <c r="AQ645" s="8"/>
      <c r="AR645" s="8"/>
      <c r="AS645" s="8"/>
      <c r="AT645" s="8"/>
      <c r="AU645" s="8"/>
      <c r="AV645" s="8"/>
      <c r="AW645" s="8"/>
      <c r="AX645" s="8"/>
      <c r="AY645" s="8"/>
      <c r="AZ645" s="8"/>
    </row>
    <row r="646" spans="1:52" x14ac:dyDescent="0.35">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c r="AF646" s="8"/>
      <c r="AG646" s="8"/>
      <c r="AH646" s="8"/>
      <c r="AI646" s="8"/>
      <c r="AJ646" s="8"/>
      <c r="AK646" s="8"/>
      <c r="AL646" s="8"/>
      <c r="AM646" s="8"/>
      <c r="AN646" s="8"/>
      <c r="AO646" s="8"/>
      <c r="AP646" s="8"/>
      <c r="AQ646" s="8"/>
      <c r="AR646" s="8"/>
      <c r="AS646" s="8"/>
      <c r="AT646" s="8"/>
      <c r="AU646" s="8"/>
      <c r="AV646" s="8"/>
      <c r="AW646" s="8"/>
      <c r="AX646" s="8"/>
      <c r="AY646" s="8"/>
      <c r="AZ646" s="8"/>
    </row>
    <row r="647" spans="1:52" x14ac:dyDescent="0.35">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c r="AF647" s="8"/>
      <c r="AG647" s="8"/>
      <c r="AH647" s="8"/>
      <c r="AI647" s="8"/>
      <c r="AJ647" s="8"/>
      <c r="AK647" s="8"/>
      <c r="AL647" s="8"/>
      <c r="AM647" s="8"/>
      <c r="AN647" s="8"/>
      <c r="AO647" s="8"/>
      <c r="AP647" s="8"/>
      <c r="AQ647" s="8"/>
      <c r="AR647" s="8"/>
      <c r="AS647" s="8"/>
      <c r="AT647" s="8"/>
      <c r="AU647" s="8"/>
      <c r="AV647" s="8"/>
      <c r="AW647" s="8"/>
      <c r="AX647" s="8"/>
      <c r="AY647" s="8"/>
      <c r="AZ647" s="8"/>
    </row>
    <row r="648" spans="1:52" x14ac:dyDescent="0.35">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c r="AF648" s="8"/>
      <c r="AG648" s="8"/>
      <c r="AH648" s="8"/>
      <c r="AI648" s="8"/>
      <c r="AJ648" s="8"/>
      <c r="AK648" s="8"/>
      <c r="AL648" s="8"/>
      <c r="AM648" s="8"/>
      <c r="AN648" s="8"/>
      <c r="AO648" s="8"/>
      <c r="AP648" s="8"/>
      <c r="AQ648" s="8"/>
      <c r="AR648" s="8"/>
      <c r="AS648" s="8"/>
      <c r="AT648" s="8"/>
      <c r="AU648" s="8"/>
      <c r="AV648" s="8"/>
      <c r="AW648" s="8"/>
      <c r="AX648" s="8"/>
      <c r="AY648" s="8"/>
      <c r="AZ648" s="8"/>
    </row>
    <row r="649" spans="1:52" x14ac:dyDescent="0.35">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c r="AF649" s="8"/>
      <c r="AG649" s="8"/>
      <c r="AH649" s="8"/>
      <c r="AI649" s="8"/>
      <c r="AJ649" s="8"/>
      <c r="AK649" s="8"/>
      <c r="AL649" s="8"/>
      <c r="AM649" s="8"/>
      <c r="AN649" s="8"/>
      <c r="AO649" s="8"/>
      <c r="AP649" s="8"/>
      <c r="AQ649" s="8"/>
      <c r="AR649" s="8"/>
      <c r="AS649" s="8"/>
      <c r="AT649" s="8"/>
      <c r="AU649" s="8"/>
      <c r="AV649" s="8"/>
      <c r="AW649" s="8"/>
      <c r="AX649" s="8"/>
      <c r="AY649" s="8"/>
      <c r="AZ649" s="8"/>
    </row>
    <row r="650" spans="1:52" x14ac:dyDescent="0.35">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c r="AF650" s="8"/>
      <c r="AG650" s="8"/>
      <c r="AH650" s="8"/>
      <c r="AI650" s="8"/>
      <c r="AJ650" s="8"/>
      <c r="AK650" s="8"/>
      <c r="AL650" s="8"/>
      <c r="AM650" s="8"/>
      <c r="AN650" s="8"/>
      <c r="AO650" s="8"/>
      <c r="AP650" s="8"/>
      <c r="AQ650" s="8"/>
      <c r="AR650" s="8"/>
      <c r="AS650" s="8"/>
      <c r="AT650" s="8"/>
      <c r="AU650" s="8"/>
      <c r="AV650" s="8"/>
      <c r="AW650" s="8"/>
      <c r="AX650" s="8"/>
      <c r="AY650" s="8"/>
      <c r="AZ650" s="8"/>
    </row>
    <row r="651" spans="1:52" x14ac:dyDescent="0.35">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c r="AF651" s="8"/>
      <c r="AG651" s="8"/>
      <c r="AH651" s="8"/>
      <c r="AI651" s="8"/>
      <c r="AJ651" s="8"/>
      <c r="AK651" s="8"/>
      <c r="AL651" s="8"/>
      <c r="AM651" s="8"/>
      <c r="AN651" s="8"/>
      <c r="AO651" s="8"/>
      <c r="AP651" s="8"/>
      <c r="AQ651" s="8"/>
      <c r="AR651" s="8"/>
      <c r="AS651" s="8"/>
      <c r="AT651" s="8"/>
      <c r="AU651" s="8"/>
      <c r="AV651" s="8"/>
      <c r="AW651" s="8"/>
      <c r="AX651" s="8"/>
      <c r="AY651" s="8"/>
      <c r="AZ651" s="8"/>
    </row>
    <row r="652" spans="1:52" x14ac:dyDescent="0.35">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c r="AF652" s="8"/>
      <c r="AG652" s="8"/>
      <c r="AH652" s="8"/>
      <c r="AI652" s="8"/>
      <c r="AJ652" s="8"/>
      <c r="AK652" s="8"/>
      <c r="AL652" s="8"/>
      <c r="AM652" s="8"/>
      <c r="AN652" s="8"/>
      <c r="AO652" s="8"/>
      <c r="AP652" s="8"/>
      <c r="AQ652" s="8"/>
      <c r="AR652" s="8"/>
      <c r="AS652" s="8"/>
      <c r="AT652" s="8"/>
      <c r="AU652" s="8"/>
      <c r="AV652" s="8"/>
      <c r="AW652" s="8"/>
      <c r="AX652" s="8"/>
      <c r="AY652" s="8"/>
      <c r="AZ652" s="8"/>
    </row>
    <row r="653" spans="1:52" x14ac:dyDescent="0.35">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c r="AF653" s="8"/>
      <c r="AG653" s="8"/>
      <c r="AH653" s="8"/>
      <c r="AI653" s="8"/>
      <c r="AJ653" s="8"/>
      <c r="AK653" s="8"/>
      <c r="AL653" s="8"/>
      <c r="AM653" s="8"/>
      <c r="AN653" s="8"/>
      <c r="AO653" s="8"/>
      <c r="AP653" s="8"/>
      <c r="AQ653" s="8"/>
      <c r="AR653" s="8"/>
      <c r="AS653" s="8"/>
      <c r="AT653" s="8"/>
      <c r="AU653" s="8"/>
      <c r="AV653" s="8"/>
      <c r="AW653" s="8"/>
      <c r="AX653" s="8"/>
      <c r="AY653" s="8"/>
      <c r="AZ653" s="8"/>
    </row>
    <row r="654" spans="1:52" x14ac:dyDescent="0.35">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c r="AF654" s="8"/>
      <c r="AG654" s="8"/>
      <c r="AH654" s="8"/>
      <c r="AI654" s="8"/>
      <c r="AJ654" s="8"/>
      <c r="AK654" s="8"/>
      <c r="AL654" s="8"/>
      <c r="AM654" s="8"/>
      <c r="AN654" s="8"/>
      <c r="AO654" s="8"/>
      <c r="AP654" s="8"/>
      <c r="AQ654" s="8"/>
      <c r="AR654" s="8"/>
      <c r="AS654" s="8"/>
      <c r="AT654" s="8"/>
      <c r="AU654" s="8"/>
      <c r="AV654" s="8"/>
      <c r="AW654" s="8"/>
      <c r="AX654" s="8"/>
      <c r="AY654" s="8"/>
      <c r="AZ654" s="8"/>
    </row>
    <row r="655" spans="1:52" x14ac:dyDescent="0.3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c r="AF655" s="8"/>
      <c r="AG655" s="8"/>
      <c r="AH655" s="8"/>
      <c r="AI655" s="8"/>
      <c r="AJ655" s="8"/>
      <c r="AK655" s="8"/>
      <c r="AL655" s="8"/>
      <c r="AM655" s="8"/>
      <c r="AN655" s="8"/>
      <c r="AO655" s="8"/>
      <c r="AP655" s="8"/>
      <c r="AQ655" s="8"/>
      <c r="AR655" s="8"/>
      <c r="AS655" s="8"/>
      <c r="AT655" s="8"/>
      <c r="AU655" s="8"/>
      <c r="AV655" s="8"/>
      <c r="AW655" s="8"/>
      <c r="AX655" s="8"/>
      <c r="AY655" s="8"/>
      <c r="AZ655" s="8"/>
    </row>
    <row r="656" spans="1:52" x14ac:dyDescent="0.35">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c r="AF656" s="8"/>
      <c r="AG656" s="8"/>
      <c r="AH656" s="8"/>
      <c r="AI656" s="8"/>
      <c r="AJ656" s="8"/>
      <c r="AK656" s="8"/>
      <c r="AL656" s="8"/>
      <c r="AM656" s="8"/>
      <c r="AN656" s="8"/>
      <c r="AO656" s="8"/>
      <c r="AP656" s="8"/>
      <c r="AQ656" s="8"/>
      <c r="AR656" s="8"/>
      <c r="AS656" s="8"/>
      <c r="AT656" s="8"/>
      <c r="AU656" s="8"/>
      <c r="AV656" s="8"/>
      <c r="AW656" s="8"/>
      <c r="AX656" s="8"/>
      <c r="AY656" s="8"/>
      <c r="AZ656" s="8"/>
    </row>
    <row r="657" spans="1:52" x14ac:dyDescent="0.35">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c r="AF657" s="8"/>
      <c r="AG657" s="8"/>
      <c r="AH657" s="8"/>
      <c r="AI657" s="8"/>
      <c r="AJ657" s="8"/>
      <c r="AK657" s="8"/>
      <c r="AL657" s="8"/>
      <c r="AM657" s="8"/>
      <c r="AN657" s="8"/>
      <c r="AO657" s="8"/>
      <c r="AP657" s="8"/>
      <c r="AQ657" s="8"/>
      <c r="AR657" s="8"/>
      <c r="AS657" s="8"/>
      <c r="AT657" s="8"/>
      <c r="AU657" s="8"/>
      <c r="AV657" s="8"/>
      <c r="AW657" s="8"/>
      <c r="AX657" s="8"/>
      <c r="AY657" s="8"/>
      <c r="AZ657" s="8"/>
    </row>
    <row r="658" spans="1:52" x14ac:dyDescent="0.35">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c r="AF658" s="8"/>
      <c r="AG658" s="8"/>
      <c r="AH658" s="8"/>
      <c r="AI658" s="8"/>
      <c r="AJ658" s="8"/>
      <c r="AK658" s="8"/>
      <c r="AL658" s="8"/>
      <c r="AM658" s="8"/>
      <c r="AN658" s="8"/>
      <c r="AO658" s="8"/>
      <c r="AP658" s="8"/>
      <c r="AQ658" s="8"/>
      <c r="AR658" s="8"/>
      <c r="AS658" s="8"/>
      <c r="AT658" s="8"/>
      <c r="AU658" s="8"/>
      <c r="AV658" s="8"/>
      <c r="AW658" s="8"/>
      <c r="AX658" s="8"/>
      <c r="AY658" s="8"/>
      <c r="AZ658" s="8"/>
    </row>
    <row r="659" spans="1:52" x14ac:dyDescent="0.35">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c r="AF659" s="8"/>
      <c r="AG659" s="8"/>
      <c r="AH659" s="8"/>
      <c r="AI659" s="8"/>
      <c r="AJ659" s="8"/>
      <c r="AK659" s="8"/>
      <c r="AL659" s="8"/>
      <c r="AM659" s="8"/>
      <c r="AN659" s="8"/>
      <c r="AO659" s="8"/>
      <c r="AP659" s="8"/>
      <c r="AQ659" s="8"/>
      <c r="AR659" s="8"/>
      <c r="AS659" s="8"/>
      <c r="AT659" s="8"/>
      <c r="AU659" s="8"/>
      <c r="AV659" s="8"/>
      <c r="AW659" s="8"/>
      <c r="AX659" s="8"/>
      <c r="AY659" s="8"/>
      <c r="AZ659" s="8"/>
    </row>
    <row r="660" spans="1:52" x14ac:dyDescent="0.35">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c r="AF660" s="8"/>
      <c r="AG660" s="8"/>
      <c r="AH660" s="8"/>
      <c r="AI660" s="8"/>
      <c r="AJ660" s="8"/>
      <c r="AK660" s="8"/>
      <c r="AL660" s="8"/>
      <c r="AM660" s="8"/>
      <c r="AN660" s="8"/>
      <c r="AO660" s="8"/>
      <c r="AP660" s="8"/>
      <c r="AQ660" s="8"/>
      <c r="AR660" s="8"/>
      <c r="AS660" s="8"/>
      <c r="AT660" s="8"/>
      <c r="AU660" s="8"/>
      <c r="AV660" s="8"/>
      <c r="AW660" s="8"/>
      <c r="AX660" s="8"/>
      <c r="AY660" s="8"/>
      <c r="AZ660" s="8"/>
    </row>
    <row r="661" spans="1:52" x14ac:dyDescent="0.35">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c r="AF661" s="8"/>
      <c r="AG661" s="8"/>
      <c r="AH661" s="8"/>
      <c r="AI661" s="8"/>
      <c r="AJ661" s="8"/>
      <c r="AK661" s="8"/>
      <c r="AL661" s="8"/>
      <c r="AM661" s="8"/>
      <c r="AN661" s="8"/>
      <c r="AO661" s="8"/>
      <c r="AP661" s="8"/>
      <c r="AQ661" s="8"/>
      <c r="AR661" s="8"/>
      <c r="AS661" s="8"/>
      <c r="AT661" s="8"/>
      <c r="AU661" s="8"/>
      <c r="AV661" s="8"/>
      <c r="AW661" s="8"/>
      <c r="AX661" s="8"/>
      <c r="AY661" s="8"/>
      <c r="AZ661" s="8"/>
    </row>
    <row r="662" spans="1:52" x14ac:dyDescent="0.35">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c r="AF662" s="8"/>
      <c r="AG662" s="8"/>
      <c r="AH662" s="8"/>
      <c r="AI662" s="8"/>
      <c r="AJ662" s="8"/>
      <c r="AK662" s="8"/>
      <c r="AL662" s="8"/>
      <c r="AM662" s="8"/>
      <c r="AN662" s="8"/>
      <c r="AO662" s="8"/>
      <c r="AP662" s="8"/>
      <c r="AQ662" s="8"/>
      <c r="AR662" s="8"/>
      <c r="AS662" s="8"/>
      <c r="AT662" s="8"/>
      <c r="AU662" s="8"/>
      <c r="AV662" s="8"/>
      <c r="AW662" s="8"/>
      <c r="AX662" s="8"/>
      <c r="AY662" s="8"/>
      <c r="AZ662" s="8"/>
    </row>
    <row r="663" spans="1:52" x14ac:dyDescent="0.35">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c r="AF663" s="8"/>
      <c r="AG663" s="8"/>
      <c r="AH663" s="8"/>
      <c r="AI663" s="8"/>
      <c r="AJ663" s="8"/>
      <c r="AK663" s="8"/>
      <c r="AL663" s="8"/>
      <c r="AM663" s="8"/>
      <c r="AN663" s="8"/>
      <c r="AO663" s="8"/>
      <c r="AP663" s="8"/>
      <c r="AQ663" s="8"/>
      <c r="AR663" s="8"/>
      <c r="AS663" s="8"/>
      <c r="AT663" s="8"/>
      <c r="AU663" s="8"/>
      <c r="AV663" s="8"/>
      <c r="AW663" s="8"/>
      <c r="AX663" s="8"/>
      <c r="AY663" s="8"/>
      <c r="AZ663" s="8"/>
    </row>
    <row r="664" spans="1:52" x14ac:dyDescent="0.35">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c r="AF664" s="8"/>
      <c r="AG664" s="8"/>
      <c r="AH664" s="8"/>
      <c r="AI664" s="8"/>
      <c r="AJ664" s="8"/>
      <c r="AK664" s="8"/>
      <c r="AL664" s="8"/>
      <c r="AM664" s="8"/>
      <c r="AN664" s="8"/>
      <c r="AO664" s="8"/>
      <c r="AP664" s="8"/>
      <c r="AQ664" s="8"/>
      <c r="AR664" s="8"/>
      <c r="AS664" s="8"/>
      <c r="AT664" s="8"/>
      <c r="AU664" s="8"/>
      <c r="AV664" s="8"/>
      <c r="AW664" s="8"/>
      <c r="AX664" s="8"/>
      <c r="AY664" s="8"/>
      <c r="AZ664" s="8"/>
    </row>
    <row r="665" spans="1:52" x14ac:dyDescent="0.3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c r="AF665" s="8"/>
      <c r="AG665" s="8"/>
      <c r="AH665" s="8"/>
      <c r="AI665" s="8"/>
      <c r="AJ665" s="8"/>
      <c r="AK665" s="8"/>
      <c r="AL665" s="8"/>
      <c r="AM665" s="8"/>
      <c r="AN665" s="8"/>
      <c r="AO665" s="8"/>
      <c r="AP665" s="8"/>
      <c r="AQ665" s="8"/>
      <c r="AR665" s="8"/>
      <c r="AS665" s="8"/>
      <c r="AT665" s="8"/>
      <c r="AU665" s="8"/>
      <c r="AV665" s="8"/>
      <c r="AW665" s="8"/>
      <c r="AX665" s="8"/>
      <c r="AY665" s="8"/>
      <c r="AZ665" s="8"/>
    </row>
    <row r="666" spans="1:52" x14ac:dyDescent="0.35">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c r="AF666" s="8"/>
      <c r="AG666" s="8"/>
      <c r="AH666" s="8"/>
      <c r="AI666" s="8"/>
      <c r="AJ666" s="8"/>
      <c r="AK666" s="8"/>
      <c r="AL666" s="8"/>
      <c r="AM666" s="8"/>
      <c r="AN666" s="8"/>
      <c r="AO666" s="8"/>
      <c r="AP666" s="8"/>
      <c r="AQ666" s="8"/>
      <c r="AR666" s="8"/>
      <c r="AS666" s="8"/>
      <c r="AT666" s="8"/>
      <c r="AU666" s="8"/>
      <c r="AV666" s="8"/>
      <c r="AW666" s="8"/>
      <c r="AX666" s="8"/>
      <c r="AY666" s="8"/>
      <c r="AZ666" s="8"/>
    </row>
    <row r="667" spans="1:52" x14ac:dyDescent="0.35">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c r="AF667" s="8"/>
      <c r="AG667" s="8"/>
      <c r="AH667" s="8"/>
      <c r="AI667" s="8"/>
      <c r="AJ667" s="8"/>
      <c r="AK667" s="8"/>
      <c r="AL667" s="8"/>
      <c r="AM667" s="8"/>
      <c r="AN667" s="8"/>
      <c r="AO667" s="8"/>
      <c r="AP667" s="8"/>
      <c r="AQ667" s="8"/>
      <c r="AR667" s="8"/>
      <c r="AS667" s="8"/>
      <c r="AT667" s="8"/>
      <c r="AU667" s="8"/>
      <c r="AV667" s="8"/>
      <c r="AW667" s="8"/>
      <c r="AX667" s="8"/>
      <c r="AY667" s="8"/>
      <c r="AZ667" s="8"/>
    </row>
    <row r="668" spans="1:52" x14ac:dyDescent="0.35">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c r="AF668" s="8"/>
      <c r="AG668" s="8"/>
      <c r="AH668" s="8"/>
      <c r="AI668" s="8"/>
      <c r="AJ668" s="8"/>
      <c r="AK668" s="8"/>
      <c r="AL668" s="8"/>
      <c r="AM668" s="8"/>
      <c r="AN668" s="8"/>
      <c r="AO668" s="8"/>
      <c r="AP668" s="8"/>
      <c r="AQ668" s="8"/>
      <c r="AR668" s="8"/>
      <c r="AS668" s="8"/>
      <c r="AT668" s="8"/>
      <c r="AU668" s="8"/>
      <c r="AV668" s="8"/>
      <c r="AW668" s="8"/>
      <c r="AX668" s="8"/>
      <c r="AY668" s="8"/>
      <c r="AZ668" s="8"/>
    </row>
    <row r="669" spans="1:52" x14ac:dyDescent="0.35">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c r="AF669" s="8"/>
      <c r="AG669" s="8"/>
      <c r="AH669" s="8"/>
      <c r="AI669" s="8"/>
      <c r="AJ669" s="8"/>
      <c r="AK669" s="8"/>
      <c r="AL669" s="8"/>
      <c r="AM669" s="8"/>
      <c r="AN669" s="8"/>
      <c r="AO669" s="8"/>
      <c r="AP669" s="8"/>
      <c r="AQ669" s="8"/>
      <c r="AR669" s="8"/>
      <c r="AS669" s="8"/>
      <c r="AT669" s="8"/>
      <c r="AU669" s="8"/>
      <c r="AV669" s="8"/>
      <c r="AW669" s="8"/>
      <c r="AX669" s="8"/>
      <c r="AY669" s="8"/>
      <c r="AZ669" s="8"/>
    </row>
    <row r="670" spans="1:52" x14ac:dyDescent="0.35">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c r="AF670" s="8"/>
      <c r="AG670" s="8"/>
      <c r="AH670" s="8"/>
      <c r="AI670" s="8"/>
      <c r="AJ670" s="8"/>
      <c r="AK670" s="8"/>
      <c r="AL670" s="8"/>
      <c r="AM670" s="8"/>
      <c r="AN670" s="8"/>
      <c r="AO670" s="8"/>
      <c r="AP670" s="8"/>
      <c r="AQ670" s="8"/>
      <c r="AR670" s="8"/>
      <c r="AS670" s="8"/>
      <c r="AT670" s="8"/>
      <c r="AU670" s="8"/>
      <c r="AV670" s="8"/>
      <c r="AW670" s="8"/>
      <c r="AX670" s="8"/>
      <c r="AY670" s="8"/>
      <c r="AZ670" s="8"/>
    </row>
    <row r="671" spans="1:52" x14ac:dyDescent="0.35">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c r="AF671" s="8"/>
      <c r="AG671" s="8"/>
      <c r="AH671" s="8"/>
      <c r="AI671" s="8"/>
      <c r="AJ671" s="8"/>
      <c r="AK671" s="8"/>
      <c r="AL671" s="8"/>
      <c r="AM671" s="8"/>
      <c r="AN671" s="8"/>
      <c r="AO671" s="8"/>
      <c r="AP671" s="8"/>
      <c r="AQ671" s="8"/>
      <c r="AR671" s="8"/>
      <c r="AS671" s="8"/>
      <c r="AT671" s="8"/>
      <c r="AU671" s="8"/>
      <c r="AV671" s="8"/>
      <c r="AW671" s="8"/>
      <c r="AX671" s="8"/>
      <c r="AY671" s="8"/>
      <c r="AZ671" s="8"/>
    </row>
    <row r="672" spans="1:52" x14ac:dyDescent="0.35">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c r="AF672" s="8"/>
      <c r="AG672" s="8"/>
      <c r="AH672" s="8"/>
      <c r="AI672" s="8"/>
      <c r="AJ672" s="8"/>
      <c r="AK672" s="8"/>
      <c r="AL672" s="8"/>
      <c r="AM672" s="8"/>
      <c r="AN672" s="8"/>
      <c r="AO672" s="8"/>
      <c r="AP672" s="8"/>
      <c r="AQ672" s="8"/>
      <c r="AR672" s="8"/>
      <c r="AS672" s="8"/>
      <c r="AT672" s="8"/>
      <c r="AU672" s="8"/>
      <c r="AV672" s="8"/>
      <c r="AW672" s="8"/>
      <c r="AX672" s="8"/>
      <c r="AY672" s="8"/>
      <c r="AZ672" s="8"/>
    </row>
    <row r="673" spans="1:52" x14ac:dyDescent="0.35">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c r="AF673" s="8"/>
      <c r="AG673" s="8"/>
      <c r="AH673" s="8"/>
      <c r="AI673" s="8"/>
      <c r="AJ673" s="8"/>
      <c r="AK673" s="8"/>
      <c r="AL673" s="8"/>
      <c r="AM673" s="8"/>
      <c r="AN673" s="8"/>
      <c r="AO673" s="8"/>
      <c r="AP673" s="8"/>
      <c r="AQ673" s="8"/>
      <c r="AR673" s="8"/>
      <c r="AS673" s="8"/>
      <c r="AT673" s="8"/>
      <c r="AU673" s="8"/>
      <c r="AV673" s="8"/>
      <c r="AW673" s="8"/>
      <c r="AX673" s="8"/>
      <c r="AY673" s="8"/>
      <c r="AZ673" s="8"/>
    </row>
    <row r="674" spans="1:52" x14ac:dyDescent="0.35">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c r="AF674" s="8"/>
      <c r="AG674" s="8"/>
      <c r="AH674" s="8"/>
      <c r="AI674" s="8"/>
      <c r="AJ674" s="8"/>
      <c r="AK674" s="8"/>
      <c r="AL674" s="8"/>
      <c r="AM674" s="8"/>
      <c r="AN674" s="8"/>
      <c r="AO674" s="8"/>
      <c r="AP674" s="8"/>
      <c r="AQ674" s="8"/>
      <c r="AR674" s="8"/>
      <c r="AS674" s="8"/>
      <c r="AT674" s="8"/>
      <c r="AU674" s="8"/>
      <c r="AV674" s="8"/>
      <c r="AW674" s="8"/>
      <c r="AX674" s="8"/>
      <c r="AY674" s="8"/>
      <c r="AZ674" s="8"/>
    </row>
    <row r="675" spans="1:52" x14ac:dyDescent="0.3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c r="AF675" s="8"/>
      <c r="AG675" s="8"/>
      <c r="AH675" s="8"/>
      <c r="AI675" s="8"/>
      <c r="AJ675" s="8"/>
      <c r="AK675" s="8"/>
      <c r="AL675" s="8"/>
      <c r="AM675" s="8"/>
      <c r="AN675" s="8"/>
      <c r="AO675" s="8"/>
      <c r="AP675" s="8"/>
      <c r="AQ675" s="8"/>
      <c r="AR675" s="8"/>
      <c r="AS675" s="8"/>
      <c r="AT675" s="8"/>
      <c r="AU675" s="8"/>
      <c r="AV675" s="8"/>
      <c r="AW675" s="8"/>
      <c r="AX675" s="8"/>
      <c r="AY675" s="8"/>
      <c r="AZ675" s="8"/>
    </row>
    <row r="676" spans="1:52" x14ac:dyDescent="0.35">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c r="AF676" s="8"/>
      <c r="AG676" s="8"/>
      <c r="AH676" s="8"/>
      <c r="AI676" s="8"/>
      <c r="AJ676" s="8"/>
      <c r="AK676" s="8"/>
      <c r="AL676" s="8"/>
      <c r="AM676" s="8"/>
      <c r="AN676" s="8"/>
      <c r="AO676" s="8"/>
      <c r="AP676" s="8"/>
      <c r="AQ676" s="8"/>
      <c r="AR676" s="8"/>
      <c r="AS676" s="8"/>
      <c r="AT676" s="8"/>
      <c r="AU676" s="8"/>
      <c r="AV676" s="8"/>
      <c r="AW676" s="8"/>
      <c r="AX676" s="8"/>
      <c r="AY676" s="8"/>
      <c r="AZ676" s="8"/>
    </row>
    <row r="677" spans="1:52" x14ac:dyDescent="0.35">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c r="AF677" s="8"/>
      <c r="AG677" s="8"/>
      <c r="AH677" s="8"/>
      <c r="AI677" s="8"/>
      <c r="AJ677" s="8"/>
      <c r="AK677" s="8"/>
      <c r="AL677" s="8"/>
      <c r="AM677" s="8"/>
      <c r="AN677" s="8"/>
      <c r="AO677" s="8"/>
      <c r="AP677" s="8"/>
      <c r="AQ677" s="8"/>
      <c r="AR677" s="8"/>
      <c r="AS677" s="8"/>
      <c r="AT677" s="8"/>
      <c r="AU677" s="8"/>
      <c r="AV677" s="8"/>
      <c r="AW677" s="8"/>
      <c r="AX677" s="8"/>
      <c r="AY677" s="8"/>
      <c r="AZ677" s="8"/>
    </row>
    <row r="678" spans="1:52" x14ac:dyDescent="0.35">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c r="AF678" s="8"/>
      <c r="AG678" s="8"/>
      <c r="AH678" s="8"/>
      <c r="AI678" s="8"/>
      <c r="AJ678" s="8"/>
      <c r="AK678" s="8"/>
      <c r="AL678" s="8"/>
      <c r="AM678" s="8"/>
      <c r="AN678" s="8"/>
      <c r="AO678" s="8"/>
      <c r="AP678" s="8"/>
      <c r="AQ678" s="8"/>
      <c r="AR678" s="8"/>
      <c r="AS678" s="8"/>
      <c r="AT678" s="8"/>
      <c r="AU678" s="8"/>
      <c r="AV678" s="8"/>
      <c r="AW678" s="8"/>
      <c r="AX678" s="8"/>
      <c r="AY678" s="8"/>
      <c r="AZ678" s="8"/>
    </row>
    <row r="679" spans="1:52" x14ac:dyDescent="0.35">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c r="AF679" s="8"/>
      <c r="AG679" s="8"/>
      <c r="AH679" s="8"/>
      <c r="AI679" s="8"/>
      <c r="AJ679" s="8"/>
      <c r="AK679" s="8"/>
      <c r="AL679" s="8"/>
      <c r="AM679" s="8"/>
      <c r="AN679" s="8"/>
      <c r="AO679" s="8"/>
      <c r="AP679" s="8"/>
      <c r="AQ679" s="8"/>
      <c r="AR679" s="8"/>
      <c r="AS679" s="8"/>
      <c r="AT679" s="8"/>
      <c r="AU679" s="8"/>
      <c r="AV679" s="8"/>
      <c r="AW679" s="8"/>
      <c r="AX679" s="8"/>
      <c r="AY679" s="8"/>
      <c r="AZ679" s="8"/>
    </row>
    <row r="680" spans="1:52" x14ac:dyDescent="0.35">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c r="AF680" s="8"/>
      <c r="AG680" s="8"/>
      <c r="AH680" s="8"/>
      <c r="AI680" s="8"/>
      <c r="AJ680" s="8"/>
      <c r="AK680" s="8"/>
      <c r="AL680" s="8"/>
      <c r="AM680" s="8"/>
      <c r="AN680" s="8"/>
      <c r="AO680" s="8"/>
      <c r="AP680" s="8"/>
      <c r="AQ680" s="8"/>
      <c r="AR680" s="8"/>
      <c r="AS680" s="8"/>
      <c r="AT680" s="8"/>
      <c r="AU680" s="8"/>
      <c r="AV680" s="8"/>
      <c r="AW680" s="8"/>
      <c r="AX680" s="8"/>
      <c r="AY680" s="8"/>
      <c r="AZ680" s="8"/>
    </row>
    <row r="681" spans="1:52" x14ac:dyDescent="0.35">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c r="AF681" s="8"/>
      <c r="AG681" s="8"/>
      <c r="AH681" s="8"/>
      <c r="AI681" s="8"/>
      <c r="AJ681" s="8"/>
      <c r="AK681" s="8"/>
      <c r="AL681" s="8"/>
      <c r="AM681" s="8"/>
      <c r="AN681" s="8"/>
      <c r="AO681" s="8"/>
      <c r="AP681" s="8"/>
      <c r="AQ681" s="8"/>
      <c r="AR681" s="8"/>
      <c r="AS681" s="8"/>
      <c r="AT681" s="8"/>
      <c r="AU681" s="8"/>
      <c r="AV681" s="8"/>
      <c r="AW681" s="8"/>
      <c r="AX681" s="8"/>
      <c r="AY681" s="8"/>
      <c r="AZ681" s="8"/>
    </row>
    <row r="682" spans="1:52" x14ac:dyDescent="0.35">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c r="AF682" s="8"/>
      <c r="AG682" s="8"/>
      <c r="AH682" s="8"/>
      <c r="AI682" s="8"/>
      <c r="AJ682" s="8"/>
      <c r="AK682" s="8"/>
      <c r="AL682" s="8"/>
      <c r="AM682" s="8"/>
      <c r="AN682" s="8"/>
      <c r="AO682" s="8"/>
      <c r="AP682" s="8"/>
      <c r="AQ682" s="8"/>
      <c r="AR682" s="8"/>
      <c r="AS682" s="8"/>
      <c r="AT682" s="8"/>
      <c r="AU682" s="8"/>
      <c r="AV682" s="8"/>
      <c r="AW682" s="8"/>
      <c r="AX682" s="8"/>
      <c r="AY682" s="8"/>
      <c r="AZ682" s="8"/>
    </row>
    <row r="683" spans="1:52" x14ac:dyDescent="0.35">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c r="AF683" s="8"/>
      <c r="AG683" s="8"/>
      <c r="AH683" s="8"/>
      <c r="AI683" s="8"/>
      <c r="AJ683" s="8"/>
      <c r="AK683" s="8"/>
      <c r="AL683" s="8"/>
      <c r="AM683" s="8"/>
      <c r="AN683" s="8"/>
      <c r="AO683" s="8"/>
      <c r="AP683" s="8"/>
      <c r="AQ683" s="8"/>
      <c r="AR683" s="8"/>
      <c r="AS683" s="8"/>
      <c r="AT683" s="8"/>
      <c r="AU683" s="8"/>
      <c r="AV683" s="8"/>
      <c r="AW683" s="8"/>
      <c r="AX683" s="8"/>
      <c r="AY683" s="8"/>
      <c r="AZ683" s="8"/>
    </row>
    <row r="684" spans="1:52" x14ac:dyDescent="0.35">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c r="AF684" s="8"/>
      <c r="AG684" s="8"/>
      <c r="AH684" s="8"/>
      <c r="AI684" s="8"/>
      <c r="AJ684" s="8"/>
      <c r="AK684" s="8"/>
      <c r="AL684" s="8"/>
      <c r="AM684" s="8"/>
      <c r="AN684" s="8"/>
      <c r="AO684" s="8"/>
      <c r="AP684" s="8"/>
      <c r="AQ684" s="8"/>
      <c r="AR684" s="8"/>
      <c r="AS684" s="8"/>
      <c r="AT684" s="8"/>
      <c r="AU684" s="8"/>
      <c r="AV684" s="8"/>
      <c r="AW684" s="8"/>
      <c r="AX684" s="8"/>
      <c r="AY684" s="8"/>
      <c r="AZ684" s="8"/>
    </row>
    <row r="685" spans="1:52" x14ac:dyDescent="0.3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c r="AF685" s="8"/>
      <c r="AG685" s="8"/>
      <c r="AH685" s="8"/>
      <c r="AI685" s="8"/>
      <c r="AJ685" s="8"/>
      <c r="AK685" s="8"/>
      <c r="AL685" s="8"/>
      <c r="AM685" s="8"/>
      <c r="AN685" s="8"/>
      <c r="AO685" s="8"/>
      <c r="AP685" s="8"/>
      <c r="AQ685" s="8"/>
      <c r="AR685" s="8"/>
      <c r="AS685" s="8"/>
      <c r="AT685" s="8"/>
      <c r="AU685" s="8"/>
      <c r="AV685" s="8"/>
      <c r="AW685" s="8"/>
      <c r="AX685" s="8"/>
      <c r="AY685" s="8"/>
      <c r="AZ685" s="8"/>
    </row>
    <row r="686" spans="1:52" x14ac:dyDescent="0.35">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c r="AF686" s="8"/>
      <c r="AG686" s="8"/>
      <c r="AH686" s="8"/>
      <c r="AI686" s="8"/>
      <c r="AJ686" s="8"/>
      <c r="AK686" s="8"/>
      <c r="AL686" s="8"/>
      <c r="AM686" s="8"/>
      <c r="AN686" s="8"/>
      <c r="AO686" s="8"/>
      <c r="AP686" s="8"/>
      <c r="AQ686" s="8"/>
      <c r="AR686" s="8"/>
      <c r="AS686" s="8"/>
      <c r="AT686" s="8"/>
      <c r="AU686" s="8"/>
      <c r="AV686" s="8"/>
      <c r="AW686" s="8"/>
      <c r="AX686" s="8"/>
      <c r="AY686" s="8"/>
      <c r="AZ686" s="8"/>
    </row>
    <row r="687" spans="1:52" x14ac:dyDescent="0.35">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c r="AF687" s="8"/>
      <c r="AG687" s="8"/>
      <c r="AH687" s="8"/>
      <c r="AI687" s="8"/>
      <c r="AJ687" s="8"/>
      <c r="AK687" s="8"/>
      <c r="AL687" s="8"/>
      <c r="AM687" s="8"/>
      <c r="AN687" s="8"/>
      <c r="AO687" s="8"/>
      <c r="AP687" s="8"/>
      <c r="AQ687" s="8"/>
      <c r="AR687" s="8"/>
      <c r="AS687" s="8"/>
      <c r="AT687" s="8"/>
      <c r="AU687" s="8"/>
      <c r="AV687" s="8"/>
      <c r="AW687" s="8"/>
      <c r="AX687" s="8"/>
      <c r="AY687" s="8"/>
      <c r="AZ687" s="8"/>
    </row>
    <row r="688" spans="1:52" x14ac:dyDescent="0.35">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c r="AF688" s="8"/>
      <c r="AG688" s="8"/>
      <c r="AH688" s="8"/>
      <c r="AI688" s="8"/>
      <c r="AJ688" s="8"/>
      <c r="AK688" s="8"/>
      <c r="AL688" s="8"/>
      <c r="AM688" s="8"/>
      <c r="AN688" s="8"/>
      <c r="AO688" s="8"/>
      <c r="AP688" s="8"/>
      <c r="AQ688" s="8"/>
      <c r="AR688" s="8"/>
      <c r="AS688" s="8"/>
      <c r="AT688" s="8"/>
      <c r="AU688" s="8"/>
      <c r="AV688" s="8"/>
      <c r="AW688" s="8"/>
      <c r="AX688" s="8"/>
      <c r="AY688" s="8"/>
      <c r="AZ688" s="8"/>
    </row>
    <row r="689" spans="1:52" x14ac:dyDescent="0.35">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c r="AF689" s="8"/>
      <c r="AG689" s="8"/>
      <c r="AH689" s="8"/>
      <c r="AI689" s="8"/>
      <c r="AJ689" s="8"/>
      <c r="AK689" s="8"/>
      <c r="AL689" s="8"/>
      <c r="AM689" s="8"/>
      <c r="AN689" s="8"/>
      <c r="AO689" s="8"/>
      <c r="AP689" s="8"/>
      <c r="AQ689" s="8"/>
      <c r="AR689" s="8"/>
      <c r="AS689" s="8"/>
      <c r="AT689" s="8"/>
      <c r="AU689" s="8"/>
      <c r="AV689" s="8"/>
      <c r="AW689" s="8"/>
      <c r="AX689" s="8"/>
      <c r="AY689" s="8"/>
      <c r="AZ689" s="8"/>
    </row>
    <row r="690" spans="1:52" x14ac:dyDescent="0.35">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c r="AF690" s="8"/>
      <c r="AG690" s="8"/>
      <c r="AH690" s="8"/>
      <c r="AI690" s="8"/>
      <c r="AJ690" s="8"/>
      <c r="AK690" s="8"/>
      <c r="AL690" s="8"/>
      <c r="AM690" s="8"/>
      <c r="AN690" s="8"/>
      <c r="AO690" s="8"/>
      <c r="AP690" s="8"/>
      <c r="AQ690" s="8"/>
      <c r="AR690" s="8"/>
      <c r="AS690" s="8"/>
      <c r="AT690" s="8"/>
      <c r="AU690" s="8"/>
      <c r="AV690" s="8"/>
      <c r="AW690" s="8"/>
      <c r="AX690" s="8"/>
      <c r="AY690" s="8"/>
      <c r="AZ690" s="8"/>
    </row>
    <row r="691" spans="1:52" x14ac:dyDescent="0.35">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c r="AF691" s="8"/>
      <c r="AG691" s="8"/>
      <c r="AH691" s="8"/>
      <c r="AI691" s="8"/>
      <c r="AJ691" s="8"/>
      <c r="AK691" s="8"/>
      <c r="AL691" s="8"/>
      <c r="AM691" s="8"/>
      <c r="AN691" s="8"/>
      <c r="AO691" s="8"/>
      <c r="AP691" s="8"/>
      <c r="AQ691" s="8"/>
      <c r="AR691" s="8"/>
      <c r="AS691" s="8"/>
      <c r="AT691" s="8"/>
      <c r="AU691" s="8"/>
      <c r="AV691" s="8"/>
      <c r="AW691" s="8"/>
      <c r="AX691" s="8"/>
      <c r="AY691" s="8"/>
      <c r="AZ691" s="8"/>
    </row>
    <row r="692" spans="1:52" x14ac:dyDescent="0.35">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c r="AF692" s="8"/>
      <c r="AG692" s="8"/>
      <c r="AH692" s="8"/>
      <c r="AI692" s="8"/>
      <c r="AJ692" s="8"/>
      <c r="AK692" s="8"/>
      <c r="AL692" s="8"/>
      <c r="AM692" s="8"/>
      <c r="AN692" s="8"/>
      <c r="AO692" s="8"/>
      <c r="AP692" s="8"/>
      <c r="AQ692" s="8"/>
      <c r="AR692" s="8"/>
      <c r="AS692" s="8"/>
      <c r="AT692" s="8"/>
      <c r="AU692" s="8"/>
      <c r="AV692" s="8"/>
      <c r="AW692" s="8"/>
      <c r="AX692" s="8"/>
      <c r="AY692" s="8"/>
      <c r="AZ692" s="8"/>
    </row>
    <row r="693" spans="1:52" x14ac:dyDescent="0.35">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c r="AF693" s="8"/>
      <c r="AG693" s="8"/>
      <c r="AH693" s="8"/>
      <c r="AI693" s="8"/>
      <c r="AJ693" s="8"/>
      <c r="AK693" s="8"/>
      <c r="AL693" s="8"/>
      <c r="AM693" s="8"/>
      <c r="AN693" s="8"/>
      <c r="AO693" s="8"/>
      <c r="AP693" s="8"/>
      <c r="AQ693" s="8"/>
      <c r="AR693" s="8"/>
      <c r="AS693" s="8"/>
      <c r="AT693" s="8"/>
      <c r="AU693" s="8"/>
      <c r="AV693" s="8"/>
      <c r="AW693" s="8"/>
      <c r="AX693" s="8"/>
      <c r="AY693" s="8"/>
      <c r="AZ693" s="8"/>
    </row>
    <row r="694" spans="1:52" x14ac:dyDescent="0.35">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c r="AF694" s="8"/>
      <c r="AG694" s="8"/>
      <c r="AH694" s="8"/>
      <c r="AI694" s="8"/>
      <c r="AJ694" s="8"/>
      <c r="AK694" s="8"/>
      <c r="AL694" s="8"/>
      <c r="AM694" s="8"/>
      <c r="AN694" s="8"/>
      <c r="AO694" s="8"/>
      <c r="AP694" s="8"/>
      <c r="AQ694" s="8"/>
      <c r="AR694" s="8"/>
      <c r="AS694" s="8"/>
      <c r="AT694" s="8"/>
      <c r="AU694" s="8"/>
      <c r="AV694" s="8"/>
      <c r="AW694" s="8"/>
      <c r="AX694" s="8"/>
      <c r="AY694" s="8"/>
      <c r="AZ694" s="8"/>
    </row>
    <row r="695" spans="1:52" x14ac:dyDescent="0.3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c r="AF695" s="8"/>
      <c r="AG695" s="8"/>
      <c r="AH695" s="8"/>
      <c r="AI695" s="8"/>
      <c r="AJ695" s="8"/>
      <c r="AK695" s="8"/>
      <c r="AL695" s="8"/>
      <c r="AM695" s="8"/>
      <c r="AN695" s="8"/>
      <c r="AO695" s="8"/>
      <c r="AP695" s="8"/>
      <c r="AQ695" s="8"/>
      <c r="AR695" s="8"/>
      <c r="AS695" s="8"/>
      <c r="AT695" s="8"/>
      <c r="AU695" s="8"/>
      <c r="AV695" s="8"/>
      <c r="AW695" s="8"/>
      <c r="AX695" s="8"/>
      <c r="AY695" s="8"/>
      <c r="AZ695" s="8"/>
    </row>
    <row r="696" spans="1:52" x14ac:dyDescent="0.35">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c r="AF696" s="8"/>
      <c r="AG696" s="8"/>
      <c r="AH696" s="8"/>
      <c r="AI696" s="8"/>
      <c r="AJ696" s="8"/>
      <c r="AK696" s="8"/>
      <c r="AL696" s="8"/>
      <c r="AM696" s="8"/>
      <c r="AN696" s="8"/>
      <c r="AO696" s="8"/>
      <c r="AP696" s="8"/>
      <c r="AQ696" s="8"/>
      <c r="AR696" s="8"/>
      <c r="AS696" s="8"/>
      <c r="AT696" s="8"/>
      <c r="AU696" s="8"/>
      <c r="AV696" s="8"/>
      <c r="AW696" s="8"/>
      <c r="AX696" s="8"/>
      <c r="AY696" s="8"/>
      <c r="AZ696" s="8"/>
    </row>
    <row r="697" spans="1:52" x14ac:dyDescent="0.35">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c r="AF697" s="8"/>
      <c r="AG697" s="8"/>
      <c r="AH697" s="8"/>
      <c r="AI697" s="8"/>
      <c r="AJ697" s="8"/>
      <c r="AK697" s="8"/>
      <c r="AL697" s="8"/>
      <c r="AM697" s="8"/>
      <c r="AN697" s="8"/>
      <c r="AO697" s="8"/>
      <c r="AP697" s="8"/>
      <c r="AQ697" s="8"/>
      <c r="AR697" s="8"/>
      <c r="AS697" s="8"/>
      <c r="AT697" s="8"/>
      <c r="AU697" s="8"/>
      <c r="AV697" s="8"/>
      <c r="AW697" s="8"/>
      <c r="AX697" s="8"/>
      <c r="AY697" s="8"/>
      <c r="AZ697" s="8"/>
    </row>
    <row r="698" spans="1:52" x14ac:dyDescent="0.35">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c r="AF698" s="8"/>
      <c r="AG698" s="8"/>
      <c r="AH698" s="8"/>
      <c r="AI698" s="8"/>
      <c r="AJ698" s="8"/>
      <c r="AK698" s="8"/>
      <c r="AL698" s="8"/>
      <c r="AM698" s="8"/>
      <c r="AN698" s="8"/>
      <c r="AO698" s="8"/>
      <c r="AP698" s="8"/>
      <c r="AQ698" s="8"/>
      <c r="AR698" s="8"/>
      <c r="AS698" s="8"/>
      <c r="AT698" s="8"/>
      <c r="AU698" s="8"/>
      <c r="AV698" s="8"/>
      <c r="AW698" s="8"/>
      <c r="AX698" s="8"/>
      <c r="AY698" s="8"/>
      <c r="AZ698" s="8"/>
    </row>
    <row r="699" spans="1:52" x14ac:dyDescent="0.35">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c r="AF699" s="8"/>
      <c r="AG699" s="8"/>
      <c r="AH699" s="8"/>
      <c r="AI699" s="8"/>
      <c r="AJ699" s="8"/>
      <c r="AK699" s="8"/>
      <c r="AL699" s="8"/>
      <c r="AM699" s="8"/>
      <c r="AN699" s="8"/>
      <c r="AO699" s="8"/>
      <c r="AP699" s="8"/>
      <c r="AQ699" s="8"/>
      <c r="AR699" s="8"/>
      <c r="AS699" s="8"/>
      <c r="AT699" s="8"/>
      <c r="AU699" s="8"/>
      <c r="AV699" s="8"/>
      <c r="AW699" s="8"/>
      <c r="AX699" s="8"/>
      <c r="AY699" s="8"/>
      <c r="AZ699" s="8"/>
    </row>
    <row r="700" spans="1:52" x14ac:dyDescent="0.35">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c r="AF700" s="8"/>
      <c r="AG700" s="8"/>
      <c r="AH700" s="8"/>
      <c r="AI700" s="8"/>
      <c r="AJ700" s="8"/>
      <c r="AK700" s="8"/>
      <c r="AL700" s="8"/>
      <c r="AM700" s="8"/>
      <c r="AN700" s="8"/>
      <c r="AO700" s="8"/>
      <c r="AP700" s="8"/>
      <c r="AQ700" s="8"/>
      <c r="AR700" s="8"/>
      <c r="AS700" s="8"/>
      <c r="AT700" s="8"/>
      <c r="AU700" s="8"/>
      <c r="AV700" s="8"/>
      <c r="AW700" s="8"/>
      <c r="AX700" s="8"/>
      <c r="AY700" s="8"/>
      <c r="AZ700" s="8"/>
    </row>
    <row r="701" spans="1:52" x14ac:dyDescent="0.35">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c r="AF701" s="8"/>
      <c r="AG701" s="8"/>
      <c r="AH701" s="8"/>
      <c r="AI701" s="8"/>
      <c r="AJ701" s="8"/>
      <c r="AK701" s="8"/>
      <c r="AL701" s="8"/>
      <c r="AM701" s="8"/>
      <c r="AN701" s="8"/>
      <c r="AO701" s="8"/>
      <c r="AP701" s="8"/>
      <c r="AQ701" s="8"/>
      <c r="AR701" s="8"/>
      <c r="AS701" s="8"/>
      <c r="AT701" s="8"/>
      <c r="AU701" s="8"/>
      <c r="AV701" s="8"/>
      <c r="AW701" s="8"/>
      <c r="AX701" s="8"/>
      <c r="AY701" s="8"/>
      <c r="AZ701" s="8"/>
    </row>
    <row r="702" spans="1:52" x14ac:dyDescent="0.35">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c r="AF702" s="8"/>
      <c r="AG702" s="8"/>
      <c r="AH702" s="8"/>
      <c r="AI702" s="8"/>
      <c r="AJ702" s="8"/>
      <c r="AK702" s="8"/>
      <c r="AL702" s="8"/>
      <c r="AM702" s="8"/>
      <c r="AN702" s="8"/>
      <c r="AO702" s="8"/>
      <c r="AP702" s="8"/>
      <c r="AQ702" s="8"/>
      <c r="AR702" s="8"/>
      <c r="AS702" s="8"/>
      <c r="AT702" s="8"/>
      <c r="AU702" s="8"/>
      <c r="AV702" s="8"/>
      <c r="AW702" s="8"/>
      <c r="AX702" s="8"/>
      <c r="AY702" s="8"/>
      <c r="AZ702" s="8"/>
    </row>
    <row r="703" spans="1:52" x14ac:dyDescent="0.35">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c r="AF703" s="8"/>
      <c r="AG703" s="8"/>
      <c r="AH703" s="8"/>
      <c r="AI703" s="8"/>
      <c r="AJ703" s="8"/>
      <c r="AK703" s="8"/>
      <c r="AL703" s="8"/>
      <c r="AM703" s="8"/>
      <c r="AN703" s="8"/>
      <c r="AO703" s="8"/>
      <c r="AP703" s="8"/>
      <c r="AQ703" s="8"/>
      <c r="AR703" s="8"/>
      <c r="AS703" s="8"/>
      <c r="AT703" s="8"/>
      <c r="AU703" s="8"/>
      <c r="AV703" s="8"/>
      <c r="AW703" s="8"/>
      <c r="AX703" s="8"/>
      <c r="AY703" s="8"/>
      <c r="AZ703" s="8"/>
    </row>
    <row r="704" spans="1:52" x14ac:dyDescent="0.35">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c r="AF704" s="8"/>
      <c r="AG704" s="8"/>
      <c r="AH704" s="8"/>
      <c r="AI704" s="8"/>
      <c r="AJ704" s="8"/>
      <c r="AK704" s="8"/>
      <c r="AL704" s="8"/>
      <c r="AM704" s="8"/>
      <c r="AN704" s="8"/>
      <c r="AO704" s="8"/>
      <c r="AP704" s="8"/>
      <c r="AQ704" s="8"/>
      <c r="AR704" s="8"/>
      <c r="AS704" s="8"/>
      <c r="AT704" s="8"/>
      <c r="AU704" s="8"/>
      <c r="AV704" s="8"/>
      <c r="AW704" s="8"/>
      <c r="AX704" s="8"/>
      <c r="AY704" s="8"/>
      <c r="AZ704" s="8"/>
    </row>
    <row r="705" spans="1:52" x14ac:dyDescent="0.3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c r="AF705" s="8"/>
      <c r="AG705" s="8"/>
      <c r="AH705" s="8"/>
      <c r="AI705" s="8"/>
      <c r="AJ705" s="8"/>
      <c r="AK705" s="8"/>
      <c r="AL705" s="8"/>
      <c r="AM705" s="8"/>
      <c r="AN705" s="8"/>
      <c r="AO705" s="8"/>
      <c r="AP705" s="8"/>
      <c r="AQ705" s="8"/>
      <c r="AR705" s="8"/>
      <c r="AS705" s="8"/>
      <c r="AT705" s="8"/>
      <c r="AU705" s="8"/>
      <c r="AV705" s="8"/>
      <c r="AW705" s="8"/>
      <c r="AX705" s="8"/>
      <c r="AY705" s="8"/>
      <c r="AZ705" s="8"/>
    </row>
    <row r="706" spans="1:52" x14ac:dyDescent="0.35">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c r="AF706" s="8"/>
      <c r="AG706" s="8"/>
      <c r="AH706" s="8"/>
      <c r="AI706" s="8"/>
      <c r="AJ706" s="8"/>
      <c r="AK706" s="8"/>
      <c r="AL706" s="8"/>
      <c r="AM706" s="8"/>
      <c r="AN706" s="8"/>
      <c r="AO706" s="8"/>
      <c r="AP706" s="8"/>
      <c r="AQ706" s="8"/>
      <c r="AR706" s="8"/>
      <c r="AS706" s="8"/>
      <c r="AT706" s="8"/>
      <c r="AU706" s="8"/>
      <c r="AV706" s="8"/>
      <c r="AW706" s="8"/>
      <c r="AX706" s="8"/>
      <c r="AY706" s="8"/>
      <c r="AZ706" s="8"/>
    </row>
    <row r="707" spans="1:52" x14ac:dyDescent="0.35">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c r="AF707" s="8"/>
      <c r="AG707" s="8"/>
      <c r="AH707" s="8"/>
      <c r="AI707" s="8"/>
      <c r="AJ707" s="8"/>
      <c r="AK707" s="8"/>
      <c r="AL707" s="8"/>
      <c r="AM707" s="8"/>
      <c r="AN707" s="8"/>
      <c r="AO707" s="8"/>
      <c r="AP707" s="8"/>
      <c r="AQ707" s="8"/>
      <c r="AR707" s="8"/>
      <c r="AS707" s="8"/>
      <c r="AT707" s="8"/>
      <c r="AU707" s="8"/>
      <c r="AV707" s="8"/>
      <c r="AW707" s="8"/>
      <c r="AX707" s="8"/>
      <c r="AY707" s="8"/>
      <c r="AZ707" s="8"/>
    </row>
    <row r="708" spans="1:52" x14ac:dyDescent="0.35">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c r="AF708" s="8"/>
      <c r="AG708" s="8"/>
      <c r="AH708" s="8"/>
      <c r="AI708" s="8"/>
      <c r="AJ708" s="8"/>
      <c r="AK708" s="8"/>
      <c r="AL708" s="8"/>
      <c r="AM708" s="8"/>
      <c r="AN708" s="8"/>
      <c r="AO708" s="8"/>
      <c r="AP708" s="8"/>
      <c r="AQ708" s="8"/>
      <c r="AR708" s="8"/>
      <c r="AS708" s="8"/>
      <c r="AT708" s="8"/>
      <c r="AU708" s="8"/>
      <c r="AV708" s="8"/>
      <c r="AW708" s="8"/>
      <c r="AX708" s="8"/>
      <c r="AY708" s="8"/>
      <c r="AZ708" s="8"/>
    </row>
    <row r="709" spans="1:52" x14ac:dyDescent="0.35">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c r="AF709" s="8"/>
      <c r="AG709" s="8"/>
      <c r="AH709" s="8"/>
      <c r="AI709" s="8"/>
      <c r="AJ709" s="8"/>
      <c r="AK709" s="8"/>
      <c r="AL709" s="8"/>
      <c r="AM709" s="8"/>
      <c r="AN709" s="8"/>
      <c r="AO709" s="8"/>
      <c r="AP709" s="8"/>
      <c r="AQ709" s="8"/>
      <c r="AR709" s="8"/>
      <c r="AS709" s="8"/>
      <c r="AT709" s="8"/>
      <c r="AU709" s="8"/>
      <c r="AV709" s="8"/>
      <c r="AW709" s="8"/>
      <c r="AX709" s="8"/>
      <c r="AY709" s="8"/>
      <c r="AZ709" s="8"/>
    </row>
    <row r="710" spans="1:52" x14ac:dyDescent="0.35">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c r="AF710" s="8"/>
      <c r="AG710" s="8"/>
      <c r="AH710" s="8"/>
      <c r="AI710" s="8"/>
      <c r="AJ710" s="8"/>
      <c r="AK710" s="8"/>
      <c r="AL710" s="8"/>
      <c r="AM710" s="8"/>
      <c r="AN710" s="8"/>
      <c r="AO710" s="8"/>
      <c r="AP710" s="8"/>
      <c r="AQ710" s="8"/>
      <c r="AR710" s="8"/>
      <c r="AS710" s="8"/>
      <c r="AT710" s="8"/>
      <c r="AU710" s="8"/>
      <c r="AV710" s="8"/>
      <c r="AW710" s="8"/>
      <c r="AX710" s="8"/>
      <c r="AY710" s="8"/>
      <c r="AZ710" s="8"/>
    </row>
    <row r="711" spans="1:52" x14ac:dyDescent="0.35">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c r="AF711" s="8"/>
      <c r="AG711" s="8"/>
      <c r="AH711" s="8"/>
      <c r="AI711" s="8"/>
      <c r="AJ711" s="8"/>
      <c r="AK711" s="8"/>
      <c r="AL711" s="8"/>
      <c r="AM711" s="8"/>
      <c r="AN711" s="8"/>
      <c r="AO711" s="8"/>
      <c r="AP711" s="8"/>
      <c r="AQ711" s="8"/>
      <c r="AR711" s="8"/>
      <c r="AS711" s="8"/>
      <c r="AT711" s="8"/>
      <c r="AU711" s="8"/>
      <c r="AV711" s="8"/>
      <c r="AW711" s="8"/>
      <c r="AX711" s="8"/>
      <c r="AY711" s="8"/>
      <c r="AZ711" s="8"/>
    </row>
    <row r="712" spans="1:52" x14ac:dyDescent="0.35">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c r="AF712" s="8"/>
      <c r="AG712" s="8"/>
      <c r="AH712" s="8"/>
      <c r="AI712" s="8"/>
      <c r="AJ712" s="8"/>
      <c r="AK712" s="8"/>
      <c r="AL712" s="8"/>
      <c r="AM712" s="8"/>
      <c r="AN712" s="8"/>
      <c r="AO712" s="8"/>
      <c r="AP712" s="8"/>
      <c r="AQ712" s="8"/>
      <c r="AR712" s="8"/>
      <c r="AS712" s="8"/>
      <c r="AT712" s="8"/>
      <c r="AU712" s="8"/>
      <c r="AV712" s="8"/>
      <c r="AW712" s="8"/>
      <c r="AX712" s="8"/>
      <c r="AY712" s="8"/>
      <c r="AZ712" s="8"/>
    </row>
    <row r="713" spans="1:52" x14ac:dyDescent="0.35">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c r="AF713" s="8"/>
      <c r="AG713" s="8"/>
      <c r="AH713" s="8"/>
      <c r="AI713" s="8"/>
      <c r="AJ713" s="8"/>
      <c r="AK713" s="8"/>
      <c r="AL713" s="8"/>
      <c r="AM713" s="8"/>
      <c r="AN713" s="8"/>
      <c r="AO713" s="8"/>
      <c r="AP713" s="8"/>
      <c r="AQ713" s="8"/>
      <c r="AR713" s="8"/>
      <c r="AS713" s="8"/>
      <c r="AT713" s="8"/>
      <c r="AU713" s="8"/>
      <c r="AV713" s="8"/>
      <c r="AW713" s="8"/>
      <c r="AX713" s="8"/>
      <c r="AY713" s="8"/>
      <c r="AZ713" s="8"/>
    </row>
    <row r="714" spans="1:52" x14ac:dyDescent="0.35">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c r="AF714" s="8"/>
      <c r="AG714" s="8"/>
      <c r="AH714" s="8"/>
      <c r="AI714" s="8"/>
      <c r="AJ714" s="8"/>
      <c r="AK714" s="8"/>
      <c r="AL714" s="8"/>
      <c r="AM714" s="8"/>
      <c r="AN714" s="8"/>
      <c r="AO714" s="8"/>
      <c r="AP714" s="8"/>
      <c r="AQ714" s="8"/>
      <c r="AR714" s="8"/>
      <c r="AS714" s="8"/>
      <c r="AT714" s="8"/>
      <c r="AU714" s="8"/>
      <c r="AV714" s="8"/>
      <c r="AW714" s="8"/>
      <c r="AX714" s="8"/>
      <c r="AY714" s="8"/>
      <c r="AZ714" s="8"/>
    </row>
    <row r="715" spans="1:52" x14ac:dyDescent="0.3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c r="AF715" s="8"/>
      <c r="AG715" s="8"/>
      <c r="AH715" s="8"/>
      <c r="AI715" s="8"/>
      <c r="AJ715" s="8"/>
      <c r="AK715" s="8"/>
      <c r="AL715" s="8"/>
      <c r="AM715" s="8"/>
      <c r="AN715" s="8"/>
      <c r="AO715" s="8"/>
      <c r="AP715" s="8"/>
      <c r="AQ715" s="8"/>
      <c r="AR715" s="8"/>
      <c r="AS715" s="8"/>
      <c r="AT715" s="8"/>
      <c r="AU715" s="8"/>
      <c r="AV715" s="8"/>
      <c r="AW715" s="8"/>
      <c r="AX715" s="8"/>
      <c r="AY715" s="8"/>
      <c r="AZ715" s="8"/>
    </row>
    <row r="716" spans="1:52" x14ac:dyDescent="0.35">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c r="AF716" s="8"/>
      <c r="AG716" s="8"/>
      <c r="AH716" s="8"/>
      <c r="AI716" s="8"/>
      <c r="AJ716" s="8"/>
      <c r="AK716" s="8"/>
      <c r="AL716" s="8"/>
      <c r="AM716" s="8"/>
      <c r="AN716" s="8"/>
      <c r="AO716" s="8"/>
      <c r="AP716" s="8"/>
      <c r="AQ716" s="8"/>
      <c r="AR716" s="8"/>
      <c r="AS716" s="8"/>
      <c r="AT716" s="8"/>
      <c r="AU716" s="8"/>
      <c r="AV716" s="8"/>
      <c r="AW716" s="8"/>
      <c r="AX716" s="8"/>
      <c r="AY716" s="8"/>
      <c r="AZ716" s="8"/>
    </row>
    <row r="717" spans="1:52" x14ac:dyDescent="0.35">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c r="AF717" s="8"/>
      <c r="AG717" s="8"/>
      <c r="AH717" s="8"/>
      <c r="AI717" s="8"/>
      <c r="AJ717" s="8"/>
      <c r="AK717" s="8"/>
      <c r="AL717" s="8"/>
      <c r="AM717" s="8"/>
      <c r="AN717" s="8"/>
      <c r="AO717" s="8"/>
      <c r="AP717" s="8"/>
      <c r="AQ717" s="8"/>
      <c r="AR717" s="8"/>
      <c r="AS717" s="8"/>
      <c r="AT717" s="8"/>
      <c r="AU717" s="8"/>
      <c r="AV717" s="8"/>
      <c r="AW717" s="8"/>
      <c r="AX717" s="8"/>
      <c r="AY717" s="8"/>
      <c r="AZ717" s="8"/>
    </row>
    <row r="718" spans="1:52" x14ac:dyDescent="0.35">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c r="AF718" s="8"/>
      <c r="AG718" s="8"/>
      <c r="AH718" s="8"/>
      <c r="AI718" s="8"/>
      <c r="AJ718" s="8"/>
      <c r="AK718" s="8"/>
      <c r="AL718" s="8"/>
      <c r="AM718" s="8"/>
      <c r="AN718" s="8"/>
      <c r="AO718" s="8"/>
      <c r="AP718" s="8"/>
      <c r="AQ718" s="8"/>
      <c r="AR718" s="8"/>
      <c r="AS718" s="8"/>
      <c r="AT718" s="8"/>
      <c r="AU718" s="8"/>
      <c r="AV718" s="8"/>
      <c r="AW718" s="8"/>
      <c r="AX718" s="8"/>
      <c r="AY718" s="8"/>
      <c r="AZ718" s="8"/>
    </row>
    <row r="719" spans="1:52" x14ac:dyDescent="0.35">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c r="AF719" s="8"/>
      <c r="AG719" s="8"/>
      <c r="AH719" s="8"/>
      <c r="AI719" s="8"/>
      <c r="AJ719" s="8"/>
      <c r="AK719" s="8"/>
      <c r="AL719" s="8"/>
      <c r="AM719" s="8"/>
      <c r="AN719" s="8"/>
      <c r="AO719" s="8"/>
      <c r="AP719" s="8"/>
      <c r="AQ719" s="8"/>
      <c r="AR719" s="8"/>
      <c r="AS719" s="8"/>
      <c r="AT719" s="8"/>
      <c r="AU719" s="8"/>
      <c r="AV719" s="8"/>
      <c r="AW719" s="8"/>
      <c r="AX719" s="8"/>
      <c r="AY719" s="8"/>
      <c r="AZ719" s="8"/>
    </row>
    <row r="720" spans="1:52" x14ac:dyDescent="0.35">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c r="AF720" s="8"/>
      <c r="AG720" s="8"/>
      <c r="AH720" s="8"/>
      <c r="AI720" s="8"/>
      <c r="AJ720" s="8"/>
      <c r="AK720" s="8"/>
      <c r="AL720" s="8"/>
      <c r="AM720" s="8"/>
      <c r="AN720" s="8"/>
      <c r="AO720" s="8"/>
      <c r="AP720" s="8"/>
      <c r="AQ720" s="8"/>
      <c r="AR720" s="8"/>
      <c r="AS720" s="8"/>
      <c r="AT720" s="8"/>
      <c r="AU720" s="8"/>
      <c r="AV720" s="8"/>
      <c r="AW720" s="8"/>
      <c r="AX720" s="8"/>
      <c r="AY720" s="8"/>
      <c r="AZ720" s="8"/>
    </row>
    <row r="721" spans="1:52" x14ac:dyDescent="0.35">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c r="AF721" s="8"/>
      <c r="AG721" s="8"/>
      <c r="AH721" s="8"/>
      <c r="AI721" s="8"/>
      <c r="AJ721" s="8"/>
      <c r="AK721" s="8"/>
      <c r="AL721" s="8"/>
      <c r="AM721" s="8"/>
      <c r="AN721" s="8"/>
      <c r="AO721" s="8"/>
      <c r="AP721" s="8"/>
      <c r="AQ721" s="8"/>
      <c r="AR721" s="8"/>
      <c r="AS721" s="8"/>
      <c r="AT721" s="8"/>
      <c r="AU721" s="8"/>
      <c r="AV721" s="8"/>
      <c r="AW721" s="8"/>
      <c r="AX721" s="8"/>
      <c r="AY721" s="8"/>
      <c r="AZ721" s="8"/>
    </row>
    <row r="722" spans="1:52" x14ac:dyDescent="0.35">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c r="AF722" s="8"/>
      <c r="AG722" s="8"/>
      <c r="AH722" s="8"/>
      <c r="AI722" s="8"/>
      <c r="AJ722" s="8"/>
      <c r="AK722" s="8"/>
      <c r="AL722" s="8"/>
      <c r="AM722" s="8"/>
      <c r="AN722" s="8"/>
      <c r="AO722" s="8"/>
      <c r="AP722" s="8"/>
      <c r="AQ722" s="8"/>
      <c r="AR722" s="8"/>
      <c r="AS722" s="8"/>
      <c r="AT722" s="8"/>
      <c r="AU722" s="8"/>
      <c r="AV722" s="8"/>
      <c r="AW722" s="8"/>
      <c r="AX722" s="8"/>
      <c r="AY722" s="8"/>
      <c r="AZ722" s="8"/>
    </row>
    <row r="723" spans="1:52" x14ac:dyDescent="0.35">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c r="AF723" s="8"/>
      <c r="AG723" s="8"/>
      <c r="AH723" s="8"/>
      <c r="AI723" s="8"/>
      <c r="AJ723" s="8"/>
      <c r="AK723" s="8"/>
      <c r="AL723" s="8"/>
      <c r="AM723" s="8"/>
      <c r="AN723" s="8"/>
      <c r="AO723" s="8"/>
      <c r="AP723" s="8"/>
      <c r="AQ723" s="8"/>
      <c r="AR723" s="8"/>
      <c r="AS723" s="8"/>
      <c r="AT723" s="8"/>
      <c r="AU723" s="8"/>
      <c r="AV723" s="8"/>
      <c r="AW723" s="8"/>
      <c r="AX723" s="8"/>
      <c r="AY723" s="8"/>
      <c r="AZ723" s="8"/>
    </row>
    <row r="724" spans="1:52" x14ac:dyDescent="0.35">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c r="AF724" s="8"/>
      <c r="AG724" s="8"/>
      <c r="AH724" s="8"/>
      <c r="AI724" s="8"/>
      <c r="AJ724" s="8"/>
      <c r="AK724" s="8"/>
      <c r="AL724" s="8"/>
      <c r="AM724" s="8"/>
      <c r="AN724" s="8"/>
      <c r="AO724" s="8"/>
      <c r="AP724" s="8"/>
      <c r="AQ724" s="8"/>
      <c r="AR724" s="8"/>
      <c r="AS724" s="8"/>
      <c r="AT724" s="8"/>
      <c r="AU724" s="8"/>
      <c r="AV724" s="8"/>
      <c r="AW724" s="8"/>
      <c r="AX724" s="8"/>
      <c r="AY724" s="8"/>
      <c r="AZ724" s="8"/>
    </row>
    <row r="725" spans="1:52" x14ac:dyDescent="0.3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c r="AF725" s="8"/>
      <c r="AG725" s="8"/>
      <c r="AH725" s="8"/>
      <c r="AI725" s="8"/>
      <c r="AJ725" s="8"/>
      <c r="AK725" s="8"/>
      <c r="AL725" s="8"/>
      <c r="AM725" s="8"/>
      <c r="AN725" s="8"/>
      <c r="AO725" s="8"/>
      <c r="AP725" s="8"/>
      <c r="AQ725" s="8"/>
      <c r="AR725" s="8"/>
      <c r="AS725" s="8"/>
      <c r="AT725" s="8"/>
      <c r="AU725" s="8"/>
      <c r="AV725" s="8"/>
      <c r="AW725" s="8"/>
      <c r="AX725" s="8"/>
      <c r="AY725" s="8"/>
      <c r="AZ725" s="8"/>
    </row>
    <row r="726" spans="1:52" x14ac:dyDescent="0.35">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c r="AF726" s="8"/>
      <c r="AG726" s="8"/>
      <c r="AH726" s="8"/>
      <c r="AI726" s="8"/>
      <c r="AJ726" s="8"/>
      <c r="AK726" s="8"/>
      <c r="AL726" s="8"/>
      <c r="AM726" s="8"/>
      <c r="AN726" s="8"/>
      <c r="AO726" s="8"/>
      <c r="AP726" s="8"/>
      <c r="AQ726" s="8"/>
      <c r="AR726" s="8"/>
      <c r="AS726" s="8"/>
      <c r="AT726" s="8"/>
      <c r="AU726" s="8"/>
      <c r="AV726" s="8"/>
      <c r="AW726" s="8"/>
      <c r="AX726" s="8"/>
      <c r="AY726" s="8"/>
      <c r="AZ726" s="8"/>
    </row>
    <row r="727" spans="1:52" x14ac:dyDescent="0.35">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c r="AF727" s="8"/>
      <c r="AG727" s="8"/>
      <c r="AH727" s="8"/>
      <c r="AI727" s="8"/>
      <c r="AJ727" s="8"/>
      <c r="AK727" s="8"/>
      <c r="AL727" s="8"/>
      <c r="AM727" s="8"/>
      <c r="AN727" s="8"/>
      <c r="AO727" s="8"/>
      <c r="AP727" s="8"/>
      <c r="AQ727" s="8"/>
      <c r="AR727" s="8"/>
      <c r="AS727" s="8"/>
      <c r="AT727" s="8"/>
      <c r="AU727" s="8"/>
      <c r="AV727" s="8"/>
      <c r="AW727" s="8"/>
      <c r="AX727" s="8"/>
      <c r="AY727" s="8"/>
      <c r="AZ727" s="8"/>
    </row>
    <row r="728" spans="1:52" x14ac:dyDescent="0.35">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c r="AF728" s="8"/>
      <c r="AG728" s="8"/>
      <c r="AH728" s="8"/>
      <c r="AI728" s="8"/>
      <c r="AJ728" s="8"/>
      <c r="AK728" s="8"/>
      <c r="AL728" s="8"/>
      <c r="AM728" s="8"/>
      <c r="AN728" s="8"/>
      <c r="AO728" s="8"/>
      <c r="AP728" s="8"/>
      <c r="AQ728" s="8"/>
      <c r="AR728" s="8"/>
      <c r="AS728" s="8"/>
      <c r="AT728" s="8"/>
      <c r="AU728" s="8"/>
      <c r="AV728" s="8"/>
      <c r="AW728" s="8"/>
      <c r="AX728" s="8"/>
      <c r="AY728" s="8"/>
      <c r="AZ728" s="8"/>
    </row>
    <row r="729" spans="1:52" x14ac:dyDescent="0.35">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c r="AF729" s="8"/>
      <c r="AG729" s="8"/>
      <c r="AH729" s="8"/>
      <c r="AI729" s="8"/>
      <c r="AJ729" s="8"/>
      <c r="AK729" s="8"/>
      <c r="AL729" s="8"/>
      <c r="AM729" s="8"/>
      <c r="AN729" s="8"/>
      <c r="AO729" s="8"/>
      <c r="AP729" s="8"/>
      <c r="AQ729" s="8"/>
      <c r="AR729" s="8"/>
      <c r="AS729" s="8"/>
      <c r="AT729" s="8"/>
      <c r="AU729" s="8"/>
      <c r="AV729" s="8"/>
      <c r="AW729" s="8"/>
      <c r="AX729" s="8"/>
      <c r="AY729" s="8"/>
      <c r="AZ729" s="8"/>
    </row>
    <row r="730" spans="1:52" x14ac:dyDescent="0.35">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c r="AF730" s="8"/>
      <c r="AG730" s="8"/>
      <c r="AH730" s="8"/>
      <c r="AI730" s="8"/>
      <c r="AJ730" s="8"/>
      <c r="AK730" s="8"/>
      <c r="AL730" s="8"/>
      <c r="AM730" s="8"/>
      <c r="AN730" s="8"/>
      <c r="AO730" s="8"/>
      <c r="AP730" s="8"/>
      <c r="AQ730" s="8"/>
      <c r="AR730" s="8"/>
      <c r="AS730" s="8"/>
      <c r="AT730" s="8"/>
      <c r="AU730" s="8"/>
      <c r="AV730" s="8"/>
      <c r="AW730" s="8"/>
      <c r="AX730" s="8"/>
      <c r="AY730" s="8"/>
      <c r="AZ730" s="8"/>
    </row>
    <row r="731" spans="1:52" x14ac:dyDescent="0.35">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c r="AF731" s="8"/>
      <c r="AG731" s="8"/>
      <c r="AH731" s="8"/>
      <c r="AI731" s="8"/>
      <c r="AJ731" s="8"/>
      <c r="AK731" s="8"/>
      <c r="AL731" s="8"/>
      <c r="AM731" s="8"/>
      <c r="AN731" s="8"/>
      <c r="AO731" s="8"/>
      <c r="AP731" s="8"/>
      <c r="AQ731" s="8"/>
      <c r="AR731" s="8"/>
      <c r="AS731" s="8"/>
      <c r="AT731" s="8"/>
      <c r="AU731" s="8"/>
      <c r="AV731" s="8"/>
      <c r="AW731" s="8"/>
      <c r="AX731" s="8"/>
      <c r="AY731" s="8"/>
      <c r="AZ731" s="8"/>
    </row>
    <row r="732" spans="1:52" x14ac:dyDescent="0.35">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c r="AF732" s="8"/>
      <c r="AG732" s="8"/>
      <c r="AH732" s="8"/>
      <c r="AI732" s="8"/>
      <c r="AJ732" s="8"/>
      <c r="AK732" s="8"/>
      <c r="AL732" s="8"/>
      <c r="AM732" s="8"/>
      <c r="AN732" s="8"/>
      <c r="AO732" s="8"/>
      <c r="AP732" s="8"/>
      <c r="AQ732" s="8"/>
      <c r="AR732" s="8"/>
      <c r="AS732" s="8"/>
      <c r="AT732" s="8"/>
      <c r="AU732" s="8"/>
      <c r="AV732" s="8"/>
      <c r="AW732" s="8"/>
      <c r="AX732" s="8"/>
      <c r="AY732" s="8"/>
      <c r="AZ732" s="8"/>
    </row>
    <row r="733" spans="1:52" x14ac:dyDescent="0.35">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c r="AF733" s="8"/>
      <c r="AG733" s="8"/>
      <c r="AH733" s="8"/>
      <c r="AI733" s="8"/>
      <c r="AJ733" s="8"/>
      <c r="AK733" s="8"/>
      <c r="AL733" s="8"/>
      <c r="AM733" s="8"/>
      <c r="AN733" s="8"/>
      <c r="AO733" s="8"/>
      <c r="AP733" s="8"/>
      <c r="AQ733" s="8"/>
      <c r="AR733" s="8"/>
      <c r="AS733" s="8"/>
      <c r="AT733" s="8"/>
      <c r="AU733" s="8"/>
      <c r="AV733" s="8"/>
      <c r="AW733" s="8"/>
      <c r="AX733" s="8"/>
      <c r="AY733" s="8"/>
      <c r="AZ733" s="8"/>
    </row>
    <row r="734" spans="1:52" x14ac:dyDescent="0.35">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c r="AF734" s="8"/>
      <c r="AG734" s="8"/>
      <c r="AH734" s="8"/>
      <c r="AI734" s="8"/>
      <c r="AJ734" s="8"/>
      <c r="AK734" s="8"/>
      <c r="AL734" s="8"/>
      <c r="AM734" s="8"/>
      <c r="AN734" s="8"/>
      <c r="AO734" s="8"/>
      <c r="AP734" s="8"/>
      <c r="AQ734" s="8"/>
      <c r="AR734" s="8"/>
      <c r="AS734" s="8"/>
      <c r="AT734" s="8"/>
      <c r="AU734" s="8"/>
      <c r="AV734" s="8"/>
      <c r="AW734" s="8"/>
      <c r="AX734" s="8"/>
      <c r="AY734" s="8"/>
      <c r="AZ734" s="8"/>
    </row>
    <row r="735" spans="1:52" x14ac:dyDescent="0.3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c r="AF735" s="8"/>
      <c r="AG735" s="8"/>
      <c r="AH735" s="8"/>
      <c r="AI735" s="8"/>
      <c r="AJ735" s="8"/>
      <c r="AK735" s="8"/>
      <c r="AL735" s="8"/>
      <c r="AM735" s="8"/>
      <c r="AN735" s="8"/>
      <c r="AO735" s="8"/>
      <c r="AP735" s="8"/>
      <c r="AQ735" s="8"/>
      <c r="AR735" s="8"/>
      <c r="AS735" s="8"/>
      <c r="AT735" s="8"/>
      <c r="AU735" s="8"/>
      <c r="AV735" s="8"/>
      <c r="AW735" s="8"/>
      <c r="AX735" s="8"/>
      <c r="AY735" s="8"/>
      <c r="AZ735" s="8"/>
    </row>
    <row r="736" spans="1:52" x14ac:dyDescent="0.35">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c r="AF736" s="8"/>
      <c r="AG736" s="8"/>
      <c r="AH736" s="8"/>
      <c r="AI736" s="8"/>
      <c r="AJ736" s="8"/>
      <c r="AK736" s="8"/>
      <c r="AL736" s="8"/>
      <c r="AM736" s="8"/>
      <c r="AN736" s="8"/>
      <c r="AO736" s="8"/>
      <c r="AP736" s="8"/>
      <c r="AQ736" s="8"/>
      <c r="AR736" s="8"/>
      <c r="AS736" s="8"/>
      <c r="AT736" s="8"/>
      <c r="AU736" s="8"/>
      <c r="AV736" s="8"/>
      <c r="AW736" s="8"/>
      <c r="AX736" s="8"/>
      <c r="AY736" s="8"/>
      <c r="AZ736" s="8"/>
    </row>
    <row r="737" spans="1:52" x14ac:dyDescent="0.35">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c r="AF737" s="8"/>
      <c r="AG737" s="8"/>
      <c r="AH737" s="8"/>
      <c r="AI737" s="8"/>
      <c r="AJ737" s="8"/>
      <c r="AK737" s="8"/>
      <c r="AL737" s="8"/>
      <c r="AM737" s="8"/>
      <c r="AN737" s="8"/>
      <c r="AO737" s="8"/>
      <c r="AP737" s="8"/>
      <c r="AQ737" s="8"/>
      <c r="AR737" s="8"/>
      <c r="AS737" s="8"/>
      <c r="AT737" s="8"/>
      <c r="AU737" s="8"/>
      <c r="AV737" s="8"/>
      <c r="AW737" s="8"/>
      <c r="AX737" s="8"/>
      <c r="AY737" s="8"/>
      <c r="AZ737" s="8"/>
    </row>
    <row r="738" spans="1:52" x14ac:dyDescent="0.35">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c r="AF738" s="8"/>
      <c r="AG738" s="8"/>
      <c r="AH738" s="8"/>
      <c r="AI738" s="8"/>
      <c r="AJ738" s="8"/>
      <c r="AK738" s="8"/>
      <c r="AL738" s="8"/>
      <c r="AM738" s="8"/>
      <c r="AN738" s="8"/>
      <c r="AO738" s="8"/>
      <c r="AP738" s="8"/>
      <c r="AQ738" s="8"/>
      <c r="AR738" s="8"/>
      <c r="AS738" s="8"/>
      <c r="AT738" s="8"/>
      <c r="AU738" s="8"/>
      <c r="AV738" s="8"/>
      <c r="AW738" s="8"/>
      <c r="AX738" s="8"/>
      <c r="AY738" s="8"/>
      <c r="AZ738" s="8"/>
    </row>
    <row r="739" spans="1:52" x14ac:dyDescent="0.35">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c r="AF739" s="8"/>
      <c r="AG739" s="8"/>
      <c r="AH739" s="8"/>
      <c r="AI739" s="8"/>
      <c r="AJ739" s="8"/>
      <c r="AK739" s="8"/>
      <c r="AL739" s="8"/>
      <c r="AM739" s="8"/>
      <c r="AN739" s="8"/>
      <c r="AO739" s="8"/>
      <c r="AP739" s="8"/>
      <c r="AQ739" s="8"/>
      <c r="AR739" s="8"/>
      <c r="AS739" s="8"/>
      <c r="AT739" s="8"/>
      <c r="AU739" s="8"/>
      <c r="AV739" s="8"/>
      <c r="AW739" s="8"/>
      <c r="AX739" s="8"/>
      <c r="AY739" s="8"/>
      <c r="AZ739" s="8"/>
    </row>
    <row r="740" spans="1:52" x14ac:dyDescent="0.35">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c r="AF740" s="8"/>
      <c r="AG740" s="8"/>
      <c r="AH740" s="8"/>
      <c r="AI740" s="8"/>
      <c r="AJ740" s="8"/>
      <c r="AK740" s="8"/>
      <c r="AL740" s="8"/>
      <c r="AM740" s="8"/>
      <c r="AN740" s="8"/>
      <c r="AO740" s="8"/>
      <c r="AP740" s="8"/>
      <c r="AQ740" s="8"/>
      <c r="AR740" s="8"/>
      <c r="AS740" s="8"/>
      <c r="AT740" s="8"/>
      <c r="AU740" s="8"/>
      <c r="AV740" s="8"/>
      <c r="AW740" s="8"/>
      <c r="AX740" s="8"/>
      <c r="AY740" s="8"/>
      <c r="AZ740" s="8"/>
    </row>
    <row r="741" spans="1:52" x14ac:dyDescent="0.35">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c r="AF741" s="8"/>
      <c r="AG741" s="8"/>
      <c r="AH741" s="8"/>
      <c r="AI741" s="8"/>
      <c r="AJ741" s="8"/>
      <c r="AK741" s="8"/>
      <c r="AL741" s="8"/>
      <c r="AM741" s="8"/>
      <c r="AN741" s="8"/>
      <c r="AO741" s="8"/>
      <c r="AP741" s="8"/>
      <c r="AQ741" s="8"/>
      <c r="AR741" s="8"/>
      <c r="AS741" s="8"/>
      <c r="AT741" s="8"/>
      <c r="AU741" s="8"/>
      <c r="AV741" s="8"/>
      <c r="AW741" s="8"/>
      <c r="AX741" s="8"/>
      <c r="AY741" s="8"/>
      <c r="AZ741" s="8"/>
    </row>
    <row r="742" spans="1:52" x14ac:dyDescent="0.35">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c r="AF742" s="8"/>
      <c r="AG742" s="8"/>
      <c r="AH742" s="8"/>
      <c r="AI742" s="8"/>
      <c r="AJ742" s="8"/>
      <c r="AK742" s="8"/>
      <c r="AL742" s="8"/>
      <c r="AM742" s="8"/>
      <c r="AN742" s="8"/>
      <c r="AO742" s="8"/>
      <c r="AP742" s="8"/>
      <c r="AQ742" s="8"/>
      <c r="AR742" s="8"/>
      <c r="AS742" s="8"/>
      <c r="AT742" s="8"/>
      <c r="AU742" s="8"/>
      <c r="AV742" s="8"/>
      <c r="AW742" s="8"/>
      <c r="AX742" s="8"/>
      <c r="AY742" s="8"/>
      <c r="AZ742" s="8"/>
    </row>
    <row r="743" spans="1:52" x14ac:dyDescent="0.35">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c r="AF743" s="8"/>
      <c r="AG743" s="8"/>
      <c r="AH743" s="8"/>
      <c r="AI743" s="8"/>
      <c r="AJ743" s="8"/>
      <c r="AK743" s="8"/>
      <c r="AL743" s="8"/>
      <c r="AM743" s="8"/>
      <c r="AN743" s="8"/>
      <c r="AO743" s="8"/>
      <c r="AP743" s="8"/>
      <c r="AQ743" s="8"/>
      <c r="AR743" s="8"/>
      <c r="AS743" s="8"/>
      <c r="AT743" s="8"/>
      <c r="AU743" s="8"/>
      <c r="AV743" s="8"/>
      <c r="AW743" s="8"/>
      <c r="AX743" s="8"/>
      <c r="AY743" s="8"/>
      <c r="AZ743" s="8"/>
    </row>
    <row r="744" spans="1:52" x14ac:dyDescent="0.35">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c r="AF744" s="8"/>
      <c r="AG744" s="8"/>
      <c r="AH744" s="8"/>
      <c r="AI744" s="8"/>
      <c r="AJ744" s="8"/>
      <c r="AK744" s="8"/>
      <c r="AL744" s="8"/>
      <c r="AM744" s="8"/>
      <c r="AN744" s="8"/>
      <c r="AO744" s="8"/>
      <c r="AP744" s="8"/>
      <c r="AQ744" s="8"/>
      <c r="AR744" s="8"/>
      <c r="AS744" s="8"/>
      <c r="AT744" s="8"/>
      <c r="AU744" s="8"/>
      <c r="AV744" s="8"/>
      <c r="AW744" s="8"/>
      <c r="AX744" s="8"/>
      <c r="AY744" s="8"/>
      <c r="AZ744" s="8"/>
    </row>
    <row r="745" spans="1:52" x14ac:dyDescent="0.3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c r="AF745" s="8"/>
      <c r="AG745" s="8"/>
      <c r="AH745" s="8"/>
      <c r="AI745" s="8"/>
      <c r="AJ745" s="8"/>
      <c r="AK745" s="8"/>
      <c r="AL745" s="8"/>
      <c r="AM745" s="8"/>
      <c r="AN745" s="8"/>
      <c r="AO745" s="8"/>
      <c r="AP745" s="8"/>
      <c r="AQ745" s="8"/>
      <c r="AR745" s="8"/>
      <c r="AS745" s="8"/>
      <c r="AT745" s="8"/>
      <c r="AU745" s="8"/>
      <c r="AV745" s="8"/>
      <c r="AW745" s="8"/>
      <c r="AX745" s="8"/>
      <c r="AY745" s="8"/>
      <c r="AZ745" s="8"/>
    </row>
    <row r="746" spans="1:52" x14ac:dyDescent="0.35">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c r="AF746" s="8"/>
      <c r="AG746" s="8"/>
      <c r="AH746" s="8"/>
      <c r="AI746" s="8"/>
      <c r="AJ746" s="8"/>
      <c r="AK746" s="8"/>
      <c r="AL746" s="8"/>
      <c r="AM746" s="8"/>
      <c r="AN746" s="8"/>
      <c r="AO746" s="8"/>
      <c r="AP746" s="8"/>
      <c r="AQ746" s="8"/>
      <c r="AR746" s="8"/>
      <c r="AS746" s="8"/>
      <c r="AT746" s="8"/>
      <c r="AU746" s="8"/>
      <c r="AV746" s="8"/>
      <c r="AW746" s="8"/>
      <c r="AX746" s="8"/>
      <c r="AY746" s="8"/>
      <c r="AZ746" s="8"/>
    </row>
    <row r="747" spans="1:52" x14ac:dyDescent="0.35">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c r="AF747" s="8"/>
      <c r="AG747" s="8"/>
      <c r="AH747" s="8"/>
      <c r="AI747" s="8"/>
      <c r="AJ747" s="8"/>
      <c r="AK747" s="8"/>
      <c r="AL747" s="8"/>
      <c r="AM747" s="8"/>
      <c r="AN747" s="8"/>
      <c r="AO747" s="8"/>
      <c r="AP747" s="8"/>
      <c r="AQ747" s="8"/>
      <c r="AR747" s="8"/>
      <c r="AS747" s="8"/>
      <c r="AT747" s="8"/>
      <c r="AU747" s="8"/>
      <c r="AV747" s="8"/>
      <c r="AW747" s="8"/>
      <c r="AX747" s="8"/>
      <c r="AY747" s="8"/>
      <c r="AZ747" s="8"/>
    </row>
    <row r="748" spans="1:52" x14ac:dyDescent="0.35">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c r="AF748" s="8"/>
      <c r="AG748" s="8"/>
      <c r="AH748" s="8"/>
      <c r="AI748" s="8"/>
      <c r="AJ748" s="8"/>
      <c r="AK748" s="8"/>
      <c r="AL748" s="8"/>
      <c r="AM748" s="8"/>
      <c r="AN748" s="8"/>
      <c r="AO748" s="8"/>
      <c r="AP748" s="8"/>
      <c r="AQ748" s="8"/>
      <c r="AR748" s="8"/>
      <c r="AS748" s="8"/>
      <c r="AT748" s="8"/>
      <c r="AU748" s="8"/>
      <c r="AV748" s="8"/>
      <c r="AW748" s="8"/>
      <c r="AX748" s="8"/>
      <c r="AY748" s="8"/>
      <c r="AZ748" s="8"/>
    </row>
    <row r="749" spans="1:52" x14ac:dyDescent="0.35">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c r="AF749" s="8"/>
      <c r="AG749" s="8"/>
      <c r="AH749" s="8"/>
      <c r="AI749" s="8"/>
      <c r="AJ749" s="8"/>
      <c r="AK749" s="8"/>
      <c r="AL749" s="8"/>
      <c r="AM749" s="8"/>
      <c r="AN749" s="8"/>
      <c r="AO749" s="8"/>
      <c r="AP749" s="8"/>
      <c r="AQ749" s="8"/>
      <c r="AR749" s="8"/>
      <c r="AS749" s="8"/>
      <c r="AT749" s="8"/>
      <c r="AU749" s="8"/>
      <c r="AV749" s="8"/>
      <c r="AW749" s="8"/>
      <c r="AX749" s="8"/>
      <c r="AY749" s="8"/>
      <c r="AZ749" s="8"/>
    </row>
    <row r="750" spans="1:52" x14ac:dyDescent="0.35">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c r="AF750" s="8"/>
      <c r="AG750" s="8"/>
      <c r="AH750" s="8"/>
      <c r="AI750" s="8"/>
      <c r="AJ750" s="8"/>
      <c r="AK750" s="8"/>
      <c r="AL750" s="8"/>
      <c r="AM750" s="8"/>
      <c r="AN750" s="8"/>
      <c r="AO750" s="8"/>
      <c r="AP750" s="8"/>
      <c r="AQ750" s="8"/>
      <c r="AR750" s="8"/>
      <c r="AS750" s="8"/>
      <c r="AT750" s="8"/>
      <c r="AU750" s="8"/>
      <c r="AV750" s="8"/>
      <c r="AW750" s="8"/>
      <c r="AX750" s="8"/>
      <c r="AY750" s="8"/>
      <c r="AZ750" s="8"/>
    </row>
    <row r="751" spans="1:52" x14ac:dyDescent="0.35">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c r="AF751" s="8"/>
      <c r="AG751" s="8"/>
      <c r="AH751" s="8"/>
      <c r="AI751" s="8"/>
      <c r="AJ751" s="8"/>
      <c r="AK751" s="8"/>
      <c r="AL751" s="8"/>
      <c r="AM751" s="8"/>
      <c r="AN751" s="8"/>
      <c r="AO751" s="8"/>
      <c r="AP751" s="8"/>
      <c r="AQ751" s="8"/>
      <c r="AR751" s="8"/>
      <c r="AS751" s="8"/>
      <c r="AT751" s="8"/>
      <c r="AU751" s="8"/>
      <c r="AV751" s="8"/>
      <c r="AW751" s="8"/>
      <c r="AX751" s="8"/>
      <c r="AY751" s="8"/>
      <c r="AZ751" s="8"/>
    </row>
    <row r="752" spans="1:52" x14ac:dyDescent="0.35">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c r="AF752" s="8"/>
      <c r="AG752" s="8"/>
      <c r="AH752" s="8"/>
      <c r="AI752" s="8"/>
      <c r="AJ752" s="8"/>
      <c r="AK752" s="8"/>
      <c r="AL752" s="8"/>
      <c r="AM752" s="8"/>
      <c r="AN752" s="8"/>
      <c r="AO752" s="8"/>
      <c r="AP752" s="8"/>
      <c r="AQ752" s="8"/>
      <c r="AR752" s="8"/>
      <c r="AS752" s="8"/>
      <c r="AT752" s="8"/>
      <c r="AU752" s="8"/>
      <c r="AV752" s="8"/>
      <c r="AW752" s="8"/>
      <c r="AX752" s="8"/>
      <c r="AY752" s="8"/>
      <c r="AZ752" s="8"/>
    </row>
    <row r="753" spans="1:52" x14ac:dyDescent="0.35">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c r="AF753" s="8"/>
      <c r="AG753" s="8"/>
      <c r="AH753" s="8"/>
      <c r="AI753" s="8"/>
      <c r="AJ753" s="8"/>
      <c r="AK753" s="8"/>
      <c r="AL753" s="8"/>
      <c r="AM753" s="8"/>
      <c r="AN753" s="8"/>
      <c r="AO753" s="8"/>
      <c r="AP753" s="8"/>
      <c r="AQ753" s="8"/>
      <c r="AR753" s="8"/>
      <c r="AS753" s="8"/>
      <c r="AT753" s="8"/>
      <c r="AU753" s="8"/>
      <c r="AV753" s="8"/>
      <c r="AW753" s="8"/>
      <c r="AX753" s="8"/>
      <c r="AY753" s="8"/>
      <c r="AZ753" s="8"/>
    </row>
    <row r="754" spans="1:52" x14ac:dyDescent="0.35">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c r="AF754" s="8"/>
      <c r="AG754" s="8"/>
      <c r="AH754" s="8"/>
      <c r="AI754" s="8"/>
      <c r="AJ754" s="8"/>
      <c r="AK754" s="8"/>
      <c r="AL754" s="8"/>
      <c r="AM754" s="8"/>
      <c r="AN754" s="8"/>
      <c r="AO754" s="8"/>
      <c r="AP754" s="8"/>
      <c r="AQ754" s="8"/>
      <c r="AR754" s="8"/>
      <c r="AS754" s="8"/>
      <c r="AT754" s="8"/>
      <c r="AU754" s="8"/>
      <c r="AV754" s="8"/>
      <c r="AW754" s="8"/>
      <c r="AX754" s="8"/>
      <c r="AY754" s="8"/>
      <c r="AZ754" s="8"/>
    </row>
    <row r="755" spans="1:52" x14ac:dyDescent="0.3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c r="AF755" s="8"/>
      <c r="AG755" s="8"/>
      <c r="AH755" s="8"/>
      <c r="AI755" s="8"/>
      <c r="AJ755" s="8"/>
      <c r="AK755" s="8"/>
      <c r="AL755" s="8"/>
      <c r="AM755" s="8"/>
      <c r="AN755" s="8"/>
      <c r="AO755" s="8"/>
      <c r="AP755" s="8"/>
      <c r="AQ755" s="8"/>
      <c r="AR755" s="8"/>
      <c r="AS755" s="8"/>
      <c r="AT755" s="8"/>
      <c r="AU755" s="8"/>
      <c r="AV755" s="8"/>
      <c r="AW755" s="8"/>
      <c r="AX755" s="8"/>
      <c r="AY755" s="8"/>
      <c r="AZ755" s="8"/>
    </row>
    <row r="756" spans="1:52" x14ac:dyDescent="0.35">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c r="AF756" s="8"/>
      <c r="AG756" s="8"/>
      <c r="AH756" s="8"/>
      <c r="AI756" s="8"/>
      <c r="AJ756" s="8"/>
      <c r="AK756" s="8"/>
      <c r="AL756" s="8"/>
      <c r="AM756" s="8"/>
      <c r="AN756" s="8"/>
      <c r="AO756" s="8"/>
      <c r="AP756" s="8"/>
      <c r="AQ756" s="8"/>
      <c r="AR756" s="8"/>
      <c r="AS756" s="8"/>
      <c r="AT756" s="8"/>
      <c r="AU756" s="8"/>
      <c r="AV756" s="8"/>
      <c r="AW756" s="8"/>
      <c r="AX756" s="8"/>
      <c r="AY756" s="8"/>
      <c r="AZ756" s="8"/>
    </row>
    <row r="757" spans="1:52" x14ac:dyDescent="0.35">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c r="AF757" s="8"/>
      <c r="AG757" s="8"/>
      <c r="AH757" s="8"/>
      <c r="AI757" s="8"/>
      <c r="AJ757" s="8"/>
      <c r="AK757" s="8"/>
      <c r="AL757" s="8"/>
      <c r="AM757" s="8"/>
      <c r="AN757" s="8"/>
      <c r="AO757" s="8"/>
      <c r="AP757" s="8"/>
      <c r="AQ757" s="8"/>
      <c r="AR757" s="8"/>
      <c r="AS757" s="8"/>
      <c r="AT757" s="8"/>
      <c r="AU757" s="8"/>
      <c r="AV757" s="8"/>
      <c r="AW757" s="8"/>
      <c r="AX757" s="8"/>
      <c r="AY757" s="8"/>
      <c r="AZ757" s="8"/>
    </row>
    <row r="758" spans="1:52" x14ac:dyDescent="0.35">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c r="AF758" s="8"/>
      <c r="AG758" s="8"/>
      <c r="AH758" s="8"/>
      <c r="AI758" s="8"/>
      <c r="AJ758" s="8"/>
      <c r="AK758" s="8"/>
      <c r="AL758" s="8"/>
      <c r="AM758" s="8"/>
      <c r="AN758" s="8"/>
      <c r="AO758" s="8"/>
      <c r="AP758" s="8"/>
      <c r="AQ758" s="8"/>
      <c r="AR758" s="8"/>
      <c r="AS758" s="8"/>
      <c r="AT758" s="8"/>
      <c r="AU758" s="8"/>
      <c r="AV758" s="8"/>
      <c r="AW758" s="8"/>
      <c r="AX758" s="8"/>
      <c r="AY758" s="8"/>
      <c r="AZ758" s="8"/>
    </row>
    <row r="759" spans="1:52" x14ac:dyDescent="0.35">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c r="AF759" s="8"/>
      <c r="AG759" s="8"/>
      <c r="AH759" s="8"/>
      <c r="AI759" s="8"/>
      <c r="AJ759" s="8"/>
      <c r="AK759" s="8"/>
      <c r="AL759" s="8"/>
      <c r="AM759" s="8"/>
      <c r="AN759" s="8"/>
      <c r="AO759" s="8"/>
      <c r="AP759" s="8"/>
      <c r="AQ759" s="8"/>
      <c r="AR759" s="8"/>
      <c r="AS759" s="8"/>
      <c r="AT759" s="8"/>
      <c r="AU759" s="8"/>
      <c r="AV759" s="8"/>
      <c r="AW759" s="8"/>
      <c r="AX759" s="8"/>
      <c r="AY759" s="8"/>
      <c r="AZ759" s="8"/>
    </row>
    <row r="760" spans="1:52" x14ac:dyDescent="0.35">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c r="AF760" s="8"/>
      <c r="AG760" s="8"/>
      <c r="AH760" s="8"/>
      <c r="AI760" s="8"/>
      <c r="AJ760" s="8"/>
      <c r="AK760" s="8"/>
      <c r="AL760" s="8"/>
      <c r="AM760" s="8"/>
      <c r="AN760" s="8"/>
      <c r="AO760" s="8"/>
      <c r="AP760" s="8"/>
      <c r="AQ760" s="8"/>
      <c r="AR760" s="8"/>
      <c r="AS760" s="8"/>
      <c r="AT760" s="8"/>
      <c r="AU760" s="8"/>
      <c r="AV760" s="8"/>
      <c r="AW760" s="8"/>
      <c r="AX760" s="8"/>
      <c r="AY760" s="8"/>
      <c r="AZ760" s="8"/>
    </row>
    <row r="761" spans="1:52" x14ac:dyDescent="0.35">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c r="AF761" s="8"/>
      <c r="AG761" s="8"/>
      <c r="AH761" s="8"/>
      <c r="AI761" s="8"/>
      <c r="AJ761" s="8"/>
      <c r="AK761" s="8"/>
      <c r="AL761" s="8"/>
      <c r="AM761" s="8"/>
      <c r="AN761" s="8"/>
      <c r="AO761" s="8"/>
      <c r="AP761" s="8"/>
      <c r="AQ761" s="8"/>
      <c r="AR761" s="8"/>
      <c r="AS761" s="8"/>
      <c r="AT761" s="8"/>
      <c r="AU761" s="8"/>
      <c r="AV761" s="8"/>
      <c r="AW761" s="8"/>
      <c r="AX761" s="8"/>
      <c r="AY761" s="8"/>
      <c r="AZ761" s="8"/>
    </row>
    <row r="762" spans="1:52" x14ac:dyDescent="0.35">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c r="AF762" s="8"/>
      <c r="AG762" s="8"/>
      <c r="AH762" s="8"/>
      <c r="AI762" s="8"/>
      <c r="AJ762" s="8"/>
      <c r="AK762" s="8"/>
      <c r="AL762" s="8"/>
      <c r="AM762" s="8"/>
      <c r="AN762" s="8"/>
      <c r="AO762" s="8"/>
      <c r="AP762" s="8"/>
      <c r="AQ762" s="8"/>
      <c r="AR762" s="8"/>
      <c r="AS762" s="8"/>
      <c r="AT762" s="8"/>
      <c r="AU762" s="8"/>
      <c r="AV762" s="8"/>
      <c r="AW762" s="8"/>
      <c r="AX762" s="8"/>
      <c r="AY762" s="8"/>
      <c r="AZ762" s="8"/>
    </row>
    <row r="763" spans="1:52" x14ac:dyDescent="0.35">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c r="AF763" s="8"/>
      <c r="AG763" s="8"/>
      <c r="AH763" s="8"/>
      <c r="AI763" s="8"/>
      <c r="AJ763" s="8"/>
      <c r="AK763" s="8"/>
      <c r="AL763" s="8"/>
      <c r="AM763" s="8"/>
      <c r="AN763" s="8"/>
      <c r="AO763" s="8"/>
      <c r="AP763" s="8"/>
      <c r="AQ763" s="8"/>
      <c r="AR763" s="8"/>
      <c r="AS763" s="8"/>
      <c r="AT763" s="8"/>
      <c r="AU763" s="8"/>
      <c r="AV763" s="8"/>
      <c r="AW763" s="8"/>
      <c r="AX763" s="8"/>
      <c r="AY763" s="8"/>
      <c r="AZ763" s="8"/>
    </row>
    <row r="764" spans="1:52" x14ac:dyDescent="0.35">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c r="AF764" s="8"/>
      <c r="AG764" s="8"/>
      <c r="AH764" s="8"/>
      <c r="AI764" s="8"/>
      <c r="AJ764" s="8"/>
      <c r="AK764" s="8"/>
      <c r="AL764" s="8"/>
      <c r="AM764" s="8"/>
      <c r="AN764" s="8"/>
      <c r="AO764" s="8"/>
      <c r="AP764" s="8"/>
      <c r="AQ764" s="8"/>
      <c r="AR764" s="8"/>
      <c r="AS764" s="8"/>
      <c r="AT764" s="8"/>
      <c r="AU764" s="8"/>
      <c r="AV764" s="8"/>
      <c r="AW764" s="8"/>
      <c r="AX764" s="8"/>
      <c r="AY764" s="8"/>
      <c r="AZ764" s="8"/>
    </row>
    <row r="765" spans="1:52" x14ac:dyDescent="0.3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c r="AF765" s="8"/>
      <c r="AG765" s="8"/>
      <c r="AH765" s="8"/>
      <c r="AI765" s="8"/>
      <c r="AJ765" s="8"/>
      <c r="AK765" s="8"/>
      <c r="AL765" s="8"/>
      <c r="AM765" s="8"/>
      <c r="AN765" s="8"/>
      <c r="AO765" s="8"/>
      <c r="AP765" s="8"/>
      <c r="AQ765" s="8"/>
      <c r="AR765" s="8"/>
      <c r="AS765" s="8"/>
      <c r="AT765" s="8"/>
      <c r="AU765" s="8"/>
      <c r="AV765" s="8"/>
      <c r="AW765" s="8"/>
      <c r="AX765" s="8"/>
      <c r="AY765" s="8"/>
      <c r="AZ765" s="8"/>
    </row>
    <row r="766" spans="1:52" x14ac:dyDescent="0.35">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c r="AF766" s="8"/>
      <c r="AG766" s="8"/>
      <c r="AH766" s="8"/>
      <c r="AI766" s="8"/>
      <c r="AJ766" s="8"/>
      <c r="AK766" s="8"/>
      <c r="AL766" s="8"/>
      <c r="AM766" s="8"/>
      <c r="AN766" s="8"/>
      <c r="AO766" s="8"/>
      <c r="AP766" s="8"/>
      <c r="AQ766" s="8"/>
      <c r="AR766" s="8"/>
      <c r="AS766" s="8"/>
      <c r="AT766" s="8"/>
      <c r="AU766" s="8"/>
      <c r="AV766" s="8"/>
      <c r="AW766" s="8"/>
      <c r="AX766" s="8"/>
      <c r="AY766" s="8"/>
      <c r="AZ766" s="8"/>
    </row>
    <row r="767" spans="1:52" x14ac:dyDescent="0.35">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c r="AF767" s="8"/>
      <c r="AG767" s="8"/>
      <c r="AH767" s="8"/>
      <c r="AI767" s="8"/>
      <c r="AJ767" s="8"/>
      <c r="AK767" s="8"/>
      <c r="AL767" s="8"/>
      <c r="AM767" s="8"/>
      <c r="AN767" s="8"/>
      <c r="AO767" s="8"/>
      <c r="AP767" s="8"/>
      <c r="AQ767" s="8"/>
      <c r="AR767" s="8"/>
      <c r="AS767" s="8"/>
      <c r="AT767" s="8"/>
      <c r="AU767" s="8"/>
      <c r="AV767" s="8"/>
      <c r="AW767" s="8"/>
      <c r="AX767" s="8"/>
      <c r="AY767" s="8"/>
      <c r="AZ767" s="8"/>
    </row>
    <row r="768" spans="1:52" x14ac:dyDescent="0.35">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c r="AF768" s="8"/>
      <c r="AG768" s="8"/>
      <c r="AH768" s="8"/>
      <c r="AI768" s="8"/>
      <c r="AJ768" s="8"/>
      <c r="AK768" s="8"/>
      <c r="AL768" s="8"/>
      <c r="AM768" s="8"/>
      <c r="AN768" s="8"/>
      <c r="AO768" s="8"/>
      <c r="AP768" s="8"/>
      <c r="AQ768" s="8"/>
      <c r="AR768" s="8"/>
      <c r="AS768" s="8"/>
      <c r="AT768" s="8"/>
      <c r="AU768" s="8"/>
      <c r="AV768" s="8"/>
      <c r="AW768" s="8"/>
      <c r="AX768" s="8"/>
      <c r="AY768" s="8"/>
      <c r="AZ768" s="8"/>
    </row>
    <row r="769" spans="1:52" x14ac:dyDescent="0.35">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c r="AF769" s="8"/>
      <c r="AG769" s="8"/>
      <c r="AH769" s="8"/>
      <c r="AI769" s="8"/>
      <c r="AJ769" s="8"/>
      <c r="AK769" s="8"/>
      <c r="AL769" s="8"/>
      <c r="AM769" s="8"/>
      <c r="AN769" s="8"/>
      <c r="AO769" s="8"/>
      <c r="AP769" s="8"/>
      <c r="AQ769" s="8"/>
      <c r="AR769" s="8"/>
      <c r="AS769" s="8"/>
      <c r="AT769" s="8"/>
      <c r="AU769" s="8"/>
      <c r="AV769" s="8"/>
      <c r="AW769" s="8"/>
      <c r="AX769" s="8"/>
      <c r="AY769" s="8"/>
      <c r="AZ769" s="8"/>
    </row>
    <row r="770" spans="1:52" x14ac:dyDescent="0.35">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c r="AF770" s="8"/>
      <c r="AG770" s="8"/>
      <c r="AH770" s="8"/>
      <c r="AI770" s="8"/>
      <c r="AJ770" s="8"/>
      <c r="AK770" s="8"/>
      <c r="AL770" s="8"/>
      <c r="AM770" s="8"/>
      <c r="AN770" s="8"/>
      <c r="AO770" s="8"/>
      <c r="AP770" s="8"/>
      <c r="AQ770" s="8"/>
      <c r="AR770" s="8"/>
      <c r="AS770" s="8"/>
      <c r="AT770" s="8"/>
      <c r="AU770" s="8"/>
      <c r="AV770" s="8"/>
      <c r="AW770" s="8"/>
      <c r="AX770" s="8"/>
      <c r="AY770" s="8"/>
      <c r="AZ770" s="8"/>
    </row>
    <row r="771" spans="1:52" x14ac:dyDescent="0.35">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c r="AF771" s="8"/>
      <c r="AG771" s="8"/>
      <c r="AH771" s="8"/>
      <c r="AI771" s="8"/>
      <c r="AJ771" s="8"/>
      <c r="AK771" s="8"/>
      <c r="AL771" s="8"/>
      <c r="AM771" s="8"/>
      <c r="AN771" s="8"/>
      <c r="AO771" s="8"/>
      <c r="AP771" s="8"/>
      <c r="AQ771" s="8"/>
      <c r="AR771" s="8"/>
      <c r="AS771" s="8"/>
      <c r="AT771" s="8"/>
      <c r="AU771" s="8"/>
      <c r="AV771" s="8"/>
      <c r="AW771" s="8"/>
      <c r="AX771" s="8"/>
      <c r="AY771" s="8"/>
      <c r="AZ771" s="8"/>
    </row>
    <row r="772" spans="1:52" x14ac:dyDescent="0.35">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c r="AF772" s="8"/>
      <c r="AG772" s="8"/>
      <c r="AH772" s="8"/>
      <c r="AI772" s="8"/>
      <c r="AJ772" s="8"/>
      <c r="AK772" s="8"/>
      <c r="AL772" s="8"/>
      <c r="AM772" s="8"/>
      <c r="AN772" s="8"/>
      <c r="AO772" s="8"/>
      <c r="AP772" s="8"/>
      <c r="AQ772" s="8"/>
      <c r="AR772" s="8"/>
      <c r="AS772" s="8"/>
      <c r="AT772" s="8"/>
      <c r="AU772" s="8"/>
      <c r="AV772" s="8"/>
      <c r="AW772" s="8"/>
      <c r="AX772" s="8"/>
      <c r="AY772" s="8"/>
      <c r="AZ772" s="8"/>
    </row>
    <row r="773" spans="1:52" x14ac:dyDescent="0.35">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c r="AF773" s="8"/>
      <c r="AG773" s="8"/>
      <c r="AH773" s="8"/>
      <c r="AI773" s="8"/>
      <c r="AJ773" s="8"/>
      <c r="AK773" s="8"/>
      <c r="AL773" s="8"/>
      <c r="AM773" s="8"/>
      <c r="AN773" s="8"/>
      <c r="AO773" s="8"/>
      <c r="AP773" s="8"/>
      <c r="AQ773" s="8"/>
      <c r="AR773" s="8"/>
      <c r="AS773" s="8"/>
      <c r="AT773" s="8"/>
      <c r="AU773" s="8"/>
      <c r="AV773" s="8"/>
      <c r="AW773" s="8"/>
      <c r="AX773" s="8"/>
      <c r="AY773" s="8"/>
      <c r="AZ773" s="8"/>
    </row>
    <row r="774" spans="1:52" x14ac:dyDescent="0.35">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c r="AF774" s="8"/>
      <c r="AG774" s="8"/>
      <c r="AH774" s="8"/>
      <c r="AI774" s="8"/>
      <c r="AJ774" s="8"/>
      <c r="AK774" s="8"/>
      <c r="AL774" s="8"/>
      <c r="AM774" s="8"/>
      <c r="AN774" s="8"/>
      <c r="AO774" s="8"/>
      <c r="AP774" s="8"/>
      <c r="AQ774" s="8"/>
      <c r="AR774" s="8"/>
      <c r="AS774" s="8"/>
      <c r="AT774" s="8"/>
      <c r="AU774" s="8"/>
      <c r="AV774" s="8"/>
      <c r="AW774" s="8"/>
      <c r="AX774" s="8"/>
      <c r="AY774" s="8"/>
      <c r="AZ774" s="8"/>
    </row>
    <row r="775" spans="1:52" x14ac:dyDescent="0.3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c r="AF775" s="8"/>
      <c r="AG775" s="8"/>
      <c r="AH775" s="8"/>
      <c r="AI775" s="8"/>
      <c r="AJ775" s="8"/>
      <c r="AK775" s="8"/>
      <c r="AL775" s="8"/>
      <c r="AM775" s="8"/>
      <c r="AN775" s="8"/>
      <c r="AO775" s="8"/>
      <c r="AP775" s="8"/>
      <c r="AQ775" s="8"/>
      <c r="AR775" s="8"/>
      <c r="AS775" s="8"/>
      <c r="AT775" s="8"/>
      <c r="AU775" s="8"/>
      <c r="AV775" s="8"/>
      <c r="AW775" s="8"/>
      <c r="AX775" s="8"/>
      <c r="AY775" s="8"/>
      <c r="AZ775" s="8"/>
    </row>
    <row r="776" spans="1:52" x14ac:dyDescent="0.35">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c r="AF776" s="8"/>
      <c r="AG776" s="8"/>
      <c r="AH776" s="8"/>
      <c r="AI776" s="8"/>
      <c r="AJ776" s="8"/>
      <c r="AK776" s="8"/>
      <c r="AL776" s="8"/>
      <c r="AM776" s="8"/>
      <c r="AN776" s="8"/>
      <c r="AO776" s="8"/>
      <c r="AP776" s="8"/>
      <c r="AQ776" s="8"/>
      <c r="AR776" s="8"/>
      <c r="AS776" s="8"/>
      <c r="AT776" s="8"/>
      <c r="AU776" s="8"/>
      <c r="AV776" s="8"/>
      <c r="AW776" s="8"/>
      <c r="AX776" s="8"/>
      <c r="AY776" s="8"/>
      <c r="AZ776" s="8"/>
    </row>
    <row r="777" spans="1:52" x14ac:dyDescent="0.35">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c r="AF777" s="8"/>
      <c r="AG777" s="8"/>
      <c r="AH777" s="8"/>
      <c r="AI777" s="8"/>
      <c r="AJ777" s="8"/>
      <c r="AK777" s="8"/>
      <c r="AL777" s="8"/>
      <c r="AM777" s="8"/>
      <c r="AN777" s="8"/>
      <c r="AO777" s="8"/>
      <c r="AP777" s="8"/>
      <c r="AQ777" s="8"/>
      <c r="AR777" s="8"/>
      <c r="AS777" s="8"/>
      <c r="AT777" s="8"/>
      <c r="AU777" s="8"/>
      <c r="AV777" s="8"/>
      <c r="AW777" s="8"/>
      <c r="AX777" s="8"/>
      <c r="AY777" s="8"/>
      <c r="AZ777" s="8"/>
    </row>
    <row r="778" spans="1:52" x14ac:dyDescent="0.35">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c r="AF778" s="8"/>
      <c r="AG778" s="8"/>
      <c r="AH778" s="8"/>
      <c r="AI778" s="8"/>
      <c r="AJ778" s="8"/>
      <c r="AK778" s="8"/>
      <c r="AL778" s="8"/>
      <c r="AM778" s="8"/>
      <c r="AN778" s="8"/>
      <c r="AO778" s="8"/>
      <c r="AP778" s="8"/>
      <c r="AQ778" s="8"/>
      <c r="AR778" s="8"/>
      <c r="AS778" s="8"/>
      <c r="AT778" s="8"/>
      <c r="AU778" s="8"/>
      <c r="AV778" s="8"/>
      <c r="AW778" s="8"/>
      <c r="AX778" s="8"/>
      <c r="AY778" s="8"/>
      <c r="AZ778" s="8"/>
    </row>
    <row r="779" spans="1:52" x14ac:dyDescent="0.35">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c r="AF779" s="8"/>
      <c r="AG779" s="8"/>
      <c r="AH779" s="8"/>
      <c r="AI779" s="8"/>
      <c r="AJ779" s="8"/>
      <c r="AK779" s="8"/>
      <c r="AL779" s="8"/>
      <c r="AM779" s="8"/>
      <c r="AN779" s="8"/>
      <c r="AO779" s="8"/>
      <c r="AP779" s="8"/>
      <c r="AQ779" s="8"/>
      <c r="AR779" s="8"/>
      <c r="AS779" s="8"/>
      <c r="AT779" s="8"/>
      <c r="AU779" s="8"/>
      <c r="AV779" s="8"/>
      <c r="AW779" s="8"/>
      <c r="AX779" s="8"/>
      <c r="AY779" s="8"/>
      <c r="AZ779" s="8"/>
    </row>
    <row r="780" spans="1:52" x14ac:dyDescent="0.35">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c r="AF780" s="8"/>
      <c r="AG780" s="8"/>
      <c r="AH780" s="8"/>
      <c r="AI780" s="8"/>
      <c r="AJ780" s="8"/>
      <c r="AK780" s="8"/>
      <c r="AL780" s="8"/>
      <c r="AM780" s="8"/>
      <c r="AN780" s="8"/>
      <c r="AO780" s="8"/>
      <c r="AP780" s="8"/>
      <c r="AQ780" s="8"/>
      <c r="AR780" s="8"/>
      <c r="AS780" s="8"/>
      <c r="AT780" s="8"/>
      <c r="AU780" s="8"/>
      <c r="AV780" s="8"/>
      <c r="AW780" s="8"/>
      <c r="AX780" s="8"/>
      <c r="AY780" s="8"/>
      <c r="AZ780" s="8"/>
    </row>
    <row r="781" spans="1:52" x14ac:dyDescent="0.35">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c r="AF781" s="8"/>
      <c r="AG781" s="8"/>
      <c r="AH781" s="8"/>
      <c r="AI781" s="8"/>
      <c r="AJ781" s="8"/>
      <c r="AK781" s="8"/>
      <c r="AL781" s="8"/>
      <c r="AM781" s="8"/>
      <c r="AN781" s="8"/>
      <c r="AO781" s="8"/>
      <c r="AP781" s="8"/>
      <c r="AQ781" s="8"/>
      <c r="AR781" s="8"/>
      <c r="AS781" s="8"/>
      <c r="AT781" s="8"/>
      <c r="AU781" s="8"/>
      <c r="AV781" s="8"/>
      <c r="AW781" s="8"/>
      <c r="AX781" s="8"/>
      <c r="AY781" s="8"/>
      <c r="AZ781" s="8"/>
    </row>
    <row r="782" spans="1:52" x14ac:dyDescent="0.35">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c r="AF782" s="8"/>
      <c r="AG782" s="8"/>
      <c r="AH782" s="8"/>
      <c r="AI782" s="8"/>
      <c r="AJ782" s="8"/>
      <c r="AK782" s="8"/>
      <c r="AL782" s="8"/>
      <c r="AM782" s="8"/>
      <c r="AN782" s="8"/>
      <c r="AO782" s="8"/>
      <c r="AP782" s="8"/>
      <c r="AQ782" s="8"/>
      <c r="AR782" s="8"/>
      <c r="AS782" s="8"/>
      <c r="AT782" s="8"/>
      <c r="AU782" s="8"/>
      <c r="AV782" s="8"/>
      <c r="AW782" s="8"/>
      <c r="AX782" s="8"/>
      <c r="AY782" s="8"/>
      <c r="AZ782" s="8"/>
    </row>
    <row r="783" spans="1:52" x14ac:dyDescent="0.35">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c r="AF783" s="8"/>
      <c r="AG783" s="8"/>
      <c r="AH783" s="8"/>
      <c r="AI783" s="8"/>
      <c r="AJ783" s="8"/>
      <c r="AK783" s="8"/>
      <c r="AL783" s="8"/>
      <c r="AM783" s="8"/>
      <c r="AN783" s="8"/>
      <c r="AO783" s="8"/>
      <c r="AP783" s="8"/>
      <c r="AQ783" s="8"/>
      <c r="AR783" s="8"/>
      <c r="AS783" s="8"/>
      <c r="AT783" s="8"/>
      <c r="AU783" s="8"/>
      <c r="AV783" s="8"/>
      <c r="AW783" s="8"/>
      <c r="AX783" s="8"/>
      <c r="AY783" s="8"/>
      <c r="AZ783" s="8"/>
    </row>
    <row r="784" spans="1:52" x14ac:dyDescent="0.35">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c r="AF784" s="8"/>
      <c r="AG784" s="8"/>
      <c r="AH784" s="8"/>
      <c r="AI784" s="8"/>
      <c r="AJ784" s="8"/>
      <c r="AK784" s="8"/>
      <c r="AL784" s="8"/>
      <c r="AM784" s="8"/>
      <c r="AN784" s="8"/>
      <c r="AO784" s="8"/>
      <c r="AP784" s="8"/>
      <c r="AQ784" s="8"/>
      <c r="AR784" s="8"/>
      <c r="AS784" s="8"/>
      <c r="AT784" s="8"/>
      <c r="AU784" s="8"/>
      <c r="AV784" s="8"/>
      <c r="AW784" s="8"/>
      <c r="AX784" s="8"/>
      <c r="AY784" s="8"/>
      <c r="AZ784" s="8"/>
    </row>
    <row r="785" spans="1:52" x14ac:dyDescent="0.3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c r="AF785" s="8"/>
      <c r="AG785" s="8"/>
      <c r="AH785" s="8"/>
      <c r="AI785" s="8"/>
      <c r="AJ785" s="8"/>
      <c r="AK785" s="8"/>
      <c r="AL785" s="8"/>
      <c r="AM785" s="8"/>
      <c r="AN785" s="8"/>
      <c r="AO785" s="8"/>
      <c r="AP785" s="8"/>
      <c r="AQ785" s="8"/>
      <c r="AR785" s="8"/>
      <c r="AS785" s="8"/>
      <c r="AT785" s="8"/>
      <c r="AU785" s="8"/>
      <c r="AV785" s="8"/>
      <c r="AW785" s="8"/>
      <c r="AX785" s="8"/>
      <c r="AY785" s="8"/>
      <c r="AZ785" s="8"/>
    </row>
    <row r="786" spans="1:52" x14ac:dyDescent="0.35">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c r="AF786" s="8"/>
      <c r="AG786" s="8"/>
      <c r="AH786" s="8"/>
      <c r="AI786" s="8"/>
      <c r="AJ786" s="8"/>
      <c r="AK786" s="8"/>
      <c r="AL786" s="8"/>
      <c r="AM786" s="8"/>
      <c r="AN786" s="8"/>
      <c r="AO786" s="8"/>
      <c r="AP786" s="8"/>
      <c r="AQ786" s="8"/>
      <c r="AR786" s="8"/>
      <c r="AS786" s="8"/>
      <c r="AT786" s="8"/>
      <c r="AU786" s="8"/>
      <c r="AV786" s="8"/>
      <c r="AW786" s="8"/>
      <c r="AX786" s="8"/>
      <c r="AY786" s="8"/>
      <c r="AZ786" s="8"/>
    </row>
    <row r="787" spans="1:52" x14ac:dyDescent="0.35">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c r="AF787" s="8"/>
      <c r="AG787" s="8"/>
      <c r="AH787" s="8"/>
      <c r="AI787" s="8"/>
      <c r="AJ787" s="8"/>
      <c r="AK787" s="8"/>
      <c r="AL787" s="8"/>
      <c r="AM787" s="8"/>
      <c r="AN787" s="8"/>
      <c r="AO787" s="8"/>
      <c r="AP787" s="8"/>
      <c r="AQ787" s="8"/>
      <c r="AR787" s="8"/>
      <c r="AS787" s="8"/>
      <c r="AT787" s="8"/>
      <c r="AU787" s="8"/>
      <c r="AV787" s="8"/>
      <c r="AW787" s="8"/>
      <c r="AX787" s="8"/>
      <c r="AY787" s="8"/>
      <c r="AZ787" s="8"/>
    </row>
    <row r="788" spans="1:52" x14ac:dyDescent="0.35">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c r="AF788" s="8"/>
      <c r="AG788" s="8"/>
      <c r="AH788" s="8"/>
      <c r="AI788" s="8"/>
      <c r="AJ788" s="8"/>
      <c r="AK788" s="8"/>
      <c r="AL788" s="8"/>
      <c r="AM788" s="8"/>
      <c r="AN788" s="8"/>
      <c r="AO788" s="8"/>
      <c r="AP788" s="8"/>
      <c r="AQ788" s="8"/>
      <c r="AR788" s="8"/>
      <c r="AS788" s="8"/>
      <c r="AT788" s="8"/>
      <c r="AU788" s="8"/>
      <c r="AV788" s="8"/>
      <c r="AW788" s="8"/>
      <c r="AX788" s="8"/>
      <c r="AY788" s="8"/>
      <c r="AZ788" s="8"/>
    </row>
    <row r="789" spans="1:52" x14ac:dyDescent="0.35">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c r="AF789" s="8"/>
      <c r="AG789" s="8"/>
      <c r="AH789" s="8"/>
      <c r="AI789" s="8"/>
      <c r="AJ789" s="8"/>
      <c r="AK789" s="8"/>
      <c r="AL789" s="8"/>
      <c r="AM789" s="8"/>
      <c r="AN789" s="8"/>
      <c r="AO789" s="8"/>
      <c r="AP789" s="8"/>
      <c r="AQ789" s="8"/>
      <c r="AR789" s="8"/>
      <c r="AS789" s="8"/>
      <c r="AT789" s="8"/>
      <c r="AU789" s="8"/>
      <c r="AV789" s="8"/>
      <c r="AW789" s="8"/>
      <c r="AX789" s="8"/>
      <c r="AY789" s="8"/>
      <c r="AZ789" s="8"/>
    </row>
  </sheetData>
  <mergeCells count="1">
    <mergeCell ref="A1:AZ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38DC17-B46E-4B29-ADB0-BD6622000ED5}">
  <dimension ref="A1:A49"/>
  <sheetViews>
    <sheetView showGridLines="0" workbookViewId="0">
      <selection activeCell="A5" sqref="A5"/>
    </sheetView>
  </sheetViews>
  <sheetFormatPr defaultRowHeight="14.5" x14ac:dyDescent="0.35"/>
  <sheetData>
    <row r="1" spans="1:1" ht="31" x14ac:dyDescent="0.35">
      <c r="A1" s="11" t="s">
        <v>381</v>
      </c>
    </row>
    <row r="3" spans="1:1" ht="17.5" x14ac:dyDescent="0.35">
      <c r="A3" s="12" t="s">
        <v>382</v>
      </c>
    </row>
    <row r="4" spans="1:1" x14ac:dyDescent="0.35">
      <c r="A4" s="13"/>
    </row>
    <row r="5" spans="1:1" x14ac:dyDescent="0.35">
      <c r="A5" s="14" t="s">
        <v>383</v>
      </c>
    </row>
    <row r="6" spans="1:1" x14ac:dyDescent="0.35">
      <c r="A6" s="13"/>
    </row>
    <row r="7" spans="1:1" x14ac:dyDescent="0.35">
      <c r="A7" s="14" t="s">
        <v>384</v>
      </c>
    </row>
    <row r="8" spans="1:1" x14ac:dyDescent="0.35">
      <c r="A8" s="13"/>
    </row>
    <row r="9" spans="1:1" x14ac:dyDescent="0.35">
      <c r="A9" s="14" t="s">
        <v>385</v>
      </c>
    </row>
    <row r="13" spans="1:1" ht="17.5" x14ac:dyDescent="0.35">
      <c r="A13" s="12" t="s">
        <v>386</v>
      </c>
    </row>
    <row r="14" spans="1:1" x14ac:dyDescent="0.35">
      <c r="A14" s="13"/>
    </row>
    <row r="15" spans="1:1" x14ac:dyDescent="0.35">
      <c r="A15" s="14" t="s">
        <v>387</v>
      </c>
    </row>
    <row r="16" spans="1:1" x14ac:dyDescent="0.35">
      <c r="A16" s="13"/>
    </row>
    <row r="17" spans="1:1" x14ac:dyDescent="0.35">
      <c r="A17" s="14" t="s">
        <v>388</v>
      </c>
    </row>
    <row r="18" spans="1:1" x14ac:dyDescent="0.35">
      <c r="A18" s="13"/>
    </row>
    <row r="19" spans="1:1" x14ac:dyDescent="0.35">
      <c r="A19" s="14" t="s">
        <v>389</v>
      </c>
    </row>
    <row r="23" spans="1:1" ht="17.5" x14ac:dyDescent="0.35">
      <c r="A23" s="12" t="s">
        <v>390</v>
      </c>
    </row>
    <row r="24" spans="1:1" x14ac:dyDescent="0.35">
      <c r="A24" s="13"/>
    </row>
    <row r="25" spans="1:1" x14ac:dyDescent="0.35">
      <c r="A25" s="14" t="s">
        <v>391</v>
      </c>
    </row>
    <row r="26" spans="1:1" x14ac:dyDescent="0.35">
      <c r="A26" s="13"/>
    </row>
    <row r="27" spans="1:1" x14ac:dyDescent="0.35">
      <c r="A27" s="14" t="s">
        <v>392</v>
      </c>
    </row>
    <row r="28" spans="1:1" x14ac:dyDescent="0.35">
      <c r="A28" s="13"/>
    </row>
    <row r="29" spans="1:1" x14ac:dyDescent="0.35">
      <c r="A29" s="14" t="s">
        <v>393</v>
      </c>
    </row>
    <row r="33" spans="1:1" ht="17.5" x14ac:dyDescent="0.35">
      <c r="A33" s="12" t="s">
        <v>394</v>
      </c>
    </row>
    <row r="34" spans="1:1" x14ac:dyDescent="0.35">
      <c r="A34" s="13"/>
    </row>
    <row r="35" spans="1:1" x14ac:dyDescent="0.35">
      <c r="A35" s="14" t="s">
        <v>395</v>
      </c>
    </row>
    <row r="36" spans="1:1" x14ac:dyDescent="0.35">
      <c r="A36" s="13"/>
    </row>
    <row r="37" spans="1:1" x14ac:dyDescent="0.35">
      <c r="A37" s="14" t="s">
        <v>396</v>
      </c>
    </row>
    <row r="38" spans="1:1" x14ac:dyDescent="0.35">
      <c r="A38" s="13"/>
    </row>
    <row r="39" spans="1:1" x14ac:dyDescent="0.35">
      <c r="A39" s="14" t="s">
        <v>397</v>
      </c>
    </row>
    <row r="43" spans="1:1" ht="17.5" x14ac:dyDescent="0.35">
      <c r="A43" s="12" t="s">
        <v>398</v>
      </c>
    </row>
    <row r="44" spans="1:1" x14ac:dyDescent="0.35">
      <c r="A44" s="13"/>
    </row>
    <row r="45" spans="1:1" x14ac:dyDescent="0.35">
      <c r="A45" s="14" t="s">
        <v>399</v>
      </c>
    </row>
    <row r="46" spans="1:1" x14ac:dyDescent="0.35">
      <c r="A46" s="13"/>
    </row>
    <row r="47" spans="1:1" x14ac:dyDescent="0.35">
      <c r="A47" s="14" t="s">
        <v>400</v>
      </c>
    </row>
    <row r="48" spans="1:1" x14ac:dyDescent="0.35">
      <c r="A48" s="13"/>
    </row>
    <row r="49" spans="1:1" x14ac:dyDescent="0.35">
      <c r="A49" s="14" t="s">
        <v>401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0 E A A B Q S w M E F A A C A A g A N 1 o v 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A 3 W i 9 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N 1 o v W w 1 q 8 s l V A Q A A h w I A A B M A H A B G b 3 J t d W x h c y 9 T Z W N 0 a W 9 u M S 5 t I K I Y A C i g F A A A A A A A A A A A A A A A A A A A A A A A A A A A A H 1 R w W r C Q B S 8 B / I P S 3 p R W A Q F K V R y K L G l x x b t S U t Y d 1 9 1 c b M r + 1 5 s g / j v f R q L L d r m k r c z k 3 k z W Q R N N n g x a d / 9 U Z q k C a 5 U B C N W 4 D a l A V y X Z P U a C E U u H F C a C H 4 m o Y 4 a G C l w 2 x s H X V f g q f N o H f S K 4 I k P 2 M m K u / k r Q s S 5 s R 5 w P g 4 f 3 g V l e F L N U B S B 4 a U o V s o 5 8 E v 4 A 7 2 I 0 d O 4 z b p y N g Z n K 0 s Q 8 0 x m k j 9 0 d e U x v 5 X i w e u j S 9 4 f D A d S v N S B Y E K N g / w 8 9 j j 4 W 1 e 2 b W 6 y 5 x g q p o x 4 A m U 4 c s b V p m r B u h N z w j t t c S l m J / z e u Y l W T k X M K d b w w 5 I r c H 4 j p s 0 G z n b T q D y + h 1 i 1 e Q 8 k d q 7 s l 7 t d 1 h Y u r e F 6 x E J B 8 E l 7 K X Y Z 1 o v K I v K V l U Y R f P O H m W w F R 0 0 E 5 B X 0 r 0 b z Y R l i c 7 F A s f n S g y m V V 6 5 B u h D w j e h o N w f 7 C 2 4 T b Y i W f r v u u 2 l i / d W f M / o C U E s B A i 0 A F A A C A A g A N 1 o v W 3 T 5 L U a m A A A A 9 g A A A B I A A A A A A A A A A A A A A A A A A A A A A E N v b m Z p Z y 9 Q Y W N r Y W d l L n h t b F B L A Q I t A B Q A A g A I A D d a L 1 s P y u m r p A A A A O k A A A A T A A A A A A A A A A A A A A A A A P I A A A B b Q 2 9 u d G V u d F 9 U e X B l c 1 0 u e G 1 s U E s B A i 0 A F A A C A A g A N 1 o v W w 1 q 8 s l V A Q A A h w I A A B M A A A A A A A A A A A A A A A A A 4 w E A A E Z v c m 1 1 b G F z L 1 N l Y 3 R p b 2 4 x L m 1 Q S w U G A A A A A A M A A w D C A A A A h 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P w 0 A A A A A A A A d 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h l b H B f Z G V z a 1 9 0 a W N r Z X R 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Y T U 5 N G R j N j k t M m N m Z i 0 0 Z G M x L T k 1 N z Y t N T c 3 N T U 5 Y T M 3 M D E 2 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o Z W x w X 2 R l c 2 t f d G l j a 2 V 0 c y I g L z 4 8 R W 5 0 c n k g V H l w Z T 0 i R m l s b G V k Q 2 9 t c G x l d G V S Z X N 1 b H R U b 1 d v c m t z a G V l d C I g V m F s d W U 9 I m w x I i A v P j x F b n R y e S B U e X B l P S J B Z G R l Z F R v R G F 0 Y U 1 v Z G V s I i B W Y W x 1 Z T 0 i b D A i I C 8 + P E V u d H J 5 I F R 5 c G U 9 I k Z p b G x D b 3 V u d C I g V m F s d W U 9 I m w x N T A i I C 8 + P E V u d H J 5 I F R 5 c G U 9 I k Z p b G x F c n J v c k N v Z G U i I F Z h b H V l P S J z V W 5 r b m 9 3 b i I g L z 4 8 R W 5 0 c n k g V H l w Z T 0 i R m l s b E V y c m 9 y Q 2 9 1 b n Q i I F Z h b H V l P S J s M C I g L z 4 8 R W 5 0 c n k g V H l w Z T 0 i R m l s b E x h c 3 R V c G R h d G V k I i B W Y W x 1 Z T 0 i Z D I w M j U t M D k t M T V U M D U 6 N D c 6 N D Y u N j E z O D A 4 O F o i I C 8 + P E V u d H J 5 I F R 5 c G U 9 I k Z p b G x D b 2 x 1 b W 5 U e X B l c y I g V m F s d W U 9 I n N C Z 2 N I Q m d Z R 0 J n P T 0 i I C 8 + P E V u d H J 5 I F R 5 c G U 9 I k Z p b G x D b 2 x 1 b W 5 O Y W 1 l c y I g V m F s d W U 9 I n N b J n F 1 b 3 Q 7 d G l j a 2 V 0 X 2 l k J n F 1 b 3 Q 7 L C Z x d W 9 0 O 3 N 1 Y m 1 p c 3 N p b 2 5 f Z G F 0 Z S Z x d W 9 0 O y w m c X V v d D t y Z X N v b H V 0 a W 9 u X 2 R h d G U m c X V v d D s s J n F 1 b 3 Q 7 Y 2 F 0 Z W d v c n k m c X V v d D s s J n F 1 b 3 Q 7 Y X N z a W d u Z W R f Y W 5 h b H l z d C Z x d W 9 0 O y w m c X V v d D t k Z X N j c m l w d G l v b i Z x d W 9 0 O y w m c X V v d D t w c m l v c m l 0 e S 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2 h l b H B f Z G V z a 1 9 0 a W N r Z X R z L 0 F 1 d G 9 S Z W 1 v d m V k Q 2 9 s d W 1 u c z E u e 3 R p Y 2 t l d F 9 p Z C w w f S Z x d W 9 0 O y w m c X V v d D t T Z W N 0 a W 9 u M S 9 o Z W x w X 2 R l c 2 t f d G l j a 2 V 0 c y 9 B d X R v U m V t b 3 Z l Z E N v b H V t b n M x L n t z d W J t a X N z a W 9 u X 2 R h d G U s M X 0 m c X V v d D s s J n F 1 b 3 Q 7 U 2 V j d G l v b j E v a G V s c F 9 k Z X N r X 3 R p Y 2 t l d H M v Q X V 0 b 1 J l b W 9 2 Z W R D b 2 x 1 b W 5 z M S 5 7 c m V z b 2 x 1 d G l v b l 9 k Y X R l L D J 9 J n F 1 b 3 Q 7 L C Z x d W 9 0 O 1 N l Y 3 R p b 2 4 x L 2 h l b H B f Z G V z a 1 9 0 a W N r Z X R z L 0 F 1 d G 9 S Z W 1 v d m V k Q 2 9 s d W 1 u c z E u e 2 N h d G V n b 3 J 5 L D N 9 J n F 1 b 3 Q 7 L C Z x d W 9 0 O 1 N l Y 3 R p b 2 4 x L 2 h l b H B f Z G V z a 1 9 0 a W N r Z X R z L 0 F 1 d G 9 S Z W 1 v d m V k Q 2 9 s d W 1 u c z E u e 2 F z c 2 l n b m V k X 2 F u Y W x 5 c 3 Q s N H 0 m c X V v d D s s J n F 1 b 3 Q 7 U 2 V j d G l v b j E v a G V s c F 9 k Z X N r X 3 R p Y 2 t l d H M v Q X V 0 b 1 J l b W 9 2 Z W R D b 2 x 1 b W 5 z M S 5 7 Z G V z Y 3 J p c H R p b 2 4 s N X 0 m c X V v d D s s J n F 1 b 3 Q 7 U 2 V j d G l v b j E v a G V s c F 9 k Z X N r X 3 R p Y 2 t l d H M v Q X V 0 b 1 J l b W 9 2 Z W R D b 2 x 1 b W 5 z M S 5 7 c H J p b 3 J p d H k s N n 0 m c X V v d D t d L C Z x d W 9 0 O 0 N v b H V t b k N v d W 5 0 J n F 1 b 3 Q 7 O j c s J n F 1 b 3 Q 7 S 2 V 5 Q 2 9 s d W 1 u T m F t Z X M m c X V v d D s 6 W 1 0 s J n F 1 b 3 Q 7 Q 2 9 s d W 1 u S W R l b n R p d G l l c y Z x d W 9 0 O z p b J n F 1 b 3 Q 7 U 2 V j d G l v b j E v a G V s c F 9 k Z X N r X 3 R p Y 2 t l d H M v Q X V 0 b 1 J l b W 9 2 Z W R D b 2 x 1 b W 5 z M S 5 7 d G l j a 2 V 0 X 2 l k L D B 9 J n F 1 b 3 Q 7 L C Z x d W 9 0 O 1 N l Y 3 R p b 2 4 x L 2 h l b H B f Z G V z a 1 9 0 a W N r Z X R z L 0 F 1 d G 9 S Z W 1 v d m V k Q 2 9 s d W 1 u c z E u e 3 N 1 Y m 1 p c 3 N p b 2 5 f Z G F 0 Z S w x f S Z x d W 9 0 O y w m c X V v d D t T Z W N 0 a W 9 u M S 9 o Z W x w X 2 R l c 2 t f d G l j a 2 V 0 c y 9 B d X R v U m V t b 3 Z l Z E N v b H V t b n M x L n t y Z X N v b H V 0 a W 9 u X 2 R h d G U s M n 0 m c X V v d D s s J n F 1 b 3 Q 7 U 2 V j d G l v b j E v a G V s c F 9 k Z X N r X 3 R p Y 2 t l d H M v Q X V 0 b 1 J l b W 9 2 Z W R D b 2 x 1 b W 5 z M S 5 7 Y 2 F 0 Z W d v c n k s M 3 0 m c X V v d D s s J n F 1 b 3 Q 7 U 2 V j d G l v b j E v a G V s c F 9 k Z X N r X 3 R p Y 2 t l d H M v Q X V 0 b 1 J l b W 9 2 Z W R D b 2 x 1 b W 5 z M S 5 7 Y X N z a W d u Z W R f Y W 5 h b H l z d C w 0 f S Z x d W 9 0 O y w m c X V v d D t T Z W N 0 a W 9 u M S 9 o Z W x w X 2 R l c 2 t f d G l j a 2 V 0 c y 9 B d X R v U m V t b 3 Z l Z E N v b H V t b n M x L n t k Z X N j c m l w d G l v b i w 1 f S Z x d W 9 0 O y w m c X V v d D t T Z W N 0 a W 9 u M S 9 o Z W x w X 2 R l c 2 t f d G l j a 2 V 0 c y 9 B d X R v U m V t b 3 Z l Z E N v b H V t b n M x L n t w c m l v c m l 0 e S w 2 f S Z x d W 9 0 O 1 0 s J n F 1 b 3 Q 7 U m V s Y X R p b 2 5 z a G l w S W 5 m b y Z x d W 9 0 O z p b X X 0 i I C 8 + P C 9 T d G F i b G V F b n R y a W V z P j w v S X R l b T 4 8 S X R l b T 4 8 S X R l b U x v Y 2 F 0 a W 9 u P j x J d G V t V H l w Z T 5 G b 3 J t d W x h P C 9 J d G V t V H l w Z T 4 8 S X R l b V B h d G g + U 2 V j d G l v b j E v a G V s c F 9 k Z X N r X 3 R p Y 2 t l d H M v U 2 9 1 c m N l P C 9 J d G V t U G F 0 a D 4 8 L 0 l 0 Z W 1 M b 2 N h d G l v b j 4 8 U 3 R h Y m x l R W 5 0 c m l l c y A v P j w v S X R l b T 4 8 S X R l b T 4 8 S X R l b U x v Y 2 F 0 a W 9 u P j x J d G V t V H l w Z T 5 G b 3 J t d W x h P C 9 J d G V t V H l w Z T 4 8 S X R l b V B h d G g + U 2 V j d G l v b j E v a G V s c F 9 k Z X N r X 3 R p Y 2 t l d H M v U H J v b W 9 0 Z W Q l M j B I Z W F k Z X J z P C 9 J d G V t U G F 0 a D 4 8 L 0 l 0 Z W 1 M b 2 N h d G l v b j 4 8 U 3 R h Y m x l R W 5 0 c m l l c y A v P j w v S X R l b T 4 8 S X R l b T 4 8 S X R l b U x v Y 2 F 0 a W 9 u P j x J d G V t V H l w Z T 5 G b 3 J t d W x h P C 9 J d G V t V H l w Z T 4 8 S X R l b V B h d G g + U 2 V j d G l v b j E v a G V s c F 9 k Z X N r X 3 R p Y 2 t l d H M v Q 2 h h b m d l Z C U y M F R 5 c G U 8 L 0 l 0 Z W 1 Q Y X R o P j w v S X R l b U x v Y 2 F 0 a W 9 u P j x T d G F i b G V F b n R y a W V z I C 8 + P C 9 J d G V t P j w v S X R l b X M + P C 9 M b 2 N h b F B h Y 2 t h Z 2 V N Z X R h Z G F 0 Y U Z p b G U + F g A A A F B L B Q Y A A A A A A A A A A A A A A A A A A A A A A A A m A Q A A A Q A A A N C M n d 8 B F d E R j H o A w E / C l + s B A A A A c 7 R i u 4 H h 8 U O + G f F z e p u g r w A A A A A C A A A A A A A Q Z g A A A A E A A C A A A A A e N T K Y 9 Y L s M s Q p p Y 0 a N 5 v + 7 u P c M g O W b G r B 7 N 6 B w O i u M A A A A A A O g A A A A A I A A C A A A A C + 3 X + m U 8 0 v e v n P S 9 M U z N I p p y P h o A N Z t v F z o 6 l C p N + S b F A A A A C 0 X f N a f p 8 k F x T 1 / D M F 8 W I W m N Z S 5 k y C x 0 O 9 G z g o M V P v R Y 4 U 4 O Y j + n 7 N e m 4 I v / n U e u f / a l W R u A Q 4 z Q e Z A d B b s Z 3 x a M b l J r k r i 1 F G 3 F 9 J X p J 5 N 0 A A A A B V w 1 r R A Q Y x x X b T n u U N 4 / G g f c g 9 E B S y K P s z I 2 G 4 x 7 Q q r j C P R s 1 + B T B J 0 T A G r g M 9 o 1 G r D j r q / 1 S 6 Z Y a w 5 R T G H C t I < / D a t a M a s h u p > 
</file>

<file path=customXml/itemProps1.xml><?xml version="1.0" encoding="utf-8"?>
<ds:datastoreItem xmlns:ds="http://schemas.openxmlformats.org/officeDocument/2006/customXml" ds:itemID="{F99D4048-4B1F-44AA-A0AD-7FA9C653CC2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Data&amp;calculations</vt:lpstr>
      <vt:lpstr>Detailed Analysis</vt:lpstr>
      <vt:lpstr>Summary Dashboard</vt:lpstr>
      <vt:lpstr>Recommendations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KODAVALLURI DINESH SAI</dc:creator>
  <cp:lastModifiedBy>KODAVALLURI DINESH SAI</cp:lastModifiedBy>
  <dcterms:created xsi:type="dcterms:W3CDTF">2025-09-15T05:46:54Z</dcterms:created>
  <dcterms:modified xsi:type="dcterms:W3CDTF">2025-09-15T09:15:12Z</dcterms:modified>
</cp:coreProperties>
</file>