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MSUNG\OneDrive\바탕 화면\"/>
    </mc:Choice>
  </mc:AlternateContent>
  <xr:revisionPtr revIDLastSave="0" documentId="13_ncr:1_{DDA97808-40E6-413F-B339-38CACF4EAED4}" xr6:coauthVersionLast="47" xr6:coauthVersionMax="47" xr10:uidLastSave="{00000000-0000-0000-0000-000000000000}"/>
  <bookViews>
    <workbookView xWindow="-960" yWindow="180" windowWidth="14004" windowHeight="1210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3" i="1" l="1"/>
  <c r="F146" i="1"/>
  <c r="F127" i="1"/>
  <c r="F112" i="1"/>
  <c r="F99" i="1"/>
  <c r="F83" i="1"/>
  <c r="F67" i="1"/>
  <c r="F52" i="1"/>
  <c r="F36" i="1"/>
  <c r="F21" i="1"/>
  <c r="F12" i="1"/>
  <c r="F11" i="1"/>
  <c r="F109" i="1"/>
  <c r="F124" i="1"/>
  <c r="F97" i="1"/>
  <c r="F32" i="1"/>
  <c r="F82" i="1"/>
  <c r="F81" i="1"/>
  <c r="F145" i="1"/>
  <c r="F64" i="1"/>
  <c r="F49" i="1"/>
  <c r="F126" i="1"/>
  <c r="F163" i="1"/>
  <c r="F140" i="1"/>
  <c r="F190" i="1"/>
  <c r="F18" i="1"/>
  <c r="F3" i="1"/>
  <c r="F34" i="1"/>
  <c r="F111" i="1"/>
  <c r="F158" i="1"/>
  <c r="F4" i="1"/>
  <c r="F35" i="1"/>
  <c r="F66" i="1"/>
  <c r="F174" i="1"/>
  <c r="F20" i="1"/>
  <c r="F10" i="1"/>
  <c r="F176" i="1"/>
  <c r="F135" i="1"/>
  <c r="F201" i="1"/>
  <c r="F213" i="1"/>
  <c r="F90" i="1"/>
  <c r="F63" i="1"/>
  <c r="F154" i="1"/>
  <c r="F210" i="1"/>
  <c r="F169" i="1"/>
  <c r="F118" i="1"/>
  <c r="F75" i="1"/>
  <c r="F9" i="1" l="1"/>
  <c r="F61" i="1"/>
  <c r="F95" i="1"/>
  <c r="F96" i="1"/>
  <c r="F108" i="1"/>
  <c r="F139" i="1"/>
  <c r="F189" i="1"/>
  <c r="F208" i="1"/>
  <c r="F62" i="1"/>
  <c r="F110" i="1"/>
  <c r="F74" i="1"/>
  <c r="F125" i="1"/>
  <c r="F89" i="1"/>
  <c r="F144" i="1"/>
  <c r="F162" i="1"/>
  <c r="F117" i="1"/>
  <c r="F175" i="1"/>
  <c r="F134" i="1"/>
  <c r="F153" i="1"/>
  <c r="F168" i="1"/>
  <c r="F203" i="1"/>
  <c r="F200" i="1"/>
  <c r="F211" i="1"/>
  <c r="F209" i="1"/>
  <c r="F6" i="1"/>
  <c r="F17" i="1"/>
  <c r="F27" i="1"/>
  <c r="F46" i="1"/>
  <c r="F57" i="1"/>
  <c r="F76" i="1"/>
  <c r="F91" i="1"/>
  <c r="F105" i="1"/>
  <c r="F119" i="1"/>
  <c r="F136" i="1"/>
  <c r="F155" i="1"/>
  <c r="F170" i="1"/>
  <c r="F186" i="1"/>
  <c r="F26" i="1"/>
  <c r="I214" i="1"/>
  <c r="F214" i="1" s="1"/>
  <c r="I212" i="1"/>
  <c r="F212" i="1" s="1"/>
  <c r="I188" i="1"/>
  <c r="F188" i="1" s="1"/>
  <c r="I205" i="1"/>
  <c r="F205" i="1" s="1"/>
  <c r="I202" i="1"/>
  <c r="F202" i="1" s="1"/>
  <c r="I178" i="1"/>
  <c r="F178" i="1" s="1"/>
  <c r="I172" i="1"/>
  <c r="F172" i="1" s="1"/>
  <c r="I216" i="1"/>
  <c r="F216" i="1" s="1"/>
  <c r="I215" i="1"/>
  <c r="F215" i="1" s="1"/>
  <c r="I123" i="1"/>
  <c r="F123" i="1" s="1"/>
  <c r="I165" i="1"/>
  <c r="F165" i="1" s="1"/>
  <c r="I157" i="1"/>
  <c r="F157" i="1" s="1"/>
  <c r="I194" i="1"/>
  <c r="F194" i="1" s="1"/>
  <c r="I183" i="1"/>
  <c r="F183" i="1" s="1"/>
  <c r="I149" i="1"/>
  <c r="F149" i="1" s="1"/>
  <c r="I138" i="1"/>
  <c r="F138" i="1" s="1"/>
  <c r="I193" i="1"/>
  <c r="F193" i="1" s="1"/>
  <c r="I182" i="1"/>
  <c r="F182" i="1" s="1"/>
  <c r="I130" i="1"/>
  <c r="F130" i="1" s="1"/>
  <c r="I122" i="1"/>
  <c r="F122" i="1" s="1"/>
  <c r="I161" i="1"/>
  <c r="F161" i="1" s="1"/>
  <c r="I152" i="1"/>
  <c r="F152" i="1" s="1"/>
  <c r="I114" i="1"/>
  <c r="F114" i="1" s="1"/>
  <c r="I107" i="1"/>
  <c r="F107" i="1" s="1"/>
  <c r="I143" i="1"/>
  <c r="F143" i="1" s="1"/>
  <c r="I133" i="1"/>
  <c r="F133" i="1" s="1"/>
  <c r="I100" i="1"/>
  <c r="F100" i="1" s="1"/>
  <c r="I94" i="1"/>
  <c r="F94" i="1" s="1"/>
  <c r="I192" i="1"/>
  <c r="F192" i="1" s="1"/>
  <c r="I181" i="1"/>
  <c r="F181" i="1" s="1"/>
  <c r="I85" i="1"/>
  <c r="F85" i="1" s="1"/>
  <c r="I80" i="1"/>
  <c r="F80" i="1" s="1"/>
  <c r="I191" i="1"/>
  <c r="F191" i="1" s="1"/>
  <c r="I180" i="1"/>
  <c r="F180" i="1" s="1"/>
  <c r="I25" i="1"/>
  <c r="F25" i="1" s="1"/>
  <c r="I70" i="1"/>
  <c r="F70" i="1" s="1"/>
  <c r="I60" i="1"/>
  <c r="F60" i="1" s="1"/>
  <c r="I98" i="1"/>
  <c r="F98" i="1" s="1"/>
  <c r="I87" i="1"/>
  <c r="F87" i="1" s="1"/>
  <c r="I43" i="1"/>
  <c r="F43" i="1" s="1"/>
  <c r="I160" i="1"/>
  <c r="F160" i="1" s="1"/>
  <c r="I151" i="1"/>
  <c r="F151" i="1" s="1"/>
  <c r="I15" i="1"/>
  <c r="F15" i="1" s="1"/>
  <c r="I42" i="1"/>
  <c r="F42" i="1" s="1"/>
  <c r="I31" i="1"/>
  <c r="F31" i="1" s="1"/>
  <c r="I142" i="1"/>
  <c r="F142" i="1" s="1"/>
  <c r="I132" i="1"/>
  <c r="F132" i="1" s="1"/>
  <c r="I8" i="1"/>
  <c r="F8" i="1" s="1"/>
  <c r="I65" i="1"/>
  <c r="F65" i="1" s="1"/>
  <c r="I56" i="1"/>
  <c r="F56" i="1" s="1"/>
  <c r="I14" i="1"/>
  <c r="F14" i="1" s="1"/>
  <c r="I171" i="1"/>
  <c r="F171" i="1" s="1"/>
  <c r="I156" i="1"/>
  <c r="F156" i="1" s="1"/>
  <c r="I137" i="1"/>
  <c r="F137" i="1" s="1"/>
  <c r="I121" i="1"/>
  <c r="F121" i="1" s="1"/>
  <c r="I59" i="1"/>
  <c r="F59" i="1" s="1"/>
  <c r="I48" i="1"/>
  <c r="F48" i="1" s="1"/>
  <c r="I47" i="1"/>
  <c r="F47" i="1" s="1"/>
  <c r="I30" i="1"/>
  <c r="F30" i="1" s="1"/>
  <c r="I5" i="1"/>
  <c r="F5" i="1" s="1"/>
  <c r="I2" i="1"/>
  <c r="F2" i="1" s="1"/>
  <c r="I93" i="1"/>
  <c r="F93" i="1" s="1"/>
  <c r="I79" i="1"/>
  <c r="F79" i="1" s="1"/>
  <c r="I78" i="1"/>
  <c r="F78" i="1" s="1"/>
  <c r="I41" i="1"/>
  <c r="F41" i="1" s="1"/>
  <c r="I187" i="1"/>
  <c r="F187" i="1" s="1"/>
  <c r="I207" i="1"/>
  <c r="F207" i="1" s="1"/>
  <c r="I196" i="1"/>
  <c r="F196" i="1" s="1"/>
  <c r="I199" i="1"/>
  <c r="F199" i="1" s="1"/>
  <c r="I177" i="1"/>
  <c r="F177" i="1" s="1"/>
  <c r="I185" i="1"/>
  <c r="F185" i="1" s="1"/>
  <c r="I120" i="1"/>
  <c r="F120" i="1" s="1"/>
  <c r="I167" i="1"/>
  <c r="F167" i="1" s="1"/>
  <c r="I148" i="1"/>
  <c r="F148" i="1" s="1"/>
  <c r="I106" i="1"/>
  <c r="F106" i="1" s="1"/>
  <c r="I129" i="1"/>
  <c r="F129" i="1" s="1"/>
  <c r="I159" i="1"/>
  <c r="F159" i="1" s="1"/>
  <c r="I92" i="1"/>
  <c r="F92" i="1" s="1"/>
  <c r="I113" i="1"/>
  <c r="F113" i="1" s="1"/>
  <c r="I141" i="1"/>
  <c r="F141" i="1" s="1"/>
  <c r="I77" i="1"/>
  <c r="F77" i="1" s="1"/>
  <c r="I116" i="1"/>
  <c r="F116" i="1" s="1"/>
  <c r="I104" i="1"/>
  <c r="F104" i="1" s="1"/>
  <c r="I84" i="1"/>
  <c r="F84" i="1" s="1"/>
  <c r="I103" i="1"/>
  <c r="F103" i="1" s="1"/>
  <c r="I69" i="1"/>
  <c r="F69" i="1" s="1"/>
  <c r="I88" i="1"/>
  <c r="F88" i="1" s="1"/>
  <c r="I24" i="1"/>
  <c r="F24" i="1" s="1"/>
  <c r="I54" i="1"/>
  <c r="F54" i="1" s="1"/>
  <c r="I40" i="1"/>
  <c r="F40" i="1" s="1"/>
  <c r="I73" i="1"/>
  <c r="F73" i="1" s="1"/>
  <c r="I58" i="1"/>
  <c r="F58" i="1" s="1"/>
  <c r="I38" i="1"/>
  <c r="F38" i="1" s="1"/>
  <c r="I37" i="1"/>
  <c r="F37" i="1" s="1"/>
  <c r="I39" i="1"/>
  <c r="F39" i="1" s="1"/>
  <c r="I7" i="1"/>
  <c r="F7" i="1" s="1"/>
  <c r="I45" i="1"/>
  <c r="F45" i="1" s="1"/>
  <c r="I19" i="1"/>
  <c r="F19" i="1" s="1"/>
  <c r="I28" i="1"/>
  <c r="F28" i="1" s="1"/>
  <c r="I13" i="1"/>
  <c r="F13" i="1" s="1"/>
  <c r="I206" i="1"/>
  <c r="F206" i="1" s="1"/>
  <c r="I204" i="1"/>
  <c r="F204" i="1" s="1"/>
  <c r="I197" i="1"/>
  <c r="F197" i="1" s="1"/>
  <c r="I198" i="1"/>
  <c r="F198" i="1" s="1"/>
  <c r="I195" i="1"/>
  <c r="F195" i="1" s="1"/>
  <c r="I179" i="1"/>
  <c r="F179" i="1" s="1"/>
  <c r="I184" i="1"/>
  <c r="F184" i="1" s="1"/>
  <c r="I166" i="1"/>
  <c r="F166" i="1" s="1"/>
  <c r="I164" i="1"/>
  <c r="F164" i="1" s="1"/>
  <c r="I150" i="1"/>
  <c r="F150" i="1" s="1"/>
  <c r="I147" i="1"/>
  <c r="F147" i="1" s="1"/>
  <c r="I131" i="1"/>
  <c r="F131" i="1" s="1"/>
  <c r="I128" i="1"/>
  <c r="F128" i="1" s="1"/>
  <c r="I115" i="1"/>
  <c r="F115" i="1" s="1"/>
  <c r="I101" i="1"/>
  <c r="F101" i="1" s="1"/>
  <c r="I102" i="1"/>
  <c r="F102" i="1" s="1"/>
  <c r="I86" i="1"/>
  <c r="F86" i="1" s="1"/>
  <c r="I71" i="1"/>
  <c r="F71" i="1" s="1"/>
  <c r="I72" i="1"/>
  <c r="F72" i="1" s="1"/>
  <c r="I68" i="1"/>
  <c r="F68" i="1" s="1"/>
  <c r="I55" i="1"/>
  <c r="F55" i="1" s="1"/>
  <c r="I53" i="1"/>
  <c r="F53" i="1" s="1"/>
  <c r="I44" i="1"/>
  <c r="F44" i="1" s="1"/>
  <c r="I51" i="1"/>
  <c r="F51" i="1" s="1"/>
  <c r="I50" i="1"/>
  <c r="F50" i="1" s="1"/>
  <c r="I23" i="1"/>
  <c r="F23" i="1" s="1"/>
  <c r="I33" i="1"/>
  <c r="F33" i="1" s="1"/>
  <c r="I29" i="1"/>
  <c r="F29" i="1" s="1"/>
  <c r="I22" i="1"/>
  <c r="F22" i="1" s="1"/>
  <c r="I16" i="1"/>
  <c r="F16" i="1" s="1"/>
</calcChain>
</file>

<file path=xl/sharedStrings.xml><?xml version="1.0" encoding="utf-8"?>
<sst xmlns="http://schemas.openxmlformats.org/spreadsheetml/2006/main" count="654" uniqueCount="186">
  <si>
    <t>루트번호</t>
    <phoneticPr fontId="2" type="noConversion"/>
  </si>
  <si>
    <t>출발항</t>
    <phoneticPr fontId="2" type="noConversion"/>
  </si>
  <si>
    <t>도착항</t>
    <phoneticPr fontId="2" type="noConversion"/>
  </si>
  <si>
    <t>선박명</t>
    <phoneticPr fontId="2" type="noConversion"/>
  </si>
  <si>
    <t>주문량(KG)</t>
    <phoneticPr fontId="2" type="noConversion"/>
  </si>
  <si>
    <t>ETD</t>
    <phoneticPr fontId="2" type="noConversion"/>
  </si>
  <si>
    <t>ETA</t>
    <phoneticPr fontId="2" type="noConversion"/>
  </si>
  <si>
    <t>용량(TEU)</t>
    <phoneticPr fontId="1" type="noConversion"/>
  </si>
  <si>
    <t>BUSAN</t>
    <phoneticPr fontId="2" type="noConversion"/>
  </si>
  <si>
    <t>SAVANNAH</t>
  </si>
  <si>
    <t>EVER FULL 1224E'</t>
    <phoneticPr fontId="2" type="noConversion"/>
  </si>
  <si>
    <t>CMA CGM POINTE DU PITON 0XR8PE1MA'</t>
    <phoneticPr fontId="2" type="noConversion"/>
  </si>
  <si>
    <t>COSCO SHIPPING SAKURA 031E'</t>
    <phoneticPr fontId="2" type="noConversion"/>
  </si>
  <si>
    <t>CMA CGM POINTE-NOIRE 0XR8RE1MA'</t>
    <phoneticPr fontId="2" type="noConversion"/>
  </si>
  <si>
    <t>THESEUS 1225E'</t>
    <phoneticPr fontId="2" type="noConversion"/>
  </si>
  <si>
    <t>COSCO SHIPPING ORCHID 030E'</t>
    <phoneticPr fontId="2" type="noConversion"/>
  </si>
  <si>
    <t>EVER FORTUNE 1226E'</t>
    <phoneticPr fontId="2" type="noConversion"/>
  </si>
  <si>
    <t>CMA CGM PASSION 0XR8TE1MA'</t>
    <phoneticPr fontId="2" type="noConversion"/>
  </si>
  <si>
    <t>COSCO SHIPPING ROSE 041E'</t>
    <phoneticPr fontId="2" type="noConversion"/>
  </si>
  <si>
    <t>EVER FOCUS 1227E'</t>
    <phoneticPr fontId="2" type="noConversion"/>
  </si>
  <si>
    <t>COSCO SHIPPING AZALEA 032E'</t>
    <phoneticPr fontId="2" type="noConversion"/>
  </si>
  <si>
    <t>CMA CGM FORT DIAMANT 0XR8XE1MA'</t>
    <phoneticPr fontId="2" type="noConversion"/>
  </si>
  <si>
    <t>TAMPA TRIUMPH 1228E'</t>
    <phoneticPr fontId="2" type="noConversion"/>
  </si>
  <si>
    <t>TRITON 1229E'</t>
    <phoneticPr fontId="2" type="noConversion"/>
  </si>
  <si>
    <t>COSCO SHIPPING JASMINE 034E'</t>
    <phoneticPr fontId="2" type="noConversion"/>
  </si>
  <si>
    <t>EVER FAIR 1230E'</t>
    <phoneticPr fontId="2" type="noConversion"/>
  </si>
  <si>
    <t>EVER FAR 1231E'</t>
    <phoneticPr fontId="2" type="noConversion"/>
  </si>
  <si>
    <t>COSCO FAITH 073E'</t>
    <phoneticPr fontId="2" type="noConversion"/>
  </si>
  <si>
    <t>EVER FAVOR 1232E'</t>
    <phoneticPr fontId="2" type="noConversion"/>
  </si>
  <si>
    <t>COSCO SHIPPING CAMELLIA 029E'</t>
    <phoneticPr fontId="2" type="noConversion"/>
  </si>
  <si>
    <t>EVER FOND 1233E'</t>
    <phoneticPr fontId="2" type="noConversion"/>
  </si>
  <si>
    <t>COSCO PRIDE 085E'</t>
    <phoneticPr fontId="2" type="noConversion"/>
  </si>
  <si>
    <t>TOLEDO TRIUMPH 1234E'</t>
    <phoneticPr fontId="2" type="noConversion"/>
  </si>
  <si>
    <t>CMA CGM PALMYRE 0XR9BE1MA'</t>
    <phoneticPr fontId="2" type="noConversion"/>
  </si>
  <si>
    <t>EVER FULL 1235E'</t>
    <phoneticPr fontId="2" type="noConversion"/>
  </si>
  <si>
    <t>COSCO SHIPPING SAKURA 032E'</t>
    <phoneticPr fontId="2" type="noConversion"/>
  </si>
  <si>
    <t>CMA CGM VOLGA 0XR9DE1MA'</t>
    <phoneticPr fontId="2" type="noConversion"/>
  </si>
  <si>
    <t>THESEUS 1236E'</t>
    <phoneticPr fontId="2" type="noConversion"/>
  </si>
  <si>
    <t>COSCO SHIPPING ORCHID 031E'</t>
    <phoneticPr fontId="2" type="noConversion"/>
  </si>
  <si>
    <t>CMA CGM POINTE DU PITON 0XR9FE1MA'</t>
    <phoneticPr fontId="2" type="noConversion"/>
  </si>
  <si>
    <t>NEW YORK</t>
    <phoneticPr fontId="2" type="noConversion"/>
  </si>
  <si>
    <t>OOCL BRUSSELS 063W'</t>
    <phoneticPr fontId="2" type="noConversion"/>
  </si>
  <si>
    <t>COSCO ITALY 076E'</t>
    <phoneticPr fontId="2" type="noConversion"/>
  </si>
  <si>
    <t>OOCL BRUSSELS 064E'</t>
    <phoneticPr fontId="2" type="noConversion"/>
  </si>
  <si>
    <t>OOCL SINGAPORE 059W'</t>
    <phoneticPr fontId="2" type="noConversion"/>
  </si>
  <si>
    <t>OOCL POLAND 053E'</t>
    <phoneticPr fontId="2" type="noConversion"/>
  </si>
  <si>
    <t>OOCL SINGAPORE 060E'</t>
    <phoneticPr fontId="2" type="noConversion"/>
  </si>
  <si>
    <t>COSCO ITALY 076W'</t>
    <phoneticPr fontId="2" type="noConversion"/>
  </si>
  <si>
    <t>COSCO ITALY 077E'</t>
    <phoneticPr fontId="2" type="noConversion"/>
  </si>
  <si>
    <t>OOCL BRUSSELS 065E'</t>
    <phoneticPr fontId="2" type="noConversion"/>
  </si>
  <si>
    <t>OOCL POLAND 054E'</t>
    <phoneticPr fontId="2" type="noConversion"/>
  </si>
  <si>
    <t>OOCL SINGAPORE 061E'</t>
    <phoneticPr fontId="2" type="noConversion"/>
  </si>
  <si>
    <t>OOCL BRUSSELS 065W'</t>
    <phoneticPr fontId="2" type="noConversion"/>
  </si>
  <si>
    <t>LONG BEACH</t>
    <phoneticPr fontId="2" type="noConversion"/>
  </si>
  <si>
    <t>LONG BEACH</t>
    <phoneticPr fontId="2" type="noConversion"/>
  </si>
  <si>
    <t>SEATTLE</t>
    <phoneticPr fontId="2" type="noConversion"/>
  </si>
  <si>
    <t>CMA CGM MISSISSIPPI 0TNG7S1MA'</t>
    <phoneticPr fontId="2" type="noConversion"/>
  </si>
  <si>
    <t>SEATTLE</t>
  </si>
  <si>
    <t>CMA CGM TAGE 0TNG9S1MA'</t>
    <phoneticPr fontId="2" type="noConversion"/>
  </si>
  <si>
    <t>NORTHERN JUVENILE 0TNGDS1MA'</t>
    <phoneticPr fontId="2" type="noConversion"/>
  </si>
  <si>
    <t>APL SOUTHAMPTON 0TNGFS1MA'</t>
    <phoneticPr fontId="2" type="noConversion"/>
  </si>
  <si>
    <t>APL CHONGQING 0TNGHS1MA'</t>
    <phoneticPr fontId="2" type="noConversion"/>
  </si>
  <si>
    <t>CMA CGM TIGRIS 0TNGJS1MA'</t>
    <phoneticPr fontId="2" type="noConversion"/>
  </si>
  <si>
    <t>CMA CGM TAGE 0TNGRS1MA'</t>
    <phoneticPr fontId="2" type="noConversion"/>
  </si>
  <si>
    <t>BUSAN</t>
    <phoneticPr fontId="2" type="noConversion"/>
  </si>
  <si>
    <t>NORTHERN JUVENILE 0TNGTS1MA'</t>
    <phoneticPr fontId="2" type="noConversion"/>
  </si>
  <si>
    <t>APL SOUTHAMPTON 0TNGVS1MA'</t>
    <phoneticPr fontId="2" type="noConversion"/>
  </si>
  <si>
    <t>APL CHONGQING 0TNGXS1MA'</t>
    <phoneticPr fontId="2" type="noConversion"/>
  </si>
  <si>
    <t>HOUSTON</t>
    <phoneticPr fontId="2" type="noConversion"/>
  </si>
  <si>
    <t>OOCL BRUSSELS 063W'</t>
    <phoneticPr fontId="2" type="noConversion"/>
  </si>
  <si>
    <t>HOUSTON</t>
    <phoneticPr fontId="2" type="noConversion"/>
  </si>
  <si>
    <t>MOBILE</t>
    <phoneticPr fontId="2" type="noConversion"/>
  </si>
  <si>
    <t>COSCO ITALY 076E'</t>
    <phoneticPr fontId="2" type="noConversion"/>
  </si>
  <si>
    <t>CMA CGM ELBE 0PGLHE1MA'</t>
    <phoneticPr fontId="2" type="noConversion"/>
  </si>
  <si>
    <t>OOCL BRUSSELS 064E'</t>
    <phoneticPr fontId="2" type="noConversion"/>
  </si>
  <si>
    <t>OOCL SINGAPORE 059W'</t>
    <phoneticPr fontId="2" type="noConversion"/>
  </si>
  <si>
    <t>CMA CGM OHIO 0PGLLE1MA'</t>
    <phoneticPr fontId="2" type="noConversion"/>
  </si>
  <si>
    <t>OOCL POLAND 053E'</t>
    <phoneticPr fontId="2" type="noConversion"/>
  </si>
  <si>
    <t>APL DANUBE 0PGLNE1MA'</t>
    <phoneticPr fontId="2" type="noConversion"/>
  </si>
  <si>
    <t>APL DANUBE 0PGLNE1MA'</t>
    <phoneticPr fontId="2" type="noConversion"/>
  </si>
  <si>
    <t>CMA CGM ORFEO 0PGLPE1MA'</t>
    <phoneticPr fontId="2" type="noConversion"/>
  </si>
  <si>
    <t>COSCO ITALY 076W'</t>
    <phoneticPr fontId="2" type="noConversion"/>
  </si>
  <si>
    <t>CMA CGM TAORMINA 0PGLRE1MA'</t>
    <phoneticPr fontId="2" type="noConversion"/>
  </si>
  <si>
    <t>OOCL BRUSSELS 064W'</t>
    <phoneticPr fontId="2" type="noConversion"/>
  </si>
  <si>
    <t>CMA CGM MELISANDE 0PGLTE1MA'</t>
    <phoneticPr fontId="2" type="noConversion"/>
  </si>
  <si>
    <t>CMA CGM MELISANDE 0PGLTE1MA'</t>
    <phoneticPr fontId="2" type="noConversion"/>
  </si>
  <si>
    <t>OOCL POLAND 053W'</t>
    <phoneticPr fontId="2" type="noConversion"/>
  </si>
  <si>
    <t>CMA CGM ALMAVIVA 0PGLVE1MA'</t>
    <phoneticPr fontId="2" type="noConversion"/>
  </si>
  <si>
    <t>MOBILE</t>
    <phoneticPr fontId="2" type="noConversion"/>
  </si>
  <si>
    <t>OOCL SINGAPORE 060W'</t>
    <phoneticPr fontId="2" type="noConversion"/>
  </si>
  <si>
    <t>CMA CGM SAMSON 0PGLXE1MA'</t>
    <phoneticPr fontId="2" type="noConversion"/>
  </si>
  <si>
    <t>CMA CGM ARKANSAS 0PGLZE1MA'</t>
    <phoneticPr fontId="2" type="noConversion"/>
  </si>
  <si>
    <t>CMA CGM ATTILA 0PGM3E1MA'</t>
    <phoneticPr fontId="2" type="noConversion"/>
  </si>
  <si>
    <t>EVER FULL 1224E'</t>
    <phoneticPr fontId="2" type="noConversion"/>
  </si>
  <si>
    <t>COSCO SHIPPING SAKURA 031E'</t>
    <phoneticPr fontId="2" type="noConversion"/>
  </si>
  <si>
    <t>스케줄 번호</t>
    <phoneticPr fontId="1" type="noConversion"/>
  </si>
  <si>
    <t>APL CHONGQING 0TNG4N1MA</t>
    <phoneticPr fontId="1" type="noConversion"/>
  </si>
  <si>
    <t>CMA CGM TIGRIS 0TNG6N1MA</t>
    <phoneticPr fontId="1" type="noConversion"/>
  </si>
  <si>
    <t>CMA CGM MISSISSIPPI 0TNG8N1MA</t>
    <phoneticPr fontId="1" type="noConversion"/>
  </si>
  <si>
    <t>CMA CGM TAGE 0TNGAN1MA</t>
    <phoneticPr fontId="1" type="noConversion"/>
  </si>
  <si>
    <t>NORTHERN JUVENILE 0TNGEN1MA</t>
    <phoneticPr fontId="1" type="noConversion"/>
  </si>
  <si>
    <t>APL SOUTHAMPTON 0TNGGN1MA</t>
    <phoneticPr fontId="1" type="noConversion"/>
  </si>
  <si>
    <t>APL CHONGQING 0TNGIN1MA</t>
    <phoneticPr fontId="1" type="noConversion"/>
  </si>
  <si>
    <t>CMA CGM ZINGARO 0TNGMN1MA</t>
    <phoneticPr fontId="1" type="noConversion"/>
  </si>
  <si>
    <t>CMA CGM MISSISSIPPI 0TNGON1MA</t>
    <phoneticPr fontId="1" type="noConversion"/>
  </si>
  <si>
    <t>NORTHERN JUVENILE 0TNGSN1MA</t>
    <phoneticPr fontId="1" type="noConversion"/>
  </si>
  <si>
    <t>COSCO FAITH 072W</t>
    <phoneticPr fontId="1" type="noConversion"/>
  </si>
  <si>
    <t>CMA CGM PALMYRE 0XR8MW1MA</t>
    <phoneticPr fontId="1" type="noConversion"/>
  </si>
  <si>
    <t>COSCO SHIPPING CAMELLIA 028W</t>
    <phoneticPr fontId="1" type="noConversion"/>
  </si>
  <si>
    <t>CMA CGM VOLGA 0XR8OW1MA</t>
    <phoneticPr fontId="1" type="noConversion"/>
  </si>
  <si>
    <t>COSCO PRIDE 084W</t>
    <phoneticPr fontId="1" type="noConversion"/>
  </si>
  <si>
    <t>CMA CGM POINTE DU PITON 0XR8QW1MA</t>
    <phoneticPr fontId="1" type="noConversion"/>
  </si>
  <si>
    <t>CMA CGM POINTE-NOIRE 0XR8SW1MA</t>
    <phoneticPr fontId="1" type="noConversion"/>
  </si>
  <si>
    <t>COSCO SHIPPING SAKURA 031W</t>
    <phoneticPr fontId="1" type="noConversion"/>
  </si>
  <si>
    <t>CMA CGM PASSION 0XR8UW1MA</t>
    <phoneticPr fontId="1" type="noConversion"/>
  </si>
  <si>
    <t>COSCO SHIPPING ORCHID 030W</t>
    <phoneticPr fontId="1" type="noConversion"/>
  </si>
  <si>
    <t>COSCO SHIPPING ROSE 041W</t>
    <phoneticPr fontId="1" type="noConversion"/>
  </si>
  <si>
    <t>COSCO SHIPPING AZALEA 032W</t>
    <phoneticPr fontId="1" type="noConversion"/>
  </si>
  <si>
    <t>CMA CGM FORT DIAMANT 0XR8YW1MA</t>
    <phoneticPr fontId="1" type="noConversion"/>
  </si>
  <si>
    <t>COSCO SHIPPING JASMINE 034W</t>
    <phoneticPr fontId="1" type="noConversion"/>
  </si>
  <si>
    <t>CMA CGM MISSOURI 0XR92W1MA</t>
    <phoneticPr fontId="1" type="noConversion"/>
  </si>
  <si>
    <t>COSCO FAITH 073W</t>
    <phoneticPr fontId="1" type="noConversion"/>
  </si>
  <si>
    <t>MAERSK OHIO 533E</t>
    <phoneticPr fontId="1" type="noConversion"/>
  </si>
  <si>
    <t>MAERSK COLUMBUS 535E</t>
    <phoneticPr fontId="1" type="noConversion"/>
  </si>
  <si>
    <t>MAERSK IOWA 536E</t>
    <phoneticPr fontId="1" type="noConversion"/>
  </si>
  <si>
    <t>MAERSK MONTANA 537E</t>
    <phoneticPr fontId="1" type="noConversion"/>
  </si>
  <si>
    <t>MAERSK OHIO 539E</t>
    <phoneticPr fontId="1" type="noConversion"/>
  </si>
  <si>
    <t>MAERSK COLUMBUS 541E</t>
    <phoneticPr fontId="1" type="noConversion"/>
  </si>
  <si>
    <t xml:space="preserve">MAERSK GARONNE 542E </t>
    <phoneticPr fontId="1" type="noConversion"/>
  </si>
  <si>
    <t>MAERSK MONTANA 543E</t>
    <phoneticPr fontId="1" type="noConversion"/>
  </si>
  <si>
    <t>MAERSK TENNESSEE 544E</t>
    <phoneticPr fontId="1" type="noConversion"/>
  </si>
  <si>
    <t>MAERSK TENNESSEE 538E</t>
    <phoneticPr fontId="1" type="noConversion"/>
  </si>
  <si>
    <t>MAERSK TENNESSEE 532E</t>
    <phoneticPr fontId="1" type="noConversion"/>
  </si>
  <si>
    <t>MAERSK KANSAS 540E</t>
    <phoneticPr fontId="1" type="noConversion"/>
  </si>
  <si>
    <t>MAERSK KANSAS 534E</t>
    <phoneticPr fontId="1" type="noConversion"/>
  </si>
  <si>
    <t>HOUSTON</t>
    <phoneticPr fontId="1" type="noConversion"/>
  </si>
  <si>
    <t>ROTTERDAM</t>
    <phoneticPr fontId="1" type="noConversion"/>
  </si>
  <si>
    <t>NEWYORK</t>
    <phoneticPr fontId="2" type="noConversion"/>
  </si>
  <si>
    <t>COSCO SHIPPING CAMELLIA 028W'</t>
    <phoneticPr fontId="1" type="noConversion"/>
  </si>
  <si>
    <t>COSCO SHIPPING SAKURA 031W'</t>
    <phoneticPr fontId="1" type="noConversion"/>
  </si>
  <si>
    <t>COSCO SHIPPING AZALEA 032W'</t>
    <phoneticPr fontId="1" type="noConversion"/>
  </si>
  <si>
    <t>COSCO FAITH 073W'</t>
    <phoneticPr fontId="1" type="noConversion"/>
  </si>
  <si>
    <t>COSCO SHIPPING ROSE 041W'</t>
    <phoneticPr fontId="1" type="noConversion"/>
  </si>
  <si>
    <t>COSCO FAITH 072W'</t>
    <phoneticPr fontId="1" type="noConversion"/>
  </si>
  <si>
    <t>COSCO PRIDE 084W'</t>
    <phoneticPr fontId="1" type="noConversion"/>
  </si>
  <si>
    <t>COSCO SHIPPING CAMELLIA 029W'</t>
    <phoneticPr fontId="1" type="noConversion"/>
  </si>
  <si>
    <t>COSCO SHIPPING JASMINE 034W'</t>
    <phoneticPr fontId="1" type="noConversion"/>
  </si>
  <si>
    <t>COSCO SHIPPING ORCHID 030W'</t>
    <phoneticPr fontId="1" type="noConversion"/>
  </si>
  <si>
    <t>OOCL SINGAPORE 061W'</t>
    <phoneticPr fontId="1" type="noConversion"/>
  </si>
  <si>
    <t>OOCL POLAND 052W'</t>
    <phoneticPr fontId="1" type="noConversion"/>
  </si>
  <si>
    <t>OOCL SINGAPORE 059W'</t>
    <phoneticPr fontId="1" type="noConversion"/>
  </si>
  <si>
    <t>EVER FORE 1188W'</t>
    <phoneticPr fontId="1" type="noConversion"/>
  </si>
  <si>
    <t>OOCL POLAND 053W'</t>
    <phoneticPr fontId="1" type="noConversion"/>
  </si>
  <si>
    <t>COSCO BELGIUM 079W'</t>
    <phoneticPr fontId="1" type="noConversion"/>
  </si>
  <si>
    <t>EVER LOYAL 1177W'</t>
    <phoneticPr fontId="1" type="noConversion"/>
  </si>
  <si>
    <t>EVER FRANK 1187W'</t>
    <phoneticPr fontId="1" type="noConversion"/>
  </si>
  <si>
    <t>COSCO BELGIUM 080W'</t>
    <phoneticPr fontId="1" type="noConversion"/>
  </si>
  <si>
    <t>COSCO ITALY 076W'</t>
    <phoneticPr fontId="1" type="noConversion"/>
  </si>
  <si>
    <t>EVER FAITH 1176W'</t>
    <phoneticPr fontId="1" type="noConversion"/>
  </si>
  <si>
    <t>EVER LOGIC 1178W'</t>
    <phoneticPr fontId="1" type="noConversion"/>
  </si>
  <si>
    <t>EVER LEARNED 1189W'</t>
    <phoneticPr fontId="1" type="noConversion"/>
  </si>
  <si>
    <t>EVER LASTING 1186W'</t>
    <phoneticPr fontId="1" type="noConversion"/>
  </si>
  <si>
    <t>OOCL POLAND 054W'</t>
    <phoneticPr fontId="1" type="noConversion"/>
  </si>
  <si>
    <t>COSCO PORTUGAL 077W'</t>
    <phoneticPr fontId="1" type="noConversion"/>
  </si>
  <si>
    <t>EVER FRANK 1180W'</t>
    <phoneticPr fontId="1" type="noConversion"/>
  </si>
  <si>
    <t>EVER FORE 1181W'</t>
    <phoneticPr fontId="1" type="noConversion"/>
  </si>
  <si>
    <t>COSCO ITALY 077W'</t>
    <phoneticPr fontId="1" type="noConversion"/>
  </si>
  <si>
    <t>EVER LEARNED 1182W'</t>
    <phoneticPr fontId="1" type="noConversion"/>
  </si>
  <si>
    <t>OOCL SINGAPORE 060W'</t>
    <phoneticPr fontId="1" type="noConversion"/>
  </si>
  <si>
    <t>EVER LASTING 1179W'</t>
    <phoneticPr fontId="1" type="noConversion"/>
  </si>
  <si>
    <t>EVER FAITH 1183W'</t>
    <phoneticPr fontId="1" type="noConversion"/>
  </si>
  <si>
    <t>EVER FRONT1185W'</t>
    <phoneticPr fontId="1" type="noConversion"/>
  </si>
  <si>
    <t>EVER FORWARD 1184W'</t>
    <phoneticPr fontId="1" type="noConversion"/>
  </si>
  <si>
    <t>MOBILE</t>
    <phoneticPr fontId="1" type="noConversion"/>
  </si>
  <si>
    <t>COSTA RICA</t>
    <phoneticPr fontId="1" type="noConversion"/>
  </si>
  <si>
    <t>MAERSK SARAT 531W'</t>
    <phoneticPr fontId="1" type="noConversion"/>
  </si>
  <si>
    <t>GSL EFFIE 532W'</t>
    <phoneticPr fontId="1" type="noConversion"/>
  </si>
  <si>
    <t>NORTHERN JAGUAR 533W'</t>
    <phoneticPr fontId="1" type="noConversion"/>
  </si>
  <si>
    <t>GSL NICOLETTA 534W'</t>
    <phoneticPr fontId="1" type="noConversion"/>
  </si>
  <si>
    <t>GSL Sofia 535W'</t>
    <phoneticPr fontId="1" type="noConversion"/>
  </si>
  <si>
    <t>MAERSK LAVRAS 536W'</t>
    <phoneticPr fontId="1" type="noConversion"/>
  </si>
  <si>
    <t>MAERSK SAIGON 537W'</t>
    <phoneticPr fontId="1" type="noConversion"/>
  </si>
  <si>
    <t>MAERSK SANTANA 538W'</t>
    <phoneticPr fontId="1" type="noConversion"/>
  </si>
  <si>
    <t>MAERSK ATHABASCA 539W'</t>
    <phoneticPr fontId="1" type="noConversion"/>
  </si>
  <si>
    <t>ATACAMA 540W'</t>
    <phoneticPr fontId="1" type="noConversion"/>
  </si>
  <si>
    <t>MAERSK SEVILLE 541W'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</si>
</sst>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7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c83b0db5-587f-40a1-a105-412275314ea5_&#49828;&#54644;&#47932;_data.zip.ea5\&#49828;&#54644;&#47932;_&#49440;&#48149;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A4" t="str">
            <v>EVER FULL 1224E'</v>
          </cell>
          <cell r="B4">
            <v>11888</v>
          </cell>
        </row>
        <row r="5">
          <cell r="A5" t="str">
            <v>CMA CGM POINTE DU PITON 0XR8PE1MA'</v>
          </cell>
          <cell r="B5">
            <v>7746</v>
          </cell>
        </row>
        <row r="6">
          <cell r="A6" t="str">
            <v>COSCO SHIPPING SAKURA 031E'</v>
          </cell>
          <cell r="B6">
            <v>13800</v>
          </cell>
        </row>
        <row r="7">
          <cell r="A7" t="str">
            <v>CMA CGM POINTE-NOIRE 0XR8RE1MA'</v>
          </cell>
          <cell r="B7">
            <v>8048</v>
          </cell>
        </row>
        <row r="8">
          <cell r="A8" t="str">
            <v>THESEUS 1225E'</v>
          </cell>
          <cell r="B8">
            <v>14424</v>
          </cell>
        </row>
        <row r="9">
          <cell r="A9" t="str">
            <v>COSCO SHIPPING ORCHID 030E'</v>
          </cell>
          <cell r="B9">
            <v>13800</v>
          </cell>
        </row>
        <row r="10">
          <cell r="A10" t="str">
            <v>EVER FORTUNE 1226E'</v>
          </cell>
          <cell r="B10">
            <v>12118</v>
          </cell>
        </row>
        <row r="11">
          <cell r="A11" t="str">
            <v>CMA CGM PASSION 0XR8TE1MA'</v>
          </cell>
          <cell r="B11">
            <v>7307</v>
          </cell>
        </row>
        <row r="12">
          <cell r="A12" t="str">
            <v>COSCO SHIPPING ROSE 041E'</v>
          </cell>
          <cell r="B12">
            <v>13800</v>
          </cell>
        </row>
        <row r="13">
          <cell r="A13" t="str">
            <v>EVER FOCUS 1227E'</v>
          </cell>
          <cell r="B13">
            <v>12118</v>
          </cell>
        </row>
        <row r="14">
          <cell r="A14" t="str">
            <v>COSCO SHIPPING AZALEA 032E'</v>
          </cell>
          <cell r="B14">
            <v>13800</v>
          </cell>
        </row>
        <row r="15">
          <cell r="A15" t="str">
            <v>CMA CGM FORT DIAMANT 0XR8XE1MA'</v>
          </cell>
          <cell r="B15">
            <v>7377</v>
          </cell>
        </row>
        <row r="16">
          <cell r="A16" t="str">
            <v>TAMPA TRIUMPH 1228E'</v>
          </cell>
          <cell r="B16">
            <v>13900</v>
          </cell>
        </row>
        <row r="17">
          <cell r="A17" t="str">
            <v>TRITON 1229E'</v>
          </cell>
          <cell r="B17">
            <v>14354</v>
          </cell>
        </row>
        <row r="18">
          <cell r="A18" t="str">
            <v>COSCO SHIPPING JASMINE 034E'</v>
          </cell>
          <cell r="B18">
            <v>13800</v>
          </cell>
        </row>
        <row r="19">
          <cell r="A19" t="str">
            <v>EVER FAIR 1230E'</v>
          </cell>
          <cell r="B19">
            <v>11888</v>
          </cell>
        </row>
        <row r="20">
          <cell r="A20" t="str">
            <v>EVER FAR 1231E'</v>
          </cell>
          <cell r="B20">
            <v>11888</v>
          </cell>
        </row>
        <row r="21">
          <cell r="A21" t="str">
            <v>COSCO FAITH 073E'</v>
          </cell>
          <cell r="B21">
            <v>13133</v>
          </cell>
        </row>
        <row r="22">
          <cell r="A22" t="str">
            <v>EVER FAVOR 1232E'</v>
          </cell>
          <cell r="B22">
            <v>11888</v>
          </cell>
        </row>
        <row r="23">
          <cell r="A23" t="str">
            <v>COSCO SHIPPING CAMELLIA 029E'</v>
          </cell>
          <cell r="B23">
            <v>13800</v>
          </cell>
        </row>
        <row r="24">
          <cell r="A24" t="str">
            <v>EVER FOND 1233E'</v>
          </cell>
          <cell r="B24">
            <v>11888</v>
          </cell>
        </row>
        <row r="25">
          <cell r="A25" t="str">
            <v>COSCO PRIDE 085E'</v>
          </cell>
          <cell r="B25">
            <v>13133</v>
          </cell>
        </row>
        <row r="26">
          <cell r="A26" t="str">
            <v>TOLEDO TRIUMPH 1234E'</v>
          </cell>
          <cell r="B26">
            <v>13900</v>
          </cell>
        </row>
        <row r="27">
          <cell r="A27" t="str">
            <v>CMA CGM PALMYRE 0XR9BE1MA'</v>
          </cell>
          <cell r="B27">
            <v>7377</v>
          </cell>
        </row>
        <row r="28">
          <cell r="A28" t="str">
            <v>EVER FULL 1235E'</v>
          </cell>
          <cell r="B28">
            <v>11888</v>
          </cell>
        </row>
        <row r="29">
          <cell r="A29" t="str">
            <v>COSCO SHIPPING SAKURA 032E'</v>
          </cell>
          <cell r="B29">
            <v>13800</v>
          </cell>
        </row>
        <row r="30">
          <cell r="A30" t="str">
            <v>CMA CGM VOLGA 0XR9DE1MA'</v>
          </cell>
          <cell r="B30">
            <v>9365</v>
          </cell>
        </row>
        <row r="31">
          <cell r="A31" t="str">
            <v>THESEUS 1236E'</v>
          </cell>
          <cell r="B31">
            <v>14424</v>
          </cell>
        </row>
        <row r="32">
          <cell r="A32" t="str">
            <v>COSCO SHIPPING ORCHID 031E'</v>
          </cell>
          <cell r="B32">
            <v>13800</v>
          </cell>
        </row>
        <row r="33">
          <cell r="A33" t="str">
            <v>CMA CGM POINTE DU PITON 0XR9FE1MA'</v>
          </cell>
          <cell r="B33">
            <v>7746</v>
          </cell>
        </row>
        <row r="34">
          <cell r="A34" t="str">
            <v>OOCL BRUSSELS 063W'</v>
          </cell>
          <cell r="B34">
            <v>13208</v>
          </cell>
        </row>
        <row r="35">
          <cell r="A35" t="str">
            <v>EVER FULL 1224E'</v>
          </cell>
          <cell r="B35">
            <v>11888</v>
          </cell>
        </row>
        <row r="36">
          <cell r="A36" t="str">
            <v>COSCO SHIPPING SAKURA 031E'</v>
          </cell>
          <cell r="B36">
            <v>13800</v>
          </cell>
        </row>
        <row r="37">
          <cell r="A37" t="str">
            <v>THESEUS 1225E'</v>
          </cell>
          <cell r="B37">
            <v>14424</v>
          </cell>
        </row>
        <row r="38">
          <cell r="A38" t="str">
            <v>COSCO ITALY 076E'</v>
          </cell>
          <cell r="B38">
            <v>13386</v>
          </cell>
        </row>
        <row r="39">
          <cell r="A39" t="str">
            <v>COSCO SHIPPING ORCHID 030E'</v>
          </cell>
          <cell r="B39">
            <v>143179</v>
          </cell>
        </row>
        <row r="40">
          <cell r="A40" t="str">
            <v>OOCL BRUSSELS 064E'</v>
          </cell>
          <cell r="B40">
            <v>141003</v>
          </cell>
        </row>
        <row r="41">
          <cell r="A41" t="str">
            <v>COSCO SHIPPING ROSE 041E'</v>
          </cell>
          <cell r="B41">
            <v>143179</v>
          </cell>
        </row>
        <row r="42">
          <cell r="A42" t="str">
            <v>EVER FORTUNE 1226E'</v>
          </cell>
          <cell r="B42">
            <v>12118</v>
          </cell>
        </row>
        <row r="43">
          <cell r="A43" t="str">
            <v>EVER FOCUS 1227E'</v>
          </cell>
          <cell r="B43">
            <v>12118</v>
          </cell>
        </row>
        <row r="44">
          <cell r="A44" t="str">
            <v>OOCL SINGAPORE 059W'</v>
          </cell>
          <cell r="B44">
            <v>13208</v>
          </cell>
        </row>
        <row r="45">
          <cell r="A45" t="str">
            <v>COSCO SHIPPING AZALEA 032E'</v>
          </cell>
          <cell r="B45">
            <v>13800</v>
          </cell>
        </row>
        <row r="46">
          <cell r="A46" t="str">
            <v>OOCL POLAND 053E'</v>
          </cell>
          <cell r="B46">
            <v>13208</v>
          </cell>
        </row>
        <row r="47">
          <cell r="A47" t="str">
            <v>TAMPA TRIUMPH 1228E'</v>
          </cell>
          <cell r="B47">
            <v>13900</v>
          </cell>
        </row>
        <row r="48">
          <cell r="A48" t="str">
            <v>OOCL SINGAPORE 060E'</v>
          </cell>
          <cell r="B48">
            <v>13208</v>
          </cell>
        </row>
        <row r="49">
          <cell r="A49" t="str">
            <v>TRITON 1229E'</v>
          </cell>
          <cell r="B49">
            <v>14354</v>
          </cell>
        </row>
        <row r="50">
          <cell r="A50" t="str">
            <v>COSCO SHIPPING JASMINE 034E'</v>
          </cell>
          <cell r="B50">
            <v>13800</v>
          </cell>
        </row>
        <row r="51">
          <cell r="A51" t="str">
            <v>COSCO ITALY 076W'</v>
          </cell>
          <cell r="B51">
            <v>13386</v>
          </cell>
        </row>
        <row r="52">
          <cell r="A52" t="str">
            <v>EVER FAIR 1230E'</v>
          </cell>
          <cell r="B52">
            <v>11888</v>
          </cell>
        </row>
        <row r="53">
          <cell r="A53" t="str">
            <v>COSCO ITALY 077E'</v>
          </cell>
          <cell r="B53">
            <v>13386</v>
          </cell>
        </row>
        <row r="54">
          <cell r="A54" t="str">
            <v>EVER FAR 1231E'</v>
          </cell>
          <cell r="B54">
            <v>11888</v>
          </cell>
        </row>
        <row r="55">
          <cell r="A55" t="str">
            <v>COSCO FAITH 073E'</v>
          </cell>
          <cell r="B55">
            <v>13133</v>
          </cell>
        </row>
        <row r="56">
          <cell r="A56" t="str">
            <v>OOCL BRUSSELS 065E'</v>
          </cell>
          <cell r="B56">
            <v>141003</v>
          </cell>
        </row>
        <row r="57">
          <cell r="A57" t="str">
            <v>EVER FAVOR 1232E'</v>
          </cell>
          <cell r="B57">
            <v>11888</v>
          </cell>
        </row>
        <row r="58">
          <cell r="A58" t="str">
            <v>COSCO SHIPPING CAMELLIA 029E'</v>
          </cell>
          <cell r="B58">
            <v>13800</v>
          </cell>
        </row>
        <row r="59">
          <cell r="A59" t="str">
            <v>OOCL POLAND 054E'</v>
          </cell>
          <cell r="B59">
            <v>13208</v>
          </cell>
        </row>
        <row r="60">
          <cell r="A60" t="str">
            <v>COSCO PRIDE 085E'</v>
          </cell>
          <cell r="B60">
            <v>13133</v>
          </cell>
        </row>
        <row r="61">
          <cell r="A61" t="str">
            <v>EVER FOND 1233E'</v>
          </cell>
          <cell r="B61">
            <v>11888</v>
          </cell>
        </row>
        <row r="62">
          <cell r="A62" t="str">
            <v>OOCL SINGAPORE 061E'</v>
          </cell>
          <cell r="B62">
            <v>13208</v>
          </cell>
        </row>
        <row r="63">
          <cell r="A63" t="str">
            <v>TOLEDO TRIUMPH 1234E'</v>
          </cell>
          <cell r="B63">
            <v>13900</v>
          </cell>
        </row>
        <row r="64">
          <cell r="A64" t="str">
            <v>COSCO SHIPPING SAKURA 032E'</v>
          </cell>
          <cell r="B64">
            <v>13800</v>
          </cell>
        </row>
        <row r="65">
          <cell r="A65" t="str">
            <v>EVER FULL 1235E'</v>
          </cell>
          <cell r="B65">
            <v>11888</v>
          </cell>
        </row>
        <row r="66">
          <cell r="A66" t="str">
            <v>COSCO SHIPPING ORCHID 031E'</v>
          </cell>
          <cell r="B66">
            <v>13800</v>
          </cell>
        </row>
        <row r="67">
          <cell r="A67" t="str">
            <v>THESEUS 1236E'</v>
          </cell>
          <cell r="B67">
            <v>14424</v>
          </cell>
        </row>
        <row r="68">
          <cell r="A68" t="str">
            <v>OOCL BRUSSELS 065W'</v>
          </cell>
          <cell r="B68">
            <v>13208</v>
          </cell>
        </row>
        <row r="69">
          <cell r="A69" t="str">
            <v>OOCL SINGAPORE 060E'</v>
          </cell>
          <cell r="B69">
            <v>13208</v>
          </cell>
        </row>
        <row r="70">
          <cell r="A70" t="str">
            <v>COSCO ITALY 076W'</v>
          </cell>
          <cell r="B70">
            <v>13386</v>
          </cell>
        </row>
        <row r="71">
          <cell r="A71" t="str">
            <v>COSCO ITALY 077E'</v>
          </cell>
          <cell r="B71">
            <v>13386</v>
          </cell>
        </row>
        <row r="72">
          <cell r="A72" t="str">
            <v>OOCL BRUSSELS 065E'</v>
          </cell>
          <cell r="B72">
            <v>13208</v>
          </cell>
        </row>
        <row r="73">
          <cell r="A73" t="str">
            <v>CMA CGM MISSISSIPPI 0TNG7S1MA'</v>
          </cell>
          <cell r="B73">
            <v>9448</v>
          </cell>
        </row>
        <row r="74">
          <cell r="A74" t="str">
            <v>CMA CGM TAGE 0TNG9S1MA'</v>
          </cell>
          <cell r="B74">
            <v>9365</v>
          </cell>
        </row>
        <row r="75">
          <cell r="A75" t="str">
            <v>NORTHERN JUVENILE 0TNGDS1MA'</v>
          </cell>
          <cell r="B75">
            <v>8800</v>
          </cell>
        </row>
        <row r="76">
          <cell r="A76" t="str">
            <v>APL SOUTHAMPTON 0TNGFS1MA'</v>
          </cell>
          <cell r="B76">
            <v>10642</v>
          </cell>
        </row>
        <row r="77">
          <cell r="A77" t="str">
            <v>APL CHONGQING 0TNGHS1MA'</v>
          </cell>
          <cell r="B77">
            <v>10106</v>
          </cell>
        </row>
        <row r="78">
          <cell r="A78" t="str">
            <v>CMA CGM TIGRIS 0TNGJS1MA'</v>
          </cell>
          <cell r="B78">
            <v>10622</v>
          </cell>
        </row>
        <row r="79">
          <cell r="A79" t="str">
            <v>CMA CGM TAGE 0TNGRS1MA'</v>
          </cell>
          <cell r="B79">
            <v>9365</v>
          </cell>
        </row>
        <row r="80">
          <cell r="A80" t="str">
            <v>NORTHERN JUVENILE 0TNGTS1MA'</v>
          </cell>
          <cell r="B80">
            <v>8800</v>
          </cell>
        </row>
        <row r="81">
          <cell r="A81" t="str">
            <v>APL SOUTHAMPTON 0TNGVS1MA'</v>
          </cell>
          <cell r="B81">
            <v>10642</v>
          </cell>
        </row>
        <row r="82">
          <cell r="A82" t="str">
            <v>APL CHONGQING 0TNGXS1MA'</v>
          </cell>
          <cell r="B82">
            <v>10106</v>
          </cell>
        </row>
        <row r="83">
          <cell r="A83" t="str">
            <v>OOCL BRUSSELS 063W'</v>
          </cell>
          <cell r="B83">
            <v>13208</v>
          </cell>
        </row>
        <row r="84">
          <cell r="A84" t="str">
            <v>OOCL BRUSSELS 063W'</v>
          </cell>
          <cell r="B84">
            <v>13208</v>
          </cell>
        </row>
        <row r="85">
          <cell r="A85" t="str">
            <v>OOCL BRUSSELS 063W'</v>
          </cell>
          <cell r="B85">
            <v>13208</v>
          </cell>
        </row>
        <row r="86">
          <cell r="A86" t="str">
            <v>COSCO ITALY 076E'</v>
          </cell>
          <cell r="B86">
            <v>13386</v>
          </cell>
        </row>
        <row r="87">
          <cell r="A87" t="str">
            <v>COSCO ITALY 076E'</v>
          </cell>
          <cell r="B87">
            <v>13386</v>
          </cell>
        </row>
        <row r="88">
          <cell r="A88" t="str">
            <v>COSCO ITALY 076E'</v>
          </cell>
          <cell r="B88">
            <v>13386</v>
          </cell>
        </row>
        <row r="89">
          <cell r="A89" t="str">
            <v>CMA CGM ELBE 0PGLHE1MA'</v>
          </cell>
          <cell r="B89">
            <v>9365</v>
          </cell>
        </row>
        <row r="90">
          <cell r="A90" t="str">
            <v>CMA CGM ELBE 0PGLHE1MA'</v>
          </cell>
          <cell r="B90">
            <v>9365</v>
          </cell>
        </row>
        <row r="91">
          <cell r="A91" t="str">
            <v>OOCL BRUSSELS 064E'</v>
          </cell>
          <cell r="B91">
            <v>13208</v>
          </cell>
        </row>
        <row r="92">
          <cell r="A92" t="str">
            <v>OOCL BRUSSELS 064E'</v>
          </cell>
          <cell r="B92">
            <v>13208</v>
          </cell>
        </row>
        <row r="93">
          <cell r="A93" t="str">
            <v>OOCL BRUSSELS 064E'</v>
          </cell>
          <cell r="B93">
            <v>13208</v>
          </cell>
        </row>
        <row r="94">
          <cell r="A94" t="str">
            <v>OOCL SINGAPORE 059W'</v>
          </cell>
          <cell r="B94">
            <v>13208</v>
          </cell>
        </row>
        <row r="95">
          <cell r="A95" t="str">
            <v>OOCL SINGAPORE 059W'</v>
          </cell>
          <cell r="B95">
            <v>13208</v>
          </cell>
        </row>
        <row r="96">
          <cell r="A96" t="str">
            <v>OOCL SINGAPORE 059W'</v>
          </cell>
          <cell r="B96">
            <v>13208</v>
          </cell>
        </row>
        <row r="97">
          <cell r="A97" t="str">
            <v>CMA CGM OHIO 0PGLLE1MA'</v>
          </cell>
          <cell r="B97">
            <v>9896</v>
          </cell>
        </row>
        <row r="98">
          <cell r="A98" t="str">
            <v>CMA CGM OHIO 0PGLLE1MA'</v>
          </cell>
          <cell r="B98">
            <v>9896</v>
          </cell>
        </row>
        <row r="99">
          <cell r="A99" t="str">
            <v>OOCL POLAND 053E'</v>
          </cell>
          <cell r="B99">
            <v>13208</v>
          </cell>
        </row>
        <row r="100">
          <cell r="A100" t="str">
            <v>OOCL POLAND 053E'</v>
          </cell>
          <cell r="B100">
            <v>13208</v>
          </cell>
        </row>
        <row r="101">
          <cell r="A101" t="str">
            <v>OOCL POLAND 053E'</v>
          </cell>
          <cell r="B101">
            <v>13208</v>
          </cell>
        </row>
        <row r="102">
          <cell r="A102" t="str">
            <v>APL DANUBE 0PGLNE1MA'</v>
          </cell>
          <cell r="B102">
            <v>9365</v>
          </cell>
        </row>
        <row r="103">
          <cell r="A103" t="str">
            <v>APL DANUBE 0PGLNE1MA'</v>
          </cell>
          <cell r="B103">
            <v>9365</v>
          </cell>
        </row>
        <row r="104">
          <cell r="A104" t="str">
            <v>OOCL SINGAPORE 060E'</v>
          </cell>
          <cell r="B104">
            <v>13208</v>
          </cell>
        </row>
        <row r="105">
          <cell r="A105" t="str">
            <v>OOCL SINGAPORE 060E'</v>
          </cell>
          <cell r="B105">
            <v>13208</v>
          </cell>
        </row>
        <row r="106">
          <cell r="A106" t="str">
            <v>CMA CGM ORFEO 0PGLPE1MA'</v>
          </cell>
          <cell r="B106">
            <v>9953</v>
          </cell>
        </row>
        <row r="107">
          <cell r="A107" t="str">
            <v>CMA CGM ORFEO 0PGLPE1MA'</v>
          </cell>
          <cell r="B107">
            <v>9953</v>
          </cell>
        </row>
        <row r="108">
          <cell r="A108" t="str">
            <v>COSCO ITALY 076W'</v>
          </cell>
          <cell r="B108">
            <v>13386</v>
          </cell>
        </row>
        <row r="109">
          <cell r="A109" t="str">
            <v>COSCO ITALY 076W'</v>
          </cell>
          <cell r="B109">
            <v>13386</v>
          </cell>
        </row>
        <row r="110">
          <cell r="A110" t="str">
            <v>CMA CGM TAORMINA 0PGLRE1MA'</v>
          </cell>
          <cell r="B110">
            <v>9953</v>
          </cell>
        </row>
        <row r="111">
          <cell r="A111" t="str">
            <v>CMA CGM TAORMINA 0PGLRE1MA'</v>
          </cell>
          <cell r="B111">
            <v>9953</v>
          </cell>
        </row>
        <row r="112">
          <cell r="A112" t="str">
            <v>OOCL BRUSSELS 064W'</v>
          </cell>
          <cell r="B112">
            <v>13208</v>
          </cell>
        </row>
        <row r="113">
          <cell r="A113" t="str">
            <v>OOCL BRUSSELS 064W'</v>
          </cell>
          <cell r="B113">
            <v>13208</v>
          </cell>
        </row>
        <row r="114">
          <cell r="A114" t="str">
            <v>CMA CGM MELISANDE 0PGLTE1MA'</v>
          </cell>
          <cell r="B114">
            <v>8721</v>
          </cell>
        </row>
        <row r="115">
          <cell r="A115" t="str">
            <v>CMA CGM MELISANDE 0PGLTE1MA'</v>
          </cell>
          <cell r="B115">
            <v>8721</v>
          </cell>
        </row>
        <row r="116">
          <cell r="A116" t="str">
            <v>OOCL POLAND 053W'</v>
          </cell>
          <cell r="B116">
            <v>13208</v>
          </cell>
        </row>
        <row r="117">
          <cell r="A117" t="str">
            <v>OOCL POLAND 053W'</v>
          </cell>
          <cell r="B117">
            <v>13208</v>
          </cell>
        </row>
        <row r="118">
          <cell r="A118" t="str">
            <v>CMA CGM ALMAVIVA 0PGLVE1MA'</v>
          </cell>
          <cell r="B118">
            <v>8469</v>
          </cell>
        </row>
        <row r="119">
          <cell r="A119" t="str">
            <v>CMA CGM ALMAVIVA 0PGLVE1MA'</v>
          </cell>
          <cell r="B119">
            <v>8469</v>
          </cell>
        </row>
        <row r="120">
          <cell r="A120" t="str">
            <v>OOCL SINGAPORE 060W'</v>
          </cell>
          <cell r="B120">
            <v>13208</v>
          </cell>
        </row>
        <row r="121">
          <cell r="A121" t="str">
            <v>OOCL SINGAPORE 060W'</v>
          </cell>
          <cell r="B121">
            <v>13208</v>
          </cell>
        </row>
        <row r="122">
          <cell r="A122" t="str">
            <v>CMA CGM SAMSON 0PGLXE1MA'</v>
          </cell>
          <cell r="B122">
            <v>8428</v>
          </cell>
        </row>
        <row r="123">
          <cell r="A123" t="str">
            <v>CMA CGM SAMSON 0PGLXE1MA'</v>
          </cell>
          <cell r="B123">
            <v>8428</v>
          </cell>
        </row>
        <row r="124">
          <cell r="A124" t="str">
            <v>OOCL SINGAPORE 061E'</v>
          </cell>
          <cell r="B124">
            <v>13208</v>
          </cell>
        </row>
        <row r="125">
          <cell r="A125" t="str">
            <v>OOCL SINGAPORE 061E'</v>
          </cell>
          <cell r="B125">
            <v>13208</v>
          </cell>
        </row>
        <row r="126">
          <cell r="A126" t="str">
            <v>OOCL SINGAPORE 061E'</v>
          </cell>
          <cell r="B126">
            <v>13208</v>
          </cell>
        </row>
        <row r="127">
          <cell r="A127" t="str">
            <v>CMA CGM ARKANSAS 0PGLZE1MA'</v>
          </cell>
          <cell r="B127">
            <v>9896</v>
          </cell>
        </row>
        <row r="128">
          <cell r="A128" t="str">
            <v>CMA CGM ARKANSAS 0PGLZE1MA'</v>
          </cell>
          <cell r="B128">
            <v>9896</v>
          </cell>
        </row>
        <row r="129">
          <cell r="A129" t="str">
            <v>CMA CGM ATTILA 0PGM3E1MA'</v>
          </cell>
          <cell r="B129">
            <v>8721</v>
          </cell>
        </row>
        <row r="130">
          <cell r="A130" t="str">
            <v>CMA CGM ATTILA 0PGM3E1MA'</v>
          </cell>
          <cell r="B130">
            <v>8721</v>
          </cell>
        </row>
        <row r="131">
          <cell r="A131" t="str">
            <v>OOCL BRUSSELS 065W'</v>
          </cell>
          <cell r="B131">
            <v>13208</v>
          </cell>
        </row>
        <row r="132">
          <cell r="A132" t="str">
            <v>OOCL BRUSSELS 065W'</v>
          </cell>
          <cell r="B132">
            <v>13208</v>
          </cell>
        </row>
        <row r="133">
          <cell r="A133" t="str">
            <v>OOCL BRUSSELS 065W'</v>
          </cell>
          <cell r="B133">
            <v>13208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topLeftCell="A28" workbookViewId="0">
      <selection activeCell="E39" sqref="E39"/>
    </sheetView>
  </sheetViews>
  <sheetFormatPr defaultRowHeight="15.6" x14ac:dyDescent="0.4"/>
  <cols>
    <col min="1" max="1" width="10.5" style="2" bestFit="1" customWidth="1"/>
    <col min="2" max="2" width="8.59765625" style="2" bestFit="1" customWidth="1"/>
    <col min="3" max="4" width="12.796875" style="2" bestFit="1" customWidth="1"/>
    <col min="5" max="5" width="39.3984375" style="2" bestFit="1" customWidth="1"/>
    <col min="6" max="6" width="10.19921875" style="2" bestFit="1" customWidth="1"/>
    <col min="7" max="8" width="10.8984375" style="2" bestFit="1" customWidth="1"/>
    <col min="9" max="9" width="9.5" style="2" bestFit="1" customWidth="1"/>
    <col min="10" max="10" width="15.09765625" style="2" bestFit="1" customWidth="1"/>
    <col min="11" max="16384" width="8.796875" style="2"/>
  </cols>
  <sheetData>
    <row r="1" spans="1:10" x14ac:dyDescent="0.4">
      <c r="A1" s="2" t="s">
        <v>95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6" t="s">
        <v>7</v>
      </c>
      <c r="J1" s="6"/>
    </row>
    <row r="2" spans="1:10" x14ac:dyDescent="0.4">
      <c r="A2" s="2">
        <v>1</v>
      </c>
      <c r="B2" s="1">
        <v>74</v>
      </c>
      <c r="C2" s="1" t="s">
        <v>8</v>
      </c>
      <c r="D2" s="1" t="s">
        <v>55</v>
      </c>
      <c r="E2" s="4" t="s">
        <v>56</v>
      </c>
      <c r="F2" s="2">
        <f>(I2*30000)*0.7</f>
        <v>198408000</v>
      </c>
      <c r="G2" s="5">
        <v>45874</v>
      </c>
      <c r="H2" s="5">
        <v>45886</v>
      </c>
      <c r="I2" s="2">
        <f>INDEX([1]Sheet1!$B$4:$B$133,MATCH(E2,[1]Sheet1!$A$4:$A$133,0))</f>
        <v>9448</v>
      </c>
    </row>
    <row r="3" spans="1:10" x14ac:dyDescent="0.4">
      <c r="A3" s="2">
        <v>2</v>
      </c>
      <c r="B3" s="1">
        <v>165</v>
      </c>
      <c r="C3" s="1" t="s">
        <v>53</v>
      </c>
      <c r="D3" s="1" t="s">
        <v>8</v>
      </c>
      <c r="E3" s="4" t="s">
        <v>158</v>
      </c>
      <c r="F3" s="2">
        <f>(I3*30000)*0.7</f>
        <v>254477999.99999997</v>
      </c>
      <c r="G3" s="5">
        <v>45870</v>
      </c>
      <c r="H3" s="5">
        <v>45886</v>
      </c>
      <c r="I3" s="2">
        <v>12118</v>
      </c>
    </row>
    <row r="4" spans="1:10" x14ac:dyDescent="0.4">
      <c r="A4" s="2">
        <v>3</v>
      </c>
      <c r="B4" s="1">
        <v>161</v>
      </c>
      <c r="C4" s="1" t="s">
        <v>53</v>
      </c>
      <c r="D4" s="1" t="s">
        <v>8</v>
      </c>
      <c r="E4" s="4" t="s">
        <v>154</v>
      </c>
      <c r="F4" s="2">
        <f>(I4*30000)*0.7</f>
        <v>177492000</v>
      </c>
      <c r="G4" s="5">
        <v>45875</v>
      </c>
      <c r="H4" s="5">
        <v>45891</v>
      </c>
      <c r="I4" s="2">
        <v>8452</v>
      </c>
    </row>
    <row r="5" spans="1:10" x14ac:dyDescent="0.4">
      <c r="A5" s="2">
        <v>4</v>
      </c>
      <c r="B5" s="1">
        <v>75</v>
      </c>
      <c r="C5" s="1" t="s">
        <v>8</v>
      </c>
      <c r="D5" s="1" t="s">
        <v>57</v>
      </c>
      <c r="E5" s="4" t="s">
        <v>58</v>
      </c>
      <c r="F5" s="2">
        <f>(I5*30000)*0.7</f>
        <v>196665000</v>
      </c>
      <c r="G5" s="5">
        <v>45881</v>
      </c>
      <c r="H5" s="5">
        <v>45893</v>
      </c>
      <c r="I5" s="2">
        <f>INDEX([1]Sheet1!$B$4:$B$133,MATCH(E5,[1]Sheet1!$A$4:$A$133,0))</f>
        <v>9365</v>
      </c>
    </row>
    <row r="6" spans="1:10" x14ac:dyDescent="0.4">
      <c r="A6" s="2">
        <v>5</v>
      </c>
      <c r="B6" s="1">
        <v>132</v>
      </c>
      <c r="C6" s="1" t="s">
        <v>135</v>
      </c>
      <c r="D6" s="1" t="s">
        <v>136</v>
      </c>
      <c r="E6" s="1" t="s">
        <v>132</v>
      </c>
      <c r="F6" s="2">
        <f>(I6*30000)*0.7</f>
        <v>87234000</v>
      </c>
      <c r="G6" s="5">
        <v>45874</v>
      </c>
      <c r="H6" s="5">
        <v>45893</v>
      </c>
      <c r="I6" s="2">
        <v>4154</v>
      </c>
    </row>
    <row r="7" spans="1:10" x14ac:dyDescent="0.4">
      <c r="A7" s="2">
        <v>6</v>
      </c>
      <c r="B7" s="1">
        <v>35</v>
      </c>
      <c r="C7" s="1" t="s">
        <v>8</v>
      </c>
      <c r="D7" s="1" t="s">
        <v>40</v>
      </c>
      <c r="E7" s="4" t="s">
        <v>42</v>
      </c>
      <c r="F7" s="2">
        <f>(I7*30000)*0.7</f>
        <v>281106000</v>
      </c>
      <c r="G7" s="5">
        <v>45882</v>
      </c>
      <c r="H7" s="5">
        <v>45894</v>
      </c>
      <c r="I7" s="2">
        <f>INDEX([1]Sheet1!$B$4:$B$133,MATCH(E7,[1]Sheet1!$A$4:$A$133,0))</f>
        <v>13386</v>
      </c>
    </row>
    <row r="8" spans="1:10" x14ac:dyDescent="0.4">
      <c r="A8" s="2">
        <v>7</v>
      </c>
      <c r="B8" s="1">
        <v>85</v>
      </c>
      <c r="C8" s="1" t="s">
        <v>64</v>
      </c>
      <c r="D8" s="1" t="s">
        <v>53</v>
      </c>
      <c r="E8" s="4" t="s">
        <v>42</v>
      </c>
      <c r="F8" s="2">
        <f>(I8*30000)*0.7</f>
        <v>281106000</v>
      </c>
      <c r="G8" s="5">
        <v>45882</v>
      </c>
      <c r="H8" s="5">
        <v>45894</v>
      </c>
      <c r="I8" s="2">
        <f>INDEX([1]Sheet1!$B$4:$B$133,MATCH(E8,[1]Sheet1!$A$4:$A$133,0))</f>
        <v>13386</v>
      </c>
    </row>
    <row r="9" spans="1:10" x14ac:dyDescent="0.4">
      <c r="A9" s="2">
        <v>8</v>
      </c>
      <c r="B9" s="1">
        <v>107</v>
      </c>
      <c r="C9" s="1" t="s">
        <v>55</v>
      </c>
      <c r="D9" s="1" t="s">
        <v>8</v>
      </c>
      <c r="E9" s="1" t="s">
        <v>97</v>
      </c>
      <c r="F9" s="2">
        <f>(I9*30000)*0.7</f>
        <v>223062000</v>
      </c>
      <c r="G9" s="5">
        <v>45882</v>
      </c>
      <c r="H9" s="5">
        <v>45894</v>
      </c>
      <c r="I9" s="2">
        <v>10622</v>
      </c>
    </row>
    <row r="10" spans="1:10" x14ac:dyDescent="0.4">
      <c r="A10" s="2">
        <v>9</v>
      </c>
      <c r="B10" s="1">
        <v>156</v>
      </c>
      <c r="C10" s="1" t="s">
        <v>53</v>
      </c>
      <c r="D10" s="1" t="s">
        <v>8</v>
      </c>
      <c r="E10" s="4" t="s">
        <v>149</v>
      </c>
      <c r="F10" s="2">
        <f>(I10*30000)*0.7</f>
        <v>277368000</v>
      </c>
      <c r="G10" s="5">
        <v>45871</v>
      </c>
      <c r="H10" s="5">
        <v>45897</v>
      </c>
      <c r="I10" s="2">
        <v>13208</v>
      </c>
    </row>
    <row r="11" spans="1:10" x14ac:dyDescent="0.4">
      <c r="A11" s="2">
        <v>10</v>
      </c>
      <c r="B11" s="1">
        <v>180</v>
      </c>
      <c r="C11" s="1" t="s">
        <v>173</v>
      </c>
      <c r="D11" s="1" t="s">
        <v>174</v>
      </c>
      <c r="E11" s="4" t="s">
        <v>175</v>
      </c>
      <c r="F11" s="2">
        <f>(I11*30000)*0.7</f>
        <v>198912000</v>
      </c>
      <c r="G11" s="5">
        <v>45875</v>
      </c>
      <c r="H11" s="5">
        <v>45897</v>
      </c>
      <c r="I11" s="2">
        <v>9472</v>
      </c>
    </row>
    <row r="12" spans="1:10" x14ac:dyDescent="0.4">
      <c r="A12" s="2">
        <v>11</v>
      </c>
      <c r="B12" s="1">
        <v>181</v>
      </c>
      <c r="C12" s="1" t="s">
        <v>173</v>
      </c>
      <c r="D12" s="1" t="s">
        <v>174</v>
      </c>
      <c r="E12" s="4" t="s">
        <v>176</v>
      </c>
      <c r="F12" s="2">
        <f>(I12*30000)*0.7</f>
        <v>173712000</v>
      </c>
      <c r="G12" s="5">
        <v>45882</v>
      </c>
      <c r="H12" s="5">
        <v>45897</v>
      </c>
      <c r="I12" s="2">
        <v>8272</v>
      </c>
    </row>
    <row r="13" spans="1:10" x14ac:dyDescent="0.4">
      <c r="A13" s="2">
        <v>12</v>
      </c>
      <c r="B13" s="1">
        <v>31</v>
      </c>
      <c r="C13" s="1" t="s">
        <v>8</v>
      </c>
      <c r="D13" s="1" t="s">
        <v>40</v>
      </c>
      <c r="E13" s="4" t="s">
        <v>41</v>
      </c>
      <c r="F13" s="2">
        <f>(I13*30000)*0.7</f>
        <v>277368000</v>
      </c>
      <c r="G13" s="5">
        <v>45875</v>
      </c>
      <c r="H13" s="5">
        <v>45898</v>
      </c>
      <c r="I13" s="2">
        <f>INDEX([1]Sheet1!$B$4:$B$133,MATCH(E13,[1]Sheet1!$A$4:$A$133,0))</f>
        <v>13208</v>
      </c>
    </row>
    <row r="14" spans="1:10" x14ac:dyDescent="0.4">
      <c r="A14" s="2">
        <v>13</v>
      </c>
      <c r="B14" s="1">
        <v>84</v>
      </c>
      <c r="C14" s="1" t="s">
        <v>8</v>
      </c>
      <c r="D14" s="1" t="s">
        <v>53</v>
      </c>
      <c r="E14" s="4" t="s">
        <v>41</v>
      </c>
      <c r="F14" s="2">
        <f>(I14*30000)*0.7</f>
        <v>277368000</v>
      </c>
      <c r="G14" s="5">
        <v>45875</v>
      </c>
      <c r="H14" s="5">
        <v>45898</v>
      </c>
      <c r="I14" s="2">
        <f>INDEX([1]Sheet1!$B$4:$B$133,MATCH(E14,[1]Sheet1!$A$4:$A$133,0))</f>
        <v>13208</v>
      </c>
    </row>
    <row r="15" spans="1:10" x14ac:dyDescent="0.4">
      <c r="A15" s="2">
        <v>14</v>
      </c>
      <c r="B15" s="1">
        <v>87</v>
      </c>
      <c r="C15" s="1" t="s">
        <v>8</v>
      </c>
      <c r="D15" s="1" t="s">
        <v>54</v>
      </c>
      <c r="E15" s="4" t="s">
        <v>74</v>
      </c>
      <c r="F15" s="2">
        <f>(I15*30000)*0.7</f>
        <v>2961063000</v>
      </c>
      <c r="G15" s="5">
        <v>45886</v>
      </c>
      <c r="H15" s="5">
        <v>45898</v>
      </c>
      <c r="I15" s="2">
        <f>INDEX([1]Sheet1!$B$4:$B$133,MATCH(E15,[1]Sheet1!$A$4:$A$133,0))</f>
        <v>141003</v>
      </c>
    </row>
    <row r="16" spans="1:10" x14ac:dyDescent="0.4">
      <c r="A16" s="2">
        <v>15</v>
      </c>
      <c r="B16" s="1">
        <v>1</v>
      </c>
      <c r="C16" s="1" t="s">
        <v>8</v>
      </c>
      <c r="D16" s="1" t="s">
        <v>9</v>
      </c>
      <c r="E16" s="4" t="s">
        <v>93</v>
      </c>
      <c r="F16" s="2">
        <f>(I16*30000)*0.7</f>
        <v>249647999.99999997</v>
      </c>
      <c r="G16" s="5">
        <v>45876</v>
      </c>
      <c r="H16" s="5">
        <v>45899</v>
      </c>
      <c r="I16" s="2">
        <f>INDEX([1]Sheet1!$B$4:$B$133,MATCH(E16,[1]Sheet1!$A$4:$A$133,0))</f>
        <v>11888</v>
      </c>
    </row>
    <row r="17" spans="1:9" x14ac:dyDescent="0.4">
      <c r="A17" s="2">
        <v>16</v>
      </c>
      <c r="B17" s="1">
        <v>133</v>
      </c>
      <c r="C17" s="1" t="s">
        <v>135</v>
      </c>
      <c r="D17" s="1" t="s">
        <v>136</v>
      </c>
      <c r="E17" s="1" t="s">
        <v>122</v>
      </c>
      <c r="F17" s="2">
        <f>(I17*30000)*0.7</f>
        <v>95424000</v>
      </c>
      <c r="G17" s="5">
        <v>45881</v>
      </c>
      <c r="H17" s="5">
        <v>45899</v>
      </c>
      <c r="I17" s="2">
        <v>4544</v>
      </c>
    </row>
    <row r="18" spans="1:9" x14ac:dyDescent="0.4">
      <c r="A18" s="2">
        <v>17</v>
      </c>
      <c r="B18" s="1">
        <v>166</v>
      </c>
      <c r="C18" s="1" t="s">
        <v>53</v>
      </c>
      <c r="D18" s="1" t="s">
        <v>8</v>
      </c>
      <c r="E18" s="4" t="s">
        <v>159</v>
      </c>
      <c r="F18" s="2">
        <f>(I18*30000)*0.7</f>
        <v>177492000</v>
      </c>
      <c r="G18" s="5">
        <v>45882</v>
      </c>
      <c r="H18" s="5">
        <v>45900</v>
      </c>
      <c r="I18" s="2">
        <v>8452</v>
      </c>
    </row>
    <row r="19" spans="1:9" x14ac:dyDescent="0.4">
      <c r="A19" s="2">
        <v>18</v>
      </c>
      <c r="B19" s="1">
        <v>33</v>
      </c>
      <c r="C19" s="1" t="s">
        <v>8</v>
      </c>
      <c r="D19" s="1" t="s">
        <v>40</v>
      </c>
      <c r="E19" s="4" t="s">
        <v>12</v>
      </c>
      <c r="F19" s="2">
        <f>(I19*30000)*0.7</f>
        <v>289800000</v>
      </c>
      <c r="G19" s="5">
        <v>45877</v>
      </c>
      <c r="H19" s="5">
        <v>45901</v>
      </c>
      <c r="I19" s="2">
        <f>INDEX([1]Sheet1!$B$4:$B$133,MATCH(E19,[1]Sheet1!$A$4:$A$133,0))</f>
        <v>13800</v>
      </c>
    </row>
    <row r="20" spans="1:9" x14ac:dyDescent="0.4">
      <c r="A20" s="2">
        <v>19</v>
      </c>
      <c r="B20" s="1">
        <v>157</v>
      </c>
      <c r="C20" s="1" t="s">
        <v>53</v>
      </c>
      <c r="D20" s="1" t="s">
        <v>8</v>
      </c>
      <c r="E20" s="4" t="s">
        <v>150</v>
      </c>
      <c r="F20" s="2">
        <f>(I20*30000)*0.7</f>
        <v>277368000</v>
      </c>
      <c r="G20" s="5">
        <v>45879</v>
      </c>
      <c r="H20" s="5">
        <v>45901</v>
      </c>
      <c r="I20" s="2">
        <v>13208</v>
      </c>
    </row>
    <row r="21" spans="1:9" x14ac:dyDescent="0.4">
      <c r="A21" s="2">
        <v>20</v>
      </c>
      <c r="B21" s="1">
        <v>182</v>
      </c>
      <c r="C21" s="1" t="s">
        <v>173</v>
      </c>
      <c r="D21" s="1" t="s">
        <v>174</v>
      </c>
      <c r="E21" s="4" t="s">
        <v>177</v>
      </c>
      <c r="F21" s="2">
        <f>(I21*30000)*0.7</f>
        <v>185094000</v>
      </c>
      <c r="G21" s="8">
        <v>45890</v>
      </c>
      <c r="H21" s="5">
        <v>45903</v>
      </c>
      <c r="I21" s="2">
        <v>8814</v>
      </c>
    </row>
    <row r="22" spans="1:9" x14ac:dyDescent="0.4">
      <c r="A22" s="2">
        <v>21</v>
      </c>
      <c r="B22" s="1">
        <v>2</v>
      </c>
      <c r="C22" s="1" t="s">
        <v>8</v>
      </c>
      <c r="D22" s="1" t="s">
        <v>9</v>
      </c>
      <c r="E22" s="4" t="s">
        <v>11</v>
      </c>
      <c r="F22" s="2">
        <f>(I22*30000)*0.7</f>
        <v>162666000</v>
      </c>
      <c r="G22" s="5">
        <v>45875</v>
      </c>
      <c r="H22" s="5">
        <v>45904</v>
      </c>
      <c r="I22" s="2">
        <f>INDEX([1]Sheet1!$B$4:$B$133,MATCH(E22,[1]Sheet1!$A$4:$A$133,0))</f>
        <v>7746</v>
      </c>
    </row>
    <row r="23" spans="1:9" x14ac:dyDescent="0.4">
      <c r="A23" s="2">
        <v>22</v>
      </c>
      <c r="B23" s="1">
        <v>5</v>
      </c>
      <c r="C23" s="1" t="s">
        <v>8</v>
      </c>
      <c r="D23" s="1" t="s">
        <v>9</v>
      </c>
      <c r="E23" s="4" t="s">
        <v>14</v>
      </c>
      <c r="F23" s="2">
        <f>(I23*30000)*0.7</f>
        <v>302904000</v>
      </c>
      <c r="G23" s="5">
        <v>45881</v>
      </c>
      <c r="H23" s="5">
        <v>45905</v>
      </c>
      <c r="I23" s="2">
        <f>INDEX([1]Sheet1!$B$4:$B$133,MATCH(E23,[1]Sheet1!$A$4:$A$133,0))</f>
        <v>14424</v>
      </c>
    </row>
    <row r="24" spans="1:9" x14ac:dyDescent="0.4">
      <c r="A24" s="2">
        <v>23</v>
      </c>
      <c r="B24" s="1">
        <v>43</v>
      </c>
      <c r="C24" s="1" t="s">
        <v>8</v>
      </c>
      <c r="D24" s="1" t="s">
        <v>40</v>
      </c>
      <c r="E24" s="4" t="s">
        <v>45</v>
      </c>
      <c r="F24" s="2">
        <f>(I24*30000)*0.7</f>
        <v>277368000</v>
      </c>
      <c r="G24" s="5">
        <v>45894</v>
      </c>
      <c r="H24" s="5">
        <v>45905</v>
      </c>
      <c r="I24" s="2">
        <f>INDEX([1]Sheet1!$B$4:$B$133,MATCH(E24,[1]Sheet1!$A$4:$A$133,0))</f>
        <v>13208</v>
      </c>
    </row>
    <row r="25" spans="1:9" x14ac:dyDescent="0.4">
      <c r="A25" s="2">
        <v>24</v>
      </c>
      <c r="B25" s="1">
        <v>90</v>
      </c>
      <c r="C25" s="1" t="s">
        <v>8</v>
      </c>
      <c r="D25" s="1" t="s">
        <v>53</v>
      </c>
      <c r="E25" s="4" t="s">
        <v>45</v>
      </c>
      <c r="F25" s="2">
        <f>(I25*30000)*0.7</f>
        <v>277368000</v>
      </c>
      <c r="G25" s="5">
        <v>45894</v>
      </c>
      <c r="H25" s="5">
        <v>45905</v>
      </c>
      <c r="I25" s="2">
        <f>INDEX([1]Sheet1!$B$4:$B$133,MATCH(E25,[1]Sheet1!$A$4:$A$133,0))</f>
        <v>13208</v>
      </c>
    </row>
    <row r="26" spans="1:9" x14ac:dyDescent="0.4">
      <c r="A26" s="2">
        <v>25</v>
      </c>
      <c r="B26" s="1">
        <v>106</v>
      </c>
      <c r="C26" s="1" t="s">
        <v>55</v>
      </c>
      <c r="D26" s="1" t="s">
        <v>8</v>
      </c>
      <c r="E26" s="1" t="s">
        <v>96</v>
      </c>
      <c r="F26" s="2">
        <f>(I26*30000)*0.7</f>
        <v>212226000</v>
      </c>
      <c r="G26" s="5">
        <v>45876</v>
      </c>
      <c r="H26" s="5">
        <v>45905</v>
      </c>
      <c r="I26" s="2">
        <v>10106</v>
      </c>
    </row>
    <row r="27" spans="1:9" x14ac:dyDescent="0.4">
      <c r="A27" s="2">
        <v>26</v>
      </c>
      <c r="B27" s="1">
        <v>134</v>
      </c>
      <c r="C27" s="1" t="s">
        <v>135</v>
      </c>
      <c r="D27" s="1" t="s">
        <v>136</v>
      </c>
      <c r="E27" s="1" t="s">
        <v>134</v>
      </c>
      <c r="F27" s="2">
        <f>(I27*30000)*0.7</f>
        <v>97650000</v>
      </c>
      <c r="G27" s="5">
        <v>45888</v>
      </c>
      <c r="H27" s="5">
        <v>45906</v>
      </c>
      <c r="I27" s="2">
        <v>4650</v>
      </c>
    </row>
    <row r="28" spans="1:9" x14ac:dyDescent="0.4">
      <c r="A28" s="2">
        <v>27</v>
      </c>
      <c r="B28" s="1">
        <v>32</v>
      </c>
      <c r="C28" s="1" t="s">
        <v>8</v>
      </c>
      <c r="D28" s="1" t="s">
        <v>40</v>
      </c>
      <c r="E28" s="4" t="s">
        <v>10</v>
      </c>
      <c r="F28" s="2">
        <f>(I28*30000)*0.7</f>
        <v>249647999.99999997</v>
      </c>
      <c r="G28" s="5">
        <v>45876</v>
      </c>
      <c r="H28" s="5">
        <v>45907</v>
      </c>
      <c r="I28" s="2">
        <f>INDEX([1]Sheet1!$B$4:$B$133,MATCH(E28,[1]Sheet1!$A$4:$A$133,0))</f>
        <v>11888</v>
      </c>
    </row>
    <row r="29" spans="1:9" x14ac:dyDescent="0.4">
      <c r="A29" s="2">
        <v>28</v>
      </c>
      <c r="B29" s="1">
        <v>3</v>
      </c>
      <c r="C29" s="1" t="s">
        <v>8</v>
      </c>
      <c r="D29" s="1" t="s">
        <v>9</v>
      </c>
      <c r="E29" s="4" t="s">
        <v>94</v>
      </c>
      <c r="F29" s="2">
        <f>(I29*30000)*0.7</f>
        <v>289800000</v>
      </c>
      <c r="G29" s="5">
        <v>45877</v>
      </c>
      <c r="H29" s="5">
        <v>45908</v>
      </c>
      <c r="I29" s="2">
        <f>INDEX([1]Sheet1!$B$4:$B$133,MATCH(E29,[1]Sheet1!$A$4:$A$133,0))</f>
        <v>13800</v>
      </c>
    </row>
    <row r="30" spans="1:9" x14ac:dyDescent="0.4">
      <c r="A30" s="2">
        <v>29</v>
      </c>
      <c r="B30" s="1">
        <v>76</v>
      </c>
      <c r="C30" s="1" t="s">
        <v>8</v>
      </c>
      <c r="D30" s="1" t="s">
        <v>57</v>
      </c>
      <c r="E30" s="4" t="s">
        <v>59</v>
      </c>
      <c r="F30" s="2">
        <f>(I30*30000)*0.7</f>
        <v>184800000</v>
      </c>
      <c r="G30" s="5">
        <v>45892</v>
      </c>
      <c r="H30" s="5">
        <v>45908</v>
      </c>
      <c r="I30" s="2">
        <f>INDEX([1]Sheet1!$B$4:$B$133,MATCH(E30,[1]Sheet1!$A$4:$A$133,0))</f>
        <v>8800</v>
      </c>
    </row>
    <row r="31" spans="1:9" x14ac:dyDescent="0.4">
      <c r="A31" s="2">
        <v>30</v>
      </c>
      <c r="B31" s="1">
        <v>86</v>
      </c>
      <c r="C31" s="1" t="s">
        <v>8</v>
      </c>
      <c r="D31" s="1" t="s">
        <v>68</v>
      </c>
      <c r="E31" s="4" t="s">
        <v>73</v>
      </c>
      <c r="F31" s="2">
        <f>(I31*30000)*0.7</f>
        <v>196665000</v>
      </c>
      <c r="G31" s="5">
        <v>45884</v>
      </c>
      <c r="H31" s="5">
        <v>45908</v>
      </c>
      <c r="I31" s="2">
        <f>INDEX([1]Sheet1!$B$4:$B$133,MATCH(E31,[1]Sheet1!$A$4:$A$133,0))</f>
        <v>9365</v>
      </c>
    </row>
    <row r="32" spans="1:9" x14ac:dyDescent="0.4">
      <c r="A32" s="2">
        <v>31</v>
      </c>
      <c r="B32" s="1">
        <v>176</v>
      </c>
      <c r="C32" s="1" t="s">
        <v>53</v>
      </c>
      <c r="D32" s="1" t="s">
        <v>8</v>
      </c>
      <c r="E32" s="4" t="s">
        <v>169</v>
      </c>
      <c r="F32" s="2">
        <f>(I32*30000)*0.7</f>
        <v>177492000</v>
      </c>
      <c r="G32" s="5">
        <v>45886</v>
      </c>
      <c r="H32" s="5">
        <v>45908</v>
      </c>
      <c r="I32" s="2">
        <v>8452</v>
      </c>
    </row>
    <row r="33" spans="1:9" x14ac:dyDescent="0.4">
      <c r="A33" s="2">
        <v>32</v>
      </c>
      <c r="B33" s="1">
        <v>4</v>
      </c>
      <c r="C33" s="1" t="s">
        <v>8</v>
      </c>
      <c r="D33" s="1" t="s">
        <v>9</v>
      </c>
      <c r="E33" s="4" t="s">
        <v>13</v>
      </c>
      <c r="F33" s="2">
        <f>(I33*30000)*0.7</f>
        <v>169008000</v>
      </c>
      <c r="G33" s="5">
        <v>45878</v>
      </c>
      <c r="H33" s="5">
        <v>45909</v>
      </c>
      <c r="I33" s="2">
        <f>INDEX([1]Sheet1!$B$4:$B$133,MATCH(E33,[1]Sheet1!$A$4:$A$133,0))</f>
        <v>8048</v>
      </c>
    </row>
    <row r="34" spans="1:9" x14ac:dyDescent="0.4">
      <c r="A34" s="2">
        <v>33</v>
      </c>
      <c r="B34" s="1">
        <v>164</v>
      </c>
      <c r="C34" s="1" t="s">
        <v>53</v>
      </c>
      <c r="D34" s="1" t="s">
        <v>8</v>
      </c>
      <c r="E34" s="4" t="s">
        <v>157</v>
      </c>
      <c r="F34" s="2">
        <f>(I34*30000)*0.7</f>
        <v>281106000</v>
      </c>
      <c r="G34" s="5">
        <v>45899</v>
      </c>
      <c r="H34" s="5">
        <v>45909</v>
      </c>
      <c r="I34" s="2">
        <v>13386</v>
      </c>
    </row>
    <row r="35" spans="1:9" x14ac:dyDescent="0.4">
      <c r="A35" s="2">
        <v>34</v>
      </c>
      <c r="B35" s="1">
        <v>160</v>
      </c>
      <c r="C35" s="1" t="s">
        <v>53</v>
      </c>
      <c r="D35" s="1" t="s">
        <v>8</v>
      </c>
      <c r="E35" s="4" t="s">
        <v>153</v>
      </c>
      <c r="F35" s="2">
        <f>(I35*30000)*0.7</f>
        <v>281106000</v>
      </c>
      <c r="G35" s="5">
        <v>45884</v>
      </c>
      <c r="H35" s="5">
        <v>45910</v>
      </c>
      <c r="I35" s="2">
        <v>13386</v>
      </c>
    </row>
    <row r="36" spans="1:9" x14ac:dyDescent="0.4">
      <c r="A36" s="2">
        <v>35</v>
      </c>
      <c r="B36" s="1">
        <v>183</v>
      </c>
      <c r="C36" s="1" t="s">
        <v>173</v>
      </c>
      <c r="D36" s="1" t="s">
        <v>174</v>
      </c>
      <c r="E36" s="4" t="s">
        <v>178</v>
      </c>
      <c r="F36" s="2">
        <f>(I36*30000)*0.7</f>
        <v>144018000</v>
      </c>
      <c r="G36" s="8">
        <v>45897</v>
      </c>
      <c r="H36" s="5">
        <v>45910</v>
      </c>
      <c r="I36" s="2">
        <v>6858</v>
      </c>
    </row>
    <row r="37" spans="1:9" x14ac:dyDescent="0.4">
      <c r="A37" s="2">
        <v>36</v>
      </c>
      <c r="B37" s="1">
        <v>37</v>
      </c>
      <c r="C37" s="1" t="s">
        <v>8</v>
      </c>
      <c r="D37" s="1" t="s">
        <v>40</v>
      </c>
      <c r="E37" s="4" t="s">
        <v>43</v>
      </c>
      <c r="F37" s="2">
        <f>(I37*30000)*0.7</f>
        <v>2961063000</v>
      </c>
      <c r="G37" s="5">
        <v>45886</v>
      </c>
      <c r="H37" s="5">
        <v>45911</v>
      </c>
      <c r="I37" s="2">
        <f>INDEX([1]Sheet1!$B$4:$B$133,MATCH(E37,[1]Sheet1!$A$4:$A$133,0))</f>
        <v>141003</v>
      </c>
    </row>
    <row r="38" spans="1:9" x14ac:dyDescent="0.4">
      <c r="A38" s="2">
        <v>37</v>
      </c>
      <c r="B38" s="1">
        <v>38</v>
      </c>
      <c r="C38" s="1" t="s">
        <v>8</v>
      </c>
      <c r="D38" s="1" t="s">
        <v>40</v>
      </c>
      <c r="E38" s="4" t="s">
        <v>18</v>
      </c>
      <c r="F38" s="2">
        <f>(I38*30000)*0.7</f>
        <v>289800000</v>
      </c>
      <c r="G38" s="5">
        <v>45889</v>
      </c>
      <c r="H38" s="5">
        <v>45911</v>
      </c>
      <c r="I38" s="2">
        <f>INDEX([1]Sheet1!$B$4:$B$133,MATCH(E38,[1]Sheet1!$A$4:$A$133,0))</f>
        <v>13800</v>
      </c>
    </row>
    <row r="39" spans="1:9" x14ac:dyDescent="0.4">
      <c r="A39" s="2">
        <v>38</v>
      </c>
      <c r="B39" s="1">
        <v>36</v>
      </c>
      <c r="C39" s="1" t="s">
        <v>8</v>
      </c>
      <c r="D39" s="1" t="s">
        <v>40</v>
      </c>
      <c r="E39" s="4" t="s">
        <v>15</v>
      </c>
      <c r="F39" s="2">
        <f>(I39*30000)*0.7</f>
        <v>289800000</v>
      </c>
      <c r="G39" s="5">
        <v>45885</v>
      </c>
      <c r="H39" s="5">
        <v>45912</v>
      </c>
      <c r="I39" s="2">
        <f>INDEX([1]Sheet1!$B$4:$B$133,MATCH(E39,[1]Sheet1!$A$4:$A$133,0))</f>
        <v>13800</v>
      </c>
    </row>
    <row r="40" spans="1:9" x14ac:dyDescent="0.4">
      <c r="A40" s="2">
        <v>39</v>
      </c>
      <c r="B40" s="1">
        <v>41</v>
      </c>
      <c r="C40" s="1" t="s">
        <v>8</v>
      </c>
      <c r="D40" s="1" t="s">
        <v>40</v>
      </c>
      <c r="E40" s="4" t="s">
        <v>44</v>
      </c>
      <c r="F40" s="2">
        <f>(I40*30000)*0.7</f>
        <v>277368000</v>
      </c>
      <c r="G40" s="5">
        <v>45893</v>
      </c>
      <c r="H40" s="5">
        <v>45912</v>
      </c>
      <c r="I40" s="2">
        <f>INDEX([1]Sheet1!$B$4:$B$133,MATCH(E40,[1]Sheet1!$A$4:$A$133,0))</f>
        <v>13208</v>
      </c>
    </row>
    <row r="41" spans="1:9" x14ac:dyDescent="0.4">
      <c r="A41" s="2">
        <v>40</v>
      </c>
      <c r="B41" s="1">
        <v>70</v>
      </c>
      <c r="C41" s="1" t="s">
        <v>8</v>
      </c>
      <c r="D41" s="1" t="s">
        <v>53</v>
      </c>
      <c r="E41" s="4" t="s">
        <v>46</v>
      </c>
      <c r="F41" s="2">
        <f>(I41*30000)*0.7</f>
        <v>277368000</v>
      </c>
      <c r="G41" s="5">
        <v>45902</v>
      </c>
      <c r="H41" s="5">
        <v>45912</v>
      </c>
      <c r="I41" s="2">
        <f>INDEX([1]Sheet1!$B$4:$B$133,MATCH(E41,[1]Sheet1!$A$4:$A$133,0))</f>
        <v>13208</v>
      </c>
    </row>
    <row r="42" spans="1:9" x14ac:dyDescent="0.4">
      <c r="A42" s="2">
        <v>41</v>
      </c>
      <c r="B42" s="1">
        <v>86</v>
      </c>
      <c r="C42" s="1" t="s">
        <v>68</v>
      </c>
      <c r="D42" s="1" t="s">
        <v>71</v>
      </c>
      <c r="E42" s="4" t="s">
        <v>73</v>
      </c>
      <c r="F42" s="2">
        <f>(I42*30000)*0.7</f>
        <v>196665000</v>
      </c>
      <c r="G42" s="5">
        <v>45908</v>
      </c>
      <c r="H42" s="5">
        <v>45912</v>
      </c>
      <c r="I42" s="2">
        <f>INDEX([1]Sheet1!$B$4:$B$133,MATCH(E42,[1]Sheet1!$A$4:$A$133,0))</f>
        <v>9365</v>
      </c>
    </row>
    <row r="43" spans="1:9" x14ac:dyDescent="0.4">
      <c r="A43" s="2">
        <v>42</v>
      </c>
      <c r="B43" s="1">
        <v>88</v>
      </c>
      <c r="C43" s="1" t="s">
        <v>8</v>
      </c>
      <c r="D43" s="1" t="s">
        <v>54</v>
      </c>
      <c r="E43" s="4" t="s">
        <v>75</v>
      </c>
      <c r="F43" s="2">
        <f>(I43*30000)*0.7</f>
        <v>277368000</v>
      </c>
      <c r="G43" s="5">
        <v>45893</v>
      </c>
      <c r="H43" s="5">
        <v>45912</v>
      </c>
      <c r="I43" s="2">
        <f>INDEX([1]Sheet1!$B$4:$B$133,MATCH(E43,[1]Sheet1!$A$4:$A$133,0))</f>
        <v>13208</v>
      </c>
    </row>
    <row r="44" spans="1:9" x14ac:dyDescent="0.4">
      <c r="A44" s="2">
        <v>43</v>
      </c>
      <c r="B44" s="1">
        <v>8</v>
      </c>
      <c r="C44" s="1" t="s">
        <v>8</v>
      </c>
      <c r="D44" s="1" t="s">
        <v>9</v>
      </c>
      <c r="E44" s="4" t="s">
        <v>17</v>
      </c>
      <c r="F44" s="2">
        <f>(I44*30000)*0.7</f>
        <v>153447000</v>
      </c>
      <c r="G44" s="5">
        <v>45887</v>
      </c>
      <c r="H44" s="5">
        <v>45913</v>
      </c>
      <c r="I44" s="2">
        <f>INDEX([1]Sheet1!$B$4:$B$133,MATCH(E44,[1]Sheet1!$A$4:$A$133,0))</f>
        <v>7307</v>
      </c>
    </row>
    <row r="45" spans="1:9" x14ac:dyDescent="0.4">
      <c r="A45" s="2">
        <v>44</v>
      </c>
      <c r="B45" s="1">
        <v>34</v>
      </c>
      <c r="C45" s="1" t="s">
        <v>8</v>
      </c>
      <c r="D45" s="1" t="s">
        <v>40</v>
      </c>
      <c r="E45" s="4" t="s">
        <v>14</v>
      </c>
      <c r="F45" s="2">
        <f>(I45*30000)*0.7</f>
        <v>302904000</v>
      </c>
      <c r="G45" s="5">
        <v>45881</v>
      </c>
      <c r="H45" s="5">
        <v>45913</v>
      </c>
      <c r="I45" s="2">
        <f>INDEX([1]Sheet1!$B$4:$B$133,MATCH(E45,[1]Sheet1!$A$4:$A$133,0))</f>
        <v>14424</v>
      </c>
    </row>
    <row r="46" spans="1:9" x14ac:dyDescent="0.4">
      <c r="A46" s="2">
        <v>45</v>
      </c>
      <c r="B46" s="1">
        <v>135</v>
      </c>
      <c r="C46" s="1" t="s">
        <v>135</v>
      </c>
      <c r="D46" s="1" t="s">
        <v>136</v>
      </c>
      <c r="E46" s="1" t="s">
        <v>123</v>
      </c>
      <c r="F46" s="2">
        <f>(I46*30000)*0.7</f>
        <v>129947999.99999999</v>
      </c>
      <c r="G46" s="5">
        <v>45895</v>
      </c>
      <c r="H46" s="5">
        <v>45913</v>
      </c>
      <c r="I46" s="2">
        <v>6188</v>
      </c>
    </row>
    <row r="47" spans="1:9" x14ac:dyDescent="0.4">
      <c r="A47" s="2">
        <v>46</v>
      </c>
      <c r="B47" s="1">
        <v>77</v>
      </c>
      <c r="C47" s="1" t="s">
        <v>8</v>
      </c>
      <c r="D47" s="1" t="s">
        <v>57</v>
      </c>
      <c r="E47" s="4" t="s">
        <v>60</v>
      </c>
      <c r="F47" s="2">
        <f>(I47*30000)*0.7</f>
        <v>223482000</v>
      </c>
      <c r="G47" s="5">
        <v>45899</v>
      </c>
      <c r="H47" s="5">
        <v>45915</v>
      </c>
      <c r="I47" s="2">
        <f>INDEX([1]Sheet1!$B$4:$B$133,MATCH(E47,[1]Sheet1!$A$4:$A$133,0))</f>
        <v>10642</v>
      </c>
    </row>
    <row r="48" spans="1:9" x14ac:dyDescent="0.4">
      <c r="A48" s="2">
        <v>47</v>
      </c>
      <c r="B48" s="1">
        <v>78</v>
      </c>
      <c r="C48" s="1" t="s">
        <v>8</v>
      </c>
      <c r="D48" s="1" t="s">
        <v>57</v>
      </c>
      <c r="E48" s="4" t="s">
        <v>61</v>
      </c>
      <c r="F48" s="2">
        <f>(I48*30000)*0.7</f>
        <v>212226000</v>
      </c>
      <c r="G48" s="5">
        <v>45906</v>
      </c>
      <c r="H48" s="5">
        <v>45915</v>
      </c>
      <c r="I48" s="2">
        <f>INDEX([1]Sheet1!$B$4:$B$133,MATCH(E48,[1]Sheet1!$A$4:$A$133,0))</f>
        <v>10106</v>
      </c>
    </row>
    <row r="49" spans="1:9" x14ac:dyDescent="0.4">
      <c r="A49" s="2">
        <v>48</v>
      </c>
      <c r="B49" s="1">
        <v>171</v>
      </c>
      <c r="C49" s="1" t="s">
        <v>53</v>
      </c>
      <c r="D49" s="1" t="s">
        <v>8</v>
      </c>
      <c r="E49" s="4" t="s">
        <v>164</v>
      </c>
      <c r="F49" s="2">
        <f>(I49*30000)*0.7</f>
        <v>254477999.99999997</v>
      </c>
      <c r="G49" s="5">
        <v>45898</v>
      </c>
      <c r="H49" s="5">
        <v>45915</v>
      </c>
      <c r="I49" s="2">
        <v>12118</v>
      </c>
    </row>
    <row r="50" spans="1:9" x14ac:dyDescent="0.4">
      <c r="A50" s="2">
        <v>49</v>
      </c>
      <c r="B50" s="1">
        <v>6</v>
      </c>
      <c r="C50" s="1" t="s">
        <v>8</v>
      </c>
      <c r="D50" s="1" t="s">
        <v>9</v>
      </c>
      <c r="E50" s="4" t="s">
        <v>15</v>
      </c>
      <c r="F50" s="2">
        <f>(I50*30000)*0.7</f>
        <v>289800000</v>
      </c>
      <c r="G50" s="5">
        <v>45885</v>
      </c>
      <c r="H50" s="5">
        <v>45916</v>
      </c>
      <c r="I50" s="2">
        <f>INDEX([1]Sheet1!$B$4:$B$133,MATCH(E50,[1]Sheet1!$A$4:$A$133,0))</f>
        <v>13800</v>
      </c>
    </row>
    <row r="51" spans="1:9" x14ac:dyDescent="0.4">
      <c r="A51" s="2">
        <v>50</v>
      </c>
      <c r="B51" s="1">
        <v>7</v>
      </c>
      <c r="C51" s="1" t="s">
        <v>8</v>
      </c>
      <c r="D51" s="1" t="s">
        <v>9</v>
      </c>
      <c r="E51" s="4" t="s">
        <v>16</v>
      </c>
      <c r="F51" s="2">
        <f>(I51*30000)*0.7</f>
        <v>254477999.99999997</v>
      </c>
      <c r="G51" s="5">
        <v>45890</v>
      </c>
      <c r="H51" s="5">
        <v>45917</v>
      </c>
      <c r="I51" s="2">
        <f>INDEX([1]Sheet1!$B$4:$B$133,MATCH(E51,[1]Sheet1!$A$4:$A$133,0))</f>
        <v>12118</v>
      </c>
    </row>
    <row r="52" spans="1:9" x14ac:dyDescent="0.4">
      <c r="A52" s="2">
        <v>51</v>
      </c>
      <c r="B52" s="1">
        <v>184</v>
      </c>
      <c r="C52" s="1" t="s">
        <v>173</v>
      </c>
      <c r="D52" s="1" t="s">
        <v>174</v>
      </c>
      <c r="E52" s="4" t="s">
        <v>179</v>
      </c>
      <c r="F52" s="2">
        <f>(I52*30000)*0.7</f>
        <v>173712000</v>
      </c>
      <c r="G52" s="5">
        <v>45904</v>
      </c>
      <c r="H52" s="5">
        <v>45917</v>
      </c>
      <c r="I52" s="2">
        <v>8272</v>
      </c>
    </row>
    <row r="53" spans="1:9" x14ac:dyDescent="0.4">
      <c r="A53" s="2">
        <v>52</v>
      </c>
      <c r="B53" s="1">
        <v>9</v>
      </c>
      <c r="C53" s="1" t="s">
        <v>8</v>
      </c>
      <c r="D53" s="1" t="s">
        <v>9</v>
      </c>
      <c r="E53" s="4" t="s">
        <v>18</v>
      </c>
      <c r="F53" s="2">
        <f>(I53*30000)*0.7</f>
        <v>289800000</v>
      </c>
      <c r="G53" s="5">
        <v>45889</v>
      </c>
      <c r="H53" s="5">
        <v>45918</v>
      </c>
      <c r="I53" s="2">
        <f>INDEX([1]Sheet1!$B$4:$B$133,MATCH(E53,[1]Sheet1!$A$4:$A$133,0))</f>
        <v>13800</v>
      </c>
    </row>
    <row r="54" spans="1:9" x14ac:dyDescent="0.4">
      <c r="A54" s="2">
        <v>53</v>
      </c>
      <c r="B54" s="1">
        <v>42</v>
      </c>
      <c r="C54" s="1" t="s">
        <v>8</v>
      </c>
      <c r="D54" s="1" t="s">
        <v>40</v>
      </c>
      <c r="E54" s="4" t="s">
        <v>20</v>
      </c>
      <c r="F54" s="2">
        <f>(I54*30000)*0.7</f>
        <v>289800000</v>
      </c>
      <c r="G54" s="5">
        <v>45893</v>
      </c>
      <c r="H54" s="5">
        <v>45918</v>
      </c>
      <c r="I54" s="2">
        <f>INDEX([1]Sheet1!$B$4:$B$133,MATCH(E54,[1]Sheet1!$A$4:$A$133,0))</f>
        <v>13800</v>
      </c>
    </row>
    <row r="55" spans="1:9" x14ac:dyDescent="0.4">
      <c r="A55" s="2">
        <v>54</v>
      </c>
      <c r="B55" s="1">
        <v>10</v>
      </c>
      <c r="C55" s="1" t="s">
        <v>8</v>
      </c>
      <c r="D55" s="1" t="s">
        <v>9</v>
      </c>
      <c r="E55" s="4" t="s">
        <v>19</v>
      </c>
      <c r="F55" s="2">
        <f>(I55*30000)*0.7</f>
        <v>254477999.99999997</v>
      </c>
      <c r="G55" s="5">
        <v>45892</v>
      </c>
      <c r="H55" s="5">
        <v>45919</v>
      </c>
      <c r="I55" s="2">
        <f>INDEX([1]Sheet1!$B$4:$B$133,MATCH(E55,[1]Sheet1!$A$4:$A$133,0))</f>
        <v>12118</v>
      </c>
    </row>
    <row r="56" spans="1:9" x14ac:dyDescent="0.4">
      <c r="A56" s="2">
        <v>55</v>
      </c>
      <c r="B56" s="1">
        <v>84</v>
      </c>
      <c r="C56" s="1" t="s">
        <v>53</v>
      </c>
      <c r="D56" s="1" t="s">
        <v>68</v>
      </c>
      <c r="E56" s="4" t="s">
        <v>69</v>
      </c>
      <c r="F56" s="2">
        <f>(I56*30000)*0.7</f>
        <v>277368000</v>
      </c>
      <c r="G56" s="5">
        <v>45898</v>
      </c>
      <c r="H56" s="5">
        <v>45919</v>
      </c>
      <c r="I56" s="2">
        <f>INDEX([1]Sheet1!$B$4:$B$133,MATCH(E56,[1]Sheet1!$A$4:$A$133,0))</f>
        <v>13208</v>
      </c>
    </row>
    <row r="57" spans="1:9" x14ac:dyDescent="0.4">
      <c r="A57" s="2">
        <v>56</v>
      </c>
      <c r="B57" s="1">
        <v>136</v>
      </c>
      <c r="C57" s="1" t="s">
        <v>135</v>
      </c>
      <c r="D57" s="1" t="s">
        <v>136</v>
      </c>
      <c r="E57" s="1" t="s">
        <v>124</v>
      </c>
      <c r="F57" s="2">
        <f>(I57*30000)*0.7</f>
        <v>97650000</v>
      </c>
      <c r="G57" s="5">
        <v>45902</v>
      </c>
      <c r="H57" s="5">
        <v>45921</v>
      </c>
      <c r="I57" s="2">
        <v>4650</v>
      </c>
    </row>
    <row r="58" spans="1:9" x14ac:dyDescent="0.4">
      <c r="A58" s="2">
        <v>57</v>
      </c>
      <c r="B58" s="1">
        <v>39</v>
      </c>
      <c r="C58" s="1" t="s">
        <v>8</v>
      </c>
      <c r="D58" s="1" t="s">
        <v>40</v>
      </c>
      <c r="E58" s="4" t="s">
        <v>16</v>
      </c>
      <c r="F58" s="2">
        <f>(I58*30000)*0.7</f>
        <v>254477999.99999997</v>
      </c>
      <c r="G58" s="5">
        <v>45890</v>
      </c>
      <c r="H58" s="5">
        <v>45922</v>
      </c>
      <c r="I58" s="2">
        <f>INDEX([1]Sheet1!$B$4:$B$133,MATCH(E58,[1]Sheet1!$A$4:$A$133,0))</f>
        <v>12118</v>
      </c>
    </row>
    <row r="59" spans="1:9" x14ac:dyDescent="0.4">
      <c r="A59" s="2">
        <v>58</v>
      </c>
      <c r="B59" s="1">
        <v>79</v>
      </c>
      <c r="C59" s="1" t="s">
        <v>8</v>
      </c>
      <c r="D59" s="1" t="s">
        <v>55</v>
      </c>
      <c r="E59" s="4" t="s">
        <v>62</v>
      </c>
      <c r="F59" s="2">
        <f>(I59*30000)*0.7</f>
        <v>223062000</v>
      </c>
      <c r="G59" s="5">
        <v>45912</v>
      </c>
      <c r="H59" s="5">
        <v>45922</v>
      </c>
      <c r="I59" s="2">
        <f>INDEX([1]Sheet1!$B$4:$B$133,MATCH(E59,[1]Sheet1!$A$4:$A$133,0))</f>
        <v>10622</v>
      </c>
    </row>
    <row r="60" spans="1:9" x14ac:dyDescent="0.4">
      <c r="A60" s="2">
        <v>59</v>
      </c>
      <c r="B60" s="1">
        <v>89</v>
      </c>
      <c r="C60" s="1" t="s">
        <v>8</v>
      </c>
      <c r="D60" s="1" t="s">
        <v>68</v>
      </c>
      <c r="E60" s="4" t="s">
        <v>76</v>
      </c>
      <c r="F60" s="2">
        <f>(I60*30000)*0.7</f>
        <v>207816000</v>
      </c>
      <c r="G60" s="5">
        <v>45894</v>
      </c>
      <c r="H60" s="5">
        <v>45922</v>
      </c>
      <c r="I60" s="2">
        <f>INDEX([1]Sheet1!$B$4:$B$133,MATCH(E60,[1]Sheet1!$A$4:$A$133,0))</f>
        <v>9896</v>
      </c>
    </row>
    <row r="61" spans="1:9" x14ac:dyDescent="0.4">
      <c r="A61" s="2">
        <v>60</v>
      </c>
      <c r="B61" s="1">
        <v>108</v>
      </c>
      <c r="C61" s="1" t="s">
        <v>55</v>
      </c>
      <c r="D61" s="1" t="s">
        <v>8</v>
      </c>
      <c r="E61" s="1" t="s">
        <v>98</v>
      </c>
      <c r="F61" s="2">
        <f>(I61*30000)*0.7</f>
        <v>198408000</v>
      </c>
      <c r="G61" s="5">
        <v>45888</v>
      </c>
      <c r="H61" s="5">
        <v>45922</v>
      </c>
      <c r="I61" s="2">
        <v>9448</v>
      </c>
    </row>
    <row r="62" spans="1:9" x14ac:dyDescent="0.4">
      <c r="A62" s="2">
        <v>61</v>
      </c>
      <c r="B62" s="1">
        <v>116</v>
      </c>
      <c r="C62" s="1" t="s">
        <v>9</v>
      </c>
      <c r="D62" s="1" t="s">
        <v>8</v>
      </c>
      <c r="E62" s="1" t="s">
        <v>106</v>
      </c>
      <c r="F62" s="2">
        <f>(I62*30000)*0.7</f>
        <v>275793000</v>
      </c>
      <c r="G62" s="5">
        <v>45886</v>
      </c>
      <c r="H62" s="5">
        <v>45922</v>
      </c>
      <c r="I62" s="2">
        <v>13133</v>
      </c>
    </row>
    <row r="63" spans="1:9" x14ac:dyDescent="0.4">
      <c r="A63" s="2">
        <v>62</v>
      </c>
      <c r="B63" s="1">
        <v>150</v>
      </c>
      <c r="C63" s="1" t="s">
        <v>137</v>
      </c>
      <c r="D63" s="1" t="s">
        <v>8</v>
      </c>
      <c r="E63" s="4" t="s">
        <v>143</v>
      </c>
      <c r="F63" s="2">
        <f>(I63*30000)*0.7</f>
        <v>275793000</v>
      </c>
      <c r="G63" s="5">
        <v>45877</v>
      </c>
      <c r="H63" s="5">
        <v>45922</v>
      </c>
      <c r="I63" s="2">
        <v>13133</v>
      </c>
    </row>
    <row r="64" spans="1:9" x14ac:dyDescent="0.4">
      <c r="A64" s="2">
        <v>63</v>
      </c>
      <c r="B64" s="1">
        <v>172</v>
      </c>
      <c r="C64" s="1" t="s">
        <v>53</v>
      </c>
      <c r="D64" s="1" t="s">
        <v>8</v>
      </c>
      <c r="E64" s="4" t="s">
        <v>165</v>
      </c>
      <c r="F64" s="2">
        <f>(I64*30000)*0.7</f>
        <v>248849999.99999997</v>
      </c>
      <c r="G64" s="5">
        <v>45906</v>
      </c>
      <c r="H64" s="5">
        <v>45922</v>
      </c>
      <c r="I64" s="2">
        <v>11850</v>
      </c>
    </row>
    <row r="65" spans="1:9" x14ac:dyDescent="0.4">
      <c r="A65" s="2">
        <v>64</v>
      </c>
      <c r="B65" s="1">
        <v>84</v>
      </c>
      <c r="C65" s="1" t="s">
        <v>70</v>
      </c>
      <c r="D65" s="1" t="s">
        <v>71</v>
      </c>
      <c r="E65" s="4" t="s">
        <v>41</v>
      </c>
      <c r="F65" s="2">
        <f>(I65*30000)*0.7</f>
        <v>277368000</v>
      </c>
      <c r="G65" s="5">
        <v>45919</v>
      </c>
      <c r="H65" s="5">
        <v>45923</v>
      </c>
      <c r="I65" s="2">
        <f>INDEX([1]Sheet1!$B$4:$B$133,MATCH(E65,[1]Sheet1!$A$4:$A$133,0))</f>
        <v>13208</v>
      </c>
    </row>
    <row r="66" spans="1:9" x14ac:dyDescent="0.4">
      <c r="A66" s="2">
        <v>65</v>
      </c>
      <c r="B66" s="1">
        <v>159</v>
      </c>
      <c r="C66" s="1" t="s">
        <v>53</v>
      </c>
      <c r="D66" s="1" t="s">
        <v>8</v>
      </c>
      <c r="E66" s="4" t="s">
        <v>152</v>
      </c>
      <c r="F66" s="2">
        <f>(I66*30000)*0.7</f>
        <v>277368000</v>
      </c>
      <c r="G66" s="5">
        <v>45914</v>
      </c>
      <c r="H66" s="5">
        <v>45923</v>
      </c>
      <c r="I66" s="2">
        <v>13208</v>
      </c>
    </row>
    <row r="67" spans="1:9" x14ac:dyDescent="0.4">
      <c r="A67" s="2">
        <v>66</v>
      </c>
      <c r="B67" s="1">
        <v>185</v>
      </c>
      <c r="C67" s="1" t="s">
        <v>173</v>
      </c>
      <c r="D67" s="1" t="s">
        <v>174</v>
      </c>
      <c r="E67" s="4" t="s">
        <v>180</v>
      </c>
      <c r="F67" s="2">
        <f>(I67*30000)*0.7</f>
        <v>185850000</v>
      </c>
      <c r="G67" s="5">
        <v>45912</v>
      </c>
      <c r="H67" s="5">
        <v>45924</v>
      </c>
      <c r="I67" s="2">
        <v>8850</v>
      </c>
    </row>
    <row r="68" spans="1:9" x14ac:dyDescent="0.4">
      <c r="A68" s="2">
        <v>67</v>
      </c>
      <c r="B68" s="1">
        <v>11</v>
      </c>
      <c r="C68" s="1" t="s">
        <v>8</v>
      </c>
      <c r="D68" s="1" t="s">
        <v>9</v>
      </c>
      <c r="E68" s="4" t="s">
        <v>20</v>
      </c>
      <c r="F68" s="2">
        <f>(I68*30000)*0.7</f>
        <v>289800000</v>
      </c>
      <c r="G68" s="5">
        <v>45893</v>
      </c>
      <c r="H68" s="5">
        <v>45925</v>
      </c>
      <c r="I68" s="2">
        <f>INDEX([1]Sheet1!$B$4:$B$133,MATCH(E68,[1]Sheet1!$A$4:$A$133,0))</f>
        <v>13800</v>
      </c>
    </row>
    <row r="69" spans="1:9" x14ac:dyDescent="0.4">
      <c r="A69" s="2">
        <v>68</v>
      </c>
      <c r="B69" s="1">
        <v>45</v>
      </c>
      <c r="C69" s="1" t="s">
        <v>8</v>
      </c>
      <c r="D69" s="1" t="s">
        <v>40</v>
      </c>
      <c r="E69" s="4" t="s">
        <v>46</v>
      </c>
      <c r="F69" s="2">
        <f>(I69*30000)*0.7</f>
        <v>277368000</v>
      </c>
      <c r="G69" s="5">
        <v>45902</v>
      </c>
      <c r="H69" s="5">
        <v>45925</v>
      </c>
      <c r="I69" s="2">
        <f>INDEX([1]Sheet1!$B$4:$B$133,MATCH(E69,[1]Sheet1!$A$4:$A$133,0))</f>
        <v>13208</v>
      </c>
    </row>
    <row r="70" spans="1:9" x14ac:dyDescent="0.4">
      <c r="A70" s="2">
        <v>69</v>
      </c>
      <c r="B70" s="1">
        <v>89</v>
      </c>
      <c r="C70" s="1" t="s">
        <v>68</v>
      </c>
      <c r="D70" s="1" t="s">
        <v>71</v>
      </c>
      <c r="E70" s="4" t="s">
        <v>76</v>
      </c>
      <c r="F70" s="2">
        <f>(I70*30000)*0.7</f>
        <v>207816000</v>
      </c>
      <c r="G70" s="5">
        <v>45922</v>
      </c>
      <c r="H70" s="5">
        <v>45925</v>
      </c>
      <c r="I70" s="2">
        <f>INDEX([1]Sheet1!$B$4:$B$133,MATCH(E70,[1]Sheet1!$A$4:$A$133,0))</f>
        <v>9896</v>
      </c>
    </row>
    <row r="71" spans="1:9" x14ac:dyDescent="0.4">
      <c r="A71" s="2">
        <v>70</v>
      </c>
      <c r="B71" s="1">
        <v>13</v>
      </c>
      <c r="C71" s="1" t="s">
        <v>8</v>
      </c>
      <c r="D71" s="1" t="s">
        <v>9</v>
      </c>
      <c r="E71" s="4" t="s">
        <v>22</v>
      </c>
      <c r="F71" s="2">
        <f>(I71*30000)*0.7</f>
        <v>291900000</v>
      </c>
      <c r="G71" s="5">
        <v>45899</v>
      </c>
      <c r="H71" s="5">
        <v>45926</v>
      </c>
      <c r="I71" s="2">
        <f>INDEX([1]Sheet1!$B$4:$B$133,MATCH(E71,[1]Sheet1!$A$4:$A$133,0))</f>
        <v>13900</v>
      </c>
    </row>
    <row r="72" spans="1:9" x14ac:dyDescent="0.4">
      <c r="A72" s="2">
        <v>71</v>
      </c>
      <c r="B72" s="1">
        <v>12</v>
      </c>
      <c r="C72" s="1" t="s">
        <v>8</v>
      </c>
      <c r="D72" s="1" t="s">
        <v>9</v>
      </c>
      <c r="E72" s="4" t="s">
        <v>21</v>
      </c>
      <c r="F72" s="2">
        <f>(I72*30000)*0.7</f>
        <v>154917000</v>
      </c>
      <c r="G72" s="5">
        <v>45897</v>
      </c>
      <c r="H72" s="5">
        <v>45927</v>
      </c>
      <c r="I72" s="2">
        <f>INDEX([1]Sheet1!$B$4:$B$133,MATCH(E72,[1]Sheet1!$A$4:$A$133,0))</f>
        <v>7377</v>
      </c>
    </row>
    <row r="73" spans="1:9" x14ac:dyDescent="0.4">
      <c r="A73" s="2">
        <v>72</v>
      </c>
      <c r="B73" s="1">
        <v>40</v>
      </c>
      <c r="C73" s="1" t="s">
        <v>8</v>
      </c>
      <c r="D73" s="1" t="s">
        <v>40</v>
      </c>
      <c r="E73" s="4" t="s">
        <v>19</v>
      </c>
      <c r="F73" s="2">
        <f>(I73*30000)*0.7</f>
        <v>254477999.99999997</v>
      </c>
      <c r="G73" s="5">
        <v>45892</v>
      </c>
      <c r="H73" s="5">
        <v>45927</v>
      </c>
      <c r="I73" s="2">
        <f>INDEX([1]Sheet1!$B$4:$B$133,MATCH(E73,[1]Sheet1!$A$4:$A$133,0))</f>
        <v>12118</v>
      </c>
    </row>
    <row r="74" spans="1:9" x14ac:dyDescent="0.4">
      <c r="A74" s="2">
        <v>73</v>
      </c>
      <c r="B74" s="1">
        <v>118</v>
      </c>
      <c r="C74" s="1" t="s">
        <v>9</v>
      </c>
      <c r="D74" s="1" t="s">
        <v>8</v>
      </c>
      <c r="E74" s="1" t="s">
        <v>108</v>
      </c>
      <c r="F74" s="2">
        <f>(I74*30000)*0.7</f>
        <v>289800000</v>
      </c>
      <c r="G74" s="5">
        <v>45894</v>
      </c>
      <c r="H74" s="5">
        <v>45927</v>
      </c>
      <c r="I74" s="2">
        <v>13800</v>
      </c>
    </row>
    <row r="75" spans="1:9" x14ac:dyDescent="0.4">
      <c r="A75" s="2">
        <v>74</v>
      </c>
      <c r="B75" s="1">
        <v>145</v>
      </c>
      <c r="C75" s="1" t="s">
        <v>137</v>
      </c>
      <c r="D75" s="1" t="s">
        <v>8</v>
      </c>
      <c r="E75" s="4" t="s">
        <v>138</v>
      </c>
      <c r="F75" s="2">
        <f>(I75*30000)*0.7</f>
        <v>289800000</v>
      </c>
      <c r="G75" s="5">
        <v>45888</v>
      </c>
      <c r="H75" s="5">
        <v>45927</v>
      </c>
      <c r="I75" s="2">
        <v>13800</v>
      </c>
    </row>
    <row r="76" spans="1:9" x14ac:dyDescent="0.4">
      <c r="A76" s="2">
        <v>75</v>
      </c>
      <c r="B76" s="1">
        <v>137</v>
      </c>
      <c r="C76" s="1" t="s">
        <v>135</v>
      </c>
      <c r="D76" s="1" t="s">
        <v>136</v>
      </c>
      <c r="E76" s="1" t="s">
        <v>125</v>
      </c>
      <c r="F76" s="2">
        <f>(I76*30000)*0.7</f>
        <v>95424000</v>
      </c>
      <c r="G76" s="5">
        <v>45909</v>
      </c>
      <c r="H76" s="5">
        <v>45928</v>
      </c>
      <c r="I76" s="2">
        <v>4544</v>
      </c>
    </row>
    <row r="77" spans="1:9" x14ac:dyDescent="0.4">
      <c r="A77" s="2">
        <v>76</v>
      </c>
      <c r="B77" s="1">
        <v>50</v>
      </c>
      <c r="C77" s="1" t="s">
        <v>8</v>
      </c>
      <c r="D77" s="1" t="s">
        <v>40</v>
      </c>
      <c r="E77" s="4" t="s">
        <v>48</v>
      </c>
      <c r="F77" s="2">
        <f>(I77*30000)*0.7</f>
        <v>281106000</v>
      </c>
      <c r="G77" s="5">
        <v>45918</v>
      </c>
      <c r="H77" s="5">
        <v>45929</v>
      </c>
      <c r="I77" s="2">
        <f>INDEX([1]Sheet1!$B$4:$B$133,MATCH(E77,[1]Sheet1!$A$4:$A$133,0))</f>
        <v>13386</v>
      </c>
    </row>
    <row r="78" spans="1:9" x14ac:dyDescent="0.4">
      <c r="A78" s="2">
        <v>77</v>
      </c>
      <c r="B78" s="1">
        <v>71</v>
      </c>
      <c r="C78" s="1" t="s">
        <v>8</v>
      </c>
      <c r="D78" s="1" t="s">
        <v>53</v>
      </c>
      <c r="E78" s="4" t="s">
        <v>47</v>
      </c>
      <c r="F78" s="2">
        <f>(I78*30000)*0.7</f>
        <v>281106000</v>
      </c>
      <c r="G78" s="5">
        <v>45910</v>
      </c>
      <c r="H78" s="5">
        <v>45929</v>
      </c>
      <c r="I78" s="2">
        <f>INDEX([1]Sheet1!$B$4:$B$133,MATCH(E78,[1]Sheet1!$A$4:$A$133,0))</f>
        <v>13386</v>
      </c>
    </row>
    <row r="79" spans="1:9" x14ac:dyDescent="0.4">
      <c r="A79" s="2">
        <v>78</v>
      </c>
      <c r="B79" s="1">
        <v>72</v>
      </c>
      <c r="C79" s="1" t="s">
        <v>8</v>
      </c>
      <c r="D79" s="1" t="s">
        <v>54</v>
      </c>
      <c r="E79" s="4" t="s">
        <v>48</v>
      </c>
      <c r="F79" s="2">
        <f>(I79*30000)*0.7</f>
        <v>281106000</v>
      </c>
      <c r="G79" s="5">
        <v>45918</v>
      </c>
      <c r="H79" s="5">
        <v>45929</v>
      </c>
      <c r="I79" s="2">
        <f>INDEX([1]Sheet1!$B$4:$B$133,MATCH(E79,[1]Sheet1!$A$4:$A$133,0))</f>
        <v>13386</v>
      </c>
    </row>
    <row r="80" spans="1:9" x14ac:dyDescent="0.4">
      <c r="A80" s="2">
        <v>79</v>
      </c>
      <c r="B80" s="1">
        <v>91</v>
      </c>
      <c r="C80" s="1" t="s">
        <v>8</v>
      </c>
      <c r="D80" s="1" t="s">
        <v>68</v>
      </c>
      <c r="E80" s="4" t="s">
        <v>78</v>
      </c>
      <c r="F80" s="2">
        <f>(I80*30000)*0.7</f>
        <v>196665000</v>
      </c>
      <c r="G80" s="5">
        <v>45902</v>
      </c>
      <c r="H80" s="5">
        <v>45929</v>
      </c>
      <c r="I80" s="2">
        <f>INDEX([1]Sheet1!$B$4:$B$133,MATCH(E80,[1]Sheet1!$A$4:$A$133,0))</f>
        <v>9365</v>
      </c>
    </row>
    <row r="81" spans="1:9" x14ac:dyDescent="0.4">
      <c r="A81" s="2">
        <v>80</v>
      </c>
      <c r="B81" s="1">
        <v>174</v>
      </c>
      <c r="C81" s="1" t="s">
        <v>53</v>
      </c>
      <c r="D81" s="1" t="s">
        <v>8</v>
      </c>
      <c r="E81" s="4" t="s">
        <v>167</v>
      </c>
      <c r="F81" s="2">
        <f>(I81*30000)*0.7</f>
        <v>177492000</v>
      </c>
      <c r="G81" s="5">
        <v>45912</v>
      </c>
      <c r="H81" s="5">
        <v>45929</v>
      </c>
      <c r="I81" s="2">
        <v>8452</v>
      </c>
    </row>
    <row r="82" spans="1:9" x14ac:dyDescent="0.4">
      <c r="A82" s="2">
        <v>81</v>
      </c>
      <c r="B82" s="1">
        <v>175</v>
      </c>
      <c r="C82" s="1" t="s">
        <v>53</v>
      </c>
      <c r="D82" s="1" t="s">
        <v>8</v>
      </c>
      <c r="E82" s="4" t="s">
        <v>168</v>
      </c>
      <c r="F82" s="2">
        <f>(I82*30000)*0.7</f>
        <v>277368000</v>
      </c>
      <c r="G82" s="5">
        <v>45918</v>
      </c>
      <c r="H82" s="5">
        <v>45930</v>
      </c>
      <c r="I82" s="2">
        <v>13208</v>
      </c>
    </row>
    <row r="83" spans="1:9" x14ac:dyDescent="0.4">
      <c r="A83" s="2">
        <v>82</v>
      </c>
      <c r="B83" s="1">
        <v>186</v>
      </c>
      <c r="C83" s="1" t="s">
        <v>173</v>
      </c>
      <c r="D83" s="1" t="s">
        <v>174</v>
      </c>
      <c r="E83" s="4" t="s">
        <v>181</v>
      </c>
      <c r="F83" s="2">
        <f>(I83*30000)*0.7</f>
        <v>184926000</v>
      </c>
      <c r="G83" s="5">
        <v>45918</v>
      </c>
      <c r="H83" s="5">
        <v>45931</v>
      </c>
      <c r="I83" s="2">
        <v>8806</v>
      </c>
    </row>
    <row r="84" spans="1:9" x14ac:dyDescent="0.4">
      <c r="A84" s="2">
        <v>83</v>
      </c>
      <c r="B84" s="1">
        <v>47</v>
      </c>
      <c r="C84" s="1" t="s">
        <v>8</v>
      </c>
      <c r="D84" s="1" t="s">
        <v>40</v>
      </c>
      <c r="E84" s="4" t="s">
        <v>24</v>
      </c>
      <c r="F84" s="2">
        <f>(I84*30000)*0.7</f>
        <v>289800000</v>
      </c>
      <c r="G84" s="5">
        <v>45907</v>
      </c>
      <c r="H84" s="5">
        <v>45932</v>
      </c>
      <c r="I84" s="2">
        <f>INDEX([1]Sheet1!$B$4:$B$133,MATCH(E84,[1]Sheet1!$A$4:$A$133,0))</f>
        <v>13800</v>
      </c>
    </row>
    <row r="85" spans="1:9" x14ac:dyDescent="0.4">
      <c r="A85" s="2">
        <v>84</v>
      </c>
      <c r="B85" s="1">
        <v>91</v>
      </c>
      <c r="C85" s="1" t="s">
        <v>68</v>
      </c>
      <c r="D85" s="1" t="s">
        <v>71</v>
      </c>
      <c r="E85" s="4" t="s">
        <v>79</v>
      </c>
      <c r="F85" s="2">
        <f>(I85*30000)*0.7</f>
        <v>196665000</v>
      </c>
      <c r="G85" s="5">
        <v>45929</v>
      </c>
      <c r="H85" s="5">
        <v>45932</v>
      </c>
      <c r="I85" s="2">
        <f>INDEX([1]Sheet1!$B$4:$B$133,MATCH(E85,[1]Sheet1!$A$4:$A$133,0))</f>
        <v>9365</v>
      </c>
    </row>
    <row r="86" spans="1:9" x14ac:dyDescent="0.4">
      <c r="A86" s="2">
        <v>85</v>
      </c>
      <c r="B86" s="1">
        <v>14</v>
      </c>
      <c r="C86" s="1" t="s">
        <v>8</v>
      </c>
      <c r="D86" s="1" t="s">
        <v>9</v>
      </c>
      <c r="E86" s="4" t="s">
        <v>23</v>
      </c>
      <c r="F86" s="2">
        <f>(I86*30000)*0.7</f>
        <v>301434000</v>
      </c>
      <c r="G86" s="5">
        <v>45906</v>
      </c>
      <c r="H86" s="5">
        <v>45933</v>
      </c>
      <c r="I86" s="2">
        <f>INDEX([1]Sheet1!$B$4:$B$133,MATCH(E86,[1]Sheet1!$A$4:$A$133,0))</f>
        <v>14354</v>
      </c>
    </row>
    <row r="87" spans="1:9" x14ac:dyDescent="0.4">
      <c r="A87" s="2">
        <v>86</v>
      </c>
      <c r="B87" s="1">
        <v>88</v>
      </c>
      <c r="C87" s="1" t="s">
        <v>53</v>
      </c>
      <c r="D87" s="1" t="s">
        <v>68</v>
      </c>
      <c r="E87" s="4" t="s">
        <v>75</v>
      </c>
      <c r="F87" s="2">
        <f>(I87*30000)*0.7</f>
        <v>277368000</v>
      </c>
      <c r="G87" s="5">
        <v>45912</v>
      </c>
      <c r="H87" s="5">
        <v>45933</v>
      </c>
      <c r="I87" s="2">
        <f>INDEX([1]Sheet1!$B$4:$B$133,MATCH(E87,[1]Sheet1!$A$4:$A$133,0))</f>
        <v>13208</v>
      </c>
    </row>
    <row r="88" spans="1:9" x14ac:dyDescent="0.4">
      <c r="A88" s="2">
        <v>87</v>
      </c>
      <c r="B88" s="1">
        <v>44</v>
      </c>
      <c r="C88" s="1" t="s">
        <v>8</v>
      </c>
      <c r="D88" s="1" t="s">
        <v>40</v>
      </c>
      <c r="E88" s="4" t="s">
        <v>22</v>
      </c>
      <c r="F88" s="2">
        <f>(I88*30000)*0.7</f>
        <v>291900000</v>
      </c>
      <c r="G88" s="5">
        <v>45899</v>
      </c>
      <c r="H88" s="5">
        <v>45934</v>
      </c>
      <c r="I88" s="2">
        <f>INDEX([1]Sheet1!$B$4:$B$133,MATCH(E88,[1]Sheet1!$A$4:$A$133,0))</f>
        <v>13900</v>
      </c>
    </row>
    <row r="89" spans="1:9" x14ac:dyDescent="0.4">
      <c r="A89" s="2">
        <v>88</v>
      </c>
      <c r="B89" s="1">
        <v>120</v>
      </c>
      <c r="C89" s="1" t="s">
        <v>9</v>
      </c>
      <c r="D89" s="1" t="s">
        <v>8</v>
      </c>
      <c r="E89" s="1" t="s">
        <v>110</v>
      </c>
      <c r="F89" s="2">
        <f>(I89*30000)*0.7</f>
        <v>275793000</v>
      </c>
      <c r="G89" s="5">
        <v>45900</v>
      </c>
      <c r="H89" s="5">
        <v>45934</v>
      </c>
      <c r="I89" s="2">
        <v>13133</v>
      </c>
    </row>
    <row r="90" spans="1:9" x14ac:dyDescent="0.4">
      <c r="A90" s="2">
        <v>89</v>
      </c>
      <c r="B90" s="1">
        <v>151</v>
      </c>
      <c r="C90" s="1" t="s">
        <v>137</v>
      </c>
      <c r="D90" s="1" t="s">
        <v>8</v>
      </c>
      <c r="E90" s="4" t="s">
        <v>144</v>
      </c>
      <c r="F90" s="2">
        <f>(I90*30000)*0.7</f>
        <v>275793000</v>
      </c>
      <c r="G90" s="5">
        <v>45894</v>
      </c>
      <c r="H90" s="5">
        <v>45934</v>
      </c>
      <c r="I90" s="2">
        <v>13133</v>
      </c>
    </row>
    <row r="91" spans="1:9" x14ac:dyDescent="0.4">
      <c r="A91" s="2">
        <v>90</v>
      </c>
      <c r="B91" s="1">
        <v>138</v>
      </c>
      <c r="C91" s="1" t="s">
        <v>135</v>
      </c>
      <c r="D91" s="1" t="s">
        <v>136</v>
      </c>
      <c r="E91" s="1" t="s">
        <v>131</v>
      </c>
      <c r="F91" s="2">
        <f>(I91*30000)*0.7</f>
        <v>87234000</v>
      </c>
      <c r="G91" s="5">
        <v>45916</v>
      </c>
      <c r="H91" s="5">
        <v>45935</v>
      </c>
      <c r="I91" s="2">
        <v>4154</v>
      </c>
    </row>
    <row r="92" spans="1:9" x14ac:dyDescent="0.4">
      <c r="A92" s="2">
        <v>91</v>
      </c>
      <c r="B92" s="1">
        <v>53</v>
      </c>
      <c r="C92" s="1" t="s">
        <v>8</v>
      </c>
      <c r="D92" s="1" t="s">
        <v>40</v>
      </c>
      <c r="E92" s="4" t="s">
        <v>49</v>
      </c>
      <c r="F92" s="2">
        <f>(I92*30000)*0.7</f>
        <v>2961063000</v>
      </c>
      <c r="G92" s="5">
        <v>45925</v>
      </c>
      <c r="H92" s="5">
        <v>45936</v>
      </c>
      <c r="I92" s="2">
        <f>INDEX([1]Sheet1!$B$4:$B$133,MATCH(E92,[1]Sheet1!$A$4:$A$133,0))</f>
        <v>141003</v>
      </c>
    </row>
    <row r="93" spans="1:9" x14ac:dyDescent="0.4">
      <c r="A93" s="2">
        <v>92</v>
      </c>
      <c r="B93" s="1">
        <v>73</v>
      </c>
      <c r="C93" s="1" t="s">
        <v>8</v>
      </c>
      <c r="D93" s="1" t="s">
        <v>53</v>
      </c>
      <c r="E93" s="4" t="s">
        <v>49</v>
      </c>
      <c r="F93" s="2">
        <f>(I93*30000)*0.7</f>
        <v>2961063000</v>
      </c>
      <c r="G93" s="5">
        <v>45925</v>
      </c>
      <c r="H93" s="5">
        <v>45936</v>
      </c>
      <c r="I93" s="2">
        <f>INDEX([1]Sheet1!$B$4:$B$133,MATCH(E93,[1]Sheet1!$A$4:$A$133,0))</f>
        <v>141003</v>
      </c>
    </row>
    <row r="94" spans="1:9" x14ac:dyDescent="0.4">
      <c r="A94" s="2">
        <v>93</v>
      </c>
      <c r="B94" s="1">
        <v>93</v>
      </c>
      <c r="C94" s="1" t="s">
        <v>64</v>
      </c>
      <c r="D94" s="1" t="s">
        <v>68</v>
      </c>
      <c r="E94" s="4" t="s">
        <v>80</v>
      </c>
      <c r="F94" s="2">
        <f>(I94*30000)*0.7</f>
        <v>209013000</v>
      </c>
      <c r="G94" s="5">
        <v>45908</v>
      </c>
      <c r="H94" s="5">
        <v>45936</v>
      </c>
      <c r="I94" s="2">
        <f>INDEX([1]Sheet1!$B$4:$B$133,MATCH(E94,[1]Sheet1!$A$4:$A$133,0))</f>
        <v>9953</v>
      </c>
    </row>
    <row r="95" spans="1:9" x14ac:dyDescent="0.4">
      <c r="A95" s="2">
        <v>94</v>
      </c>
      <c r="B95" s="1">
        <v>109</v>
      </c>
      <c r="C95" s="1" t="s">
        <v>55</v>
      </c>
      <c r="D95" s="1" t="s">
        <v>8</v>
      </c>
      <c r="E95" s="1" t="s">
        <v>99</v>
      </c>
      <c r="F95" s="2">
        <f>(I95*30000)*0.7</f>
        <v>196665000</v>
      </c>
      <c r="G95" s="5">
        <v>45903</v>
      </c>
      <c r="H95" s="5">
        <v>45936</v>
      </c>
      <c r="I95" s="2">
        <v>9365</v>
      </c>
    </row>
    <row r="96" spans="1:9" x14ac:dyDescent="0.4">
      <c r="A96" s="2">
        <v>95</v>
      </c>
      <c r="B96" s="1">
        <v>110</v>
      </c>
      <c r="C96" s="1" t="s">
        <v>55</v>
      </c>
      <c r="D96" s="1" t="s">
        <v>8</v>
      </c>
      <c r="E96" s="1" t="s">
        <v>100</v>
      </c>
      <c r="F96" s="2">
        <f>(I96*30000)*0.7</f>
        <v>184800000</v>
      </c>
      <c r="G96" s="5">
        <v>45909</v>
      </c>
      <c r="H96" s="5">
        <v>45936</v>
      </c>
      <c r="I96" s="2">
        <v>8800</v>
      </c>
    </row>
    <row r="97" spans="1:9" x14ac:dyDescent="0.4">
      <c r="A97" s="2">
        <v>96</v>
      </c>
      <c r="B97" s="1">
        <v>177</v>
      </c>
      <c r="C97" s="1" t="s">
        <v>53</v>
      </c>
      <c r="D97" s="1" t="s">
        <v>8</v>
      </c>
      <c r="E97" s="4" t="s">
        <v>170</v>
      </c>
      <c r="F97" s="2">
        <f>(I97*30000)*0.7</f>
        <v>254477999.99999997</v>
      </c>
      <c r="G97" s="5">
        <v>45915</v>
      </c>
      <c r="H97" s="5">
        <v>45936</v>
      </c>
      <c r="I97" s="2">
        <v>12118</v>
      </c>
    </row>
    <row r="98" spans="1:9" x14ac:dyDescent="0.4">
      <c r="A98" s="2">
        <v>97</v>
      </c>
      <c r="B98" s="1">
        <v>88</v>
      </c>
      <c r="C98" s="1" t="s">
        <v>68</v>
      </c>
      <c r="D98" s="1" t="s">
        <v>71</v>
      </c>
      <c r="E98" s="4" t="s">
        <v>75</v>
      </c>
      <c r="F98" s="2">
        <f>(I98*30000)*0.7</f>
        <v>277368000</v>
      </c>
      <c r="G98" s="5">
        <v>45933</v>
      </c>
      <c r="H98" s="5">
        <v>45937</v>
      </c>
      <c r="I98" s="2">
        <f>INDEX([1]Sheet1!$B$4:$B$133,MATCH(E98,[1]Sheet1!$A$4:$A$133,0))</f>
        <v>13208</v>
      </c>
    </row>
    <row r="99" spans="1:9" x14ac:dyDescent="0.4">
      <c r="A99" s="2">
        <v>98</v>
      </c>
      <c r="B99" s="1">
        <v>187</v>
      </c>
      <c r="C99" s="1" t="s">
        <v>173</v>
      </c>
      <c r="D99" s="1" t="s">
        <v>174</v>
      </c>
      <c r="E99" s="4" t="s">
        <v>182</v>
      </c>
      <c r="F99" s="2">
        <f>(I99*30000)*0.7</f>
        <v>177450000</v>
      </c>
      <c r="G99" s="5">
        <v>45925</v>
      </c>
      <c r="H99" s="5">
        <v>45938</v>
      </c>
      <c r="I99" s="2">
        <v>8450</v>
      </c>
    </row>
    <row r="100" spans="1:9" x14ac:dyDescent="0.4">
      <c r="A100" s="2">
        <v>99</v>
      </c>
      <c r="B100" s="1">
        <v>93</v>
      </c>
      <c r="C100" s="1" t="s">
        <v>70</v>
      </c>
      <c r="D100" s="1" t="s">
        <v>71</v>
      </c>
      <c r="E100" s="4" t="s">
        <v>80</v>
      </c>
      <c r="F100" s="2">
        <f>(I100*30000)*0.7</f>
        <v>209013000</v>
      </c>
      <c r="G100" s="5">
        <v>45936</v>
      </c>
      <c r="H100" s="5">
        <v>45939</v>
      </c>
      <c r="I100" s="2">
        <f>INDEX([1]Sheet1!$B$4:$B$133,MATCH(E100,[1]Sheet1!$A$4:$A$133,0))</f>
        <v>9953</v>
      </c>
    </row>
    <row r="101" spans="1:9" x14ac:dyDescent="0.4">
      <c r="A101" s="2">
        <v>100</v>
      </c>
      <c r="B101" s="1">
        <v>16</v>
      </c>
      <c r="C101" s="1" t="s">
        <v>8</v>
      </c>
      <c r="D101" s="1" t="s">
        <v>9</v>
      </c>
      <c r="E101" s="4" t="s">
        <v>25</v>
      </c>
      <c r="F101" s="2">
        <f>(I101*30000)*0.7</f>
        <v>249647999.99999997</v>
      </c>
      <c r="G101" s="5">
        <v>45914</v>
      </c>
      <c r="H101" s="5">
        <v>45940</v>
      </c>
      <c r="I101" s="2">
        <f>INDEX([1]Sheet1!$B$4:$B$133,MATCH(E101,[1]Sheet1!$A$4:$A$133,0))</f>
        <v>11888</v>
      </c>
    </row>
    <row r="102" spans="1:9" x14ac:dyDescent="0.4">
      <c r="A102" s="2">
        <v>101</v>
      </c>
      <c r="B102" s="1">
        <v>15</v>
      </c>
      <c r="C102" s="1" t="s">
        <v>8</v>
      </c>
      <c r="D102" s="1" t="s">
        <v>9</v>
      </c>
      <c r="E102" s="4" t="s">
        <v>24</v>
      </c>
      <c r="F102" s="2">
        <f>(I102*30000)*0.7</f>
        <v>289800000</v>
      </c>
      <c r="G102" s="5">
        <v>45911</v>
      </c>
      <c r="H102" s="5">
        <v>45941</v>
      </c>
      <c r="I102" s="2">
        <f>INDEX([1]Sheet1!$B$4:$B$133,MATCH(E102,[1]Sheet1!$A$4:$A$133,0))</f>
        <v>13800</v>
      </c>
    </row>
    <row r="103" spans="1:9" x14ac:dyDescent="0.4">
      <c r="A103" s="2">
        <v>102</v>
      </c>
      <c r="B103" s="1">
        <v>46</v>
      </c>
      <c r="C103" s="1" t="s">
        <v>8</v>
      </c>
      <c r="D103" s="1" t="s">
        <v>40</v>
      </c>
      <c r="E103" s="4" t="s">
        <v>23</v>
      </c>
      <c r="F103" s="2">
        <f>(I103*30000)*0.7</f>
        <v>301434000</v>
      </c>
      <c r="G103" s="5">
        <v>45906</v>
      </c>
      <c r="H103" s="5">
        <v>45941</v>
      </c>
      <c r="I103" s="2">
        <f>INDEX([1]Sheet1!$B$4:$B$133,MATCH(E103,[1]Sheet1!$A$4:$A$133,0))</f>
        <v>14354</v>
      </c>
    </row>
    <row r="104" spans="1:9" x14ac:dyDescent="0.4">
      <c r="A104" s="2">
        <v>103</v>
      </c>
      <c r="B104" s="1">
        <v>48</v>
      </c>
      <c r="C104" s="1" t="s">
        <v>8</v>
      </c>
      <c r="D104" s="1" t="s">
        <v>40</v>
      </c>
      <c r="E104" s="4" t="s">
        <v>47</v>
      </c>
      <c r="F104" s="2">
        <f>(I104*30000)*0.7</f>
        <v>281106000</v>
      </c>
      <c r="G104" s="5">
        <v>45910</v>
      </c>
      <c r="H104" s="5">
        <v>45942</v>
      </c>
      <c r="I104" s="2">
        <f>INDEX([1]Sheet1!$B$4:$B$133,MATCH(E104,[1]Sheet1!$A$4:$A$133,0))</f>
        <v>13386</v>
      </c>
    </row>
    <row r="105" spans="1:9" x14ac:dyDescent="0.4">
      <c r="A105" s="2">
        <v>104</v>
      </c>
      <c r="B105" s="1">
        <v>139</v>
      </c>
      <c r="C105" s="1" t="s">
        <v>135</v>
      </c>
      <c r="D105" s="1" t="s">
        <v>136</v>
      </c>
      <c r="E105" s="1" t="s">
        <v>126</v>
      </c>
      <c r="F105" s="2">
        <f>(I105*30000)*0.7</f>
        <v>95424000</v>
      </c>
      <c r="G105" s="5">
        <v>45923</v>
      </c>
      <c r="H105" s="5">
        <v>45942</v>
      </c>
      <c r="I105" s="2">
        <v>4544</v>
      </c>
    </row>
    <row r="106" spans="1:9" x14ac:dyDescent="0.4">
      <c r="A106" s="2">
        <v>105</v>
      </c>
      <c r="B106" s="1">
        <v>56</v>
      </c>
      <c r="C106" s="1" t="s">
        <v>8</v>
      </c>
      <c r="D106" s="1" t="s">
        <v>40</v>
      </c>
      <c r="E106" s="4" t="s">
        <v>50</v>
      </c>
      <c r="F106" s="2">
        <f>(I106*30000)*0.7</f>
        <v>277368000</v>
      </c>
      <c r="G106" s="5">
        <v>45932</v>
      </c>
      <c r="H106" s="5">
        <v>45943</v>
      </c>
      <c r="I106" s="2">
        <f>INDEX([1]Sheet1!$B$4:$B$133,MATCH(E106,[1]Sheet1!$A$4:$A$133,0))</f>
        <v>13208</v>
      </c>
    </row>
    <row r="107" spans="1:9" x14ac:dyDescent="0.4">
      <c r="A107" s="2">
        <v>106</v>
      </c>
      <c r="B107" s="1">
        <v>95</v>
      </c>
      <c r="C107" s="1" t="s">
        <v>8</v>
      </c>
      <c r="D107" s="1" t="s">
        <v>68</v>
      </c>
      <c r="E107" s="4" t="s">
        <v>82</v>
      </c>
      <c r="F107" s="2">
        <f>(I107*30000)*0.7</f>
        <v>209013000</v>
      </c>
      <c r="G107" s="5">
        <v>45915</v>
      </c>
      <c r="H107" s="5">
        <v>45943</v>
      </c>
      <c r="I107" s="2">
        <f>INDEX([1]Sheet1!$B$4:$B$133,MATCH(E107,[1]Sheet1!$A$4:$A$133,0))</f>
        <v>9953</v>
      </c>
    </row>
    <row r="108" spans="1:9" x14ac:dyDescent="0.4">
      <c r="A108" s="2">
        <v>107</v>
      </c>
      <c r="B108" s="1">
        <v>111</v>
      </c>
      <c r="C108" s="1" t="s">
        <v>55</v>
      </c>
      <c r="D108" s="1" t="s">
        <v>8</v>
      </c>
      <c r="E108" s="1" t="s">
        <v>101</v>
      </c>
      <c r="F108" s="2">
        <f>(I108*30000)*0.7</f>
        <v>223482000</v>
      </c>
      <c r="G108" s="5">
        <v>45916</v>
      </c>
      <c r="H108" s="5">
        <v>45943</v>
      </c>
      <c r="I108" s="2">
        <v>10642</v>
      </c>
    </row>
    <row r="109" spans="1:9" x14ac:dyDescent="0.4">
      <c r="A109" s="2">
        <v>108</v>
      </c>
      <c r="B109" s="1">
        <v>179</v>
      </c>
      <c r="C109" s="1" t="s">
        <v>53</v>
      </c>
      <c r="D109" s="1" t="s">
        <v>8</v>
      </c>
      <c r="E109" s="4" t="s">
        <v>172</v>
      </c>
      <c r="F109" s="2">
        <f>(I109*30000)*0.7</f>
        <v>254477999.99999997</v>
      </c>
      <c r="G109" s="5">
        <v>45925</v>
      </c>
      <c r="H109" s="5">
        <v>45943</v>
      </c>
      <c r="I109" s="2">
        <v>12118</v>
      </c>
    </row>
    <row r="110" spans="1:9" x14ac:dyDescent="0.4">
      <c r="A110" s="2">
        <v>109</v>
      </c>
      <c r="B110" s="1">
        <v>117</v>
      </c>
      <c r="C110" s="1" t="s">
        <v>9</v>
      </c>
      <c r="D110" s="1" t="s">
        <v>8</v>
      </c>
      <c r="E110" s="1" t="s">
        <v>107</v>
      </c>
      <c r="F110" s="2">
        <f>(I110*30000)*0.7</f>
        <v>207816000</v>
      </c>
      <c r="G110" s="5">
        <v>45889</v>
      </c>
      <c r="H110" s="5">
        <v>45944</v>
      </c>
      <c r="I110" s="2">
        <v>9896</v>
      </c>
    </row>
    <row r="111" spans="1:9" x14ac:dyDescent="0.4">
      <c r="A111" s="2">
        <v>110</v>
      </c>
      <c r="B111" s="1">
        <v>163</v>
      </c>
      <c r="C111" s="1" t="s">
        <v>53</v>
      </c>
      <c r="D111" s="1" t="s">
        <v>8</v>
      </c>
      <c r="E111" s="4" t="s">
        <v>156</v>
      </c>
      <c r="F111" s="2">
        <f>(I111*30000)*0.7</f>
        <v>281106000</v>
      </c>
      <c r="G111" s="5">
        <v>45928</v>
      </c>
      <c r="H111" s="5">
        <v>45944</v>
      </c>
      <c r="I111" s="2">
        <v>13386</v>
      </c>
    </row>
    <row r="112" spans="1:9" x14ac:dyDescent="0.4">
      <c r="A112" s="2">
        <v>111</v>
      </c>
      <c r="B112" s="1">
        <v>188</v>
      </c>
      <c r="C112" s="1" t="s">
        <v>173</v>
      </c>
      <c r="D112" s="1" t="s">
        <v>174</v>
      </c>
      <c r="E112" s="4" t="s">
        <v>183</v>
      </c>
      <c r="F112" s="2">
        <f>(I112*30000)*0.7</f>
        <v>177240000</v>
      </c>
      <c r="G112" s="5">
        <v>45932</v>
      </c>
      <c r="H112" s="5">
        <v>45945</v>
      </c>
      <c r="I112" s="2">
        <v>8440</v>
      </c>
    </row>
    <row r="113" spans="1:9" x14ac:dyDescent="0.4">
      <c r="A113" s="2">
        <v>112</v>
      </c>
      <c r="B113" s="1">
        <v>52</v>
      </c>
      <c r="C113" s="1" t="s">
        <v>8</v>
      </c>
      <c r="D113" s="1" t="s">
        <v>40</v>
      </c>
      <c r="E113" s="4" t="s">
        <v>27</v>
      </c>
      <c r="F113" s="2">
        <f>(I113*30000)*0.7</f>
        <v>275793000</v>
      </c>
      <c r="G113" s="5">
        <v>45922</v>
      </c>
      <c r="H113" s="5">
        <v>45946</v>
      </c>
      <c r="I113" s="2">
        <f>INDEX([1]Sheet1!$B$4:$B$133,MATCH(E113,[1]Sheet1!$A$4:$A$133,0))</f>
        <v>13133</v>
      </c>
    </row>
    <row r="114" spans="1:9" x14ac:dyDescent="0.4">
      <c r="A114" s="2">
        <v>113</v>
      </c>
      <c r="B114" s="1">
        <v>95</v>
      </c>
      <c r="C114" s="1" t="s">
        <v>68</v>
      </c>
      <c r="D114" s="1" t="s">
        <v>71</v>
      </c>
      <c r="E114" s="4" t="s">
        <v>82</v>
      </c>
      <c r="F114" s="2">
        <f>(I114*30000)*0.7</f>
        <v>209013000</v>
      </c>
      <c r="G114" s="5">
        <v>45943</v>
      </c>
      <c r="H114" s="5">
        <v>45946</v>
      </c>
      <c r="I114" s="2">
        <f>INDEX([1]Sheet1!$B$4:$B$133,MATCH(E114,[1]Sheet1!$A$4:$A$133,0))</f>
        <v>9953</v>
      </c>
    </row>
    <row r="115" spans="1:9" x14ac:dyDescent="0.4">
      <c r="A115" s="2">
        <v>114</v>
      </c>
      <c r="B115" s="1">
        <v>17</v>
      </c>
      <c r="C115" s="1" t="s">
        <v>8</v>
      </c>
      <c r="D115" s="1" t="s">
        <v>9</v>
      </c>
      <c r="E115" s="4" t="s">
        <v>26</v>
      </c>
      <c r="F115" s="2">
        <f>(I115*30000)*0.7</f>
        <v>249647999.99999997</v>
      </c>
      <c r="G115" s="5">
        <v>45921</v>
      </c>
      <c r="H115" s="5">
        <v>45947</v>
      </c>
      <c r="I115" s="2">
        <f>INDEX([1]Sheet1!$B$4:$B$133,MATCH(E115,[1]Sheet1!$A$4:$A$133,0))</f>
        <v>11888</v>
      </c>
    </row>
    <row r="116" spans="1:9" x14ac:dyDescent="0.4">
      <c r="A116" s="2">
        <v>115</v>
      </c>
      <c r="B116" s="1">
        <v>49</v>
      </c>
      <c r="C116" s="1" t="s">
        <v>8</v>
      </c>
      <c r="D116" s="1" t="s">
        <v>40</v>
      </c>
      <c r="E116" s="4" t="s">
        <v>25</v>
      </c>
      <c r="F116" s="2">
        <f>(I116*30000)*0.7</f>
        <v>249647999.99999997</v>
      </c>
      <c r="G116" s="5">
        <v>45914</v>
      </c>
      <c r="H116" s="5">
        <v>45948</v>
      </c>
      <c r="I116" s="2">
        <f>INDEX([1]Sheet1!$B$4:$B$133,MATCH(E116,[1]Sheet1!$A$4:$A$133,0))</f>
        <v>11888</v>
      </c>
    </row>
    <row r="117" spans="1:9" x14ac:dyDescent="0.4">
      <c r="A117" s="2">
        <v>116</v>
      </c>
      <c r="B117" s="1">
        <v>123</v>
      </c>
      <c r="C117" s="1" t="s">
        <v>9</v>
      </c>
      <c r="D117" s="1" t="s">
        <v>8</v>
      </c>
      <c r="E117" s="1" t="s">
        <v>113</v>
      </c>
      <c r="F117" s="2">
        <f>(I117*30000)*0.7</f>
        <v>289800000</v>
      </c>
      <c r="G117" s="5">
        <v>45913</v>
      </c>
      <c r="H117" s="5">
        <v>45948</v>
      </c>
      <c r="I117" s="2">
        <v>13800</v>
      </c>
    </row>
    <row r="118" spans="1:9" x14ac:dyDescent="0.4">
      <c r="A118" s="2">
        <v>117</v>
      </c>
      <c r="B118" s="1">
        <v>146</v>
      </c>
      <c r="C118" s="1" t="s">
        <v>137</v>
      </c>
      <c r="D118" s="1" t="s">
        <v>8</v>
      </c>
      <c r="E118" s="4" t="s">
        <v>139</v>
      </c>
      <c r="F118" s="2">
        <f>(I118*30000)*0.7</f>
        <v>289800000</v>
      </c>
      <c r="G118" s="5">
        <v>45905</v>
      </c>
      <c r="H118" s="5">
        <v>45948</v>
      </c>
      <c r="I118" s="2">
        <v>13800</v>
      </c>
    </row>
    <row r="119" spans="1:9" x14ac:dyDescent="0.4">
      <c r="A119" s="2">
        <v>118</v>
      </c>
      <c r="B119" s="1">
        <v>140</v>
      </c>
      <c r="C119" s="1" t="s">
        <v>135</v>
      </c>
      <c r="D119" s="1" t="s">
        <v>136</v>
      </c>
      <c r="E119" s="1" t="s">
        <v>133</v>
      </c>
      <c r="F119" s="2">
        <f>(I119*30000)*0.7</f>
        <v>97650000</v>
      </c>
      <c r="G119" s="5">
        <v>45930</v>
      </c>
      <c r="H119" s="5">
        <v>45949</v>
      </c>
      <c r="I119" s="2">
        <v>4650</v>
      </c>
    </row>
    <row r="120" spans="1:9" x14ac:dyDescent="0.4">
      <c r="A120" s="2">
        <v>119</v>
      </c>
      <c r="B120" s="1">
        <v>59</v>
      </c>
      <c r="C120" s="1" t="s">
        <v>8</v>
      </c>
      <c r="D120" s="1" t="s">
        <v>40</v>
      </c>
      <c r="E120" s="4" t="s">
        <v>51</v>
      </c>
      <c r="F120" s="2">
        <f>(I120*30000)*0.7</f>
        <v>277368000</v>
      </c>
      <c r="G120" s="5">
        <v>45939</v>
      </c>
      <c r="H120" s="5">
        <v>45950</v>
      </c>
      <c r="I120" s="2">
        <f>INDEX([1]Sheet1!$B$4:$B$133,MATCH(E120,[1]Sheet1!$A$4:$A$133,0))</f>
        <v>13208</v>
      </c>
    </row>
    <row r="121" spans="1:9" x14ac:dyDescent="0.4">
      <c r="A121" s="2">
        <v>120</v>
      </c>
      <c r="B121" s="1">
        <v>80</v>
      </c>
      <c r="C121" s="1" t="s">
        <v>8</v>
      </c>
      <c r="D121" s="1" t="s">
        <v>57</v>
      </c>
      <c r="E121" s="4" t="s">
        <v>63</v>
      </c>
      <c r="F121" s="2">
        <f>(I121*30000)*0.7</f>
        <v>196665000</v>
      </c>
      <c r="G121" s="5">
        <v>45937</v>
      </c>
      <c r="H121" s="5">
        <v>45950</v>
      </c>
      <c r="I121" s="2">
        <f>INDEX([1]Sheet1!$B$4:$B$133,MATCH(E121,[1]Sheet1!$A$4:$A$133,0))</f>
        <v>9365</v>
      </c>
    </row>
    <row r="122" spans="1:9" x14ac:dyDescent="0.4">
      <c r="A122" s="2">
        <v>121</v>
      </c>
      <c r="B122" s="1">
        <v>97</v>
      </c>
      <c r="C122" s="1" t="s">
        <v>8</v>
      </c>
      <c r="D122" s="1" t="s">
        <v>68</v>
      </c>
      <c r="E122" s="4" t="s">
        <v>84</v>
      </c>
      <c r="F122" s="2">
        <f>(I122*30000)*0.7</f>
        <v>183141000</v>
      </c>
      <c r="G122" s="5">
        <v>45922</v>
      </c>
      <c r="H122" s="5">
        <v>45950</v>
      </c>
      <c r="I122" s="2">
        <f>INDEX([1]Sheet1!$B$4:$B$133,MATCH(E122,[1]Sheet1!$A$4:$A$133,0))</f>
        <v>8721</v>
      </c>
    </row>
    <row r="123" spans="1:9" x14ac:dyDescent="0.4">
      <c r="A123" s="2">
        <v>122</v>
      </c>
      <c r="B123" s="1">
        <v>102</v>
      </c>
      <c r="C123" s="1" t="s">
        <v>8</v>
      </c>
      <c r="D123" s="1" t="s">
        <v>53</v>
      </c>
      <c r="E123" s="4" t="s">
        <v>51</v>
      </c>
      <c r="F123" s="2">
        <f>(I123*30000)*0.7</f>
        <v>277368000</v>
      </c>
      <c r="G123" s="5">
        <v>45939</v>
      </c>
      <c r="H123" s="5">
        <v>45950</v>
      </c>
      <c r="I123" s="2">
        <f>INDEX([1]Sheet1!$B$4:$B$133,MATCH(E123,[1]Sheet1!$A$4:$A$133,0))</f>
        <v>13208</v>
      </c>
    </row>
    <row r="124" spans="1:9" x14ac:dyDescent="0.4">
      <c r="A124" s="2">
        <v>123</v>
      </c>
      <c r="B124" s="1">
        <v>178</v>
      </c>
      <c r="C124" s="1" t="s">
        <v>53</v>
      </c>
      <c r="D124" s="1" t="s">
        <v>8</v>
      </c>
      <c r="E124" s="4" t="s">
        <v>171</v>
      </c>
      <c r="F124" s="2">
        <f>(I124*30000)*0.7</f>
        <v>281106000</v>
      </c>
      <c r="G124" s="5">
        <v>45929</v>
      </c>
      <c r="H124" s="5">
        <v>45950</v>
      </c>
      <c r="I124" s="2">
        <v>13386</v>
      </c>
    </row>
    <row r="125" spans="1:9" x14ac:dyDescent="0.4">
      <c r="A125" s="2">
        <v>124</v>
      </c>
      <c r="B125" s="1">
        <v>119</v>
      </c>
      <c r="C125" s="1" t="s">
        <v>9</v>
      </c>
      <c r="D125" s="1" t="s">
        <v>8</v>
      </c>
      <c r="E125" s="1" t="s">
        <v>109</v>
      </c>
      <c r="F125" s="2">
        <f>(I125*30000)*0.7</f>
        <v>196665000</v>
      </c>
      <c r="G125" s="5">
        <v>45900</v>
      </c>
      <c r="H125" s="5">
        <v>45951</v>
      </c>
      <c r="I125" s="2">
        <v>9365</v>
      </c>
    </row>
    <row r="126" spans="1:9" x14ac:dyDescent="0.4">
      <c r="A126" s="2">
        <v>125</v>
      </c>
      <c r="B126" s="1">
        <v>170</v>
      </c>
      <c r="C126" s="1" t="s">
        <v>53</v>
      </c>
      <c r="D126" s="1" t="s">
        <v>8</v>
      </c>
      <c r="E126" s="4" t="s">
        <v>163</v>
      </c>
      <c r="F126" s="2">
        <f>(I126*30000)*0.7</f>
        <v>281106000</v>
      </c>
      <c r="G126" s="5">
        <v>45935</v>
      </c>
      <c r="H126" s="5">
        <v>45951</v>
      </c>
      <c r="I126" s="2">
        <v>13386</v>
      </c>
    </row>
    <row r="127" spans="1:9" x14ac:dyDescent="0.4">
      <c r="A127" s="2">
        <v>126</v>
      </c>
      <c r="B127" s="1">
        <v>189</v>
      </c>
      <c r="C127" s="1" t="s">
        <v>173</v>
      </c>
      <c r="D127" s="1" t="s">
        <v>174</v>
      </c>
      <c r="E127" s="4" t="s">
        <v>184</v>
      </c>
      <c r="F127" s="2">
        <f>(I127*30000)*0.7</f>
        <v>190827000</v>
      </c>
      <c r="G127" s="5">
        <v>45939</v>
      </c>
      <c r="H127" s="5">
        <v>45952</v>
      </c>
      <c r="I127" s="2">
        <v>9087</v>
      </c>
    </row>
    <row r="128" spans="1:9" x14ac:dyDescent="0.4">
      <c r="A128" s="2">
        <v>127</v>
      </c>
      <c r="B128" s="1">
        <v>18</v>
      </c>
      <c r="C128" s="1" t="s">
        <v>8</v>
      </c>
      <c r="D128" s="1" t="s">
        <v>9</v>
      </c>
      <c r="E128" s="4" t="s">
        <v>27</v>
      </c>
      <c r="F128" s="2">
        <f>(I128*30000)*0.7</f>
        <v>275793000</v>
      </c>
      <c r="G128" s="5">
        <v>45922</v>
      </c>
      <c r="H128" s="5">
        <v>45953</v>
      </c>
      <c r="I128" s="2">
        <f>INDEX([1]Sheet1!$B$4:$B$133,MATCH(E128,[1]Sheet1!$A$4:$A$133,0))</f>
        <v>13133</v>
      </c>
    </row>
    <row r="129" spans="1:9" x14ac:dyDescent="0.4">
      <c r="A129" s="2">
        <v>128</v>
      </c>
      <c r="B129" s="1">
        <v>55</v>
      </c>
      <c r="C129" s="1" t="s">
        <v>8</v>
      </c>
      <c r="D129" s="1" t="s">
        <v>40</v>
      </c>
      <c r="E129" s="4" t="s">
        <v>29</v>
      </c>
      <c r="F129" s="2">
        <f>(I129*30000)*0.7</f>
        <v>289800000</v>
      </c>
      <c r="G129" s="5">
        <v>45928</v>
      </c>
      <c r="H129" s="5">
        <v>45953</v>
      </c>
      <c r="I129" s="2">
        <f>INDEX([1]Sheet1!$B$4:$B$133,MATCH(E129,[1]Sheet1!$A$4:$A$133,0))</f>
        <v>13800</v>
      </c>
    </row>
    <row r="130" spans="1:9" x14ac:dyDescent="0.4">
      <c r="A130" s="2">
        <v>129</v>
      </c>
      <c r="B130" s="1">
        <v>97</v>
      </c>
      <c r="C130" s="1" t="s">
        <v>70</v>
      </c>
      <c r="D130" s="1" t="s">
        <v>71</v>
      </c>
      <c r="E130" s="4" t="s">
        <v>85</v>
      </c>
      <c r="F130" s="2">
        <f>(I130*30000)*0.7</f>
        <v>183141000</v>
      </c>
      <c r="G130" s="5">
        <v>45950</v>
      </c>
      <c r="H130" s="5">
        <v>45953</v>
      </c>
      <c r="I130" s="2">
        <f>INDEX([1]Sheet1!$B$4:$B$133,MATCH(E130,[1]Sheet1!$A$4:$A$133,0))</f>
        <v>8721</v>
      </c>
    </row>
    <row r="131" spans="1:9" x14ac:dyDescent="0.4">
      <c r="A131" s="2">
        <v>130</v>
      </c>
      <c r="B131" s="1">
        <v>19</v>
      </c>
      <c r="C131" s="1" t="s">
        <v>8</v>
      </c>
      <c r="D131" s="1" t="s">
        <v>9</v>
      </c>
      <c r="E131" s="4" t="s">
        <v>28</v>
      </c>
      <c r="F131" s="2">
        <f>(I131*30000)*0.7</f>
        <v>249647999.99999997</v>
      </c>
      <c r="G131" s="5">
        <v>45928</v>
      </c>
      <c r="H131" s="5">
        <v>45954</v>
      </c>
      <c r="I131" s="2">
        <f>INDEX([1]Sheet1!$B$4:$B$133,MATCH(E131,[1]Sheet1!$A$4:$A$133,0))</f>
        <v>11888</v>
      </c>
    </row>
    <row r="132" spans="1:9" x14ac:dyDescent="0.4">
      <c r="A132" s="2">
        <v>131</v>
      </c>
      <c r="B132" s="1">
        <v>85</v>
      </c>
      <c r="C132" s="1" t="s">
        <v>53</v>
      </c>
      <c r="D132" s="1" t="s">
        <v>68</v>
      </c>
      <c r="E132" s="4" t="s">
        <v>42</v>
      </c>
      <c r="F132" s="2">
        <f>(I132*30000)*0.7</f>
        <v>281106000</v>
      </c>
      <c r="G132" s="5">
        <v>45894</v>
      </c>
      <c r="H132" s="5">
        <v>45954</v>
      </c>
      <c r="I132" s="2">
        <f>INDEX([1]Sheet1!$B$4:$B$133,MATCH(E132,[1]Sheet1!$A$4:$A$133,0))</f>
        <v>13386</v>
      </c>
    </row>
    <row r="133" spans="1:9" x14ac:dyDescent="0.4">
      <c r="A133" s="2">
        <v>132</v>
      </c>
      <c r="B133" s="1">
        <v>94</v>
      </c>
      <c r="C133" s="1" t="s">
        <v>8</v>
      </c>
      <c r="D133" s="1" t="s">
        <v>70</v>
      </c>
      <c r="E133" s="4" t="s">
        <v>81</v>
      </c>
      <c r="F133" s="2">
        <f>(I133*30000)*0.7</f>
        <v>281106000</v>
      </c>
      <c r="G133" s="5">
        <v>45910</v>
      </c>
      <c r="H133" s="5">
        <v>45954</v>
      </c>
      <c r="I133" s="2">
        <f>INDEX([1]Sheet1!$B$4:$B$133,MATCH(E133,[1]Sheet1!$A$4:$A$133,0))</f>
        <v>13386</v>
      </c>
    </row>
    <row r="134" spans="1:9" x14ac:dyDescent="0.4">
      <c r="A134" s="2">
        <v>133</v>
      </c>
      <c r="B134" s="1">
        <v>125</v>
      </c>
      <c r="C134" s="1" t="s">
        <v>9</v>
      </c>
      <c r="D134" s="1" t="s">
        <v>8</v>
      </c>
      <c r="E134" s="1" t="s">
        <v>115</v>
      </c>
      <c r="F134" s="2">
        <f>(I134*30000)*0.7</f>
        <v>1783740000</v>
      </c>
      <c r="G134" s="5">
        <v>45918</v>
      </c>
      <c r="H134" s="5">
        <v>45955</v>
      </c>
      <c r="I134" s="2">
        <v>84940</v>
      </c>
    </row>
    <row r="135" spans="1:9" x14ac:dyDescent="0.4">
      <c r="A135" s="2">
        <v>134</v>
      </c>
      <c r="B135" s="1">
        <v>154</v>
      </c>
      <c r="C135" s="1" t="s">
        <v>137</v>
      </c>
      <c r="D135" s="1" t="s">
        <v>8</v>
      </c>
      <c r="E135" s="4" t="s">
        <v>147</v>
      </c>
      <c r="F135" s="2">
        <f>(I135*30000)*0.7</f>
        <v>289800000</v>
      </c>
      <c r="G135" s="5">
        <v>45912</v>
      </c>
      <c r="H135" s="5">
        <v>45955</v>
      </c>
      <c r="I135" s="2">
        <v>13800</v>
      </c>
    </row>
    <row r="136" spans="1:9" x14ac:dyDescent="0.4">
      <c r="A136" s="2">
        <v>135</v>
      </c>
      <c r="B136" s="1">
        <v>141</v>
      </c>
      <c r="C136" s="1" t="s">
        <v>135</v>
      </c>
      <c r="D136" s="1" t="s">
        <v>136</v>
      </c>
      <c r="E136" s="1" t="s">
        <v>127</v>
      </c>
      <c r="F136" s="2">
        <f>(I136*30000)*0.7</f>
        <v>129947999.99999999</v>
      </c>
      <c r="G136" s="5">
        <v>45938</v>
      </c>
      <c r="H136" s="5">
        <v>45956</v>
      </c>
      <c r="I136" s="2">
        <v>6188</v>
      </c>
    </row>
    <row r="137" spans="1:9" x14ac:dyDescent="0.4">
      <c r="A137" s="2">
        <v>136</v>
      </c>
      <c r="B137" s="1">
        <v>81</v>
      </c>
      <c r="C137" s="1" t="s">
        <v>64</v>
      </c>
      <c r="D137" s="1" t="s">
        <v>57</v>
      </c>
      <c r="E137" s="4" t="s">
        <v>65</v>
      </c>
      <c r="F137" s="2">
        <f>(I137*30000)*0.7</f>
        <v>184800000</v>
      </c>
      <c r="G137" s="5">
        <v>45944</v>
      </c>
      <c r="H137" s="5">
        <v>45957</v>
      </c>
      <c r="I137" s="2">
        <f>INDEX([1]Sheet1!$B$4:$B$133,MATCH(E137,[1]Sheet1!$A$4:$A$133,0))</f>
        <v>8800</v>
      </c>
    </row>
    <row r="138" spans="1:9" x14ac:dyDescent="0.4">
      <c r="A138" s="2">
        <v>137</v>
      </c>
      <c r="B138" s="1">
        <v>99</v>
      </c>
      <c r="C138" s="1" t="s">
        <v>8</v>
      </c>
      <c r="D138" s="1" t="s">
        <v>68</v>
      </c>
      <c r="E138" s="4" t="s">
        <v>87</v>
      </c>
      <c r="F138" s="2">
        <f>(I138*30000)*0.7</f>
        <v>177849000</v>
      </c>
      <c r="G138" s="5">
        <v>45929</v>
      </c>
      <c r="H138" s="5">
        <v>45957</v>
      </c>
      <c r="I138" s="2">
        <f>INDEX([1]Sheet1!$B$4:$B$133,MATCH(E138,[1]Sheet1!$A$4:$A$133,0))</f>
        <v>8469</v>
      </c>
    </row>
    <row r="139" spans="1:9" x14ac:dyDescent="0.4">
      <c r="A139" s="2">
        <v>138</v>
      </c>
      <c r="B139" s="1">
        <v>112</v>
      </c>
      <c r="C139" s="1" t="s">
        <v>55</v>
      </c>
      <c r="D139" s="1" t="s">
        <v>8</v>
      </c>
      <c r="E139" s="1" t="s">
        <v>102</v>
      </c>
      <c r="F139" s="2">
        <f>(I139*30000)*0.7</f>
        <v>212226000</v>
      </c>
      <c r="G139" s="5">
        <v>45923</v>
      </c>
      <c r="H139" s="5">
        <v>45957</v>
      </c>
      <c r="I139" s="2">
        <v>10106</v>
      </c>
    </row>
    <row r="140" spans="1:9" x14ac:dyDescent="0.4">
      <c r="A140" s="2">
        <v>139</v>
      </c>
      <c r="B140" s="1">
        <v>168</v>
      </c>
      <c r="C140" s="1" t="s">
        <v>53</v>
      </c>
      <c r="D140" s="1" t="s">
        <v>8</v>
      </c>
      <c r="E140" s="4" t="s">
        <v>161</v>
      </c>
      <c r="F140" s="2">
        <f>(I140*30000)*0.7</f>
        <v>177492000</v>
      </c>
      <c r="G140" s="5">
        <v>45936</v>
      </c>
      <c r="H140" s="5">
        <v>45957</v>
      </c>
      <c r="I140" s="2">
        <v>8452</v>
      </c>
    </row>
    <row r="141" spans="1:9" x14ac:dyDescent="0.4">
      <c r="A141" s="2">
        <v>140</v>
      </c>
      <c r="B141" s="1">
        <v>51</v>
      </c>
      <c r="C141" s="1" t="s">
        <v>8</v>
      </c>
      <c r="D141" s="1" t="s">
        <v>40</v>
      </c>
      <c r="E141" s="4" t="s">
        <v>26</v>
      </c>
      <c r="F141" s="2">
        <f>(I141*30000)*0.7</f>
        <v>249647999.99999997</v>
      </c>
      <c r="G141" s="5">
        <v>45921</v>
      </c>
      <c r="H141" s="5">
        <v>45958</v>
      </c>
      <c r="I141" s="2">
        <f>INDEX([1]Sheet1!$B$4:$B$133,MATCH(E141,[1]Sheet1!$A$4:$A$133,0))</f>
        <v>11888</v>
      </c>
    </row>
    <row r="142" spans="1:9" x14ac:dyDescent="0.4">
      <c r="A142" s="2">
        <v>141</v>
      </c>
      <c r="B142" s="1">
        <v>85</v>
      </c>
      <c r="C142" s="1" t="s">
        <v>68</v>
      </c>
      <c r="D142" s="1" t="s">
        <v>71</v>
      </c>
      <c r="E142" s="4" t="s">
        <v>72</v>
      </c>
      <c r="F142" s="2">
        <f>(I142*30000)*0.7</f>
        <v>281106000</v>
      </c>
      <c r="G142" s="5">
        <v>45954</v>
      </c>
      <c r="H142" s="5">
        <v>45958</v>
      </c>
      <c r="I142" s="2">
        <f>INDEX([1]Sheet1!$B$4:$B$133,MATCH(E142,[1]Sheet1!$A$4:$A$133,0))</f>
        <v>13386</v>
      </c>
    </row>
    <row r="143" spans="1:9" x14ac:dyDescent="0.4">
      <c r="A143" s="2">
        <v>142</v>
      </c>
      <c r="B143" s="1">
        <v>94</v>
      </c>
      <c r="C143" s="1" t="s">
        <v>70</v>
      </c>
      <c r="D143" s="1" t="s">
        <v>71</v>
      </c>
      <c r="E143" s="4" t="s">
        <v>47</v>
      </c>
      <c r="F143" s="2">
        <f>(I143*30000)*0.7</f>
        <v>281106000</v>
      </c>
      <c r="G143" s="5">
        <v>45954</v>
      </c>
      <c r="H143" s="5">
        <v>45958</v>
      </c>
      <c r="I143" s="2">
        <f>INDEX([1]Sheet1!$B$4:$B$133,MATCH(E143,[1]Sheet1!$A$4:$A$133,0))</f>
        <v>13386</v>
      </c>
    </row>
    <row r="144" spans="1:9" x14ac:dyDescent="0.4">
      <c r="A144" s="2">
        <v>143</v>
      </c>
      <c r="B144" s="1">
        <v>121</v>
      </c>
      <c r="C144" s="1" t="s">
        <v>9</v>
      </c>
      <c r="D144" s="1" t="s">
        <v>8</v>
      </c>
      <c r="E144" s="1" t="s">
        <v>111</v>
      </c>
      <c r="F144" s="2">
        <f>(I144*30000)*0.7</f>
        <v>162666000</v>
      </c>
      <c r="G144" s="5">
        <v>45909</v>
      </c>
      <c r="H144" s="5">
        <v>45958</v>
      </c>
      <c r="I144" s="2">
        <v>7746</v>
      </c>
    </row>
    <row r="145" spans="1:10" x14ac:dyDescent="0.4">
      <c r="A145" s="2">
        <v>144</v>
      </c>
      <c r="B145" s="1">
        <v>173</v>
      </c>
      <c r="C145" s="1" t="s">
        <v>53</v>
      </c>
      <c r="D145" s="1" t="s">
        <v>8</v>
      </c>
      <c r="E145" s="4" t="s">
        <v>166</v>
      </c>
      <c r="F145" s="2">
        <f>(I145*30000)*0.7</f>
        <v>281106000</v>
      </c>
      <c r="G145" s="5">
        <v>45942</v>
      </c>
      <c r="H145" s="5">
        <v>45958</v>
      </c>
      <c r="I145" s="2">
        <v>13386</v>
      </c>
    </row>
    <row r="146" spans="1:10" x14ac:dyDescent="0.4">
      <c r="A146" s="2">
        <v>145</v>
      </c>
      <c r="B146" s="1">
        <v>190</v>
      </c>
      <c r="C146" s="1" t="s">
        <v>173</v>
      </c>
      <c r="D146" s="1" t="s">
        <v>174</v>
      </c>
      <c r="E146" s="4" t="s">
        <v>185</v>
      </c>
      <c r="F146" s="2">
        <f>(I146*30000)*0.7</f>
        <v>177450000</v>
      </c>
      <c r="G146" s="5">
        <v>45946</v>
      </c>
      <c r="H146" s="5">
        <v>45959</v>
      </c>
      <c r="I146" s="2">
        <v>8450</v>
      </c>
      <c r="J146" s="7"/>
    </row>
    <row r="147" spans="1:10" x14ac:dyDescent="0.4">
      <c r="A147" s="2">
        <v>146</v>
      </c>
      <c r="B147" s="1">
        <v>20</v>
      </c>
      <c r="C147" s="1" t="s">
        <v>8</v>
      </c>
      <c r="D147" s="1" t="s">
        <v>9</v>
      </c>
      <c r="E147" s="4" t="s">
        <v>29</v>
      </c>
      <c r="F147" s="2">
        <f>(I147*30000)*0.7</f>
        <v>289800000</v>
      </c>
      <c r="G147" s="5">
        <v>45928</v>
      </c>
      <c r="H147" s="5">
        <v>45960</v>
      </c>
      <c r="I147" s="2">
        <f>INDEX([1]Sheet1!$B$4:$B$133,MATCH(E147,[1]Sheet1!$A$4:$A$133,0))</f>
        <v>13800</v>
      </c>
    </row>
    <row r="148" spans="1:10" x14ac:dyDescent="0.4">
      <c r="A148" s="2">
        <v>147</v>
      </c>
      <c r="B148" s="1">
        <v>57</v>
      </c>
      <c r="C148" s="1" t="s">
        <v>8</v>
      </c>
      <c r="D148" s="1" t="s">
        <v>40</v>
      </c>
      <c r="E148" s="4" t="s">
        <v>31</v>
      </c>
      <c r="F148" s="2">
        <f>(I148*30000)*0.7</f>
        <v>275793000</v>
      </c>
      <c r="G148" s="5">
        <v>45935</v>
      </c>
      <c r="H148" s="5">
        <v>45960</v>
      </c>
      <c r="I148" s="2">
        <f>INDEX([1]Sheet1!$B$4:$B$133,MATCH(E148,[1]Sheet1!$A$4:$A$133,0))</f>
        <v>13133</v>
      </c>
    </row>
    <row r="149" spans="1:10" x14ac:dyDescent="0.4">
      <c r="A149" s="2">
        <v>148</v>
      </c>
      <c r="B149" s="1">
        <v>99</v>
      </c>
      <c r="C149" s="1" t="s">
        <v>68</v>
      </c>
      <c r="D149" s="1" t="s">
        <v>88</v>
      </c>
      <c r="E149" s="4" t="s">
        <v>87</v>
      </c>
      <c r="F149" s="2">
        <f>(I149*30000)*0.7</f>
        <v>177849000</v>
      </c>
      <c r="G149" s="5">
        <v>45957</v>
      </c>
      <c r="H149" s="5">
        <v>45960</v>
      </c>
      <c r="I149" s="2">
        <f>INDEX([1]Sheet1!$B$4:$B$133,MATCH(E149,[1]Sheet1!$A$4:$A$133,0))</f>
        <v>8469</v>
      </c>
    </row>
    <row r="150" spans="1:10" x14ac:dyDescent="0.4">
      <c r="A150" s="2">
        <v>149</v>
      </c>
      <c r="B150" s="1">
        <v>21</v>
      </c>
      <c r="C150" s="1" t="s">
        <v>8</v>
      </c>
      <c r="D150" s="1" t="s">
        <v>9</v>
      </c>
      <c r="E150" s="4" t="s">
        <v>30</v>
      </c>
      <c r="F150" s="2">
        <f>(I150*30000)*0.7</f>
        <v>249647999.99999997</v>
      </c>
      <c r="G150" s="5">
        <v>45935</v>
      </c>
      <c r="H150" s="5">
        <v>45961</v>
      </c>
      <c r="I150" s="2">
        <f>INDEX([1]Sheet1!$B$4:$B$133,MATCH(E150,[1]Sheet1!$A$4:$A$133,0))</f>
        <v>11888</v>
      </c>
    </row>
    <row r="151" spans="1:10" x14ac:dyDescent="0.4">
      <c r="A151" s="2">
        <v>150</v>
      </c>
      <c r="B151" s="1">
        <v>87</v>
      </c>
      <c r="C151" s="1" t="s">
        <v>54</v>
      </c>
      <c r="D151" s="1" t="s">
        <v>68</v>
      </c>
      <c r="E151" s="4" t="s">
        <v>43</v>
      </c>
      <c r="F151" s="2">
        <f>(I151*30000)*0.7</f>
        <v>2961063000</v>
      </c>
      <c r="G151" s="5">
        <v>45898</v>
      </c>
      <c r="H151" s="5">
        <v>45961</v>
      </c>
      <c r="I151" s="2">
        <f>INDEX([1]Sheet1!$B$4:$B$133,MATCH(E151,[1]Sheet1!$A$4:$A$133,0))</f>
        <v>141003</v>
      </c>
    </row>
    <row r="152" spans="1:10" x14ac:dyDescent="0.4">
      <c r="A152" s="2">
        <v>151</v>
      </c>
      <c r="B152" s="1">
        <v>96</v>
      </c>
      <c r="C152" s="1" t="s">
        <v>8</v>
      </c>
      <c r="D152" s="1" t="s">
        <v>68</v>
      </c>
      <c r="E152" s="4" t="s">
        <v>83</v>
      </c>
      <c r="F152" s="2">
        <f>(I152*30000)*0.7</f>
        <v>277368000</v>
      </c>
      <c r="G152" s="5">
        <v>45917</v>
      </c>
      <c r="H152" s="5">
        <v>45961</v>
      </c>
      <c r="I152" s="2">
        <f>INDEX([1]Sheet1!$B$4:$B$133,MATCH(E152,[1]Sheet1!$A$4:$A$133,0))</f>
        <v>13208</v>
      </c>
    </row>
    <row r="153" spans="1:10" x14ac:dyDescent="0.4">
      <c r="A153" s="2">
        <v>152</v>
      </c>
      <c r="B153" s="1">
        <v>126</v>
      </c>
      <c r="C153" s="1" t="s">
        <v>9</v>
      </c>
      <c r="D153" s="1" t="s">
        <v>8</v>
      </c>
      <c r="E153" s="1" t="s">
        <v>116</v>
      </c>
      <c r="F153" s="2">
        <f>(I153*30000)*0.7</f>
        <v>289800000</v>
      </c>
      <c r="G153" s="5">
        <v>45920</v>
      </c>
      <c r="H153" s="5">
        <v>45962</v>
      </c>
      <c r="I153" s="2">
        <v>13800</v>
      </c>
    </row>
    <row r="154" spans="1:10" x14ac:dyDescent="0.4">
      <c r="A154" s="2">
        <v>153</v>
      </c>
      <c r="B154" s="1">
        <v>149</v>
      </c>
      <c r="C154" s="1" t="s">
        <v>137</v>
      </c>
      <c r="D154" s="1" t="s">
        <v>8</v>
      </c>
      <c r="E154" s="4" t="s">
        <v>142</v>
      </c>
      <c r="F154" s="2">
        <f>(I154*30000)*0.7</f>
        <v>289800000</v>
      </c>
      <c r="G154" s="5">
        <v>45914</v>
      </c>
      <c r="H154" s="5">
        <v>45962</v>
      </c>
      <c r="I154" s="2">
        <v>13800</v>
      </c>
    </row>
    <row r="155" spans="1:10" x14ac:dyDescent="0.4">
      <c r="A155" s="2">
        <v>154</v>
      </c>
      <c r="B155" s="1">
        <v>142</v>
      </c>
      <c r="C155" s="1" t="s">
        <v>135</v>
      </c>
      <c r="D155" s="1" t="s">
        <v>136</v>
      </c>
      <c r="E155" s="1" t="s">
        <v>128</v>
      </c>
      <c r="F155" s="2">
        <f>(I155*30000)*0.7</f>
        <v>95424000</v>
      </c>
      <c r="G155" s="5">
        <v>45945</v>
      </c>
      <c r="H155" s="5">
        <v>45963</v>
      </c>
      <c r="I155" s="2">
        <v>4544</v>
      </c>
    </row>
    <row r="156" spans="1:10" x14ac:dyDescent="0.4">
      <c r="A156" s="2">
        <v>155</v>
      </c>
      <c r="B156" s="1">
        <v>82</v>
      </c>
      <c r="C156" s="1" t="s">
        <v>8</v>
      </c>
      <c r="D156" s="1" t="s">
        <v>57</v>
      </c>
      <c r="E156" s="4" t="s">
        <v>66</v>
      </c>
      <c r="F156" s="2">
        <f>(I156*30000)*0.7</f>
        <v>223482000</v>
      </c>
      <c r="G156" s="5">
        <v>45951</v>
      </c>
      <c r="H156" s="5">
        <v>45964</v>
      </c>
      <c r="I156" s="2">
        <f>INDEX([1]Sheet1!$B$4:$B$133,MATCH(E156,[1]Sheet1!$A$4:$A$133,0))</f>
        <v>10642</v>
      </c>
    </row>
    <row r="157" spans="1:10" x14ac:dyDescent="0.4">
      <c r="A157" s="2">
        <v>156</v>
      </c>
      <c r="B157" s="1">
        <v>101</v>
      </c>
      <c r="C157" s="1" t="s">
        <v>8</v>
      </c>
      <c r="D157" s="1" t="s">
        <v>68</v>
      </c>
      <c r="E157" s="4" t="s">
        <v>90</v>
      </c>
      <c r="F157" s="2">
        <f>(I157*30000)*0.7</f>
        <v>176988000</v>
      </c>
      <c r="G157" s="5">
        <v>45936</v>
      </c>
      <c r="H157" s="5">
        <v>45964</v>
      </c>
      <c r="I157" s="2">
        <f>INDEX([1]Sheet1!$B$4:$B$133,MATCH(E157,[1]Sheet1!$A$4:$A$133,0))</f>
        <v>8428</v>
      </c>
    </row>
    <row r="158" spans="1:10" x14ac:dyDescent="0.4">
      <c r="A158" s="2">
        <v>157</v>
      </c>
      <c r="B158" s="1">
        <v>162</v>
      </c>
      <c r="C158" s="1" t="s">
        <v>53</v>
      </c>
      <c r="D158" s="1" t="s">
        <v>8</v>
      </c>
      <c r="E158" s="4" t="s">
        <v>155</v>
      </c>
      <c r="F158" s="2">
        <f>(I158*30000)*0.7</f>
        <v>254477999.99999997</v>
      </c>
      <c r="G158" s="5">
        <v>45943</v>
      </c>
      <c r="H158" s="5">
        <v>45964</v>
      </c>
      <c r="I158" s="2">
        <v>12118</v>
      </c>
    </row>
    <row r="159" spans="1:10" x14ac:dyDescent="0.4">
      <c r="A159" s="2">
        <v>158</v>
      </c>
      <c r="B159" s="1">
        <v>54</v>
      </c>
      <c r="C159" s="1" t="s">
        <v>8</v>
      </c>
      <c r="D159" s="1" t="s">
        <v>40</v>
      </c>
      <c r="E159" s="4" t="s">
        <v>28</v>
      </c>
      <c r="F159" s="2">
        <f>(I159*30000)*0.7</f>
        <v>249647999.99999997</v>
      </c>
      <c r="G159" s="5">
        <v>45928</v>
      </c>
      <c r="H159" s="5">
        <v>45965</v>
      </c>
      <c r="I159" s="2">
        <f>INDEX([1]Sheet1!$B$4:$B$133,MATCH(E159,[1]Sheet1!$A$4:$A$133,0))</f>
        <v>11888</v>
      </c>
    </row>
    <row r="160" spans="1:10" x14ac:dyDescent="0.4">
      <c r="A160" s="2">
        <v>159</v>
      </c>
      <c r="B160" s="1">
        <v>87</v>
      </c>
      <c r="C160" s="1" t="s">
        <v>70</v>
      </c>
      <c r="D160" s="1" t="s">
        <v>71</v>
      </c>
      <c r="E160" s="4" t="s">
        <v>43</v>
      </c>
      <c r="F160" s="2">
        <f>(I160*30000)*0.7</f>
        <v>2961063000</v>
      </c>
      <c r="G160" s="5">
        <v>45961</v>
      </c>
      <c r="H160" s="5">
        <v>45965</v>
      </c>
      <c r="I160" s="2">
        <f>INDEX([1]Sheet1!$B$4:$B$133,MATCH(E160,[1]Sheet1!$A$4:$A$133,0))</f>
        <v>141003</v>
      </c>
    </row>
    <row r="161" spans="1:9" x14ac:dyDescent="0.4">
      <c r="A161" s="2">
        <v>160</v>
      </c>
      <c r="B161" s="1">
        <v>96</v>
      </c>
      <c r="C161" s="1" t="s">
        <v>68</v>
      </c>
      <c r="D161" s="1" t="s">
        <v>71</v>
      </c>
      <c r="E161" s="4" t="s">
        <v>83</v>
      </c>
      <c r="F161" s="2">
        <f>(I161*30000)*0.7</f>
        <v>277368000</v>
      </c>
      <c r="G161" s="5">
        <v>45961</v>
      </c>
      <c r="H161" s="5">
        <v>45965</v>
      </c>
      <c r="I161" s="2">
        <f>INDEX([1]Sheet1!$B$4:$B$133,MATCH(E161,[1]Sheet1!$A$4:$A$133,0))</f>
        <v>13208</v>
      </c>
    </row>
    <row r="162" spans="1:9" x14ac:dyDescent="0.4">
      <c r="A162" s="2">
        <v>161</v>
      </c>
      <c r="B162" s="1">
        <v>122</v>
      </c>
      <c r="C162" s="1" t="s">
        <v>9</v>
      </c>
      <c r="D162" s="1" t="s">
        <v>8</v>
      </c>
      <c r="E162" s="1" t="s">
        <v>112</v>
      </c>
      <c r="F162" s="2">
        <f>(I162*30000)*0.7</f>
        <v>169008000</v>
      </c>
      <c r="G162" s="5">
        <v>45911</v>
      </c>
      <c r="H162" s="5">
        <v>45965</v>
      </c>
      <c r="I162" s="2">
        <v>8048</v>
      </c>
    </row>
    <row r="163" spans="1:9" x14ac:dyDescent="0.4">
      <c r="A163" s="2">
        <v>162</v>
      </c>
      <c r="B163" s="1">
        <v>169</v>
      </c>
      <c r="C163" s="1" t="s">
        <v>53</v>
      </c>
      <c r="D163" s="1" t="s">
        <v>8</v>
      </c>
      <c r="E163" s="4" t="s">
        <v>162</v>
      </c>
      <c r="F163" s="2">
        <f>(I163*30000)*0.7</f>
        <v>277368000</v>
      </c>
      <c r="G163" s="5">
        <v>45949</v>
      </c>
      <c r="H163" s="5">
        <v>45965</v>
      </c>
      <c r="I163" s="2">
        <v>13208</v>
      </c>
    </row>
    <row r="164" spans="1:9" x14ac:dyDescent="0.4">
      <c r="A164" s="2">
        <v>163</v>
      </c>
      <c r="B164" s="1">
        <v>22</v>
      </c>
      <c r="C164" s="1" t="s">
        <v>8</v>
      </c>
      <c r="D164" s="1" t="s">
        <v>9</v>
      </c>
      <c r="E164" s="4" t="s">
        <v>31</v>
      </c>
      <c r="F164" s="2">
        <f>(I164*30000)*0.7</f>
        <v>275793000</v>
      </c>
      <c r="G164" s="5">
        <v>45935</v>
      </c>
      <c r="H164" s="5">
        <v>45967</v>
      </c>
      <c r="I164" s="2">
        <f>INDEX([1]Sheet1!$B$4:$B$133,MATCH(E164,[1]Sheet1!$A$4:$A$133,0))</f>
        <v>13133</v>
      </c>
    </row>
    <row r="165" spans="1:9" x14ac:dyDescent="0.4">
      <c r="A165" s="2">
        <v>164</v>
      </c>
      <c r="B165" s="1">
        <v>101</v>
      </c>
      <c r="C165" s="1" t="s">
        <v>68</v>
      </c>
      <c r="D165" s="1" t="s">
        <v>71</v>
      </c>
      <c r="E165" s="4" t="s">
        <v>90</v>
      </c>
      <c r="F165" s="2">
        <f>(I165*30000)*0.7</f>
        <v>176988000</v>
      </c>
      <c r="G165" s="5">
        <v>45964</v>
      </c>
      <c r="H165" s="5">
        <v>45967</v>
      </c>
      <c r="I165" s="2">
        <f>INDEX([1]Sheet1!$B$4:$B$133,MATCH(E165,[1]Sheet1!$A$4:$A$133,0))</f>
        <v>8428</v>
      </c>
    </row>
    <row r="166" spans="1:9" x14ac:dyDescent="0.4">
      <c r="A166" s="2">
        <v>165</v>
      </c>
      <c r="B166" s="1">
        <v>23</v>
      </c>
      <c r="C166" s="1" t="s">
        <v>8</v>
      </c>
      <c r="D166" s="1" t="s">
        <v>9</v>
      </c>
      <c r="E166" s="4" t="s">
        <v>32</v>
      </c>
      <c r="F166" s="2">
        <f>(I166*30000)*0.7</f>
        <v>291900000</v>
      </c>
      <c r="G166" s="5">
        <v>45942</v>
      </c>
      <c r="H166" s="5">
        <v>45968</v>
      </c>
      <c r="I166" s="2">
        <f>INDEX([1]Sheet1!$B$4:$B$133,MATCH(E166,[1]Sheet1!$A$4:$A$133,0))</f>
        <v>13900</v>
      </c>
    </row>
    <row r="167" spans="1:9" x14ac:dyDescent="0.4">
      <c r="A167" s="2">
        <v>166</v>
      </c>
      <c r="B167" s="1">
        <v>58</v>
      </c>
      <c r="C167" s="1" t="s">
        <v>8</v>
      </c>
      <c r="D167" s="1" t="s">
        <v>40</v>
      </c>
      <c r="E167" s="4" t="s">
        <v>30</v>
      </c>
      <c r="F167" s="2">
        <f>(I167*30000)*0.7</f>
        <v>249647999.99999997</v>
      </c>
      <c r="G167" s="5">
        <v>45935</v>
      </c>
      <c r="H167" s="5">
        <v>45969</v>
      </c>
      <c r="I167" s="2">
        <f>INDEX([1]Sheet1!$B$4:$B$133,MATCH(E167,[1]Sheet1!$A$4:$A$133,0))</f>
        <v>11888</v>
      </c>
    </row>
    <row r="168" spans="1:9" x14ac:dyDescent="0.4">
      <c r="A168" s="2">
        <v>167</v>
      </c>
      <c r="B168" s="1">
        <v>127</v>
      </c>
      <c r="C168" s="1" t="s">
        <v>9</v>
      </c>
      <c r="D168" s="1" t="s">
        <v>8</v>
      </c>
      <c r="E168" s="1" t="s">
        <v>117</v>
      </c>
      <c r="F168" s="2">
        <f>(I168*30000)*0.7</f>
        <v>289800000</v>
      </c>
      <c r="G168" s="5">
        <v>45927</v>
      </c>
      <c r="H168" s="5">
        <v>45969</v>
      </c>
      <c r="I168" s="2">
        <v>13800</v>
      </c>
    </row>
    <row r="169" spans="1:9" x14ac:dyDescent="0.4">
      <c r="A169" s="2">
        <v>168</v>
      </c>
      <c r="B169" s="1">
        <v>147</v>
      </c>
      <c r="C169" s="1" t="s">
        <v>137</v>
      </c>
      <c r="D169" s="1" t="s">
        <v>8</v>
      </c>
      <c r="E169" s="4" t="s">
        <v>140</v>
      </c>
      <c r="F169" s="2">
        <f>(I169*30000)*0.7</f>
        <v>289800000</v>
      </c>
      <c r="G169" s="5">
        <v>45921</v>
      </c>
      <c r="H169" s="5">
        <v>45969</v>
      </c>
      <c r="I169" s="2">
        <v>13800</v>
      </c>
    </row>
    <row r="170" spans="1:9" x14ac:dyDescent="0.4">
      <c r="A170" s="2">
        <v>169</v>
      </c>
      <c r="B170" s="1">
        <v>143</v>
      </c>
      <c r="C170" s="1" t="s">
        <v>135</v>
      </c>
      <c r="D170" s="1" t="s">
        <v>136</v>
      </c>
      <c r="E170" s="1" t="s">
        <v>129</v>
      </c>
      <c r="F170" s="2">
        <f>(I170*30000)*0.7</f>
        <v>95424000</v>
      </c>
      <c r="G170" s="5">
        <v>45952</v>
      </c>
      <c r="H170" s="5">
        <v>45970</v>
      </c>
      <c r="I170" s="2">
        <v>4544</v>
      </c>
    </row>
    <row r="171" spans="1:9" x14ac:dyDescent="0.4">
      <c r="A171" s="2">
        <v>170</v>
      </c>
      <c r="B171" s="1">
        <v>83</v>
      </c>
      <c r="C171" s="1" t="s">
        <v>64</v>
      </c>
      <c r="D171" s="1" t="s">
        <v>57</v>
      </c>
      <c r="E171" s="4" t="s">
        <v>67</v>
      </c>
      <c r="F171" s="2">
        <f>(I171*30000)*0.7</f>
        <v>212226000</v>
      </c>
      <c r="G171" s="5">
        <v>45958</v>
      </c>
      <c r="H171" s="5">
        <v>45971</v>
      </c>
      <c r="I171" s="2">
        <f>INDEX([1]Sheet1!$B$4:$B$133,MATCH(E171,[1]Sheet1!$A$4:$A$133,0))</f>
        <v>10106</v>
      </c>
    </row>
    <row r="172" spans="1:9" x14ac:dyDescent="0.4">
      <c r="A172" s="2">
        <v>171</v>
      </c>
      <c r="B172" s="1">
        <v>103</v>
      </c>
      <c r="C172" s="1" t="s">
        <v>8</v>
      </c>
      <c r="D172" s="1" t="s">
        <v>70</v>
      </c>
      <c r="E172" s="4" t="s">
        <v>91</v>
      </c>
      <c r="F172" s="2">
        <f>(I172*30000)*0.7</f>
        <v>207816000</v>
      </c>
      <c r="G172" s="5">
        <v>45943</v>
      </c>
      <c r="H172" s="5">
        <v>45971</v>
      </c>
      <c r="I172" s="2">
        <f>INDEX([1]Sheet1!$B$4:$B$133,MATCH(E172,[1]Sheet1!$A$4:$A$133,0))</f>
        <v>9896</v>
      </c>
    </row>
    <row r="173" spans="1:9" x14ac:dyDescent="0.4">
      <c r="A173" s="2">
        <v>172</v>
      </c>
      <c r="B173" s="1">
        <v>113</v>
      </c>
      <c r="C173" s="1" t="s">
        <v>55</v>
      </c>
      <c r="D173" s="1" t="s">
        <v>8</v>
      </c>
      <c r="E173" s="1" t="s">
        <v>103</v>
      </c>
      <c r="F173" s="2">
        <f>(I173*30000)*0.7</f>
        <v>183141000</v>
      </c>
      <c r="G173" s="5">
        <v>45937</v>
      </c>
      <c r="H173" s="5">
        <v>45971</v>
      </c>
      <c r="I173" s="2">
        <v>8721</v>
      </c>
    </row>
    <row r="174" spans="1:9" x14ac:dyDescent="0.4">
      <c r="A174" s="2">
        <v>173</v>
      </c>
      <c r="B174" s="1">
        <v>158</v>
      </c>
      <c r="C174" s="1" t="s">
        <v>53</v>
      </c>
      <c r="D174" s="1" t="s">
        <v>8</v>
      </c>
      <c r="E174" s="4" t="s">
        <v>151</v>
      </c>
      <c r="F174" s="2">
        <f>(I174*30000)*0.7</f>
        <v>248849999.99999997</v>
      </c>
      <c r="G174" s="5">
        <v>45950</v>
      </c>
      <c r="H174" s="5">
        <v>45971</v>
      </c>
      <c r="I174" s="2">
        <v>11850</v>
      </c>
    </row>
    <row r="175" spans="1:9" x14ac:dyDescent="0.4">
      <c r="A175" s="2">
        <v>174</v>
      </c>
      <c r="B175" s="1">
        <v>124</v>
      </c>
      <c r="C175" s="1" t="s">
        <v>9</v>
      </c>
      <c r="D175" s="1" t="s">
        <v>8</v>
      </c>
      <c r="E175" s="1" t="s">
        <v>114</v>
      </c>
      <c r="F175" s="2">
        <f>(I175*30000)*0.7</f>
        <v>153447000</v>
      </c>
      <c r="G175" s="5">
        <v>45918</v>
      </c>
      <c r="H175" s="5">
        <v>45972</v>
      </c>
      <c r="I175" s="2">
        <v>7307</v>
      </c>
    </row>
    <row r="176" spans="1:9" x14ac:dyDescent="0.4">
      <c r="A176" s="2">
        <v>175</v>
      </c>
      <c r="B176" s="1">
        <v>155</v>
      </c>
      <c r="C176" s="1" t="s">
        <v>53</v>
      </c>
      <c r="D176" s="1" t="s">
        <v>8</v>
      </c>
      <c r="E176" s="4" t="s">
        <v>148</v>
      </c>
      <c r="F176" s="2">
        <f>(I176*30000)*0.7</f>
        <v>277368000</v>
      </c>
      <c r="G176" s="5">
        <v>45956</v>
      </c>
      <c r="H176" s="5">
        <v>45972</v>
      </c>
      <c r="I176" s="2">
        <v>13208</v>
      </c>
    </row>
    <row r="177" spans="1:9" x14ac:dyDescent="0.4">
      <c r="A177" s="2">
        <v>176</v>
      </c>
      <c r="B177" s="1">
        <v>61</v>
      </c>
      <c r="C177" s="1" t="s">
        <v>8</v>
      </c>
      <c r="D177" s="1" t="s">
        <v>40</v>
      </c>
      <c r="E177" s="4" t="s">
        <v>35</v>
      </c>
      <c r="F177" s="2">
        <f>(I177*30000)*0.7</f>
        <v>289800000</v>
      </c>
      <c r="G177" s="5">
        <v>45949</v>
      </c>
      <c r="H177" s="5">
        <v>45974</v>
      </c>
      <c r="I177" s="2">
        <f>INDEX([1]Sheet1!$B$4:$B$133,MATCH(E177,[1]Sheet1!$A$4:$A$133,0))</f>
        <v>13800</v>
      </c>
    </row>
    <row r="178" spans="1:9" x14ac:dyDescent="0.4">
      <c r="A178" s="2">
        <v>177</v>
      </c>
      <c r="B178" s="1">
        <v>103</v>
      </c>
      <c r="C178" s="1" t="s">
        <v>68</v>
      </c>
      <c r="D178" s="1" t="s">
        <v>71</v>
      </c>
      <c r="E178" s="4" t="s">
        <v>91</v>
      </c>
      <c r="F178" s="2">
        <f>(I178*30000)*0.7</f>
        <v>207816000</v>
      </c>
      <c r="G178" s="5">
        <v>45971</v>
      </c>
      <c r="H178" s="5">
        <v>45974</v>
      </c>
      <c r="I178" s="2">
        <f>INDEX([1]Sheet1!$B$4:$B$133,MATCH(E178,[1]Sheet1!$A$4:$A$133,0))</f>
        <v>9896</v>
      </c>
    </row>
    <row r="179" spans="1:9" x14ac:dyDescent="0.4">
      <c r="A179" s="2">
        <v>178</v>
      </c>
      <c r="B179" s="1">
        <v>25</v>
      </c>
      <c r="C179" s="1" t="s">
        <v>8</v>
      </c>
      <c r="D179" s="1" t="s">
        <v>9</v>
      </c>
      <c r="E179" s="4" t="s">
        <v>34</v>
      </c>
      <c r="F179" s="2">
        <f>(I179*30000)*0.7</f>
        <v>249647999.99999997</v>
      </c>
      <c r="G179" s="5">
        <v>45949</v>
      </c>
      <c r="H179" s="5">
        <v>45975</v>
      </c>
      <c r="I179" s="2">
        <f>INDEX([1]Sheet1!$B$4:$B$133,MATCH(E179,[1]Sheet1!$A$4:$A$133,0))</f>
        <v>11888</v>
      </c>
    </row>
    <row r="180" spans="1:9" x14ac:dyDescent="0.4">
      <c r="A180" s="2">
        <v>179</v>
      </c>
      <c r="B180" s="1">
        <v>90</v>
      </c>
      <c r="C180" s="1" t="s">
        <v>54</v>
      </c>
      <c r="D180" s="1" t="s">
        <v>68</v>
      </c>
      <c r="E180" s="4" t="s">
        <v>77</v>
      </c>
      <c r="F180" s="2">
        <f>(I180*30000)*0.7</f>
        <v>277368000</v>
      </c>
      <c r="G180" s="5">
        <v>45905</v>
      </c>
      <c r="H180" s="5">
        <v>45975</v>
      </c>
      <c r="I180" s="2">
        <f>INDEX([1]Sheet1!$B$4:$B$133,MATCH(E180,[1]Sheet1!$A$4:$A$133,0))</f>
        <v>13208</v>
      </c>
    </row>
    <row r="181" spans="1:9" x14ac:dyDescent="0.4">
      <c r="A181" s="2">
        <v>180</v>
      </c>
      <c r="B181" s="1">
        <v>92</v>
      </c>
      <c r="C181" s="1" t="s">
        <v>64</v>
      </c>
      <c r="D181" s="1" t="s">
        <v>70</v>
      </c>
      <c r="E181" s="4" t="s">
        <v>46</v>
      </c>
      <c r="F181" s="2">
        <f>(I181*30000)*0.7</f>
        <v>277368000</v>
      </c>
      <c r="G181" s="5">
        <v>45902</v>
      </c>
      <c r="H181" s="5">
        <v>45975</v>
      </c>
      <c r="I181" s="2">
        <f>INDEX([1]Sheet1!$B$4:$B$133,MATCH(E181,[1]Sheet1!$A$4:$A$133,0))</f>
        <v>13208</v>
      </c>
    </row>
    <row r="182" spans="1:9" x14ac:dyDescent="0.4">
      <c r="A182" s="2">
        <v>181</v>
      </c>
      <c r="B182" s="1">
        <v>98</v>
      </c>
      <c r="C182" s="1" t="s">
        <v>8</v>
      </c>
      <c r="D182" s="1" t="s">
        <v>68</v>
      </c>
      <c r="E182" s="4" t="s">
        <v>86</v>
      </c>
      <c r="F182" s="2">
        <f>(I182*30000)*0.7</f>
        <v>277368000</v>
      </c>
      <c r="G182" s="5">
        <v>45924</v>
      </c>
      <c r="H182" s="5">
        <v>45975</v>
      </c>
      <c r="I182" s="2">
        <f>INDEX([1]Sheet1!$B$4:$B$133,MATCH(E182,[1]Sheet1!$A$4:$A$133,0))</f>
        <v>13208</v>
      </c>
    </row>
    <row r="183" spans="1:9" x14ac:dyDescent="0.4">
      <c r="A183" s="2">
        <v>182</v>
      </c>
      <c r="B183" s="1">
        <v>100</v>
      </c>
      <c r="C183" s="1" t="s">
        <v>8</v>
      </c>
      <c r="D183" s="1" t="s">
        <v>68</v>
      </c>
      <c r="E183" s="4" t="s">
        <v>89</v>
      </c>
      <c r="F183" s="2">
        <f>(I183*30000)*0.7</f>
        <v>277368000</v>
      </c>
      <c r="G183" s="5">
        <v>45931</v>
      </c>
      <c r="H183" s="5">
        <v>45975</v>
      </c>
      <c r="I183" s="2">
        <f>INDEX([1]Sheet1!$B$4:$B$133,MATCH(E183,[1]Sheet1!$A$4:$A$133,0))</f>
        <v>13208</v>
      </c>
    </row>
    <row r="184" spans="1:9" x14ac:dyDescent="0.4">
      <c r="A184" s="2">
        <v>183</v>
      </c>
      <c r="B184" s="1">
        <v>24</v>
      </c>
      <c r="C184" s="1" t="s">
        <v>8</v>
      </c>
      <c r="D184" s="1" t="s">
        <v>9</v>
      </c>
      <c r="E184" s="4" t="s">
        <v>33</v>
      </c>
      <c r="F184" s="2">
        <f>(I184*30000)*0.7</f>
        <v>154917000</v>
      </c>
      <c r="G184" s="5">
        <v>45946</v>
      </c>
      <c r="H184" s="5">
        <v>45976</v>
      </c>
      <c r="I184" s="2">
        <f>INDEX([1]Sheet1!$B$4:$B$133,MATCH(E184,[1]Sheet1!$A$4:$A$133,0))</f>
        <v>7377</v>
      </c>
    </row>
    <row r="185" spans="1:9" x14ac:dyDescent="0.4">
      <c r="A185" s="2">
        <v>184</v>
      </c>
      <c r="B185" s="1">
        <v>60</v>
      </c>
      <c r="C185" s="1" t="s">
        <v>8</v>
      </c>
      <c r="D185" s="1" t="s">
        <v>40</v>
      </c>
      <c r="E185" s="4" t="s">
        <v>32</v>
      </c>
      <c r="F185" s="2">
        <f>(I185*30000)*0.7</f>
        <v>291900000</v>
      </c>
      <c r="G185" s="5">
        <v>45942</v>
      </c>
      <c r="H185" s="5">
        <v>45976</v>
      </c>
      <c r="I185" s="2">
        <f>INDEX([1]Sheet1!$B$4:$B$133,MATCH(E185,[1]Sheet1!$A$4:$A$133,0))</f>
        <v>13900</v>
      </c>
    </row>
    <row r="186" spans="1:9" x14ac:dyDescent="0.4">
      <c r="A186" s="2">
        <v>185</v>
      </c>
      <c r="B186" s="1">
        <v>144</v>
      </c>
      <c r="C186" s="1" t="s">
        <v>135</v>
      </c>
      <c r="D186" s="1" t="s">
        <v>136</v>
      </c>
      <c r="E186" s="1" t="s">
        <v>130</v>
      </c>
      <c r="F186" s="2">
        <f>(I186*30000)*0.7</f>
        <v>87234000</v>
      </c>
      <c r="G186" s="5">
        <v>45959</v>
      </c>
      <c r="H186" s="5">
        <v>45977</v>
      </c>
      <c r="I186" s="2">
        <v>4154</v>
      </c>
    </row>
    <row r="187" spans="1:9" x14ac:dyDescent="0.4">
      <c r="A187" s="2">
        <v>186</v>
      </c>
      <c r="B187" s="1">
        <v>65</v>
      </c>
      <c r="C187" s="1" t="s">
        <v>8</v>
      </c>
      <c r="D187" s="1" t="s">
        <v>40</v>
      </c>
      <c r="E187" s="4" t="s">
        <v>52</v>
      </c>
      <c r="F187" s="2">
        <f>(I187*30000)*0.7</f>
        <v>277368000</v>
      </c>
      <c r="G187" s="5">
        <v>45959</v>
      </c>
      <c r="H187" s="5">
        <v>45978</v>
      </c>
      <c r="I187" s="2">
        <f>INDEX([1]Sheet1!$B$4:$B$133,MATCH(E187,[1]Sheet1!$A$4:$A$133,0))</f>
        <v>13208</v>
      </c>
    </row>
    <row r="188" spans="1:9" x14ac:dyDescent="0.4">
      <c r="A188" s="2">
        <v>187</v>
      </c>
      <c r="B188" s="1">
        <v>105</v>
      </c>
      <c r="C188" s="1" t="s">
        <v>8</v>
      </c>
      <c r="D188" s="1" t="s">
        <v>53</v>
      </c>
      <c r="E188" s="4" t="s">
        <v>52</v>
      </c>
      <c r="F188" s="2">
        <f>(I188*30000)*0.7</f>
        <v>277368000</v>
      </c>
      <c r="G188" s="5">
        <v>45959</v>
      </c>
      <c r="H188" s="5">
        <v>45978</v>
      </c>
      <c r="I188" s="2">
        <f>INDEX([1]Sheet1!$B$4:$B$133,MATCH(E188,[1]Sheet1!$A$4:$A$133,0))</f>
        <v>13208</v>
      </c>
    </row>
    <row r="189" spans="1:9" x14ac:dyDescent="0.4">
      <c r="A189" s="2">
        <v>188</v>
      </c>
      <c r="B189" s="1">
        <v>114</v>
      </c>
      <c r="C189" s="1" t="s">
        <v>55</v>
      </c>
      <c r="D189" s="1" t="s">
        <v>8</v>
      </c>
      <c r="E189" s="1" t="s">
        <v>104</v>
      </c>
      <c r="F189" s="2">
        <f>(I189*30000)*0.7</f>
        <v>198408000</v>
      </c>
      <c r="G189" s="5">
        <v>45944</v>
      </c>
      <c r="H189" s="5">
        <v>45978</v>
      </c>
      <c r="I189" s="2">
        <v>9448</v>
      </c>
    </row>
    <row r="190" spans="1:9" x14ac:dyDescent="0.4">
      <c r="A190" s="2">
        <v>189</v>
      </c>
      <c r="B190" s="1">
        <v>167</v>
      </c>
      <c r="C190" s="1" t="s">
        <v>53</v>
      </c>
      <c r="D190" s="1" t="s">
        <v>8</v>
      </c>
      <c r="E190" s="4" t="s">
        <v>160</v>
      </c>
      <c r="F190" s="2">
        <f>(I190*30000)*0.7</f>
        <v>177492000</v>
      </c>
      <c r="G190" s="5">
        <v>45957</v>
      </c>
      <c r="H190" s="5">
        <v>45978</v>
      </c>
      <c r="I190" s="2">
        <v>8452</v>
      </c>
    </row>
    <row r="191" spans="1:9" x14ac:dyDescent="0.4">
      <c r="A191" s="2">
        <v>190</v>
      </c>
      <c r="B191" s="1">
        <v>90</v>
      </c>
      <c r="C191" s="1" t="s">
        <v>68</v>
      </c>
      <c r="D191" s="1" t="s">
        <v>71</v>
      </c>
      <c r="E191" s="4" t="s">
        <v>45</v>
      </c>
      <c r="F191" s="2">
        <f>(I191*30000)*0.7</f>
        <v>277368000</v>
      </c>
      <c r="G191" s="5">
        <v>45975</v>
      </c>
      <c r="H191" s="5">
        <v>45979</v>
      </c>
      <c r="I191" s="2">
        <f>INDEX([1]Sheet1!$B$4:$B$133,MATCH(E191,[1]Sheet1!$A$4:$A$133,0))</f>
        <v>13208</v>
      </c>
    </row>
    <row r="192" spans="1:9" x14ac:dyDescent="0.4">
      <c r="A192" s="2">
        <v>191</v>
      </c>
      <c r="B192" s="1">
        <v>92</v>
      </c>
      <c r="C192" s="1" t="s">
        <v>68</v>
      </c>
      <c r="D192" s="1" t="s">
        <v>71</v>
      </c>
      <c r="E192" s="4" t="s">
        <v>46</v>
      </c>
      <c r="F192" s="2">
        <f>(I192*30000)*0.7</f>
        <v>277368000</v>
      </c>
      <c r="G192" s="5">
        <v>45975</v>
      </c>
      <c r="H192" s="5">
        <v>45979</v>
      </c>
      <c r="I192" s="2">
        <f>INDEX([1]Sheet1!$B$4:$B$133,MATCH(E192,[1]Sheet1!$A$4:$A$133,0))</f>
        <v>13208</v>
      </c>
    </row>
    <row r="193" spans="1:9" x14ac:dyDescent="0.4">
      <c r="A193" s="2">
        <v>192</v>
      </c>
      <c r="B193" s="1">
        <v>98</v>
      </c>
      <c r="C193" s="1" t="s">
        <v>68</v>
      </c>
      <c r="D193" s="1" t="s">
        <v>71</v>
      </c>
      <c r="E193" s="4" t="s">
        <v>86</v>
      </c>
      <c r="F193" s="2">
        <f>(I193*30000)*0.7</f>
        <v>277368000</v>
      </c>
      <c r="G193" s="5">
        <v>45975</v>
      </c>
      <c r="H193" s="5">
        <v>45979</v>
      </c>
      <c r="I193" s="2">
        <f>INDEX([1]Sheet1!$B$4:$B$133,MATCH(E193,[1]Sheet1!$A$4:$A$133,0))</f>
        <v>13208</v>
      </c>
    </row>
    <row r="194" spans="1:9" x14ac:dyDescent="0.4">
      <c r="A194" s="2">
        <v>193</v>
      </c>
      <c r="B194" s="1">
        <v>100</v>
      </c>
      <c r="C194" s="1" t="s">
        <v>68</v>
      </c>
      <c r="D194" s="1" t="s">
        <v>71</v>
      </c>
      <c r="E194" s="4" t="s">
        <v>89</v>
      </c>
      <c r="F194" s="2">
        <f>(I194*30000)*0.7</f>
        <v>277368000</v>
      </c>
      <c r="G194" s="5">
        <v>45975</v>
      </c>
      <c r="H194" s="5">
        <v>45979</v>
      </c>
      <c r="I194" s="2">
        <f>INDEX([1]Sheet1!$B$4:$B$133,MATCH(E194,[1]Sheet1!$A$4:$A$133,0))</f>
        <v>13208</v>
      </c>
    </row>
    <row r="195" spans="1:9" x14ac:dyDescent="0.4">
      <c r="A195" s="2">
        <v>194</v>
      </c>
      <c r="B195" s="1">
        <v>26</v>
      </c>
      <c r="C195" s="1" t="s">
        <v>8</v>
      </c>
      <c r="D195" s="1" t="s">
        <v>9</v>
      </c>
      <c r="E195" s="4" t="s">
        <v>35</v>
      </c>
      <c r="F195" s="2">
        <f>(I195*30000)*0.7</f>
        <v>289800000</v>
      </c>
      <c r="G195" s="5">
        <v>45949</v>
      </c>
      <c r="H195" s="5">
        <v>45981</v>
      </c>
      <c r="I195" s="2">
        <f>INDEX([1]Sheet1!$B$4:$B$133,MATCH(E195,[1]Sheet1!$A$4:$A$133,0))</f>
        <v>13800</v>
      </c>
    </row>
    <row r="196" spans="1:9" x14ac:dyDescent="0.4">
      <c r="A196" s="2">
        <v>195</v>
      </c>
      <c r="B196" s="1">
        <v>63</v>
      </c>
      <c r="C196" s="1" t="s">
        <v>8</v>
      </c>
      <c r="D196" s="1" t="s">
        <v>40</v>
      </c>
      <c r="E196" s="4" t="s">
        <v>38</v>
      </c>
      <c r="F196" s="2">
        <f>(I196*30000)*0.7</f>
        <v>289800000</v>
      </c>
      <c r="G196" s="5">
        <v>45956</v>
      </c>
      <c r="H196" s="5">
        <v>45981</v>
      </c>
      <c r="I196" s="2">
        <f>INDEX([1]Sheet1!$B$4:$B$133,MATCH(E196,[1]Sheet1!$A$4:$A$133,0))</f>
        <v>13800</v>
      </c>
    </row>
    <row r="197" spans="1:9" x14ac:dyDescent="0.4">
      <c r="A197" s="2">
        <v>196</v>
      </c>
      <c r="B197" s="1">
        <v>28</v>
      </c>
      <c r="C197" s="1" t="s">
        <v>8</v>
      </c>
      <c r="D197" s="1" t="s">
        <v>9</v>
      </c>
      <c r="E197" s="4" t="s">
        <v>37</v>
      </c>
      <c r="F197" s="2">
        <f>(I197*30000)*0.7</f>
        <v>302904000</v>
      </c>
      <c r="G197" s="5">
        <v>45956</v>
      </c>
      <c r="H197" s="5">
        <v>45982</v>
      </c>
      <c r="I197" s="2">
        <f>INDEX([1]Sheet1!$B$4:$B$133,MATCH(E197,[1]Sheet1!$A$4:$A$133,0))</f>
        <v>14424</v>
      </c>
    </row>
    <row r="198" spans="1:9" x14ac:dyDescent="0.4">
      <c r="A198" s="2">
        <v>197</v>
      </c>
      <c r="B198" s="1">
        <v>27</v>
      </c>
      <c r="C198" s="1" t="s">
        <v>8</v>
      </c>
      <c r="D198" s="1" t="s">
        <v>9</v>
      </c>
      <c r="E198" s="4" t="s">
        <v>36</v>
      </c>
      <c r="F198" s="2">
        <f>(I198*30000)*0.7</f>
        <v>196665000</v>
      </c>
      <c r="G198" s="5">
        <v>45953</v>
      </c>
      <c r="H198" s="5">
        <v>45983</v>
      </c>
      <c r="I198" s="2">
        <f>INDEX([1]Sheet1!$B$4:$B$133,MATCH(E198,[1]Sheet1!$A$4:$A$133,0))</f>
        <v>9365</v>
      </c>
    </row>
    <row r="199" spans="1:9" x14ac:dyDescent="0.4">
      <c r="A199" s="2">
        <v>198</v>
      </c>
      <c r="B199" s="1">
        <v>62</v>
      </c>
      <c r="C199" s="1" t="s">
        <v>8</v>
      </c>
      <c r="D199" s="1" t="s">
        <v>40</v>
      </c>
      <c r="E199" s="4" t="s">
        <v>34</v>
      </c>
      <c r="F199" s="2">
        <f>(I199*30000)*0.7</f>
        <v>249647999.99999997</v>
      </c>
      <c r="G199" s="5">
        <v>45949</v>
      </c>
      <c r="H199" s="5">
        <v>45983</v>
      </c>
      <c r="I199" s="2">
        <f>INDEX([1]Sheet1!$B$4:$B$133,MATCH(E199,[1]Sheet1!$A$4:$A$133,0))</f>
        <v>11888</v>
      </c>
    </row>
    <row r="200" spans="1:9" x14ac:dyDescent="0.4">
      <c r="A200" s="2">
        <v>199</v>
      </c>
      <c r="B200" s="1">
        <v>129</v>
      </c>
      <c r="C200" s="1" t="s">
        <v>9</v>
      </c>
      <c r="D200" s="1" t="s">
        <v>8</v>
      </c>
      <c r="E200" s="1" t="s">
        <v>119</v>
      </c>
      <c r="F200" s="2">
        <f>(I200*30000)*0.7</f>
        <v>289800000</v>
      </c>
      <c r="G200" s="5">
        <v>45941</v>
      </c>
      <c r="H200" s="5">
        <v>45983</v>
      </c>
      <c r="I200" s="2">
        <v>13800</v>
      </c>
    </row>
    <row r="201" spans="1:9" x14ac:dyDescent="0.4">
      <c r="A201" s="2">
        <v>200</v>
      </c>
      <c r="B201" s="1">
        <v>153</v>
      </c>
      <c r="C201" s="1" t="s">
        <v>137</v>
      </c>
      <c r="D201" s="1" t="s">
        <v>8</v>
      </c>
      <c r="E201" s="4" t="s">
        <v>146</v>
      </c>
      <c r="F201" s="2">
        <f>(I201*30000)*0.7</f>
        <v>289800000</v>
      </c>
      <c r="G201" s="5">
        <v>45935</v>
      </c>
      <c r="H201" s="5">
        <v>45983</v>
      </c>
      <c r="I201" s="2">
        <v>13800</v>
      </c>
    </row>
    <row r="202" spans="1:9" x14ac:dyDescent="0.4">
      <c r="A202" s="2">
        <v>201</v>
      </c>
      <c r="B202" s="1">
        <v>104</v>
      </c>
      <c r="C202" s="1" t="s">
        <v>8</v>
      </c>
      <c r="D202" s="1" t="s">
        <v>68</v>
      </c>
      <c r="E202" s="4" t="s">
        <v>92</v>
      </c>
      <c r="F202" s="2">
        <f>(I202*30000)*0.7</f>
        <v>183141000</v>
      </c>
      <c r="G202" s="5">
        <v>45957</v>
      </c>
      <c r="H202" s="5">
        <v>45985</v>
      </c>
      <c r="I202" s="2">
        <f>INDEX([1]Sheet1!$B$4:$B$133,MATCH(E202,[1]Sheet1!$A$4:$A$133,0))</f>
        <v>8721</v>
      </c>
    </row>
    <row r="203" spans="1:9" x14ac:dyDescent="0.4">
      <c r="A203" s="2">
        <v>202</v>
      </c>
      <c r="B203" s="1">
        <v>128</v>
      </c>
      <c r="C203" s="1" t="s">
        <v>9</v>
      </c>
      <c r="D203" s="1" t="s">
        <v>8</v>
      </c>
      <c r="E203" s="1" t="s">
        <v>118</v>
      </c>
      <c r="F203" s="2">
        <f>(I203*30000)*0.7</f>
        <v>154917000</v>
      </c>
      <c r="G203" s="5">
        <v>45928</v>
      </c>
      <c r="H203" s="5">
        <v>45986</v>
      </c>
      <c r="I203" s="2">
        <v>7377</v>
      </c>
    </row>
    <row r="204" spans="1:9" x14ac:dyDescent="0.4">
      <c r="A204" s="2">
        <v>203</v>
      </c>
      <c r="B204" s="1">
        <v>29</v>
      </c>
      <c r="C204" s="1" t="s">
        <v>8</v>
      </c>
      <c r="D204" s="1" t="s">
        <v>9</v>
      </c>
      <c r="E204" s="4" t="s">
        <v>38</v>
      </c>
      <c r="F204" s="2">
        <f>(I204*30000)*0.7</f>
        <v>289800000</v>
      </c>
      <c r="G204" s="5">
        <v>45956</v>
      </c>
      <c r="H204" s="5">
        <v>45988</v>
      </c>
      <c r="I204" s="2">
        <f>INDEX([1]Sheet1!$B$4:$B$133,MATCH(E204,[1]Sheet1!$A$4:$A$133,0))</f>
        <v>13800</v>
      </c>
    </row>
    <row r="205" spans="1:9" x14ac:dyDescent="0.4">
      <c r="A205" s="2">
        <v>204</v>
      </c>
      <c r="B205" s="1">
        <v>104</v>
      </c>
      <c r="C205" s="1" t="s">
        <v>68</v>
      </c>
      <c r="D205" s="1" t="s">
        <v>71</v>
      </c>
      <c r="E205" s="4" t="s">
        <v>92</v>
      </c>
      <c r="F205" s="2">
        <f>(I205*30000)*0.7</f>
        <v>183141000</v>
      </c>
      <c r="G205" s="5">
        <v>45985</v>
      </c>
      <c r="H205" s="5">
        <v>45988</v>
      </c>
      <c r="I205" s="2">
        <f>INDEX([1]Sheet1!$B$4:$B$133,MATCH(E205,[1]Sheet1!$A$4:$A$133,0))</f>
        <v>8721</v>
      </c>
    </row>
    <row r="206" spans="1:9" x14ac:dyDescent="0.4">
      <c r="A206" s="2">
        <v>205</v>
      </c>
      <c r="B206" s="1">
        <v>30</v>
      </c>
      <c r="C206" s="1" t="s">
        <v>8</v>
      </c>
      <c r="D206" s="1" t="s">
        <v>9</v>
      </c>
      <c r="E206" s="4" t="s">
        <v>39</v>
      </c>
      <c r="F206" s="2">
        <f>(I206*30000)*0.7</f>
        <v>162666000</v>
      </c>
      <c r="G206" s="5">
        <v>45960</v>
      </c>
      <c r="H206" s="5">
        <v>45990</v>
      </c>
      <c r="I206" s="2">
        <f>INDEX([1]Sheet1!$B$4:$B$133,MATCH(E206,[1]Sheet1!$A$4:$A$133,0))</f>
        <v>7746</v>
      </c>
    </row>
    <row r="207" spans="1:9" x14ac:dyDescent="0.4">
      <c r="A207" s="2">
        <v>206</v>
      </c>
      <c r="B207" s="1">
        <v>64</v>
      </c>
      <c r="C207" s="1" t="s">
        <v>8</v>
      </c>
      <c r="D207" s="1" t="s">
        <v>40</v>
      </c>
      <c r="E207" s="4" t="s">
        <v>37</v>
      </c>
      <c r="F207" s="2">
        <f>(I207*30000)*0.7</f>
        <v>302904000</v>
      </c>
      <c r="G207" s="5">
        <v>45956</v>
      </c>
      <c r="H207" s="5">
        <v>45990</v>
      </c>
      <c r="I207" s="2">
        <f>INDEX([1]Sheet1!$B$4:$B$133,MATCH(E207,[1]Sheet1!$A$4:$A$133,0))</f>
        <v>14424</v>
      </c>
    </row>
    <row r="208" spans="1:9" x14ac:dyDescent="0.4">
      <c r="A208" s="2">
        <v>207</v>
      </c>
      <c r="B208" s="1">
        <v>115</v>
      </c>
      <c r="C208" s="1" t="s">
        <v>55</v>
      </c>
      <c r="D208" s="1" t="s">
        <v>8</v>
      </c>
      <c r="E208" s="1" t="s">
        <v>105</v>
      </c>
      <c r="F208" s="2">
        <f>(I208*30000)*0.7</f>
        <v>184800000</v>
      </c>
      <c r="G208" s="5">
        <v>45958</v>
      </c>
      <c r="H208" s="5">
        <v>45992</v>
      </c>
      <c r="I208" s="2">
        <v>8800</v>
      </c>
    </row>
    <row r="209" spans="1:9" x14ac:dyDescent="0.4">
      <c r="A209" s="2">
        <v>208</v>
      </c>
      <c r="B209" s="1">
        <v>131</v>
      </c>
      <c r="C209" s="1" t="s">
        <v>9</v>
      </c>
      <c r="D209" s="1" t="s">
        <v>8</v>
      </c>
      <c r="E209" s="1" t="s">
        <v>121</v>
      </c>
      <c r="F209" s="2">
        <f>(I209*30000)*0.7</f>
        <v>275793000</v>
      </c>
      <c r="G209" s="5">
        <v>45955</v>
      </c>
      <c r="H209" s="5">
        <v>45997</v>
      </c>
      <c r="I209" s="2">
        <v>13133</v>
      </c>
    </row>
    <row r="210" spans="1:9" x14ac:dyDescent="0.4">
      <c r="A210" s="2">
        <v>209</v>
      </c>
      <c r="B210" s="1">
        <v>148</v>
      </c>
      <c r="C210" s="1" t="s">
        <v>137</v>
      </c>
      <c r="D210" s="1" t="s">
        <v>8</v>
      </c>
      <c r="E210" s="4" t="s">
        <v>141</v>
      </c>
      <c r="F210" s="2">
        <f>(I210*30000)*0.7</f>
        <v>275793000</v>
      </c>
      <c r="G210" s="5">
        <v>45949</v>
      </c>
      <c r="H210" s="5">
        <v>45997</v>
      </c>
      <c r="I210" s="2">
        <v>13133</v>
      </c>
    </row>
    <row r="211" spans="1:9" x14ac:dyDescent="0.4">
      <c r="A211" s="2">
        <v>210</v>
      </c>
      <c r="B211" s="1">
        <v>130</v>
      </c>
      <c r="C211" s="1" t="s">
        <v>9</v>
      </c>
      <c r="D211" s="1" t="s">
        <v>8</v>
      </c>
      <c r="E211" s="1" t="s">
        <v>120</v>
      </c>
      <c r="F211" s="2">
        <f>(I211*30000)*0.7</f>
        <v>198408000</v>
      </c>
      <c r="G211" s="5">
        <v>45942</v>
      </c>
      <c r="H211" s="5">
        <v>46000</v>
      </c>
      <c r="I211" s="2">
        <v>9448</v>
      </c>
    </row>
    <row r="212" spans="1:9" x14ac:dyDescent="0.4">
      <c r="A212" s="2">
        <v>211</v>
      </c>
      <c r="B212" s="1">
        <v>105</v>
      </c>
      <c r="C212" s="1" t="s">
        <v>53</v>
      </c>
      <c r="D212" s="1" t="s">
        <v>68</v>
      </c>
      <c r="E212" s="4" t="s">
        <v>52</v>
      </c>
      <c r="F212" s="2">
        <f>(I212*30000)*0.7</f>
        <v>277368000</v>
      </c>
      <c r="G212" s="5">
        <v>45978</v>
      </c>
      <c r="H212" s="5">
        <v>46003</v>
      </c>
      <c r="I212" s="2">
        <f>INDEX([1]Sheet1!$B$4:$B$133,MATCH(E212,[1]Sheet1!$A$4:$A$133,0))</f>
        <v>13208</v>
      </c>
    </row>
    <row r="213" spans="1:9" x14ac:dyDescent="0.4">
      <c r="A213" s="2">
        <v>212</v>
      </c>
      <c r="B213" s="1">
        <v>152</v>
      </c>
      <c r="C213" s="1" t="s">
        <v>137</v>
      </c>
      <c r="D213" s="1" t="s">
        <v>8</v>
      </c>
      <c r="E213" s="4" t="s">
        <v>145</v>
      </c>
      <c r="F213" s="2">
        <f>(I213*30000)*0.7</f>
        <v>289800000</v>
      </c>
      <c r="G213" s="5">
        <v>45956</v>
      </c>
      <c r="H213" s="5">
        <v>46004</v>
      </c>
      <c r="I213" s="2">
        <v>13800</v>
      </c>
    </row>
    <row r="214" spans="1:9" x14ac:dyDescent="0.4">
      <c r="A214" s="2">
        <v>213</v>
      </c>
      <c r="B214" s="1">
        <v>105</v>
      </c>
      <c r="C214" s="1" t="s">
        <v>68</v>
      </c>
      <c r="D214" s="1" t="s">
        <v>71</v>
      </c>
      <c r="E214" s="4" t="s">
        <v>52</v>
      </c>
      <c r="F214" s="2">
        <f>(I214*30000)*0.7</f>
        <v>277368000</v>
      </c>
      <c r="G214" s="5">
        <v>46003</v>
      </c>
      <c r="H214" s="5">
        <v>46007</v>
      </c>
      <c r="I214" s="2">
        <f>INDEX([1]Sheet1!$B$4:$B$133,MATCH(E214,[1]Sheet1!$A$4:$A$133,0))</f>
        <v>13208</v>
      </c>
    </row>
    <row r="215" spans="1:9" x14ac:dyDescent="0.4">
      <c r="A215" s="2">
        <v>214</v>
      </c>
      <c r="B215" s="1">
        <v>102</v>
      </c>
      <c r="C215" s="1" t="s">
        <v>54</v>
      </c>
      <c r="D215" s="1" t="s">
        <v>68</v>
      </c>
      <c r="E215" s="4" t="s">
        <v>51</v>
      </c>
      <c r="F215" s="2">
        <f>(I215*30000)*0.7</f>
        <v>277368000</v>
      </c>
      <c r="G215" s="5">
        <v>45950</v>
      </c>
      <c r="H215" s="5">
        <v>46017</v>
      </c>
      <c r="I215" s="2">
        <f>INDEX([1]Sheet1!$B$4:$B$133,MATCH(E215,[1]Sheet1!$A$4:$A$133,0))</f>
        <v>13208</v>
      </c>
    </row>
    <row r="216" spans="1:9" x14ac:dyDescent="0.4">
      <c r="A216" s="2">
        <v>215</v>
      </c>
      <c r="B216" s="1">
        <v>102</v>
      </c>
      <c r="C216" s="1" t="s">
        <v>68</v>
      </c>
      <c r="D216" s="1" t="s">
        <v>71</v>
      </c>
      <c r="E216" s="4" t="s">
        <v>51</v>
      </c>
      <c r="F216" s="2">
        <f>(I216*30000)*0.7</f>
        <v>277368000</v>
      </c>
      <c r="G216" s="5">
        <v>46017</v>
      </c>
      <c r="H216" s="5">
        <v>46021</v>
      </c>
      <c r="I216" s="2">
        <f>INDEX([1]Sheet1!$B$4:$B$133,MATCH(E216,[1]Sheet1!$A$4:$A$133,0))</f>
        <v>13208</v>
      </c>
    </row>
  </sheetData>
  <sortState xmlns:xlrd2="http://schemas.microsoft.com/office/spreadsheetml/2017/richdata2" ref="A2:I216">
    <sortCondition ref="A1:A216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지은 김</cp:lastModifiedBy>
  <dcterms:created xsi:type="dcterms:W3CDTF">2025-08-22T03:18:42Z</dcterms:created>
  <dcterms:modified xsi:type="dcterms:W3CDTF">2025-08-24T09:02:17Z</dcterms:modified>
</cp:coreProperties>
</file>