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Sheet1!$G$1:$G$32</definedName>
  </definedName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5" i="1"/>
  <c r="K16" i="1"/>
  <c r="K17" i="1"/>
  <c r="K29" i="1"/>
  <c r="K30" i="1"/>
  <c r="K31" i="1"/>
  <c r="K32" i="1"/>
  <c r="K2" i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4" i="1"/>
  <c r="K14" i="1" s="1"/>
  <c r="J13" i="1"/>
  <c r="K13" i="1" s="1"/>
  <c r="J4" i="1"/>
  <c r="K4" i="1" s="1"/>
  <c r="J3" i="1"/>
  <c r="L28" i="1" s="1"/>
  <c r="H28" i="1"/>
  <c r="I28" i="1" s="1"/>
  <c r="H14" i="1"/>
  <c r="I14" i="1" s="1"/>
  <c r="H4" i="1"/>
  <c r="G4" i="1"/>
  <c r="G12" i="1"/>
  <c r="K12" i="1" s="1"/>
  <c r="G13" i="1"/>
  <c r="G18" i="1"/>
  <c r="K18" i="1" s="1"/>
  <c r="G19" i="1"/>
  <c r="G20" i="1"/>
  <c r="G21" i="1"/>
  <c r="G22" i="1"/>
  <c r="G23" i="1"/>
  <c r="G24" i="1"/>
  <c r="K3" i="1" l="1"/>
  <c r="I4" i="1"/>
  <c r="M4" i="1" l="1"/>
  <c r="M14" i="1"/>
  <c r="M28" i="1" s="1"/>
  <c r="N28" i="1" s="1"/>
  <c r="P28" i="1" s="1"/>
</calcChain>
</file>

<file path=xl/sharedStrings.xml><?xml version="1.0" encoding="utf-8"?>
<sst xmlns="http://schemas.openxmlformats.org/spreadsheetml/2006/main" count="171" uniqueCount="80">
  <si>
    <t>H</t>
  </si>
  <si>
    <t>A</t>
  </si>
  <si>
    <t>E</t>
  </si>
  <si>
    <t>F</t>
  </si>
  <si>
    <t>F1</t>
  </si>
  <si>
    <t>O1</t>
  </si>
  <si>
    <t>0.854</t>
  </si>
  <si>
    <t>0.000</t>
  </si>
  <si>
    <t>1.000</t>
  </si>
  <si>
    <t>74.976</t>
  </si>
  <si>
    <t>0.640</t>
  </si>
  <si>
    <t>74.820</t>
  </si>
  <si>
    <t>-1.000</t>
  </si>
  <si>
    <t>-1.680</t>
  </si>
  <si>
    <t>74.946</t>
  </si>
  <si>
    <t>-0.175</t>
  </si>
  <si>
    <t>75.096</t>
  </si>
  <si>
    <t>0.321</t>
  </si>
  <si>
    <t>75.272</t>
  </si>
  <si>
    <t>0.440</t>
  </si>
  <si>
    <t>75.114</t>
  </si>
  <si>
    <t>0.232</t>
  </si>
  <si>
    <t>75.075</t>
  </si>
  <si>
    <t>0.110</t>
  </si>
  <si>
    <t>75.024</t>
  </si>
  <si>
    <t>0.042</t>
  </si>
  <si>
    <t>74.949</t>
  </si>
  <si>
    <t>0.217</t>
  </si>
  <si>
    <t>75.111</t>
  </si>
  <si>
    <t>-1.705</t>
  </si>
  <si>
    <t>75.147</t>
  </si>
  <si>
    <t>2.578</t>
  </si>
  <si>
    <t>75.308</t>
  </si>
  <si>
    <t>0.663</t>
  </si>
  <si>
    <t>75.287</t>
  </si>
  <si>
    <t>0.518</t>
  </si>
  <si>
    <t>75.224</t>
  </si>
  <si>
    <t>0.490</t>
  </si>
  <si>
    <t>75.257</t>
  </si>
  <si>
    <t>0.426</t>
  </si>
  <si>
    <t>75.129</t>
  </si>
  <si>
    <t>1.802</t>
  </si>
  <si>
    <t>75.090</t>
  </si>
  <si>
    <t>1.212</t>
  </si>
  <si>
    <t>75.015</t>
  </si>
  <si>
    <t>1.063</t>
  </si>
  <si>
    <t>75.048</t>
  </si>
  <si>
    <t>1.029</t>
  </si>
  <si>
    <t>74.880</t>
  </si>
  <si>
    <t>1.440</t>
  </si>
  <si>
    <t>74.581</t>
  </si>
  <si>
    <t>1.539</t>
  </si>
  <si>
    <t>74.661</t>
  </si>
  <si>
    <t>1.595</t>
  </si>
  <si>
    <t>74.814</t>
  </si>
  <si>
    <t>0.909</t>
  </si>
  <si>
    <t>74.829</t>
  </si>
  <si>
    <t>0.868</t>
  </si>
  <si>
    <t>74.883</t>
  </si>
  <si>
    <t>0.896</t>
  </si>
  <si>
    <t>74.817</t>
  </si>
  <si>
    <t>1.034</t>
  </si>
  <si>
    <t>74.844</t>
  </si>
  <si>
    <t>0.975</t>
  </si>
  <si>
    <t>74.838</t>
  </si>
  <si>
    <t>0.893</t>
  </si>
  <si>
    <t>0.902</t>
  </si>
  <si>
    <t>74.823</t>
  </si>
  <si>
    <t>1.115</t>
  </si>
  <si>
    <t>74.967</t>
  </si>
  <si>
    <t>D1</t>
    <phoneticPr fontId="1" type="noConversion"/>
  </si>
  <si>
    <t>D</t>
    <phoneticPr fontId="1" type="noConversion"/>
  </si>
  <si>
    <t>F</t>
    <phoneticPr fontId="1" type="noConversion"/>
  </si>
  <si>
    <t>X9-X1</t>
    <phoneticPr fontId="1" type="noConversion"/>
  </si>
  <si>
    <t>FF</t>
    <phoneticPr fontId="1" type="noConversion"/>
  </si>
  <si>
    <t>newX9-X1</t>
    <phoneticPr fontId="1" type="noConversion"/>
  </si>
  <si>
    <t>newC</t>
    <phoneticPr fontId="1" type="noConversion"/>
  </si>
  <si>
    <t>direct</t>
    <phoneticPr fontId="1" type="noConversion"/>
  </si>
  <si>
    <t>oldC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</si>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</sst>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O8" sqref="O8"/>
    </sheetView>
  </sheetViews>
  <sheetFormatPr defaultRowHeight="13.5" x14ac:dyDescent="0.15"/>
  <cols>
    <col min="1" max="1" width="11.125" customWidth="1"/>
    <col min="7" max="7" width="11.625" style="1" customWidth="1"/>
    <col min="10" max="10" width="10.125" style="2" customWidth="1"/>
    <col min="11" max="12" width="9" style="2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77</v>
      </c>
      <c r="H1" t="s">
        <v>73</v>
      </c>
      <c r="I1" t="s">
        <v>78</v>
      </c>
      <c r="J1" s="2" t="s">
        <v>75</v>
      </c>
      <c r="K1" s="2" t="s">
        <v>76</v>
      </c>
      <c r="L1" s="2" t="s">
        <v>79</v>
      </c>
      <c r="M1" t="s">
        <v>70</v>
      </c>
      <c r="N1" t="s">
        <v>71</v>
      </c>
      <c r="O1" t="s">
        <v>72</v>
      </c>
      <c r="P1" t="s">
        <v>74</v>
      </c>
    </row>
    <row r="2" spans="1:16" x14ac:dyDescent="0.1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8</v>
      </c>
      <c r="G2" s="1">
        <v>-1</v>
      </c>
      <c r="K2" s="2">
        <f>J2*G2</f>
        <v>0</v>
      </c>
    </row>
    <row r="3" spans="1:16" x14ac:dyDescent="0.15">
      <c r="B3" t="s">
        <v>10</v>
      </c>
      <c r="C3" t="s">
        <v>7</v>
      </c>
      <c r="D3" t="s">
        <v>8</v>
      </c>
      <c r="E3" t="s">
        <v>11</v>
      </c>
      <c r="F3" t="s">
        <v>12</v>
      </c>
      <c r="G3" s="1">
        <v>-1</v>
      </c>
      <c r="J3" s="2">
        <f>E3-E2</f>
        <v>-0.15600000000000591</v>
      </c>
      <c r="K3" s="2">
        <f t="shared" ref="K3:K32" si="0">J3*G3</f>
        <v>0.15600000000000591</v>
      </c>
    </row>
    <row r="4" spans="1:16" x14ac:dyDescent="0.15">
      <c r="A4">
        <v>9</v>
      </c>
      <c r="B4" t="s">
        <v>13</v>
      </c>
      <c r="C4" t="s">
        <v>8</v>
      </c>
      <c r="D4" t="s">
        <v>7</v>
      </c>
      <c r="E4" t="s">
        <v>14</v>
      </c>
      <c r="F4" t="s">
        <v>8</v>
      </c>
      <c r="G4" s="1" t="str">
        <f t="shared" ref="G4:G24" si="1">C4</f>
        <v>1.000</v>
      </c>
      <c r="H4">
        <f>E4-E2</f>
        <v>-3.0000000000001137E-2</v>
      </c>
      <c r="I4">
        <f>G4*H4</f>
        <v>-3.0000000000001137E-2</v>
      </c>
      <c r="J4" s="2">
        <f>E4-E2</f>
        <v>-3.0000000000001137E-2</v>
      </c>
      <c r="K4" s="2">
        <f t="shared" si="0"/>
        <v>-3.0000000000001137E-2</v>
      </c>
      <c r="M4">
        <f>I4</f>
        <v>-3.0000000000001137E-2</v>
      </c>
    </row>
    <row r="5" spans="1:16" x14ac:dyDescent="0.15">
      <c r="B5" t="s">
        <v>15</v>
      </c>
      <c r="C5" t="s">
        <v>7</v>
      </c>
      <c r="D5" t="s">
        <v>7</v>
      </c>
      <c r="E5" t="s">
        <v>16</v>
      </c>
      <c r="F5" t="s">
        <v>8</v>
      </c>
      <c r="G5" s="1">
        <v>-1</v>
      </c>
      <c r="K5" s="2">
        <f t="shared" si="0"/>
        <v>0</v>
      </c>
    </row>
    <row r="6" spans="1:16" x14ac:dyDescent="0.15">
      <c r="B6" t="s">
        <v>17</v>
      </c>
      <c r="C6" t="s">
        <v>7</v>
      </c>
      <c r="D6" t="s">
        <v>8</v>
      </c>
      <c r="E6" t="s">
        <v>18</v>
      </c>
      <c r="F6" t="s">
        <v>8</v>
      </c>
      <c r="G6" s="1">
        <v>-1</v>
      </c>
      <c r="K6" s="2">
        <f t="shared" si="0"/>
        <v>0</v>
      </c>
    </row>
    <row r="7" spans="1:16" x14ac:dyDescent="0.15">
      <c r="B7" t="s">
        <v>19</v>
      </c>
      <c r="C7" t="s">
        <v>7</v>
      </c>
      <c r="D7" t="s">
        <v>8</v>
      </c>
      <c r="E7" t="s">
        <v>20</v>
      </c>
      <c r="F7" t="s">
        <v>12</v>
      </c>
      <c r="G7" s="1">
        <v>-1</v>
      </c>
      <c r="K7" s="2">
        <f t="shared" si="0"/>
        <v>0</v>
      </c>
    </row>
    <row r="8" spans="1:16" x14ac:dyDescent="0.15">
      <c r="B8" t="s">
        <v>21</v>
      </c>
      <c r="C8" t="s">
        <v>7</v>
      </c>
      <c r="D8" t="s">
        <v>8</v>
      </c>
      <c r="E8" t="s">
        <v>22</v>
      </c>
      <c r="F8" t="s">
        <v>8</v>
      </c>
      <c r="G8" s="1">
        <v>-1</v>
      </c>
      <c r="K8" s="2">
        <f t="shared" si="0"/>
        <v>0</v>
      </c>
    </row>
    <row r="9" spans="1:16" x14ac:dyDescent="0.15">
      <c r="B9" t="s">
        <v>23</v>
      </c>
      <c r="C9" t="s">
        <v>7</v>
      </c>
      <c r="D9" t="s">
        <v>7</v>
      </c>
      <c r="E9" t="s">
        <v>24</v>
      </c>
      <c r="F9" t="s">
        <v>12</v>
      </c>
      <c r="G9" s="1">
        <v>-1</v>
      </c>
      <c r="K9" s="2">
        <f t="shared" si="0"/>
        <v>0</v>
      </c>
    </row>
    <row r="10" spans="1:16" x14ac:dyDescent="0.15">
      <c r="B10" t="s">
        <v>25</v>
      </c>
      <c r="C10" t="s">
        <v>7</v>
      </c>
      <c r="D10" t="s">
        <v>7</v>
      </c>
      <c r="E10" t="s">
        <v>26</v>
      </c>
      <c r="F10" t="s">
        <v>12</v>
      </c>
      <c r="G10" s="1">
        <v>-1</v>
      </c>
      <c r="K10" s="2">
        <f t="shared" si="0"/>
        <v>0</v>
      </c>
    </row>
    <row r="11" spans="1:16" x14ac:dyDescent="0.15">
      <c r="B11" t="s">
        <v>27</v>
      </c>
      <c r="C11" t="s">
        <v>7</v>
      </c>
      <c r="D11" t="s">
        <v>7</v>
      </c>
      <c r="E11" t="s">
        <v>28</v>
      </c>
      <c r="F11" t="s">
        <v>8</v>
      </c>
      <c r="G11" s="1">
        <v>-1</v>
      </c>
      <c r="K11" s="2">
        <f t="shared" si="0"/>
        <v>0</v>
      </c>
    </row>
    <row r="12" spans="1:16" x14ac:dyDescent="0.15">
      <c r="A12">
        <v>1</v>
      </c>
      <c r="B12" t="s">
        <v>29</v>
      </c>
      <c r="C12" t="s">
        <v>8</v>
      </c>
      <c r="D12" t="s">
        <v>7</v>
      </c>
      <c r="E12" t="s">
        <v>30</v>
      </c>
      <c r="F12" t="s">
        <v>8</v>
      </c>
      <c r="G12" s="1" t="str">
        <f t="shared" si="1"/>
        <v>1.000</v>
      </c>
      <c r="K12" s="2">
        <f t="shared" si="0"/>
        <v>0</v>
      </c>
    </row>
    <row r="13" spans="1:16" x14ac:dyDescent="0.15">
      <c r="B13" t="s">
        <v>31</v>
      </c>
      <c r="C13" t="s">
        <v>8</v>
      </c>
      <c r="D13" t="s">
        <v>7</v>
      </c>
      <c r="E13" t="s">
        <v>32</v>
      </c>
      <c r="F13" t="s">
        <v>8</v>
      </c>
      <c r="G13" s="1" t="str">
        <f t="shared" si="1"/>
        <v>1.000</v>
      </c>
      <c r="J13" s="2">
        <f>E13-E12</f>
        <v>0.16100000000000136</v>
      </c>
      <c r="K13" s="2">
        <f t="shared" si="0"/>
        <v>0.16100000000000136</v>
      </c>
    </row>
    <row r="14" spans="1:16" x14ac:dyDescent="0.15">
      <c r="A14">
        <v>9</v>
      </c>
      <c r="B14" t="s">
        <v>33</v>
      </c>
      <c r="C14" t="s">
        <v>7</v>
      </c>
      <c r="D14" t="s">
        <v>8</v>
      </c>
      <c r="E14" t="s">
        <v>34</v>
      </c>
      <c r="F14" t="s">
        <v>12</v>
      </c>
      <c r="G14" s="1">
        <v>-1</v>
      </c>
      <c r="H14">
        <f>E14-E12</f>
        <v>0.14000000000000057</v>
      </c>
      <c r="I14">
        <f t="shared" ref="I14:I28" si="2">G14*H14</f>
        <v>-0.14000000000000057</v>
      </c>
      <c r="J14" s="2">
        <f>E14-E12</f>
        <v>0.14000000000000057</v>
      </c>
      <c r="K14" s="2">
        <f t="shared" si="0"/>
        <v>-0.14000000000000057</v>
      </c>
      <c r="M14">
        <f>I14+I4</f>
        <v>-0.17000000000000171</v>
      </c>
    </row>
    <row r="15" spans="1:16" x14ac:dyDescent="0.15">
      <c r="B15" t="s">
        <v>35</v>
      </c>
      <c r="C15" t="s">
        <v>7</v>
      </c>
      <c r="D15" t="s">
        <v>7</v>
      </c>
      <c r="E15" t="s">
        <v>36</v>
      </c>
      <c r="F15" t="s">
        <v>12</v>
      </c>
      <c r="G15" s="1">
        <v>-1</v>
      </c>
      <c r="K15" s="2">
        <f t="shared" si="0"/>
        <v>0</v>
      </c>
    </row>
    <row r="16" spans="1:16" x14ac:dyDescent="0.15">
      <c r="B16" t="s">
        <v>37</v>
      </c>
      <c r="C16" t="s">
        <v>7</v>
      </c>
      <c r="D16" t="s">
        <v>8</v>
      </c>
      <c r="E16" t="s">
        <v>38</v>
      </c>
      <c r="F16" t="s">
        <v>8</v>
      </c>
      <c r="G16" s="1">
        <v>-1</v>
      </c>
      <c r="K16" s="2">
        <f t="shared" si="0"/>
        <v>0</v>
      </c>
    </row>
    <row r="17" spans="1:16" x14ac:dyDescent="0.15">
      <c r="B17" t="s">
        <v>39</v>
      </c>
      <c r="C17" t="s">
        <v>7</v>
      </c>
      <c r="D17" t="s">
        <v>7</v>
      </c>
      <c r="E17" t="s">
        <v>40</v>
      </c>
      <c r="F17" t="s">
        <v>12</v>
      </c>
      <c r="G17" s="1">
        <v>-1</v>
      </c>
      <c r="K17" s="2">
        <f t="shared" si="0"/>
        <v>0</v>
      </c>
    </row>
    <row r="18" spans="1:16" x14ac:dyDescent="0.15">
      <c r="A18">
        <v>1</v>
      </c>
      <c r="B18" t="s">
        <v>41</v>
      </c>
      <c r="C18" t="s">
        <v>8</v>
      </c>
      <c r="D18" t="s">
        <v>7</v>
      </c>
      <c r="E18" t="s">
        <v>42</v>
      </c>
      <c r="F18" t="s">
        <v>8</v>
      </c>
      <c r="G18" s="1" t="str">
        <f t="shared" si="1"/>
        <v>1.000</v>
      </c>
      <c r="K18" s="2">
        <f t="shared" si="0"/>
        <v>0</v>
      </c>
    </row>
    <row r="19" spans="1:16" x14ac:dyDescent="0.15">
      <c r="B19" t="s">
        <v>43</v>
      </c>
      <c r="C19" t="s">
        <v>8</v>
      </c>
      <c r="D19" t="s">
        <v>7</v>
      </c>
      <c r="E19" t="s">
        <v>44</v>
      </c>
      <c r="F19" t="s">
        <v>12</v>
      </c>
      <c r="G19" s="1" t="str">
        <f t="shared" si="1"/>
        <v>1.000</v>
      </c>
      <c r="J19" s="2">
        <f>E19-E18</f>
        <v>-7.5000000000002842E-2</v>
      </c>
      <c r="K19" s="2">
        <f t="shared" si="0"/>
        <v>-7.5000000000002842E-2</v>
      </c>
    </row>
    <row r="20" spans="1:16" x14ac:dyDescent="0.15">
      <c r="B20" t="s">
        <v>45</v>
      </c>
      <c r="C20" t="s">
        <v>8</v>
      </c>
      <c r="D20" t="s">
        <v>7</v>
      </c>
      <c r="E20" t="s">
        <v>46</v>
      </c>
      <c r="F20" t="s">
        <v>8</v>
      </c>
      <c r="G20" s="1" t="str">
        <f t="shared" si="1"/>
        <v>1.000</v>
      </c>
      <c r="J20" s="2">
        <f>E20-E18</f>
        <v>-4.2000000000001592E-2</v>
      </c>
      <c r="K20" s="2">
        <f t="shared" si="0"/>
        <v>-4.2000000000001592E-2</v>
      </c>
    </row>
    <row r="21" spans="1:16" x14ac:dyDescent="0.15">
      <c r="B21" t="s">
        <v>47</v>
      </c>
      <c r="C21" t="s">
        <v>8</v>
      </c>
      <c r="D21" t="s">
        <v>7</v>
      </c>
      <c r="E21" t="s">
        <v>48</v>
      </c>
      <c r="F21" t="s">
        <v>12</v>
      </c>
      <c r="G21" s="1" t="str">
        <f t="shared" si="1"/>
        <v>1.000</v>
      </c>
      <c r="J21" s="2">
        <f>E21-E18</f>
        <v>-0.21000000000000796</v>
      </c>
      <c r="K21" s="2">
        <f t="shared" si="0"/>
        <v>-0.21000000000000796</v>
      </c>
    </row>
    <row r="22" spans="1:16" x14ac:dyDescent="0.15">
      <c r="B22" t="s">
        <v>49</v>
      </c>
      <c r="C22" t="s">
        <v>8</v>
      </c>
      <c r="D22" t="s">
        <v>7</v>
      </c>
      <c r="E22" t="s">
        <v>50</v>
      </c>
      <c r="F22" t="s">
        <v>12</v>
      </c>
      <c r="G22" s="1" t="str">
        <f t="shared" si="1"/>
        <v>1.000</v>
      </c>
      <c r="J22" s="2">
        <f>E22-E18</f>
        <v>-0.50900000000000034</v>
      </c>
      <c r="K22" s="2">
        <f t="shared" si="0"/>
        <v>-0.50900000000000034</v>
      </c>
    </row>
    <row r="23" spans="1:16" x14ac:dyDescent="0.15">
      <c r="B23" t="s">
        <v>51</v>
      </c>
      <c r="C23" t="s">
        <v>8</v>
      </c>
      <c r="D23" t="s">
        <v>7</v>
      </c>
      <c r="E23" t="s">
        <v>52</v>
      </c>
      <c r="F23" t="s">
        <v>8</v>
      </c>
      <c r="G23" s="1" t="str">
        <f t="shared" si="1"/>
        <v>1.000</v>
      </c>
      <c r="J23" s="2">
        <f>E23-E18</f>
        <v>-0.42900000000000205</v>
      </c>
      <c r="K23" s="2">
        <f t="shared" si="0"/>
        <v>-0.42900000000000205</v>
      </c>
    </row>
    <row r="24" spans="1:16" x14ac:dyDescent="0.15">
      <c r="B24" t="s">
        <v>53</v>
      </c>
      <c r="C24" t="s">
        <v>8</v>
      </c>
      <c r="D24" t="s">
        <v>7</v>
      </c>
      <c r="E24" t="s">
        <v>54</v>
      </c>
      <c r="F24" t="s">
        <v>8</v>
      </c>
      <c r="G24" s="1" t="str">
        <f t="shared" si="1"/>
        <v>1.000</v>
      </c>
      <c r="J24" s="2">
        <f>E24-E18</f>
        <v>-0.27600000000001046</v>
      </c>
      <c r="K24" s="2">
        <f t="shared" si="0"/>
        <v>-0.27600000000001046</v>
      </c>
    </row>
    <row r="25" spans="1:16" x14ac:dyDescent="0.15">
      <c r="B25" t="s">
        <v>55</v>
      </c>
      <c r="C25" t="s">
        <v>7</v>
      </c>
      <c r="D25" t="s">
        <v>8</v>
      </c>
      <c r="E25" t="s">
        <v>56</v>
      </c>
      <c r="F25" t="s">
        <v>8</v>
      </c>
      <c r="G25" s="1">
        <v>-1</v>
      </c>
      <c r="J25" s="2">
        <f>E25-E18</f>
        <v>-0.26100000000000989</v>
      </c>
      <c r="K25" s="2">
        <f t="shared" si="0"/>
        <v>0.26100000000000989</v>
      </c>
    </row>
    <row r="26" spans="1:16" x14ac:dyDescent="0.15">
      <c r="B26" t="s">
        <v>57</v>
      </c>
      <c r="C26" t="s">
        <v>7</v>
      </c>
      <c r="D26" t="s">
        <v>8</v>
      </c>
      <c r="E26" t="s">
        <v>58</v>
      </c>
      <c r="F26" t="s">
        <v>8</v>
      </c>
      <c r="G26" s="1">
        <v>-1</v>
      </c>
      <c r="J26" s="2">
        <f>E26-E18</f>
        <v>-0.20700000000000784</v>
      </c>
      <c r="K26" s="2">
        <f t="shared" si="0"/>
        <v>0.20700000000000784</v>
      </c>
    </row>
    <row r="27" spans="1:16" x14ac:dyDescent="0.15">
      <c r="B27" t="s">
        <v>59</v>
      </c>
      <c r="C27" t="s">
        <v>7</v>
      </c>
      <c r="D27" t="s">
        <v>8</v>
      </c>
      <c r="E27" t="s">
        <v>60</v>
      </c>
      <c r="F27" t="s">
        <v>12</v>
      </c>
      <c r="G27" s="1">
        <v>-1</v>
      </c>
      <c r="J27" s="2">
        <f>E27-E18</f>
        <v>-0.27300000000001035</v>
      </c>
      <c r="K27" s="2">
        <f t="shared" si="0"/>
        <v>0.27300000000001035</v>
      </c>
    </row>
    <row r="28" spans="1:16" x14ac:dyDescent="0.15">
      <c r="A28">
        <v>9</v>
      </c>
      <c r="B28" t="s">
        <v>61</v>
      </c>
      <c r="C28" t="s">
        <v>7</v>
      </c>
      <c r="D28" t="s">
        <v>8</v>
      </c>
      <c r="E28" t="s">
        <v>62</v>
      </c>
      <c r="F28" t="s">
        <v>8</v>
      </c>
      <c r="G28" s="1">
        <v>-1</v>
      </c>
      <c r="H28">
        <f>E28-E18</f>
        <v>-0.24600000000000932</v>
      </c>
      <c r="I28">
        <f t="shared" si="2"/>
        <v>0.24600000000000932</v>
      </c>
      <c r="J28" s="2">
        <f>E28-E18</f>
        <v>-0.24600000000000932</v>
      </c>
      <c r="K28" s="2">
        <f t="shared" si="0"/>
        <v>0.24600000000000932</v>
      </c>
      <c r="L28" s="2">
        <f>ABS(MIN(J2:J32))</f>
        <v>0.50900000000000034</v>
      </c>
      <c r="M28">
        <f>I28+M14</f>
        <v>7.6000000000007617E-2</v>
      </c>
      <c r="N28">
        <f>M28</f>
        <v>7.6000000000007617E-2</v>
      </c>
      <c r="O28">
        <v>31</v>
      </c>
      <c r="P28">
        <f>N28*M28/(M28-N28+L28)*O28</f>
        <v>0.35177996070733947</v>
      </c>
    </row>
    <row r="29" spans="1:16" x14ac:dyDescent="0.15">
      <c r="B29" t="s">
        <v>63</v>
      </c>
      <c r="C29" t="s">
        <v>7</v>
      </c>
      <c r="D29" t="s">
        <v>8</v>
      </c>
      <c r="E29" t="s">
        <v>64</v>
      </c>
      <c r="F29" t="s">
        <v>12</v>
      </c>
      <c r="G29" s="1">
        <v>-1</v>
      </c>
      <c r="K29" s="2">
        <f t="shared" si="0"/>
        <v>0</v>
      </c>
    </row>
    <row r="30" spans="1:16" x14ac:dyDescent="0.15">
      <c r="B30" t="s">
        <v>65</v>
      </c>
      <c r="C30" t="s">
        <v>7</v>
      </c>
      <c r="D30" t="s">
        <v>8</v>
      </c>
      <c r="E30" t="s">
        <v>60</v>
      </c>
      <c r="F30" t="s">
        <v>12</v>
      </c>
      <c r="G30" s="1">
        <v>-1</v>
      </c>
      <c r="K30" s="2">
        <f t="shared" si="0"/>
        <v>0</v>
      </c>
    </row>
    <row r="31" spans="1:16" x14ac:dyDescent="0.15">
      <c r="B31" t="s">
        <v>66</v>
      </c>
      <c r="C31" t="s">
        <v>7</v>
      </c>
      <c r="D31" t="s">
        <v>7</v>
      </c>
      <c r="E31" t="s">
        <v>67</v>
      </c>
      <c r="F31" t="s">
        <v>8</v>
      </c>
      <c r="G31" s="1">
        <v>-1</v>
      </c>
      <c r="K31" s="2">
        <f t="shared" si="0"/>
        <v>0</v>
      </c>
    </row>
    <row r="32" spans="1:16" x14ac:dyDescent="0.15">
      <c r="B32" t="s">
        <v>68</v>
      </c>
      <c r="C32" t="s">
        <v>7</v>
      </c>
      <c r="D32" t="s">
        <v>8</v>
      </c>
      <c r="E32" t="s">
        <v>69</v>
      </c>
      <c r="F32" t="s">
        <v>8</v>
      </c>
      <c r="G32" s="1">
        <v>-1</v>
      </c>
      <c r="K32" s="2">
        <f t="shared" si="0"/>
        <v>0</v>
      </c>
    </row>
  </sheetData>
  <autoFilter ref="G1:G3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2019-06-26T06:53:51Z</dcterms:modified>
</cp:coreProperties>
</file>