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И регулятор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<sst xmlns="http://schemas.openxmlformats.org/spreadsheetml/2006/main" count="15" uniqueCount="15">
  <si>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ПИ регулятор</t>
  </si>
  <si>
    <t xml:space="preserve">Температура </t>
  </si>
  <si>
    <t xml:space="preserve">K1</t>
  </si>
  <si>
    <t xml:space="preserve">K0</t>
  </si>
  <si>
    <t xml:space="preserve">Время сек</t>
  </si>
  <si>
    <t xml:space="preserve">Т начальная</t>
  </si>
  <si>
    <t xml:space="preserve">Т нагрева</t>
  </si>
  <si>
    <t xml:space="preserve">Расходы</t>
  </si>
  <si>
    <t xml:space="preserve"> Выходная температура</t>
  </si>
  <si>
    <t xml:space="preserve">f1 П</t>
  </si>
  <si>
    <t xml:space="preserve">f2 И</t>
  </si>
  <si>
    <t xml:space="preserve">f</t>
  </si>
  <si>
    <t xml:space="preserve">Q хол. Воды</t>
  </si>
  <si>
    <t xml:space="preserve">Q нагрев</t>
  </si>
  <si>
    <t xml:space="preserve">Т ип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</si>
</sst>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температура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'ПИ регулятор'!$A$2:$A$2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'ПИ регулятор'!$I$5:$I$25</c:f>
              <c:numCache>
                <c:formatCode>General</c:formatCode>
                <c:ptCount val="21"/>
                <c:pt idx="0">
                  <c:v>50</c:v>
                </c:pt>
                <c:pt idx="1">
                  <c:v>47.3</c:v>
                </c:pt>
                <c:pt idx="2">
                  <c:v>47.1</c:v>
                </c:pt>
                <c:pt idx="3">
                  <c:v>46.9</c:v>
                </c:pt>
                <c:pt idx="4">
                  <c:v>46.7</c:v>
                </c:pt>
                <c:pt idx="5">
                  <c:v>46.5</c:v>
                </c:pt>
                <c:pt idx="6">
                  <c:v>46.3</c:v>
                </c:pt>
                <c:pt idx="7">
                  <c:v>46.1</c:v>
                </c:pt>
                <c:pt idx="8">
                  <c:v>45.9</c:v>
                </c:pt>
                <c:pt idx="9">
                  <c:v>45.7</c:v>
                </c:pt>
                <c:pt idx="10">
                  <c:v>45.5</c:v>
                </c:pt>
                <c:pt idx="11">
                  <c:v>45.3</c:v>
                </c:pt>
                <c:pt idx="12">
                  <c:v>45.1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1678272"/>
        <c:axId val="18505922"/>
      </c:lineChart>
      <c:catAx>
        <c:axId val="4167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8505922"/>
        <c:crosses val="autoZero"/>
        <c:auto val="1"/>
        <c:lblAlgn val="ctr"/>
        <c:lblOffset val="100"/>
      </c:catAx>
      <c:valAx>
        <c:axId val="1850592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167827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ПИ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'ПИ регулятор'!$F$6:$F$26</c:f>
              <c:numCache>
                <c:formatCode>General</c:formatCode>
                <c:ptCount val="21"/>
                <c:pt idx="0">
                  <c:v>0.54</c:v>
                </c:pt>
                <c:pt idx="1">
                  <c:v>0.58</c:v>
                </c:pt>
                <c:pt idx="2">
                  <c:v>0.62</c:v>
                </c:pt>
                <c:pt idx="3">
                  <c:v>0.66</c:v>
                </c:pt>
                <c:pt idx="4">
                  <c:v>0.7</c:v>
                </c:pt>
                <c:pt idx="5">
                  <c:v>0.74</c:v>
                </c:pt>
                <c:pt idx="6">
                  <c:v>0.78</c:v>
                </c:pt>
                <c:pt idx="7">
                  <c:v>0.82</c:v>
                </c:pt>
                <c:pt idx="8">
                  <c:v>0.86</c:v>
                </c:pt>
                <c:pt idx="9">
                  <c:v>0.9</c:v>
                </c:pt>
                <c:pt idx="10">
                  <c:v>0.94</c:v>
                </c:pt>
                <c:pt idx="11">
                  <c:v>0.98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3063964"/>
        <c:axId val="55329801"/>
      </c:lineChart>
      <c:catAx>
        <c:axId val="330639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329801"/>
        <c:crosses val="autoZero"/>
        <c:auto val="1"/>
        <c:lblAlgn val="ctr"/>
        <c:lblOffset val="100"/>
      </c:catAx>
      <c:valAx>
        <c:axId val="5532980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Axis Title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06396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24120</xdr:colOff>
      <xdr:row>3</xdr:row>
      <xdr:rowOff>38520</xdr:rowOff>
    </xdr:from>
    <xdr:to>
      <xdr:col>17</xdr:col>
      <xdr:colOff>328320</xdr:colOff>
      <xdr:row>17</xdr:row>
      <xdr:rowOff>114480</xdr:rowOff>
    </xdr:to>
    <xdr:graphicFrame>
      <xdr:nvGraphicFramePr>
        <xdr:cNvPr id="0" name="Диаграмма 2"/>
        <xdr:cNvGraphicFramePr/>
      </xdr:nvGraphicFramePr>
      <xdr:xfrm>
        <a:off x="8418600" y="564120"/>
        <a:ext cx="45892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24120</xdr:colOff>
      <xdr:row>20</xdr:row>
      <xdr:rowOff>66600</xdr:rowOff>
    </xdr:from>
    <xdr:to>
      <xdr:col>17</xdr:col>
      <xdr:colOff>328320</xdr:colOff>
      <xdr:row>34</xdr:row>
      <xdr:rowOff>142920</xdr:rowOff>
    </xdr:to>
    <xdr:graphicFrame>
      <xdr:nvGraphicFramePr>
        <xdr:cNvPr id="1" name="Диаграмма 3"/>
        <xdr:cNvGraphicFramePr/>
      </xdr:nvGraphicFramePr>
      <xdr:xfrm>
        <a:off x="8418600" y="3830760"/>
        <a:ext cx="45892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1.71"/>
    <col collapsed="false" customWidth="true" hidden="false" outlineLevel="0" max="3" min="3" style="0" width="14.15"/>
    <col collapsed="false" customWidth="true" hidden="false" outlineLevel="0" max="6" min="4" style="0" width="8.67"/>
    <col collapsed="false" customWidth="true" hidden="false" outlineLevel="0" max="7" min="7" style="0" width="10.29"/>
    <col collapsed="false" customWidth="true" hidden="false" outlineLevel="0" max="8" min="8" style="0" width="13.29"/>
    <col collapsed="false" customWidth="true" hidden="false" outlineLevel="0" max="9" min="9" style="0" width="23.27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D1" s="1" t="s">
        <v>0</v>
      </c>
      <c r="E1" s="1"/>
      <c r="F1" s="1"/>
    </row>
    <row r="2" customFormat="false" ht="13.8" hidden="false" customHeight="false" outlineLevel="0" collapsed="false">
      <c r="B2" s="1" t="s">
        <v>1</v>
      </c>
      <c r="C2" s="1"/>
      <c r="D2" s="0" t="s">
        <v>2</v>
      </c>
      <c r="E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s">
        <v>6</v>
      </c>
      <c r="D3" s="2" t="n">
        <v>0.5</v>
      </c>
      <c r="E3" s="2" t="n">
        <v>0.04</v>
      </c>
      <c r="G3" s="1" t="s">
        <v>7</v>
      </c>
      <c r="H3" s="1"/>
      <c r="I3" s="0" t="s">
        <v>8</v>
      </c>
    </row>
    <row r="4" customFormat="false" ht="15" hidden="false" customHeight="false" outlineLevel="0" collapsed="false">
      <c r="C4" s="2" t="n">
        <v>10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13</v>
      </c>
      <c r="I4" s="0" t="s">
        <v>14</v>
      </c>
    </row>
    <row r="5" customFormat="false" ht="15" hidden="false" customHeight="false" outlineLevel="0" collapsed="false">
      <c r="A5" s="0" t="n">
        <v>0</v>
      </c>
      <c r="B5" s="2" t="n">
        <v>40</v>
      </c>
      <c r="C5" s="0" t="n">
        <f aca="false">B5+$C$4</f>
        <v>50</v>
      </c>
      <c r="D5" s="0" t="n">
        <v>0</v>
      </c>
      <c r="E5" s="0" t="n">
        <f aca="false">$E$3*A5</f>
        <v>0</v>
      </c>
      <c r="F5" s="0" t="n">
        <v>0</v>
      </c>
      <c r="G5" s="0" t="n">
        <f aca="false">F5/2</f>
        <v>0</v>
      </c>
      <c r="H5" s="0" t="n">
        <f aca="false">1-G5</f>
        <v>1</v>
      </c>
      <c r="I5" s="0" t="n">
        <f aca="false">G5*B5+H5*C5</f>
        <v>50</v>
      </c>
    </row>
    <row r="6" customFormat="false" ht="15" hidden="false" customHeight="false" outlineLevel="0" collapsed="false">
      <c r="A6" s="0" t="n">
        <f aca="false">A5+1</f>
        <v>1</v>
      </c>
      <c r="B6" s="0" t="n">
        <f aca="false">B5</f>
        <v>40</v>
      </c>
      <c r="C6" s="0" t="n">
        <f aca="false">B6+$C$4</f>
        <v>50</v>
      </c>
      <c r="D6" s="0" t="n">
        <f aca="false">$D$3</f>
        <v>0.5</v>
      </c>
      <c r="E6" s="0" t="n">
        <f aca="false">$E$3*A6</f>
        <v>0.04</v>
      </c>
      <c r="F6" s="0" t="n">
        <f aca="false">IF(D6+E6&gt;1,1,D6+E6)</f>
        <v>0.54</v>
      </c>
      <c r="G6" s="0" t="n">
        <f aca="false">F6/2</f>
        <v>0.27</v>
      </c>
      <c r="H6" s="0" t="n">
        <f aca="false">1-G6</f>
        <v>0.73</v>
      </c>
      <c r="I6" s="0" t="n">
        <f aca="false">G6*B6+H6*C6</f>
        <v>47.3</v>
      </c>
    </row>
    <row r="7" customFormat="false" ht="15" hidden="false" customHeight="false" outlineLevel="0" collapsed="false">
      <c r="A7" s="0" t="n">
        <f aca="false">A6+1</f>
        <v>2</v>
      </c>
      <c r="B7" s="0" t="n">
        <f aca="false">B6</f>
        <v>40</v>
      </c>
      <c r="C7" s="0" t="n">
        <f aca="false">B7+$C$4</f>
        <v>50</v>
      </c>
      <c r="D7" s="0" t="n">
        <f aca="false">$D$3</f>
        <v>0.5</v>
      </c>
      <c r="E7" s="0" t="n">
        <f aca="false">$E$3*A7</f>
        <v>0.08</v>
      </c>
      <c r="F7" s="0" t="n">
        <f aca="false">IF(D7+E7&gt;1,1,D7+E7)</f>
        <v>0.58</v>
      </c>
      <c r="G7" s="0" t="n">
        <f aca="false">F7/2</f>
        <v>0.29</v>
      </c>
      <c r="H7" s="0" t="n">
        <f aca="false">1-G7</f>
        <v>0.71</v>
      </c>
      <c r="I7" s="0" t="n">
        <f aca="false">G7*B7+H7*C7</f>
        <v>47.1</v>
      </c>
    </row>
    <row r="8" customFormat="false" ht="15" hidden="false" customHeight="false" outlineLevel="0" collapsed="false">
      <c r="A8" s="0" t="n">
        <f aca="false">A7+1</f>
        <v>3</v>
      </c>
      <c r="B8" s="0" t="n">
        <f aca="false">B7</f>
        <v>40</v>
      </c>
      <c r="C8" s="0" t="n">
        <f aca="false">B8+$C$4</f>
        <v>50</v>
      </c>
      <c r="D8" s="0" t="n">
        <f aca="false">$D$3</f>
        <v>0.5</v>
      </c>
      <c r="E8" s="0" t="n">
        <f aca="false">$E$3*A8</f>
        <v>0.12</v>
      </c>
      <c r="F8" s="0" t="n">
        <f aca="false">IF(D8+E8&gt;1,1,D8+E8)</f>
        <v>0.62</v>
      </c>
      <c r="G8" s="0" t="n">
        <f aca="false">F8/2</f>
        <v>0.31</v>
      </c>
      <c r="H8" s="0" t="n">
        <f aca="false">1-G8</f>
        <v>0.69</v>
      </c>
      <c r="I8" s="0" t="n">
        <f aca="false">G8*B8+H8*C8</f>
        <v>46.9</v>
      </c>
    </row>
    <row r="9" customFormat="false" ht="15" hidden="false" customHeight="false" outlineLevel="0" collapsed="false">
      <c r="A9" s="0" t="n">
        <f aca="false">A8+1</f>
        <v>4</v>
      </c>
      <c r="B9" s="0" t="n">
        <f aca="false">B8</f>
        <v>40</v>
      </c>
      <c r="C9" s="0" t="n">
        <f aca="false">B9+$C$4</f>
        <v>50</v>
      </c>
      <c r="D9" s="0" t="n">
        <f aca="false">$D$3</f>
        <v>0.5</v>
      </c>
      <c r="E9" s="0" t="n">
        <f aca="false">$E$3*A9</f>
        <v>0.16</v>
      </c>
      <c r="F9" s="0" t="n">
        <f aca="false">IF(D9+E9&gt;1,1,D9+E9)</f>
        <v>0.66</v>
      </c>
      <c r="G9" s="0" t="n">
        <f aca="false">F9/2</f>
        <v>0.33</v>
      </c>
      <c r="H9" s="0" t="n">
        <f aca="false">1-G9</f>
        <v>0.67</v>
      </c>
      <c r="I9" s="0" t="n">
        <f aca="false">G9*B9+H9*C9</f>
        <v>46.7</v>
      </c>
    </row>
    <row r="10" customFormat="false" ht="15" hidden="false" customHeight="false" outlineLevel="0" collapsed="false">
      <c r="A10" s="0" t="n">
        <f aca="false">A9+1</f>
        <v>5</v>
      </c>
      <c r="B10" s="0" t="n">
        <f aca="false">B9</f>
        <v>40</v>
      </c>
      <c r="C10" s="0" t="n">
        <f aca="false">B10+$C$4</f>
        <v>50</v>
      </c>
      <c r="D10" s="0" t="n">
        <f aca="false">$D$3</f>
        <v>0.5</v>
      </c>
      <c r="E10" s="0" t="n">
        <f aca="false">$E$3*A10</f>
        <v>0.2</v>
      </c>
      <c r="F10" s="0" t="n">
        <f aca="false">IF(D10+E10&gt;1,1,D10+E10)</f>
        <v>0.7</v>
      </c>
      <c r="G10" s="0" t="n">
        <f aca="false">F10/2</f>
        <v>0.35</v>
      </c>
      <c r="H10" s="0" t="n">
        <f aca="false">1-G10</f>
        <v>0.65</v>
      </c>
      <c r="I10" s="0" t="n">
        <f aca="false">G10*B10+H10*C10</f>
        <v>46.5</v>
      </c>
    </row>
    <row r="11" customFormat="false" ht="15" hidden="false" customHeight="false" outlineLevel="0" collapsed="false">
      <c r="A11" s="0" t="n">
        <f aca="false">A10+1</f>
        <v>6</v>
      </c>
      <c r="B11" s="0" t="n">
        <f aca="false">B10</f>
        <v>40</v>
      </c>
      <c r="C11" s="0" t="n">
        <f aca="false">B11+$C$4</f>
        <v>50</v>
      </c>
      <c r="D11" s="0" t="n">
        <f aca="false">$D$3</f>
        <v>0.5</v>
      </c>
      <c r="E11" s="0" t="n">
        <f aca="false">$E$3*A11</f>
        <v>0.24</v>
      </c>
      <c r="F11" s="0" t="n">
        <f aca="false">IF(D11+E11&gt;1,1,D11+E11)</f>
        <v>0.74</v>
      </c>
      <c r="G11" s="0" t="n">
        <f aca="false">F11/2</f>
        <v>0.37</v>
      </c>
      <c r="H11" s="0" t="n">
        <f aca="false">1-G11</f>
        <v>0.63</v>
      </c>
      <c r="I11" s="0" t="n">
        <f aca="false">G11*B11+H11*C11</f>
        <v>46.3</v>
      </c>
    </row>
    <row r="12" customFormat="false" ht="15" hidden="false" customHeight="false" outlineLevel="0" collapsed="false">
      <c r="A12" s="0" t="n">
        <f aca="false">A11+1</f>
        <v>7</v>
      </c>
      <c r="B12" s="0" t="n">
        <f aca="false">B11</f>
        <v>40</v>
      </c>
      <c r="C12" s="0" t="n">
        <f aca="false">B12+$C$4</f>
        <v>50</v>
      </c>
      <c r="D12" s="0" t="n">
        <f aca="false">$D$3</f>
        <v>0.5</v>
      </c>
      <c r="E12" s="0" t="n">
        <f aca="false">$E$3*A12</f>
        <v>0.28</v>
      </c>
      <c r="F12" s="0" t="n">
        <f aca="false">IF(D12+E12&gt;1,1,D12+E12)</f>
        <v>0.78</v>
      </c>
      <c r="G12" s="0" t="n">
        <f aca="false">F12/2</f>
        <v>0.39</v>
      </c>
      <c r="H12" s="0" t="n">
        <f aca="false">1-G12</f>
        <v>0.61</v>
      </c>
      <c r="I12" s="0" t="n">
        <f aca="false">G12*B12+H12*C12</f>
        <v>46.1</v>
      </c>
    </row>
    <row r="13" customFormat="false" ht="15" hidden="false" customHeight="false" outlineLevel="0" collapsed="false">
      <c r="A13" s="0" t="n">
        <f aca="false">A12+1</f>
        <v>8</v>
      </c>
      <c r="B13" s="0" t="n">
        <f aca="false">B12</f>
        <v>40</v>
      </c>
      <c r="C13" s="0" t="n">
        <f aca="false">B13+$C$4</f>
        <v>50</v>
      </c>
      <c r="D13" s="0" t="n">
        <f aca="false">$D$3</f>
        <v>0.5</v>
      </c>
      <c r="E13" s="0" t="n">
        <f aca="false">$E$3*A13</f>
        <v>0.32</v>
      </c>
      <c r="F13" s="0" t="n">
        <f aca="false">IF(D13+E13&gt;1,1,D13+E13)</f>
        <v>0.82</v>
      </c>
      <c r="G13" s="0" t="n">
        <f aca="false">F13/2</f>
        <v>0.41</v>
      </c>
      <c r="H13" s="0" t="n">
        <f aca="false">1-G13</f>
        <v>0.59</v>
      </c>
      <c r="I13" s="0" t="n">
        <f aca="false">G13*B13+H13*C13</f>
        <v>45.9</v>
      </c>
    </row>
    <row r="14" customFormat="false" ht="15" hidden="false" customHeight="false" outlineLevel="0" collapsed="false">
      <c r="A14" s="0" t="n">
        <f aca="false">A13+1</f>
        <v>9</v>
      </c>
      <c r="B14" s="0" t="n">
        <f aca="false">B13</f>
        <v>40</v>
      </c>
      <c r="C14" s="0" t="n">
        <f aca="false">B14+$C$4</f>
        <v>50</v>
      </c>
      <c r="D14" s="0" t="n">
        <f aca="false">$D$3</f>
        <v>0.5</v>
      </c>
      <c r="E14" s="0" t="n">
        <f aca="false">$E$3*A14</f>
        <v>0.36</v>
      </c>
      <c r="F14" s="0" t="n">
        <f aca="false">IF(D14+E14&gt;1,1,D14+E14)</f>
        <v>0.86</v>
      </c>
      <c r="G14" s="0" t="n">
        <f aca="false">F14/2</f>
        <v>0.43</v>
      </c>
      <c r="H14" s="0" t="n">
        <f aca="false">1-G14</f>
        <v>0.57</v>
      </c>
      <c r="I14" s="0" t="n">
        <f aca="false">G14*B14+H14*C14</f>
        <v>45.7</v>
      </c>
    </row>
    <row r="15" customFormat="false" ht="15" hidden="false" customHeight="false" outlineLevel="0" collapsed="false">
      <c r="A15" s="0" t="n">
        <f aca="false">A14+1</f>
        <v>10</v>
      </c>
      <c r="B15" s="0" t="n">
        <f aca="false">B14</f>
        <v>40</v>
      </c>
      <c r="C15" s="0" t="n">
        <f aca="false">B15+$C$4</f>
        <v>50</v>
      </c>
      <c r="D15" s="0" t="n">
        <f aca="false">$D$3</f>
        <v>0.5</v>
      </c>
      <c r="E15" s="0" t="n">
        <f aca="false">$E$3*A15</f>
        <v>0.4</v>
      </c>
      <c r="F15" s="0" t="n">
        <f aca="false">IF(D15+E15&gt;1,1,D15+E15)</f>
        <v>0.9</v>
      </c>
      <c r="G15" s="0" t="n">
        <f aca="false">F15/2</f>
        <v>0.45</v>
      </c>
      <c r="H15" s="0" t="n">
        <f aca="false">1-G15</f>
        <v>0.55</v>
      </c>
      <c r="I15" s="0" t="n">
        <f aca="false">G15*B15+H15*C15</f>
        <v>45.5</v>
      </c>
    </row>
    <row r="16" customFormat="false" ht="15" hidden="false" customHeight="false" outlineLevel="0" collapsed="false">
      <c r="A16" s="0" t="n">
        <f aca="false">A15+1</f>
        <v>11</v>
      </c>
      <c r="B16" s="0" t="n">
        <f aca="false">B15</f>
        <v>40</v>
      </c>
      <c r="C16" s="0" t="n">
        <f aca="false">B16+$C$4</f>
        <v>50</v>
      </c>
      <c r="D16" s="0" t="n">
        <f aca="false">$D$3</f>
        <v>0.5</v>
      </c>
      <c r="E16" s="0" t="n">
        <f aca="false">$E$3*A16</f>
        <v>0.44</v>
      </c>
      <c r="F16" s="0" t="n">
        <f aca="false">IF(D16+E16&gt;1,1,D16+E16)</f>
        <v>0.94</v>
      </c>
      <c r="G16" s="0" t="n">
        <f aca="false">F16/2</f>
        <v>0.47</v>
      </c>
      <c r="H16" s="0" t="n">
        <f aca="false">1-G16</f>
        <v>0.53</v>
      </c>
      <c r="I16" s="0" t="n">
        <f aca="false">G16*B16+H16*C16</f>
        <v>45.3</v>
      </c>
    </row>
    <row r="17" customFormat="false" ht="15" hidden="false" customHeight="false" outlineLevel="0" collapsed="false">
      <c r="A17" s="0" t="n">
        <f aca="false">A16+1</f>
        <v>12</v>
      </c>
      <c r="B17" s="0" t="n">
        <f aca="false">B16</f>
        <v>40</v>
      </c>
      <c r="C17" s="0" t="n">
        <f aca="false">B17+$C$4</f>
        <v>50</v>
      </c>
      <c r="D17" s="0" t="n">
        <f aca="false">$D$3</f>
        <v>0.5</v>
      </c>
      <c r="E17" s="0" t="n">
        <f aca="false">$E$3*A17</f>
        <v>0.48</v>
      </c>
      <c r="F17" s="0" t="n">
        <f aca="false">IF(D17+E17&gt;1,1,D17+E17)</f>
        <v>0.98</v>
      </c>
      <c r="G17" s="0" t="n">
        <f aca="false">F17/2</f>
        <v>0.49</v>
      </c>
      <c r="H17" s="0" t="n">
        <f aca="false">1-G17</f>
        <v>0.51</v>
      </c>
      <c r="I17" s="0" t="n">
        <f aca="false">G17*B17+H17*C17</f>
        <v>45.1</v>
      </c>
    </row>
    <row r="18" customFormat="false" ht="15" hidden="false" customHeight="false" outlineLevel="0" collapsed="false">
      <c r="A18" s="0" t="n">
        <f aca="false">A17+1</f>
        <v>13</v>
      </c>
      <c r="B18" s="0" t="n">
        <f aca="false">B17</f>
        <v>40</v>
      </c>
      <c r="C18" s="0" t="n">
        <f aca="false">B18+$C$4</f>
        <v>50</v>
      </c>
      <c r="D18" s="0" t="n">
        <f aca="false">$D$3</f>
        <v>0.5</v>
      </c>
      <c r="E18" s="0" t="n">
        <f aca="false">$E$3*A18</f>
        <v>0.52</v>
      </c>
      <c r="F18" s="0" t="n">
        <f aca="false">IF(D18+E18&gt;1,1,D18+E18)</f>
        <v>1</v>
      </c>
      <c r="G18" s="0" t="n">
        <f aca="false">F18/2</f>
        <v>0.5</v>
      </c>
      <c r="H18" s="0" t="n">
        <f aca="false">1-G18</f>
        <v>0.5</v>
      </c>
      <c r="I18" s="0" t="n">
        <f aca="false">G18*B18+H18*C18</f>
        <v>45</v>
      </c>
    </row>
    <row r="19" customFormat="false" ht="15" hidden="false" customHeight="false" outlineLevel="0" collapsed="false">
      <c r="A19" s="0" t="n">
        <f aca="false">A18+1</f>
        <v>14</v>
      </c>
      <c r="B19" s="0" t="n">
        <f aca="false">B18</f>
        <v>40</v>
      </c>
      <c r="C19" s="0" t="n">
        <f aca="false">B19+$C$4</f>
        <v>50</v>
      </c>
      <c r="D19" s="0" t="n">
        <f aca="false">$D$3</f>
        <v>0.5</v>
      </c>
      <c r="E19" s="0" t="n">
        <f aca="false">$E$3*A19</f>
        <v>0.56</v>
      </c>
      <c r="F19" s="0" t="n">
        <f aca="false">IF(D19+E19&gt;1,1,D19+E19)</f>
        <v>1</v>
      </c>
      <c r="G19" s="0" t="n">
        <f aca="false">F19/2</f>
        <v>0.5</v>
      </c>
      <c r="H19" s="0" t="n">
        <f aca="false">1-G19</f>
        <v>0.5</v>
      </c>
      <c r="I19" s="0" t="n">
        <f aca="false">G19*B19+H19*C19</f>
        <v>45</v>
      </c>
    </row>
    <row r="20" customFormat="false" ht="15" hidden="false" customHeight="false" outlineLevel="0" collapsed="false">
      <c r="A20" s="0" t="n">
        <f aca="false">A19+1</f>
        <v>15</v>
      </c>
      <c r="B20" s="0" t="n">
        <f aca="false">B19</f>
        <v>40</v>
      </c>
      <c r="C20" s="0" t="n">
        <f aca="false">B20+$C$4</f>
        <v>50</v>
      </c>
      <c r="D20" s="0" t="n">
        <f aca="false">$D$3</f>
        <v>0.5</v>
      </c>
      <c r="E20" s="0" t="n">
        <f aca="false">$E$3*A20</f>
        <v>0.6</v>
      </c>
      <c r="F20" s="0" t="n">
        <f aca="false">IF(D20+E20&gt;1,1,D20+E20)</f>
        <v>1</v>
      </c>
      <c r="G20" s="0" t="n">
        <f aca="false">F20/2</f>
        <v>0.5</v>
      </c>
      <c r="H20" s="0" t="n">
        <f aca="false">1-G20</f>
        <v>0.5</v>
      </c>
      <c r="I20" s="0" t="n">
        <f aca="false">G20*B20+H20*C20</f>
        <v>45</v>
      </c>
    </row>
    <row r="21" customFormat="false" ht="15" hidden="false" customHeight="false" outlineLevel="0" collapsed="false">
      <c r="A21" s="0" t="n">
        <f aca="false">A20+1</f>
        <v>16</v>
      </c>
      <c r="B21" s="0" t="n">
        <f aca="false">B20</f>
        <v>40</v>
      </c>
      <c r="C21" s="0" t="n">
        <f aca="false">B21+$C$4</f>
        <v>50</v>
      </c>
      <c r="D21" s="0" t="n">
        <f aca="false">$D$3</f>
        <v>0.5</v>
      </c>
      <c r="E21" s="0" t="n">
        <f aca="false">$E$3*A21</f>
        <v>0.64</v>
      </c>
      <c r="F21" s="0" t="n">
        <f aca="false">IF(D21+E21&gt;1,1,D21+E21)</f>
        <v>1</v>
      </c>
      <c r="G21" s="0" t="n">
        <f aca="false">F21/2</f>
        <v>0.5</v>
      </c>
      <c r="H21" s="0" t="n">
        <f aca="false">1-G21</f>
        <v>0.5</v>
      </c>
      <c r="I21" s="0" t="n">
        <f aca="false">G21*B21+H21*C21</f>
        <v>45</v>
      </c>
    </row>
    <row r="22" customFormat="false" ht="15" hidden="false" customHeight="false" outlineLevel="0" collapsed="false">
      <c r="A22" s="0" t="n">
        <f aca="false">A21+1</f>
        <v>17</v>
      </c>
      <c r="B22" s="0" t="n">
        <f aca="false">B21</f>
        <v>40</v>
      </c>
      <c r="C22" s="0" t="n">
        <f aca="false">B22+$C$4</f>
        <v>50</v>
      </c>
      <c r="D22" s="0" t="n">
        <f aca="false">$D$3</f>
        <v>0.5</v>
      </c>
      <c r="E22" s="0" t="n">
        <f aca="false">$E$3*A22</f>
        <v>0.68</v>
      </c>
      <c r="F22" s="0" t="n">
        <f aca="false">IF(D22+E22&gt;1,1,D22+E22)</f>
        <v>1</v>
      </c>
      <c r="G22" s="0" t="n">
        <f aca="false">F22/2</f>
        <v>0.5</v>
      </c>
      <c r="H22" s="0" t="n">
        <f aca="false">1-G22</f>
        <v>0.5</v>
      </c>
      <c r="I22" s="0" t="n">
        <f aca="false">G22*B22+H22*C22</f>
        <v>45</v>
      </c>
    </row>
    <row r="23" customFormat="false" ht="15" hidden="false" customHeight="false" outlineLevel="0" collapsed="false">
      <c r="A23" s="0" t="n">
        <f aca="false">A22+1</f>
        <v>18</v>
      </c>
      <c r="B23" s="0" t="n">
        <f aca="false">B22</f>
        <v>40</v>
      </c>
      <c r="C23" s="0" t="n">
        <f aca="false">B23+$C$4</f>
        <v>50</v>
      </c>
      <c r="D23" s="0" t="n">
        <f aca="false">$D$3</f>
        <v>0.5</v>
      </c>
      <c r="E23" s="0" t="n">
        <f aca="false">$E$3*A23</f>
        <v>0.72</v>
      </c>
      <c r="F23" s="0" t="n">
        <f aca="false">IF(D23+E23&gt;1,1,D23+E23)</f>
        <v>1</v>
      </c>
      <c r="G23" s="0" t="n">
        <f aca="false">F23/2</f>
        <v>0.5</v>
      </c>
      <c r="H23" s="0" t="n">
        <f aca="false">1-G23</f>
        <v>0.5</v>
      </c>
      <c r="I23" s="0" t="n">
        <f aca="false">G23*B23+H23*C23</f>
        <v>45</v>
      </c>
    </row>
    <row r="24" customFormat="false" ht="15" hidden="false" customHeight="false" outlineLevel="0" collapsed="false">
      <c r="A24" s="0" t="n">
        <f aca="false">A23+1</f>
        <v>19</v>
      </c>
      <c r="B24" s="0" t="n">
        <f aca="false">B23</f>
        <v>40</v>
      </c>
      <c r="C24" s="0" t="n">
        <f aca="false">B24+$C$4</f>
        <v>50</v>
      </c>
      <c r="D24" s="0" t="n">
        <f aca="false">$D$3</f>
        <v>0.5</v>
      </c>
      <c r="E24" s="0" t="n">
        <f aca="false">$E$3*A24</f>
        <v>0.76</v>
      </c>
      <c r="F24" s="0" t="n">
        <f aca="false">IF(D24+E24&gt;1,1,D24+E24)</f>
        <v>1</v>
      </c>
      <c r="G24" s="0" t="n">
        <f aca="false">F24/2</f>
        <v>0.5</v>
      </c>
      <c r="H24" s="0" t="n">
        <f aca="false">1-G24</f>
        <v>0.5</v>
      </c>
      <c r="I24" s="0" t="n">
        <f aca="false">G24*B24+H24*C24</f>
        <v>45</v>
      </c>
    </row>
    <row r="25" customFormat="false" ht="15" hidden="false" customHeight="false" outlineLevel="0" collapsed="false">
      <c r="A25" s="0" t="n">
        <f aca="false">A24+1</f>
        <v>20</v>
      </c>
      <c r="B25" s="0" t="n">
        <f aca="false">B24</f>
        <v>40</v>
      </c>
      <c r="C25" s="0" t="n">
        <f aca="false">B25+$C$4</f>
        <v>50</v>
      </c>
      <c r="D25" s="0" t="n">
        <f aca="false">$D$3</f>
        <v>0.5</v>
      </c>
      <c r="E25" s="0" t="n">
        <f aca="false">$E$3*A25</f>
        <v>0.8</v>
      </c>
      <c r="F25" s="0" t="n">
        <f aca="false">IF(D25+E25&gt;1,1,D25+E25)</f>
        <v>1</v>
      </c>
      <c r="G25" s="0" t="n">
        <f aca="false">F25/2</f>
        <v>0.5</v>
      </c>
      <c r="H25" s="0" t="n">
        <f aca="false">1-G25</f>
        <v>0.5</v>
      </c>
      <c r="I25" s="0" t="n">
        <f aca="false">G25*B25+H25*C25</f>
        <v>45</v>
      </c>
    </row>
    <row r="26" customFormat="false" ht="15" hidden="false" customHeight="false" outlineLevel="0" collapsed="false">
      <c r="A26" s="0" t="n">
        <f aca="false">A25+1</f>
        <v>21</v>
      </c>
      <c r="B26" s="0" t="n">
        <f aca="false">B25</f>
        <v>40</v>
      </c>
      <c r="C26" s="0" t="n">
        <f aca="false">B26+$C$4</f>
        <v>50</v>
      </c>
      <c r="D26" s="0" t="n">
        <f aca="false">$D$3</f>
        <v>0.5</v>
      </c>
      <c r="E26" s="0" t="n">
        <f aca="false">$E$3*A26</f>
        <v>0.84</v>
      </c>
      <c r="F26" s="0" t="n">
        <f aca="false">IF(D26+E26&gt;1,1,D26+E26)</f>
        <v>1</v>
      </c>
      <c r="G26" s="0" t="n">
        <f aca="false">F26/2</f>
        <v>0.5</v>
      </c>
      <c r="H26" s="0" t="n">
        <f aca="false">1-G26</f>
        <v>0.5</v>
      </c>
      <c r="I26" s="0" t="n">
        <f aca="false">G26*B26+H26*C26</f>
        <v>45</v>
      </c>
    </row>
  </sheetData>
  <mergeCells count="3">
    <mergeCell ref="D1:F1"/>
    <mergeCell ref="B2:C2"/>
    <mergeCell ref="G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2017-03-06T17:28:03Z</dcterms:modified>
  <cp:revision>1</cp:revision>
  <dc:subject/>
  <dc:title>Задача №1 ПИ регулятор</dc:title>
</cp:coreProperties>
</file>