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滨湖一期\"/>
    </mc:Choice>
  </mc:AlternateContent>
  <xr:revisionPtr revIDLastSave="0" documentId="13_ncr:1_{9C90E084-825A-499A-A152-6093AD583F0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21" i="1" l="1"/>
  <c r="F21" i="1"/>
  <c r="G21" i="1" l="1"/>
  <c r="I21" i="1" s="1"/>
</calcChain>
</file>

<file path=xl/sharedStrings.xml><?xml version="1.0" encoding="utf-8"?>
<sst xmlns="http://schemas.openxmlformats.org/spreadsheetml/2006/main" count="50" uniqueCount="50">
  <si>
    <t>序
导</t>
  </si>
  <si>
    <t>项目类别</t>
  </si>
  <si>
    <t>项目内容</t>
  </si>
  <si>
    <t>合同金额</t>
  </si>
  <si>
    <t>送审金额</t>
  </si>
  <si>
    <t>1</t>
  </si>
  <si>
    <t>数据支撑
能力</t>
  </si>
  <si>
    <t>2</t>
  </si>
  <si>
    <t>人工智能
能力</t>
  </si>
  <si>
    <t>3</t>
  </si>
  <si>
    <t>城市数字
空间能力</t>
  </si>
  <si>
    <t>4</t>
  </si>
  <si>
    <t>应用支撑
能力</t>
  </si>
  <si>
    <t>5</t>
  </si>
  <si>
    <t>PaaS服务
能力</t>
  </si>
  <si>
    <t>数据资源
库服务</t>
  </si>
  <si>
    <t>云资源 服
务</t>
  </si>
  <si>
    <t>密码应用
服务</t>
  </si>
  <si>
    <t>建设密码应用安全保障体系,包括服务
器密码机、智能密码钥匙、密钥管理
系统、服务端国密软件密码模块、密码
动态令牌系统、透明加密管理平台、敏
感数据透明加密系统、文件透明加密系
统等。</t>
  </si>
  <si>
    <t>安全运营
服务</t>
  </si>
  <si>
    <t>在政务云基础安全服务的基础上,建设
安全运营服务平台,包括态势大屏、安
全数据基础分析、安全数据采集与处
理、关联分析、APT分析、事件推理、
威胁情报管理、集中资产管理、集中
运维监控、事件与告警、漏洞管理、报
表与知识库、通
报预警、工单管理和全流量威胁检测等
服务。</t>
  </si>
  <si>
    <t>城市体征
管理</t>
  </si>
  <si>
    <t>城市事件
管理</t>
  </si>
  <si>
    <t>城市运行
管理</t>
  </si>
  <si>
    <t>经济运行</t>
  </si>
  <si>
    <t>文明城市
创建</t>
  </si>
  <si>
    <t>以实现事件"统一采集、统一分拨、统
一考核"的管理平台,通过城市事件
管理平台,构建跨层级、跨部门、跨业
务、跨系统的业务支撑和事件协同处置
体系,实现各类事件的集中受理、智能派单、全程督导、核查结案、效能考
核、智能分析研判等全流程的闭环,
促进部门间事件处理协同高效运转。包
括事件中心、任务中心、事项管理、
效能评估、消息管理、事件态势、城市
部件全要素搜索、城市事件预警等
功能</t>
    <phoneticPr fontId="24" type="noConversion"/>
  </si>
  <si>
    <t>领导驾驶
舱</t>
  </si>
  <si>
    <t>政务轻应
用</t>
  </si>
  <si>
    <t>提供一企一档、企业政策精准推送、企
业专属客服等相关功能</t>
  </si>
  <si>
    <t>提供标准的PaaS产品接入标准,可以
将 PaaS产品接入到平台进行统一管
理,支持微服务框架与治理平台接入,
提供统一管理集成度;具有接入统一管
理数据库服务、统一管理中间件服务
等能力,为整体云原生应用开发打下基
础。本期包括容器服务、缓存数据库服
务、分布式数据库服务、消息队列服务。</t>
    <phoneticPr fontId="24" type="noConversion"/>
  </si>
  <si>
    <t>审核汇总表</t>
    <phoneticPr fontId="24" type="noConversion"/>
  </si>
  <si>
    <t>审计金额</t>
    <phoneticPr fontId="24" type="noConversion"/>
  </si>
  <si>
    <t>建设全区城市数字空间平台(CIM),在城
市基础地理信息的基础上,建 立建
筑物、基础设施等三维数字模型,表达
和管理城市三维空间的基础平台,应用
于城市规划、建设、管理、运营全生
命周期工作。本期完成对滨湖区全区
590平方公里范围进行城市三维模型的
生产,其中包含滨湖区全区地形影像、
全区建筑白模体块、10平方公里建筑
贴图模型、5平方公里建筑手工模型数
据生产,高渲染引擎、服务组装平台、
多源展示分析和资源共享发布等功能。</t>
    <phoneticPr fontId="24" type="noConversion"/>
  </si>
  <si>
    <t>建设应用支撑能力对相关能力进行封
装,解决重复功能建设等问题,以实现
服务的统一聚合和共享协同,本期主要
提供应用网关和数据可视化分析能力,
并复用(直接调用)市级统一身份认证、
统一短信网关能力;</t>
    <phoneticPr fontId="24" type="noConversion"/>
  </si>
  <si>
    <t>等重要指标统一展示。包括事件和 资
源等要素信息,以地图为载体,通过地
图打点、事件要素关联等手段进行综合
呈现,支持查看事件详情和城市部件的
基本信息。包括滨湖总览、经济总览、
政务服务、城市管理、民生服务、公共
安全和数据资源。</t>
    <phoneticPr fontId="24" type="noConversion"/>
  </si>
  <si>
    <t>建设数据采集、汇聚、开发、治理、资
产管理和运营等常用的数据技术服务
能力,并融合形成一整套高效全能的数
据支撑平台。包括建设数据汇聚管理服
务、数据开发治理服务、数据安全管控
服务、大数据运维管控和开发支撑以及
配套的平台安全保障服务等功能。</t>
    <phoneticPr fontId="24" type="noConversion"/>
  </si>
  <si>
    <t>建设人工智能基础能力平台,包括建设
数据中心、模型服务、应用编排、应用
中心、设备管理、镜像仓库、文字识别
和视频结构化等功能。</t>
    <phoneticPr fontId="24" type="noConversion"/>
  </si>
  <si>
    <t>级联对接市级数据资源,归集全区相关
部门数据资源,建设滨湖区人口、法
人、地址等三大基础库,建设民生服务、
城市建设、城市安全、城市环境、经济
发展五大主题库和重大安保、重大节
日、重大事件和城市宜居专题库;提供
数据治理、数据资源目录服务、数据
级联对接服务、数据应用支撑服务、数
据资产维护等数据实施服务。</t>
    <phoneticPr fontId="24" type="noConversion"/>
  </si>
  <si>
    <t>采购云资源服务,为数字滨湖各类系统
及应用提供基础环境。包含计算资源、
存储资源、网络环境、网络及信息安全
环境等基础设施环境,提供基础设施相
关运维服务。</t>
    <phoneticPr fontId="24" type="noConversion"/>
  </si>
  <si>
    <t xml:space="preserve">4332000
</t>
  </si>
  <si>
    <t xml:space="preserve">3542000
</t>
  </si>
  <si>
    <t xml:space="preserve">2948000
</t>
  </si>
  <si>
    <t xml:space="preserve">2684000
</t>
  </si>
  <si>
    <t>建设信息化项目管理系统,实现滨湖区
信息化项目的全过程管理。信息化项
目全流程管理需包括服务门户、项目资
源管理、申报管理系统、并联审批系统、
项目资产管理、项目统计分析、绩效评
估和应用管理。</t>
    <phoneticPr fontId="24" type="noConversion"/>
  </si>
  <si>
    <t>信息化项
目全流程
管理</t>
    <phoneticPr fontId="24" type="noConversion"/>
  </si>
  <si>
    <t>文明城市创建围绕人员管理、重点和难
点点位治理,通过实时数据分析预警、
日常巡查任务管理、全流程动态监控、
协调处置和专项追踪,为区领导、部门
和镇街管理人员提供指数化指标、文
明创建知识库、事件提醒、对比监测等
应用服务,
为文明城市创建从宏观决策支持、中观
工作分析监督、微观事件处置提供全面
支撑。</t>
    <phoneticPr fontId="24" type="noConversion"/>
  </si>
  <si>
    <t>结合大数据分析、AI、城市数字空间等
数字底座能力,打造观、管、防、运
一体化城市运行管理体系,达到"一屏
统观、平战一体、一网协同"的建设目
标,建成"能感知、能思考、能指挥、
能决策"的城市智能运行管理平台,助
力城市治理在多个维度得到"质"的提
升。包括运管一张图、事件概览、联合
会商、资源中心、预案中心、指尖指挥、
挂图作战等。</t>
    <phoneticPr fontId="24" type="noConversion"/>
  </si>
  <si>
    <t>围绕城市活力、经济活力展现滨湖经济
运行现状,全面监测全区经济运行情
况,主要呈现宏观经济指标、第一二三
产业、新兴产业及财税运行动态等,全
面监测全区复工复产、生产消费等方
面情况,为产业扶持政策决策、重点优
势和重点产业链分析、产业转型升级动
态分析以及经济运行调度提供决策支
持。</t>
    <phoneticPr fontId="24" type="noConversion"/>
  </si>
  <si>
    <t>城通过覆盖全行业的主题模型及完备
的指标体系,全方位展示从城市级到
行业级的指标特征,实现城市运行的全
方位监测,全维度研判,真正做到"眼
中有图、决策有谱、管理有术"。包括
主题库、城市体检、智能建模、差距分
析、指标管理、任务管理、智能预警、
报告中心等功能。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</si>
</sst>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>
    <font>
      <sz val="11"/>
      <color indexed="8"/>
      <name val="等线"/>
      <family val="2"/>
      <scheme val="minor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9"/>
      <name val="等线"/>
      <family val="3"/>
      <charset val="134"/>
      <scheme val="minor"/>
    </font>
    <font>
      <sz val="10"/>
      <color rgb="FF0A0A0A"/>
      <name val="Microsoft YaHei U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 wrapText="1"/>
    </xf>
    <xf numFmtId="176" fontId="25" fillId="0" borderId="4" xfId="0" applyNumberFormat="1" applyFont="1" applyBorder="1" applyAlignment="1">
      <alignment horizontal="center" vertical="center" wrapText="1"/>
    </xf>
    <xf numFmtId="176" fontId="9" fillId="0" borderId="6" xfId="0" applyNumberFormat="1" applyFont="1" applyBorder="1" applyAlignment="1">
      <alignment horizontal="center" vertical="center" wrapText="1"/>
    </xf>
    <xf numFmtId="176" fontId="13" fillId="0" borderId="6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23" fillId="0" borderId="6" xfId="0" applyNumberFormat="1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G21" sqref="G21"/>
    </sheetView>
  </sheetViews>
  <sheetFormatPr defaultColWidth="36.5546875" defaultRowHeight="13.8"/>
  <cols>
    <col min="1" max="1" width="18.77734375" style="2" customWidth="1"/>
    <col min="2" max="2" width="10.109375" style="2" bestFit="1" customWidth="1"/>
    <col min="3" max="3" width="36.5546875" style="1"/>
    <col min="4" max="4" width="36.5546875" style="2"/>
    <col min="5" max="6" width="36.5546875" style="30"/>
  </cols>
  <sheetData>
    <row r="1" spans="1:7">
      <c r="A1" s="46" t="s">
        <v>31</v>
      </c>
      <c r="B1" s="47"/>
      <c r="C1" s="47"/>
      <c r="D1" s="47"/>
      <c r="E1" s="47"/>
      <c r="F1" s="47"/>
    </row>
    <row r="2" spans="1:7" ht="14.4" thickBot="1">
      <c r="A2" s="46"/>
      <c r="B2" s="47"/>
      <c r="C2" s="47"/>
      <c r="D2" s="47"/>
      <c r="E2" s="47"/>
      <c r="F2" s="47"/>
    </row>
    <row r="3" spans="1:7" ht="24">
      <c r="A3" s="12" t="s">
        <v>0</v>
      </c>
      <c r="B3" s="13" t="s">
        <v>1</v>
      </c>
      <c r="C3" s="14" t="s">
        <v>2</v>
      </c>
      <c r="D3" s="15" t="s">
        <v>3</v>
      </c>
      <c r="E3" s="21" t="s">
        <v>4</v>
      </c>
      <c r="F3" s="22" t="s">
        <v>32</v>
      </c>
    </row>
    <row r="4" spans="1:7" ht="84">
      <c r="A4" s="16" t="s">
        <v>5</v>
      </c>
      <c r="B4" s="3" t="s">
        <v>6</v>
      </c>
      <c r="C4" s="32" t="s">
        <v>36</v>
      </c>
      <c r="D4" s="32">
        <v>6800000</v>
      </c>
      <c r="E4" s="23">
        <v>6800000</v>
      </c>
      <c r="F4" s="23">
        <v>5916000</v>
      </c>
      <c r="G4" s="45"/>
    </row>
    <row r="5" spans="1:7" ht="48">
      <c r="A5" s="17" t="s">
        <v>7</v>
      </c>
      <c r="B5" s="4" t="s">
        <v>8</v>
      </c>
      <c r="C5" s="32" t="s">
        <v>37</v>
      </c>
      <c r="D5" s="5">
        <v>5760000</v>
      </c>
      <c r="E5" s="24">
        <v>5990400</v>
      </c>
      <c r="F5" s="24">
        <v>5331456</v>
      </c>
      <c r="G5" s="45"/>
    </row>
    <row r="6" spans="1:7" ht="144">
      <c r="A6" s="40" t="s">
        <v>9</v>
      </c>
      <c r="B6" s="41" t="s">
        <v>10</v>
      </c>
      <c r="C6" s="42" t="s">
        <v>33</v>
      </c>
      <c r="D6" s="43" t="s">
        <v>40</v>
      </c>
      <c r="E6" s="44">
        <v>4230800</v>
      </c>
      <c r="F6" s="44">
        <v>1097187</v>
      </c>
      <c r="G6" s="45"/>
    </row>
    <row r="7" spans="1:7" ht="72">
      <c r="A7" s="18" t="s">
        <v>11</v>
      </c>
      <c r="B7" s="6" t="s">
        <v>12</v>
      </c>
      <c r="C7" s="32" t="s">
        <v>34</v>
      </c>
      <c r="D7" s="7">
        <v>5976000</v>
      </c>
      <c r="E7" s="25">
        <v>6573700</v>
      </c>
      <c r="F7" s="25">
        <v>5719119</v>
      </c>
      <c r="G7" s="45"/>
    </row>
    <row r="8" spans="1:7" ht="108">
      <c r="A8" s="19" t="s">
        <v>13</v>
      </c>
      <c r="B8" s="8" t="s">
        <v>14</v>
      </c>
      <c r="C8" s="32" t="s">
        <v>30</v>
      </c>
      <c r="D8" s="9">
        <v>5289000</v>
      </c>
      <c r="E8" s="26">
        <v>5289000</v>
      </c>
      <c r="F8" s="26">
        <v>4707210</v>
      </c>
      <c r="G8" s="45"/>
    </row>
    <row r="9" spans="1:7" ht="124.2">
      <c r="A9" s="36">
        <v>6</v>
      </c>
      <c r="B9" s="10" t="s">
        <v>15</v>
      </c>
      <c r="C9" s="10" t="s">
        <v>38</v>
      </c>
      <c r="D9" s="10" t="s">
        <v>41</v>
      </c>
      <c r="E9" s="27">
        <v>3542000</v>
      </c>
      <c r="F9" s="27" t="str">
        <f>D9</f>
        <v xml:space="preserve">3542000
</v>
      </c>
      <c r="G9" s="45"/>
    </row>
    <row r="10" spans="1:7" ht="69">
      <c r="A10" s="36">
        <v>7</v>
      </c>
      <c r="B10" s="10" t="s">
        <v>16</v>
      </c>
      <c r="C10" s="10" t="s">
        <v>39</v>
      </c>
      <c r="D10" s="11">
        <v>5782000</v>
      </c>
      <c r="E10" s="28">
        <v>6270200</v>
      </c>
      <c r="F10" s="28">
        <v>5643180</v>
      </c>
      <c r="G10" s="45"/>
    </row>
    <row r="11" spans="1:7" ht="82.8">
      <c r="A11" s="37">
        <v>8</v>
      </c>
      <c r="B11" s="33" t="s">
        <v>17</v>
      </c>
      <c r="C11" s="33" t="s">
        <v>18</v>
      </c>
      <c r="D11" s="34">
        <v>2323000</v>
      </c>
      <c r="E11" s="39">
        <v>2323000</v>
      </c>
      <c r="F11" s="39">
        <v>2090700</v>
      </c>
      <c r="G11" s="45"/>
    </row>
    <row r="12" spans="1:7" ht="124.2">
      <c r="A12" s="36">
        <v>9</v>
      </c>
      <c r="B12" s="10" t="s">
        <v>19</v>
      </c>
      <c r="C12" s="10" t="s">
        <v>20</v>
      </c>
      <c r="D12" s="11">
        <v>2758000</v>
      </c>
      <c r="E12" s="28">
        <v>3255000</v>
      </c>
      <c r="F12" s="28">
        <v>2766750</v>
      </c>
      <c r="G12" s="45"/>
    </row>
    <row r="13" spans="1:7" ht="110.4">
      <c r="A13" s="37">
        <v>10</v>
      </c>
      <c r="B13" s="33" t="s">
        <v>21</v>
      </c>
      <c r="C13" s="33" t="s">
        <v>49</v>
      </c>
      <c r="D13" s="33" t="s">
        <v>42</v>
      </c>
      <c r="E13" s="39">
        <v>2948000</v>
      </c>
      <c r="F13" s="39">
        <v>548593.56000000006</v>
      </c>
      <c r="G13" s="45"/>
    </row>
    <row r="14" spans="1:7" ht="165.6">
      <c r="A14" s="37">
        <v>11</v>
      </c>
      <c r="B14" s="33" t="s">
        <v>22</v>
      </c>
      <c r="C14" s="33" t="s">
        <v>26</v>
      </c>
      <c r="D14" s="34">
        <v>2982000</v>
      </c>
      <c r="E14" s="35">
        <v>3035900</v>
      </c>
      <c r="F14" s="35">
        <v>478060</v>
      </c>
      <c r="G14" s="45"/>
    </row>
    <row r="15" spans="1:7" ht="151.80000000000001">
      <c r="A15" s="37">
        <v>12</v>
      </c>
      <c r="B15" s="33" t="s">
        <v>23</v>
      </c>
      <c r="C15" s="33" t="s">
        <v>47</v>
      </c>
      <c r="D15" s="34">
        <v>3130000</v>
      </c>
      <c r="E15" s="35">
        <v>3130000</v>
      </c>
      <c r="F15" s="35">
        <v>658312</v>
      </c>
      <c r="G15" s="45"/>
    </row>
    <row r="16" spans="1:7" ht="124.2">
      <c r="A16" s="37">
        <v>13</v>
      </c>
      <c r="B16" s="34" t="s">
        <v>24</v>
      </c>
      <c r="C16" s="33" t="s">
        <v>48</v>
      </c>
      <c r="D16" s="34">
        <v>3850000</v>
      </c>
      <c r="E16" s="39">
        <v>3850000</v>
      </c>
      <c r="F16" s="39">
        <v>984856</v>
      </c>
      <c r="G16" s="45"/>
    </row>
    <row r="17" spans="1:9" ht="138">
      <c r="A17" s="37">
        <v>14</v>
      </c>
      <c r="B17" s="33" t="s">
        <v>25</v>
      </c>
      <c r="C17" s="33" t="s">
        <v>46</v>
      </c>
      <c r="D17" s="33" t="s">
        <v>43</v>
      </c>
      <c r="E17" s="35">
        <v>2596000</v>
      </c>
      <c r="F17" s="35">
        <v>543368.85</v>
      </c>
      <c r="G17" s="45"/>
    </row>
    <row r="18" spans="1:9" ht="96.6">
      <c r="A18" s="37">
        <v>15</v>
      </c>
      <c r="B18" s="33" t="s">
        <v>45</v>
      </c>
      <c r="C18" s="33" t="s">
        <v>44</v>
      </c>
      <c r="D18" s="34">
        <v>2310000</v>
      </c>
      <c r="E18" s="35">
        <v>2310000</v>
      </c>
      <c r="F18" s="35">
        <v>647862.6</v>
      </c>
      <c r="G18" s="45"/>
    </row>
    <row r="19" spans="1:9" ht="96.6">
      <c r="A19" s="37">
        <v>16</v>
      </c>
      <c r="B19" s="33" t="s">
        <v>27</v>
      </c>
      <c r="C19" s="33" t="s">
        <v>35</v>
      </c>
      <c r="D19" s="34">
        <v>1692000</v>
      </c>
      <c r="E19" s="35">
        <v>1210200</v>
      </c>
      <c r="F19" s="35">
        <v>509408.3</v>
      </c>
      <c r="G19" s="45"/>
    </row>
    <row r="20" spans="1:9" ht="46.2" customHeight="1" thickBot="1">
      <c r="A20" s="38">
        <v>17</v>
      </c>
      <c r="B20" s="20" t="s">
        <v>28</v>
      </c>
      <c r="C20" s="20" t="s">
        <v>29</v>
      </c>
      <c r="D20" s="31">
        <v>1252000</v>
      </c>
      <c r="E20" s="29">
        <v>0</v>
      </c>
      <c r="F20" s="29">
        <v>0</v>
      </c>
    </row>
    <row r="21" spans="1:9">
      <c r="E21" s="30">
        <f>SUM(E4:E20)</f>
        <v>63354200</v>
      </c>
      <c r="F21" s="30">
        <f>SUM(F4:F20)</f>
        <v>37642063.310000002</v>
      </c>
      <c r="G21" s="30">
        <f>E21-F21</f>
        <v>25712136.689999998</v>
      </c>
      <c r="I21">
        <f>G21/E21</f>
        <v>0.4058473895969012</v>
      </c>
    </row>
  </sheetData>
  <mergeCells count="1">
    <mergeCell ref="A1:F2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office</cp:lastModifiedBy>
  <dcterms:created xsi:type="dcterms:W3CDTF">2025-01-07T07:34:32Z</dcterms:created>
  <dcterms:modified xsi:type="dcterms:W3CDTF">2025-05-29T02:32:50Z</dcterms:modified>
</cp:coreProperties>
</file>