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HexuanLi\20210203 Working Paper Combined\Output\"/>
    </mc:Choice>
  </mc:AlternateContent>
  <xr:revisionPtr revIDLastSave="0" documentId="13_ncr:1_{DEA019DA-812C-48EE-B7A8-0BD9FD726AE6}" xr6:coauthVersionLast="45" xr6:coauthVersionMax="45" xr10:uidLastSave="{00000000-0000-0000-0000-000000000000}"/>
  <bookViews>
    <workbookView xWindow="-120" yWindow="-120" windowWidth="29040" windowHeight="15840" xr2:uid="{293EB463-1DC6-48BB-971A-F957683A736F}"/>
  </bookViews>
  <sheets>
    <sheet name="panel a" sheetId="6" r:id="rId1"/>
    <sheet name="Panel b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6" l="1"/>
  <c r="K21" i="6" s="1"/>
  <c r="K22" i="6" s="1"/>
  <c r="K23" i="6" s="1"/>
  <c r="K24" i="6" s="1"/>
  <c r="K25" i="6" s="1"/>
  <c r="K26" i="6" s="1"/>
  <c r="K27" i="6" s="1"/>
  <c r="K28" i="6" s="1"/>
  <c r="K29" i="6" s="1"/>
  <c r="K19" i="6"/>
  <c r="K18" i="6"/>
  <c r="D23" i="15" l="1"/>
  <c r="D24" i="15" s="1"/>
  <c r="D25" i="15" s="1"/>
  <c r="D26" i="15" s="1"/>
  <c r="D27" i="15" s="1"/>
  <c r="D28" i="15" s="1"/>
  <c r="D29" i="15" s="1"/>
  <c r="D30" i="15" s="1"/>
  <c r="D31" i="15" s="1"/>
  <c r="F21" i="15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20" i="15"/>
  <c r="N29" i="6"/>
  <c r="N14" i="6"/>
  <c r="D14" i="15" l="1"/>
  <c r="D13" i="15" l="1"/>
  <c r="D12" i="15" l="1"/>
  <c r="D11" i="15" l="1"/>
  <c r="F3" i="15" l="1"/>
  <c r="F4" i="15" s="1"/>
  <c r="F5" i="15" s="1"/>
  <c r="F6" i="15" s="1"/>
  <c r="F7" i="15" s="1"/>
  <c r="F8" i="15" s="1"/>
  <c r="F9" i="15" s="1"/>
  <c r="F10" i="15" s="1"/>
  <c r="F11" i="15" s="1"/>
  <c r="F12" i="15" s="1"/>
  <c r="F14" i="15" s="1"/>
  <c r="D3" i="15" l="1"/>
  <c r="D4" i="15" s="1"/>
  <c r="D5" i="15" s="1"/>
  <c r="D6" i="15" s="1"/>
  <c r="D7" i="15" s="1"/>
  <c r="D8" i="15" s="1"/>
  <c r="D9" i="15" s="1"/>
  <c r="D10" i="15" s="1"/>
</calcChain>
</file>

<file path=xl/sharedStrings.xml><?xml version="1.0" encoding="utf-8"?>
<sst xmlns="http://schemas.openxmlformats.org/spreadsheetml/2006/main" count="96" uniqueCount="31">
  <si>
    <t>Target in 2020 (on Top of 2017 Baseline)</t>
  </si>
  <si>
    <t>2017 Baseline</t>
  </si>
  <si>
    <t>2020 Target</t>
  </si>
  <si>
    <t>Using China's import data</t>
  </si>
  <si>
    <t>Using US export data</t>
  </si>
  <si>
    <t>Sector</t>
  </si>
  <si>
    <t>Uncovered</t>
  </si>
  <si>
    <t>Marginal values</t>
  </si>
  <si>
    <t>Cumulative values</t>
  </si>
  <si>
    <t>Total</t>
  </si>
  <si>
    <t>Date</t>
  </si>
  <si>
    <t>2020 Jan</t>
  </si>
  <si>
    <t>2020 Feb</t>
  </si>
  <si>
    <t>2020 Mar</t>
  </si>
  <si>
    <t>Cumulative targets</t>
  </si>
  <si>
    <t>(numbers in billion USD)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</si>
  <si>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</si>
  <si>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</si>
  <si>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</si>
  <si>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</si>
  <si>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</si>
  <si>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</si>
  <si>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</si>
  <si>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</si>
  <si>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</si>
  <si>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2017 Cumulative values</t>
  </si>
  <si>
    <t>Percent of target</t>
  </si>
  <si>
    <t>2017 monthly baseline</t>
  </si>
  <si>
    <t>Marginal Target</t>
  </si>
  <si>
    <t>2017 Marginal values</t>
  </si>
  <si>
    <t>2017 year end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</si>
</sst>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 applyFill="1"/>
    <xf numFmtId="9" fontId="0" fillId="0" borderId="0" xfId="0" applyNumberFormat="1" applyFill="1"/>
    <xf numFmtId="9" fontId="0" fillId="0" borderId="0" xfId="2" applyNumberFormat="1" applyFont="1" applyFill="1"/>
    <xf numFmtId="9" fontId="3" fillId="0" borderId="0" xfId="2" applyNumberFormat="1" applyFont="1" applyFill="1"/>
    <xf numFmtId="164" fontId="0" fillId="0" borderId="0" xfId="0" applyNumberFormat="1" applyFont="1" applyFill="1"/>
    <xf numFmtId="9" fontId="0" fillId="0" borderId="0" xfId="2" applyFont="1" applyFill="1"/>
    <xf numFmtId="0" fontId="0" fillId="0" borderId="0" xfId="0" applyFont="1" applyFill="1"/>
    <xf numFmtId="0" fontId="0" fillId="0" borderId="0" xfId="0" applyFill="1"/>
    <xf numFmtId="0" fontId="3" fillId="0" borderId="0" xfId="0" applyFont="1" applyFill="1"/>
    <xf numFmtId="0" fontId="5" fillId="0" borderId="0" xfId="0" applyFont="1" applyFill="1"/>
    <xf numFmtId="0" fontId="2" fillId="0" borderId="0" xfId="0" applyFont="1" applyFill="1"/>
    <xf numFmtId="164" fontId="3" fillId="0" borderId="0" xfId="0" applyNumberFormat="1" applyFont="1" applyFill="1"/>
    <xf numFmtId="0" fontId="4" fillId="0" borderId="0" xfId="0" applyFont="1" applyFill="1"/>
    <xf numFmtId="164" fontId="0" fillId="0" borderId="0" xfId="2" applyNumberFormat="1" applyFont="1" applyFill="1"/>
    <xf numFmtId="164" fontId="0" fillId="0" borderId="0" xfId="1" applyNumberFormat="1" applyFont="1" applyFill="1"/>
    <xf numFmtId="165" fontId="0" fillId="0" borderId="0" xfId="0" applyNumberFormat="1" applyFill="1"/>
    <xf numFmtId="164" fontId="6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164" fontId="7" fillId="0" borderId="0" xfId="0" applyNumberFormat="1" applyFont="1" applyFill="1"/>
    <xf numFmtId="164" fontId="6" fillId="0" borderId="0" xfId="2" applyNumberFormat="1" applyFont="1" applyFill="1"/>
    <xf numFmtId="9" fontId="6" fillId="0" borderId="0" xfId="2" applyNumberFormat="1" applyFont="1" applyFill="1"/>
    <xf numFmtId="9" fontId="6" fillId="0" borderId="0" xfId="0" applyNumberFormat="1" applyFont="1" applyFill="1"/>
    <xf numFmtId="9" fontId="7" fillId="0" borderId="0" xfId="0" applyNumberFormat="1" applyFont="1" applyFill="1"/>
    <xf numFmtId="164" fontId="6" fillId="0" borderId="0" xfId="0" applyNumberFormat="1" applyFont="1"/>
    <xf numFmtId="9" fontId="6" fillId="0" borderId="0" xfId="0" applyNumberFormat="1" applyFont="1"/>
    <xf numFmtId="164" fontId="0" fillId="0" borderId="0" xfId="0" applyNumberFormat="1"/>
    <xf numFmtId="164" fontId="2" fillId="0" borderId="0" xfId="0" applyNumberFormat="1" applyFont="1" applyFill="1"/>
    <xf numFmtId="9" fontId="2" fillId="0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export, all covered goods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'panel a'!$I$2</c:f>
              <c:strCache>
                <c:ptCount val="1"/>
                <c:pt idx="0">
                  <c:v>Cumulative targets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cat>
            <c:strRef>
              <c:f>'panel a'!$F$3:$F$14</c:f>
              <c:strCache>
                <c:ptCount val="12"/>
                <c:pt idx="0">
                  <c:v>2020 Jan</c:v>
                </c:pt>
                <c:pt idx="1">
                  <c:v>2020 Feb</c:v>
                </c:pt>
                <c:pt idx="2">
                  <c:v>2020 Mar</c:v>
                </c:pt>
                <c:pt idx="3">
                  <c:v>2020 Apr</c:v>
                </c:pt>
                <c:pt idx="4">
                  <c:v>2020 May</c:v>
                </c:pt>
                <c:pt idx="5">
                  <c:v>2020 Jun</c:v>
                </c:pt>
                <c:pt idx="6">
                  <c:v>2020 Jul</c:v>
                </c:pt>
                <c:pt idx="7">
                  <c:v>2020 Aug</c:v>
                </c:pt>
                <c:pt idx="8">
                  <c:v>2020 Sep</c:v>
                </c:pt>
                <c:pt idx="9">
                  <c:v>2020 Oct</c:v>
                </c:pt>
                <c:pt idx="10">
                  <c:v>2020 Nov</c:v>
                </c:pt>
                <c:pt idx="11">
                  <c:v>2020 Dec</c:v>
                </c:pt>
              </c:strCache>
            </c:strRef>
          </c:cat>
          <c:val>
            <c:numRef>
              <c:f>'panel a'!$I$3:$I$14</c:f>
              <c:numCache>
                <c:formatCode>0.0</c:formatCode>
                <c:ptCount val="12"/>
                <c:pt idx="0">
                  <c:v>12.131875158732438</c:v>
                </c:pt>
                <c:pt idx="1">
                  <c:v>24.013595046055926</c:v>
                </c:pt>
                <c:pt idx="2">
                  <c:v>35.199378908204473</c:v>
                </c:pt>
                <c:pt idx="3">
                  <c:v>46.927379454803166</c:v>
                </c:pt>
                <c:pt idx="4">
                  <c:v>58.724939072873369</c:v>
                </c:pt>
                <c:pt idx="5">
                  <c:v>70.032577896062236</c:v>
                </c:pt>
                <c:pt idx="6">
                  <c:v>82.080140782050847</c:v>
                </c:pt>
                <c:pt idx="7">
                  <c:v>95.447493455863054</c:v>
                </c:pt>
                <c:pt idx="8">
                  <c:v>109.01523171254028</c:v>
                </c:pt>
                <c:pt idx="9">
                  <c:v>125.41242498098879</c:v>
                </c:pt>
                <c:pt idx="10">
                  <c:v>141.70957436791491</c:v>
                </c:pt>
                <c:pt idx="11">
                  <c:v>158.96019800644243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A-4A91-B623-B1479CE4E200}"/>
            </c:ext>
          </c:extLst>
        </c:ser>
        <c:ser>
          <c:idx val="1"/>
          <c:order val="1"/>
          <c:tx>
            <c:strRef>
              <c:f>'panel a'!$K$2</c:f>
              <c:strCache>
                <c:ptCount val="1"/>
                <c:pt idx="0">
                  <c:v>Cumulative values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'panel a'!$F$3:$F$14</c:f>
              <c:strCache>
                <c:ptCount val="12"/>
                <c:pt idx="0">
                  <c:v>2020 Jan</c:v>
                </c:pt>
                <c:pt idx="1">
                  <c:v>2020 Feb</c:v>
                </c:pt>
                <c:pt idx="2">
                  <c:v>2020 Mar</c:v>
                </c:pt>
                <c:pt idx="3">
                  <c:v>2020 Apr</c:v>
                </c:pt>
                <c:pt idx="4">
                  <c:v>2020 May</c:v>
                </c:pt>
                <c:pt idx="5">
                  <c:v>2020 Jun</c:v>
                </c:pt>
                <c:pt idx="6">
                  <c:v>2020 Jul</c:v>
                </c:pt>
                <c:pt idx="7">
                  <c:v>2020 Aug</c:v>
                </c:pt>
                <c:pt idx="8">
                  <c:v>2020 Sep</c:v>
                </c:pt>
                <c:pt idx="9">
                  <c:v>2020 Oct</c:v>
                </c:pt>
                <c:pt idx="10">
                  <c:v>2020 Nov</c:v>
                </c:pt>
                <c:pt idx="11">
                  <c:v>2020 Dec</c:v>
                </c:pt>
              </c:strCache>
            </c:strRef>
          </c:cat>
          <c:val>
            <c:numRef>
              <c:f>'panel a'!$K$3:$K$14</c:f>
              <c:numCache>
                <c:formatCode>0.0</c:formatCode>
                <c:ptCount val="12"/>
                <c:pt idx="0">
                  <c:v>5.2330762999999996</c:v>
                </c:pt>
                <c:pt idx="1">
                  <c:v>9.8583849999999984</c:v>
                </c:pt>
                <c:pt idx="2">
                  <c:v>15.472842399999998</c:v>
                </c:pt>
                <c:pt idx="3">
                  <c:v>21.630171599999997</c:v>
                </c:pt>
                <c:pt idx="4">
                  <c:v>28.733588099999999</c:v>
                </c:pt>
                <c:pt idx="5">
                  <c:v>35.215713100000002</c:v>
                </c:pt>
                <c:pt idx="6">
                  <c:v>41.751464500000004</c:v>
                </c:pt>
                <c:pt idx="7">
                  <c:v>50.249612600000006</c:v>
                </c:pt>
                <c:pt idx="8">
                  <c:v>59.141110500000003</c:v>
                </c:pt>
                <c:pt idx="9">
                  <c:v>70.983206500000009</c:v>
                </c:pt>
                <c:pt idx="10">
                  <c:v>82.317753500000009</c:v>
                </c:pt>
                <c:pt idx="11">
                  <c:v>93.987753500000011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A-4A91-B623-B1479CE4E200}"/>
            </c:ext>
          </c:extLst>
        </c:ser>
        <c:ser>
          <c:idx val="2"/>
          <c:order val="2"/>
          <c:tx>
            <c:strRef>
              <c:f>'panel a'!$N$2</c:f>
              <c:strCache>
                <c:ptCount val="1"/>
                <c:pt idx="0">
                  <c:v>2017 year end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'panel a'!$F$3:$F$14</c:f>
              <c:strCache>
                <c:ptCount val="12"/>
                <c:pt idx="0">
                  <c:v>2020 Jan</c:v>
                </c:pt>
                <c:pt idx="1">
                  <c:v>2020 Feb</c:v>
                </c:pt>
                <c:pt idx="2">
                  <c:v>2020 Mar</c:v>
                </c:pt>
                <c:pt idx="3">
                  <c:v>2020 Apr</c:v>
                </c:pt>
                <c:pt idx="4">
                  <c:v>2020 May</c:v>
                </c:pt>
                <c:pt idx="5">
                  <c:v>2020 Jun</c:v>
                </c:pt>
                <c:pt idx="6">
                  <c:v>2020 Jul</c:v>
                </c:pt>
                <c:pt idx="7">
                  <c:v>2020 Aug</c:v>
                </c:pt>
                <c:pt idx="8">
                  <c:v>2020 Sep</c:v>
                </c:pt>
                <c:pt idx="9">
                  <c:v>2020 Oct</c:v>
                </c:pt>
                <c:pt idx="10">
                  <c:v>2020 Nov</c:v>
                </c:pt>
                <c:pt idx="11">
                  <c:v>2020 Dec</c:v>
                </c:pt>
              </c:strCache>
            </c:strRef>
          </c:cat>
          <c:val>
            <c:numRef>
              <c:f>'panel a'!$N$3:$N$14</c:f>
              <c:numCache>
                <c:formatCode>General</c:formatCode>
                <c:ptCount val="12"/>
                <c:pt idx="11" formatCode="0.0">
                  <c:v>95.060198599999993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8C5-8849-283100740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279424"/>
        <c:axId val="887243280"/>
      </c:lineChart>
      <c:catAx>
        <c:axId val="3052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43280"/>
        <c:crosses val="autoZero"/>
        <c:auto val="1"/>
        <c:lblAlgn val="ctr"/>
        <c:lblOffset val="100"/>
        <c:noMultiLvlLbl val="0"/>
      </c:catAx>
      <c:valAx>
        <c:axId val="88724328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7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China's import, all covered goods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'panel a'!$K$17</c:f>
              <c:strCache>
                <c:ptCount val="1"/>
                <c:pt idx="0">
                  <c:v>Cumulative values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'panel a'!$F$18:$F$29</c:f>
              <c:strCache>
                <c:ptCount val="12"/>
                <c:pt idx="0">
                  <c:v>2020 Jan</c:v>
                </c:pt>
                <c:pt idx="1">
                  <c:v>2020 Feb</c:v>
                </c:pt>
                <c:pt idx="2">
                  <c:v>2020 Mar</c:v>
                </c:pt>
                <c:pt idx="3">
                  <c:v>2020 Apr</c:v>
                </c:pt>
                <c:pt idx="4">
                  <c:v>2020 May</c:v>
                </c:pt>
                <c:pt idx="5">
                  <c:v>2020 Jun</c:v>
                </c:pt>
                <c:pt idx="6">
                  <c:v>2020 Jul</c:v>
                </c:pt>
                <c:pt idx="7">
                  <c:v>2020 Aug</c:v>
                </c:pt>
                <c:pt idx="8">
                  <c:v>2020 Sep</c:v>
                </c:pt>
                <c:pt idx="9">
                  <c:v>2020 Oct</c:v>
                </c:pt>
                <c:pt idx="10">
                  <c:v>2020 Nov</c:v>
                </c:pt>
                <c:pt idx="11">
                  <c:v>2020 Dec</c:v>
                </c:pt>
              </c:strCache>
            </c:strRef>
          </c:cat>
          <c:val>
            <c:numRef>
              <c:f>'panel a'!$K$18:$K$29</c:f>
              <c:numCache>
                <c:formatCode>0.0</c:formatCode>
                <c:ptCount val="12"/>
                <c:pt idx="0">
                  <c:v>6.5594992999999997</c:v>
                </c:pt>
                <c:pt idx="1">
                  <c:v>12.7847253</c:v>
                </c:pt>
                <c:pt idx="2">
                  <c:v>19.801713200000002</c:v>
                </c:pt>
                <c:pt idx="3">
                  <c:v>26.015564900000001</c:v>
                </c:pt>
                <c:pt idx="4">
                  <c:v>32.756106500000001</c:v>
                </c:pt>
                <c:pt idx="5">
                  <c:v>40.2404607</c:v>
                </c:pt>
                <c:pt idx="6">
                  <c:v>48.497013899999999</c:v>
                </c:pt>
                <c:pt idx="7">
                  <c:v>56.065374200000001</c:v>
                </c:pt>
                <c:pt idx="8">
                  <c:v>65.9345809</c:v>
                </c:pt>
                <c:pt idx="9">
                  <c:v>75.3974391</c:v>
                </c:pt>
                <c:pt idx="10">
                  <c:v>86.731545100000005</c:v>
                </c:pt>
                <c:pt idx="11">
                  <c:v>99.879534100000001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A-4A91-B623-B1479CE4E200}"/>
            </c:ext>
          </c:extLst>
        </c:ser>
        <c:ser>
          <c:idx val="0"/>
          <c:order val="1"/>
          <c:tx>
            <c:strRef>
              <c:f>'panel a'!$I$17</c:f>
              <c:strCache>
                <c:ptCount val="1"/>
                <c:pt idx="0">
                  <c:v>Cumulative targets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cat>
            <c:strRef>
              <c:f>'panel a'!$F$18:$F$29</c:f>
              <c:strCache>
                <c:ptCount val="12"/>
                <c:pt idx="0">
                  <c:v>2020 Jan</c:v>
                </c:pt>
                <c:pt idx="1">
                  <c:v>2020 Feb</c:v>
                </c:pt>
                <c:pt idx="2">
                  <c:v>2020 Mar</c:v>
                </c:pt>
                <c:pt idx="3">
                  <c:v>2020 Apr</c:v>
                </c:pt>
                <c:pt idx="4">
                  <c:v>2020 May</c:v>
                </c:pt>
                <c:pt idx="5">
                  <c:v>2020 Jun</c:v>
                </c:pt>
                <c:pt idx="6">
                  <c:v>2020 Jul</c:v>
                </c:pt>
                <c:pt idx="7">
                  <c:v>2020 Aug</c:v>
                </c:pt>
                <c:pt idx="8">
                  <c:v>2020 Sep</c:v>
                </c:pt>
                <c:pt idx="9">
                  <c:v>2020 Oct</c:v>
                </c:pt>
                <c:pt idx="10">
                  <c:v>2020 Nov</c:v>
                </c:pt>
                <c:pt idx="11">
                  <c:v>2020 Dec</c:v>
                </c:pt>
              </c:strCache>
            </c:strRef>
          </c:cat>
          <c:val>
            <c:numRef>
              <c:f>'panel a'!$I$18:$I$29</c:f>
              <c:numCache>
                <c:formatCode>0.0</c:formatCode>
                <c:ptCount val="12"/>
                <c:pt idx="0">
                  <c:v>14.551787895532424</c:v>
                </c:pt>
                <c:pt idx="1">
                  <c:v>26.876220849445648</c:v>
                </c:pt>
                <c:pt idx="2">
                  <c:v>42.258861343536935</c:v>
                </c:pt>
                <c:pt idx="3">
                  <c:v>54.821595339699371</c:v>
                </c:pt>
                <c:pt idx="4">
                  <c:v>69.749211310224638</c:v>
                </c:pt>
                <c:pt idx="5">
                  <c:v>83.512761220117298</c:v>
                </c:pt>
                <c:pt idx="6">
                  <c:v>96.781496588660488</c:v>
                </c:pt>
                <c:pt idx="7">
                  <c:v>110.71831844987364</c:v>
                </c:pt>
                <c:pt idx="8">
                  <c:v>124.92441838068498</c:v>
                </c:pt>
                <c:pt idx="9">
                  <c:v>137.26407276394031</c:v>
                </c:pt>
                <c:pt idx="10">
                  <c:v>153.83848317600473</c:v>
                </c:pt>
                <c:pt idx="11">
                  <c:v>173.08101376153706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A-4A91-B623-B1479CE4E200}"/>
            </c:ext>
          </c:extLst>
        </c:ser>
        <c:ser>
          <c:idx val="2"/>
          <c:order val="2"/>
          <c:tx>
            <c:strRef>
              <c:f>'panel a'!$N$17</c:f>
              <c:strCache>
                <c:ptCount val="1"/>
                <c:pt idx="0">
                  <c:v>2017 year end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'panel a'!$F$18:$F$29</c:f>
              <c:strCache>
                <c:ptCount val="12"/>
                <c:pt idx="0">
                  <c:v>2020 Jan</c:v>
                </c:pt>
                <c:pt idx="1">
                  <c:v>2020 Feb</c:v>
                </c:pt>
                <c:pt idx="2">
                  <c:v>2020 Mar</c:v>
                </c:pt>
                <c:pt idx="3">
                  <c:v>2020 Apr</c:v>
                </c:pt>
                <c:pt idx="4">
                  <c:v>2020 May</c:v>
                </c:pt>
                <c:pt idx="5">
                  <c:v>2020 Jun</c:v>
                </c:pt>
                <c:pt idx="6">
                  <c:v>2020 Jul</c:v>
                </c:pt>
                <c:pt idx="7">
                  <c:v>2020 Aug</c:v>
                </c:pt>
                <c:pt idx="8">
                  <c:v>2020 Sep</c:v>
                </c:pt>
                <c:pt idx="9">
                  <c:v>2020 Oct</c:v>
                </c:pt>
                <c:pt idx="10">
                  <c:v>2020 Nov</c:v>
                </c:pt>
                <c:pt idx="11">
                  <c:v>2020 Dec</c:v>
                </c:pt>
              </c:strCache>
            </c:strRef>
          </c:cat>
          <c:val>
            <c:numRef>
              <c:f>'panel a'!$N$18:$N$29</c:f>
              <c:numCache>
                <c:formatCode>General</c:formatCode>
                <c:ptCount val="12"/>
                <c:pt idx="11" formatCode="0.0">
                  <c:v>109.19453999999999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5-4EF0-8E83-BA92BE8BD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279424"/>
        <c:axId val="887243280"/>
      </c:lineChart>
      <c:catAx>
        <c:axId val="3052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43280"/>
        <c:crosses val="autoZero"/>
        <c:auto val="1"/>
        <c:lblAlgn val="ctr"/>
        <c:lblOffset val="100"/>
        <c:noMultiLvlLbl val="0"/>
      </c:catAx>
      <c:valAx>
        <c:axId val="88724328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7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'Panel b'!$D$2</c:f>
              <c:strCache>
                <c:ptCount val="1"/>
                <c:pt idx="0">
                  <c:v>Cumulative values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'Panel b'!$B$3:$B$14</c:f>
              <c:strCache>
                <c:ptCount val="12"/>
                <c:pt idx="0">
                  <c:v>2020 Jan</c:v>
                </c:pt>
                <c:pt idx="1">
                  <c:v>2020 Feb</c:v>
                </c:pt>
                <c:pt idx="2">
                  <c:v>2020 Mar</c:v>
                </c:pt>
                <c:pt idx="3">
                  <c:v>2020 Apr</c:v>
                </c:pt>
                <c:pt idx="4">
                  <c:v>2020 May</c:v>
                </c:pt>
                <c:pt idx="5">
                  <c:v>2020 Jun</c:v>
                </c:pt>
                <c:pt idx="6">
                  <c:v>2020 Jul</c:v>
                </c:pt>
                <c:pt idx="7">
                  <c:v>2020 Aug</c:v>
                </c:pt>
                <c:pt idx="8">
                  <c:v>2020 Sep</c:v>
                </c:pt>
                <c:pt idx="9">
                  <c:v>2020 Oct</c:v>
                </c:pt>
                <c:pt idx="10">
                  <c:v>2020 Nov</c:v>
                </c:pt>
                <c:pt idx="11">
                  <c:v>2020 Dec</c:v>
                </c:pt>
              </c:strCache>
            </c:strRef>
          </c:cat>
          <c:val>
            <c:numRef>
              <c:f>'Panel b'!$D$3:$D$14</c:f>
              <c:numCache>
                <c:formatCode>0.0</c:formatCode>
                <c:ptCount val="12"/>
                <c:pt idx="0">
                  <c:v>1.9822010999999999</c:v>
                </c:pt>
                <c:pt idx="1">
                  <c:v>4.1718957000000003</c:v>
                </c:pt>
                <c:pt idx="2">
                  <c:v>6.5293281000000007</c:v>
                </c:pt>
                <c:pt idx="3">
                  <c:v>8.9766943000000001</c:v>
                </c:pt>
                <c:pt idx="4">
                  <c:v>11.5149799</c:v>
                </c:pt>
                <c:pt idx="5">
                  <c:v>14.275092799999999</c:v>
                </c:pt>
                <c:pt idx="6">
                  <c:v>16.776382899999998</c:v>
                </c:pt>
                <c:pt idx="7">
                  <c:v>19.314300099999997</c:v>
                </c:pt>
                <c:pt idx="8">
                  <c:v>21.959552199999997</c:v>
                </c:pt>
                <c:pt idx="9">
                  <c:v>24.840461199999996</c:v>
                </c:pt>
                <c:pt idx="10">
                  <c:v>27.685228599999995</c:v>
                </c:pt>
                <c:pt idx="11">
                  <c:v>30.665228599999995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A-4A91-B623-B1479CE4E200}"/>
            </c:ext>
          </c:extLst>
        </c:ser>
        <c:ser>
          <c:idx val="1"/>
          <c:order val="1"/>
          <c:tx>
            <c:strRef>
              <c:f>'Panel b'!$F$2</c:f>
              <c:strCache>
                <c:ptCount val="1"/>
                <c:pt idx="0">
                  <c:v>2017 Cumulative 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'Panel b'!$B$3:$B$14</c:f>
              <c:strCache>
                <c:ptCount val="12"/>
                <c:pt idx="0">
                  <c:v>2020 Jan</c:v>
                </c:pt>
                <c:pt idx="1">
                  <c:v>2020 Feb</c:v>
                </c:pt>
                <c:pt idx="2">
                  <c:v>2020 Mar</c:v>
                </c:pt>
                <c:pt idx="3">
                  <c:v>2020 Apr</c:v>
                </c:pt>
                <c:pt idx="4">
                  <c:v>2020 May</c:v>
                </c:pt>
                <c:pt idx="5">
                  <c:v>2020 Jun</c:v>
                </c:pt>
                <c:pt idx="6">
                  <c:v>2020 Jul</c:v>
                </c:pt>
                <c:pt idx="7">
                  <c:v>2020 Aug</c:v>
                </c:pt>
                <c:pt idx="8">
                  <c:v>2020 Sep</c:v>
                </c:pt>
                <c:pt idx="9">
                  <c:v>2020 Oct</c:v>
                </c:pt>
                <c:pt idx="10">
                  <c:v>2020 Nov</c:v>
                </c:pt>
                <c:pt idx="11">
                  <c:v>2020 Dec</c:v>
                </c:pt>
              </c:strCache>
            </c:strRef>
          </c:cat>
          <c:val>
            <c:numRef>
              <c:f>'Panel b'!$F$3:$F$14</c:f>
              <c:numCache>
                <c:formatCode>0.0</c:formatCode>
                <c:ptCount val="12"/>
                <c:pt idx="0">
                  <c:v>2.7004980999999999</c:v>
                </c:pt>
                <c:pt idx="1">
                  <c:v>5.3348592999999997</c:v>
                </c:pt>
                <c:pt idx="2">
                  <c:v>8.3657141999999993</c:v>
                </c:pt>
                <c:pt idx="3">
                  <c:v>11.158785399999999</c:v>
                </c:pt>
                <c:pt idx="4">
                  <c:v>13.983772399999999</c:v>
                </c:pt>
                <c:pt idx="5">
                  <c:v>16.9401929</c:v>
                </c:pt>
                <c:pt idx="6">
                  <c:v>19.690785399999999</c:v>
                </c:pt>
                <c:pt idx="7">
                  <c:v>22.521489899999999</c:v>
                </c:pt>
                <c:pt idx="8">
                  <c:v>25.303766299999999</c:v>
                </c:pt>
                <c:pt idx="9">
                  <c:v>28.461699599999999</c:v>
                </c:pt>
                <c:pt idx="10">
                  <c:v>31.423200600000001</c:v>
                </c:pt>
                <c:pt idx="11">
                  <c:v>34.737388500000002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A-4A91-B623-B1479CE4E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279424"/>
        <c:axId val="887243280"/>
      </c:lineChart>
      <c:catAx>
        <c:axId val="3052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43280"/>
        <c:crosses val="autoZero"/>
        <c:auto val="1"/>
        <c:lblAlgn val="ctr"/>
        <c:lblOffset val="100"/>
        <c:noMultiLvlLbl val="0"/>
      </c:catAx>
      <c:valAx>
        <c:axId val="88724328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7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'Panel b'!$D$19</c:f>
              <c:strCache>
                <c:ptCount val="1"/>
                <c:pt idx="0">
                  <c:v>Cumulative values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'Panel b'!$B$19:$B$31</c:f>
              <c:strCache>
                <c:ptCount val="13"/>
                <c:pt idx="0">
                  <c:v>Date</c:v>
                </c:pt>
                <c:pt idx="1">
                  <c:v>2020 Jan</c:v>
                </c:pt>
                <c:pt idx="2">
                  <c:v>2020 Feb</c:v>
                </c:pt>
                <c:pt idx="3">
                  <c:v>2020 Mar</c:v>
                </c:pt>
                <c:pt idx="4">
                  <c:v>2020 Apr</c:v>
                </c:pt>
                <c:pt idx="5">
                  <c:v>2020 May</c:v>
                </c:pt>
                <c:pt idx="6">
                  <c:v>2020 Jun</c:v>
                </c:pt>
                <c:pt idx="7">
                  <c:v>2020 Jul</c:v>
                </c:pt>
                <c:pt idx="8">
                  <c:v>2020 Aug</c:v>
                </c:pt>
                <c:pt idx="9">
                  <c:v>2020 Sep</c:v>
                </c:pt>
                <c:pt idx="10">
                  <c:v>2020 Oct</c:v>
                </c:pt>
                <c:pt idx="11">
                  <c:v>2020 Nov</c:v>
                </c:pt>
                <c:pt idx="12">
                  <c:v>2020 Dec</c:v>
                </c:pt>
              </c:strCache>
            </c:strRef>
          </c:cat>
          <c:val>
            <c:numRef>
              <c:f>'Panel b'!$D$20:$D$31</c:f>
              <c:numCache>
                <c:formatCode>0.0</c:formatCode>
                <c:ptCount val="12"/>
                <c:pt idx="0">
                  <c:v>2.4020304000000001</c:v>
                </c:pt>
                <c:pt idx="1">
                  <c:v>4.8040604</c:v>
                </c:pt>
                <c:pt idx="2">
                  <c:v>7.6872267000000001</c:v>
                </c:pt>
                <c:pt idx="3">
                  <c:v>10.6639912</c:v>
                </c:pt>
                <c:pt idx="4">
                  <c:v>13.247218799999999</c:v>
                </c:pt>
                <c:pt idx="5">
                  <c:v>16.182562399999998</c:v>
                </c:pt>
                <c:pt idx="6">
                  <c:v>19.200761199999999</c:v>
                </c:pt>
                <c:pt idx="7">
                  <c:v>22.164975299999998</c:v>
                </c:pt>
                <c:pt idx="8">
                  <c:v>25.502262699999999</c:v>
                </c:pt>
                <c:pt idx="9">
                  <c:v>28.4174167</c:v>
                </c:pt>
                <c:pt idx="10">
                  <c:v>31.587094400000002</c:v>
                </c:pt>
                <c:pt idx="11">
                  <c:v>35.024121100000002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1-4EA2-9DA6-50FA5F92E6B9}"/>
            </c:ext>
          </c:extLst>
        </c:ser>
        <c:ser>
          <c:idx val="1"/>
          <c:order val="1"/>
          <c:tx>
            <c:strRef>
              <c:f>'Panel b'!$F$19</c:f>
              <c:strCache>
                <c:ptCount val="1"/>
                <c:pt idx="0">
                  <c:v>2017 Cumulative 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'Panel b'!$B$19:$B$31</c:f>
              <c:strCache>
                <c:ptCount val="13"/>
                <c:pt idx="0">
                  <c:v>Date</c:v>
                </c:pt>
                <c:pt idx="1">
                  <c:v>2020 Jan</c:v>
                </c:pt>
                <c:pt idx="2">
                  <c:v>2020 Feb</c:v>
                </c:pt>
                <c:pt idx="3">
                  <c:v>2020 Mar</c:v>
                </c:pt>
                <c:pt idx="4">
                  <c:v>2020 Apr</c:v>
                </c:pt>
                <c:pt idx="5">
                  <c:v>2020 May</c:v>
                </c:pt>
                <c:pt idx="6">
                  <c:v>2020 Jun</c:v>
                </c:pt>
                <c:pt idx="7">
                  <c:v>2020 Jul</c:v>
                </c:pt>
                <c:pt idx="8">
                  <c:v>2020 Aug</c:v>
                </c:pt>
                <c:pt idx="9">
                  <c:v>2020 Sep</c:v>
                </c:pt>
                <c:pt idx="10">
                  <c:v>2020 Oct</c:v>
                </c:pt>
                <c:pt idx="11">
                  <c:v>2020 Nov</c:v>
                </c:pt>
                <c:pt idx="12">
                  <c:v>2020 Dec</c:v>
                </c:pt>
              </c:strCache>
            </c:strRef>
          </c:cat>
          <c:val>
            <c:numRef>
              <c:f>'Panel b'!$F$20:$F$31</c:f>
              <c:numCache>
                <c:formatCode>0.0</c:formatCode>
                <c:ptCount val="12"/>
                <c:pt idx="0">
                  <c:v>3.2154199999999999</c:v>
                </c:pt>
                <c:pt idx="1">
                  <c:v>6.6914230000000003</c:v>
                </c:pt>
                <c:pt idx="2">
                  <c:v>11.813320000000001</c:v>
                </c:pt>
                <c:pt idx="3">
                  <c:v>15.497952000000002</c:v>
                </c:pt>
                <c:pt idx="4">
                  <c:v>19.303145000000001</c:v>
                </c:pt>
                <c:pt idx="5">
                  <c:v>23.096838999999999</c:v>
                </c:pt>
                <c:pt idx="6">
                  <c:v>26.835383</c:v>
                </c:pt>
                <c:pt idx="7">
                  <c:v>30.661078</c:v>
                </c:pt>
                <c:pt idx="8">
                  <c:v>34.408681000000001</c:v>
                </c:pt>
                <c:pt idx="9">
                  <c:v>37.744762999999999</c:v>
                </c:pt>
                <c:pt idx="10">
                  <c:v>41.573490999999997</c:v>
                </c:pt>
                <c:pt idx="11">
                  <c:v>45.644908000000001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1-4EA2-9DA6-50FA5F92E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279424"/>
        <c:axId val="887243280"/>
      </c:lineChart>
      <c:catAx>
        <c:axId val="3052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43280"/>
        <c:crosses val="autoZero"/>
        <c:auto val="1"/>
        <c:lblAlgn val="ctr"/>
        <c:lblOffset val="100"/>
        <c:noMultiLvlLbl val="0"/>
      </c:catAx>
      <c:valAx>
        <c:axId val="88724328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7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443865</xdr:colOff>
      <xdr:row>2</xdr:row>
      <xdr:rowOff>11430</xdr:rowOff>
    </xdr:from>
    <xdr:to>
      <xdr:col>4</xdr:col>
      <xdr:colOff>321945</xdr:colOff>
      <xdr:row>16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7AD95-D914-449F-910B-E23F0586C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539115</xdr:colOff>
      <xdr:row>19</xdr:row>
      <xdr:rowOff>168592</xdr:rowOff>
    </xdr:from>
    <xdr:to>
      <xdr:col>3</xdr:col>
      <xdr:colOff>963930</xdr:colOff>
      <xdr:row>34</xdr:row>
      <xdr:rowOff>63817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53AA9D-C143-4A73-A84F-34E068E4E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66681</xdr:rowOff>
    </xdr:from>
    <xdr:to>
      <xdr:col>17</xdr:col>
      <xdr:colOff>161925</xdr:colOff>
      <xdr:row>14</xdr:row>
      <xdr:rowOff>142881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7AE25-13E3-4B27-8DE0-1AB857407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438150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53E642-D92C-405F-B134-813FE11EF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B66C-73A2-4EFF-BEE5-605596EF1890}">
  <dimension ref="A1:N52"/>
  <sheetViews>
    <sheetView tabSelected="1" workbookViewId="0">
      <selection activeCell="H31" sqref="H31"/>
    </sheetView>
  </sheetViews>
  <sheetFormatPr defaultColWidth="8.85546875" defaultRowHeight="15" x14ac:dyDescent="0.25"/>
  <cols>
    <col min="1" max="1" width="8.85546875" style="8"/>
    <col min="2" max="2" width="36.42578125" style="8" customWidth="1"/>
    <col min="3" max="4" width="17" style="8" customWidth="1"/>
    <col min="5" max="5" width="14.7109375" style="8" customWidth="1"/>
    <col min="6" max="6" width="8.85546875" style="8"/>
    <col min="7" max="7" width="21.7109375" style="8" customWidth="1"/>
    <col min="8" max="8" width="17.28515625" style="8" customWidth="1"/>
    <col min="9" max="9" width="18.28515625" style="8" customWidth="1"/>
    <col min="10" max="11" width="19.140625" style="8" customWidth="1"/>
    <col min="12" max="12" width="16.42578125" style="2" customWidth="1"/>
    <col min="13" max="13" width="9.5703125" style="8" bestFit="1" customWidth="1"/>
    <col min="14" max="16384" width="8.85546875" style="8"/>
  </cols>
  <sheetData>
    <row r="1" spans="1:14" x14ac:dyDescent="0.25">
      <c r="A1" s="10" t="s">
        <v>4</v>
      </c>
      <c r="B1" s="11"/>
      <c r="C1" s="20" t="s">
        <v>15</v>
      </c>
      <c r="D1" s="18"/>
      <c r="E1" s="18"/>
      <c r="F1" s="18"/>
      <c r="G1" s="18"/>
      <c r="H1" s="18"/>
      <c r="I1" s="18"/>
      <c r="J1" s="18"/>
      <c r="K1" s="18"/>
      <c r="L1" s="23"/>
    </row>
    <row r="2" spans="1:14" x14ac:dyDescent="0.25">
      <c r="A2" s="9" t="s">
        <v>5</v>
      </c>
      <c r="B2" s="9" t="s">
        <v>0</v>
      </c>
      <c r="C2" s="19" t="s">
        <v>1</v>
      </c>
      <c r="D2" s="19" t="s">
        <v>2</v>
      </c>
      <c r="E2" s="19"/>
      <c r="F2" s="19" t="s">
        <v>10</v>
      </c>
      <c r="G2" s="9" t="s">
        <v>27</v>
      </c>
      <c r="H2" s="9" t="s">
        <v>28</v>
      </c>
      <c r="I2" s="9" t="s">
        <v>14</v>
      </c>
      <c r="J2" s="19" t="s">
        <v>7</v>
      </c>
      <c r="K2" s="20" t="s">
        <v>8</v>
      </c>
      <c r="L2" s="24" t="s">
        <v>26</v>
      </c>
      <c r="N2" s="9" t="s">
        <v>30</v>
      </c>
    </row>
    <row r="3" spans="1:14" x14ac:dyDescent="0.25">
      <c r="A3" s="7" t="s">
        <v>9</v>
      </c>
      <c r="B3" s="5">
        <v>63.9</v>
      </c>
      <c r="C3" s="17">
        <v>95.060199483000005</v>
      </c>
      <c r="D3" s="17">
        <v>158.960199483</v>
      </c>
      <c r="E3" s="17"/>
      <c r="F3" s="17" t="s">
        <v>11</v>
      </c>
      <c r="G3" s="1">
        <v>7.2550140000000001</v>
      </c>
      <c r="H3" s="17">
        <v>12.131875158732438</v>
      </c>
      <c r="I3" s="17">
        <v>12.131875158732438</v>
      </c>
      <c r="J3" s="17">
        <v>5.2330762999999996</v>
      </c>
      <c r="K3" s="17">
        <v>5.2330762999999996</v>
      </c>
      <c r="L3" s="22">
        <v>0.43134933648186019</v>
      </c>
    </row>
    <row r="4" spans="1:14" x14ac:dyDescent="0.25">
      <c r="A4" s="7"/>
      <c r="B4" s="5"/>
      <c r="C4" s="17"/>
      <c r="D4" s="17"/>
      <c r="E4" s="17"/>
      <c r="F4" s="17" t="s">
        <v>12</v>
      </c>
      <c r="G4" s="1">
        <v>7.1054180000000002</v>
      </c>
      <c r="H4" s="17">
        <v>11.881719887323486</v>
      </c>
      <c r="I4" s="17">
        <v>24.013595046055926</v>
      </c>
      <c r="J4" s="17">
        <v>4.6253086999999997</v>
      </c>
      <c r="K4" s="17">
        <v>9.8583849999999984</v>
      </c>
      <c r="L4" s="22">
        <v>0.4105334907618996</v>
      </c>
    </row>
    <row r="5" spans="1:14" x14ac:dyDescent="0.25">
      <c r="A5" s="7"/>
      <c r="B5" s="5"/>
      <c r="C5" s="17"/>
      <c r="D5" s="17"/>
      <c r="E5" s="17"/>
      <c r="F5" s="17" t="s">
        <v>13</v>
      </c>
      <c r="G5" s="1">
        <v>6.6892395000000002</v>
      </c>
      <c r="H5" s="17">
        <v>11.185783862148549</v>
      </c>
      <c r="I5" s="17">
        <v>35.199378908204473</v>
      </c>
      <c r="J5" s="17">
        <v>5.6144574</v>
      </c>
      <c r="K5" s="17">
        <v>15.472842399999998</v>
      </c>
      <c r="L5" s="22">
        <v>0.43957714254990726</v>
      </c>
    </row>
    <row r="6" spans="1:14" x14ac:dyDescent="0.25">
      <c r="A6" s="7"/>
      <c r="B6" s="5"/>
      <c r="C6" s="17"/>
      <c r="D6" s="17"/>
      <c r="E6" s="17"/>
      <c r="F6" s="17" t="s">
        <v>16</v>
      </c>
      <c r="G6" s="1">
        <v>7.0134919</v>
      </c>
      <c r="H6" s="17">
        <v>11.728000546598691</v>
      </c>
      <c r="I6" s="17">
        <v>46.927379454803166</v>
      </c>
      <c r="J6" s="17">
        <v>6.1573292000000004</v>
      </c>
      <c r="K6" s="17">
        <v>21.630171599999997</v>
      </c>
      <c r="L6" s="23">
        <v>0.46092860609939901</v>
      </c>
    </row>
    <row r="7" spans="1:14" x14ac:dyDescent="0.25">
      <c r="A7" s="7"/>
      <c r="B7" s="6"/>
      <c r="C7" s="17"/>
      <c r="D7" s="17"/>
      <c r="E7" s="17"/>
      <c r="F7" s="17" t="s">
        <v>17</v>
      </c>
      <c r="G7" s="1">
        <v>7.0550891</v>
      </c>
      <c r="H7" s="17">
        <v>11.797559618070204</v>
      </c>
      <c r="I7" s="17">
        <v>58.724939072873369</v>
      </c>
      <c r="J7" s="17">
        <v>7.1034164999999998</v>
      </c>
      <c r="K7" s="17">
        <v>28.733588099999999</v>
      </c>
      <c r="L7" s="23">
        <v>0.48929106702594805</v>
      </c>
    </row>
    <row r="8" spans="1:14" x14ac:dyDescent="0.25">
      <c r="A8" s="7"/>
      <c r="B8" s="5"/>
      <c r="C8" s="17"/>
      <c r="D8" s="17"/>
      <c r="E8" s="17"/>
      <c r="F8" s="17" t="s">
        <v>18</v>
      </c>
      <c r="G8" s="1">
        <v>6.7621102999999998</v>
      </c>
      <c r="H8" s="17">
        <v>11.307638823188865</v>
      </c>
      <c r="I8" s="17">
        <v>70.032577896062236</v>
      </c>
      <c r="J8" s="17">
        <v>6.4821249999999999</v>
      </c>
      <c r="K8" s="17">
        <v>35.215713100000002</v>
      </c>
      <c r="L8" s="23">
        <v>0.50284759119198574</v>
      </c>
      <c r="N8" s="1"/>
    </row>
    <row r="9" spans="1:14" x14ac:dyDescent="0.25">
      <c r="A9" s="7"/>
      <c r="B9" s="5"/>
      <c r="C9" s="17"/>
      <c r="D9" s="17"/>
      <c r="E9" s="17"/>
      <c r="F9" s="17" t="s">
        <v>19</v>
      </c>
      <c r="G9" s="1">
        <v>7.2045941999999998</v>
      </c>
      <c r="H9" s="17">
        <v>12.047562885988613</v>
      </c>
      <c r="I9" s="17">
        <v>82.080140782050847</v>
      </c>
      <c r="J9" s="17">
        <v>6.5357513999999997</v>
      </c>
      <c r="K9" s="17">
        <v>41.751464500000004</v>
      </c>
      <c r="L9" s="23">
        <v>0.50866706735876055</v>
      </c>
    </row>
    <row r="10" spans="1:14" x14ac:dyDescent="0.25">
      <c r="A10" s="7"/>
      <c r="B10" s="5"/>
      <c r="C10" s="17"/>
      <c r="D10" s="17"/>
      <c r="E10" s="17"/>
      <c r="F10" s="17" t="s">
        <v>20</v>
      </c>
      <c r="G10" s="1">
        <v>7.9938450999999997</v>
      </c>
      <c r="H10" s="17">
        <v>13.367352673812208</v>
      </c>
      <c r="I10" s="17">
        <v>95.447493455863054</v>
      </c>
      <c r="J10" s="17">
        <v>8.4981480999999999</v>
      </c>
      <c r="K10" s="17">
        <v>50.249612600000006</v>
      </c>
      <c r="L10" s="23">
        <v>0.52646340705884009</v>
      </c>
    </row>
    <row r="11" spans="1:14" x14ac:dyDescent="0.25">
      <c r="A11" s="7"/>
      <c r="B11" s="5"/>
      <c r="C11" s="17"/>
      <c r="D11" s="17"/>
      <c r="E11" s="17"/>
      <c r="F11" s="17" t="s">
        <v>21</v>
      </c>
      <c r="G11" s="1">
        <v>8.1136782000000007</v>
      </c>
      <c r="H11" s="17">
        <v>13.567738256677234</v>
      </c>
      <c r="I11" s="17">
        <v>109.01523171254028</v>
      </c>
      <c r="J11" s="17">
        <v>8.8914978999999992</v>
      </c>
      <c r="K11" s="17">
        <v>59.141110500000003</v>
      </c>
      <c r="L11" s="23">
        <v>0.54250318575616863</v>
      </c>
    </row>
    <row r="12" spans="1:14" x14ac:dyDescent="0.25">
      <c r="A12" s="7"/>
      <c r="B12" s="5"/>
      <c r="C12" s="17"/>
      <c r="D12" s="17"/>
      <c r="E12" s="17"/>
      <c r="F12" s="17" t="s">
        <v>22</v>
      </c>
      <c r="G12" s="1">
        <v>9.8057279000000008</v>
      </c>
      <c r="H12" s="17">
        <v>16.397193268448497</v>
      </c>
      <c r="I12" s="17">
        <v>125.41242498098879</v>
      </c>
      <c r="J12" s="17">
        <v>11.842096</v>
      </c>
      <c r="K12" s="17">
        <v>70.983206500000009</v>
      </c>
      <c r="L12" s="23">
        <v>0.56599819763281289</v>
      </c>
    </row>
    <row r="13" spans="1:14" x14ac:dyDescent="0.25">
      <c r="A13" s="7"/>
      <c r="B13" s="5"/>
      <c r="C13" s="17"/>
      <c r="D13" s="17"/>
      <c r="E13" s="17"/>
      <c r="F13" s="17" t="s">
        <v>23</v>
      </c>
      <c r="G13" s="1">
        <v>9.7459004</v>
      </c>
      <c r="H13" s="17">
        <v>16.297149386926133</v>
      </c>
      <c r="I13" s="17">
        <v>141.70957436791491</v>
      </c>
      <c r="J13" s="25">
        <v>11.334547000000001</v>
      </c>
      <c r="K13" s="25">
        <v>82.317753500000009</v>
      </c>
      <c r="L13" s="26">
        <v>0.58089055638740195</v>
      </c>
    </row>
    <row r="14" spans="1:14" x14ac:dyDescent="0.25">
      <c r="A14" s="7"/>
      <c r="B14" s="5"/>
      <c r="C14" s="17"/>
      <c r="D14" s="17"/>
      <c r="E14" s="17"/>
      <c r="F14" s="17" t="s">
        <v>24</v>
      </c>
      <c r="G14" s="1">
        <v>10.316090000000001</v>
      </c>
      <c r="H14" s="17">
        <v>17.250623638527522</v>
      </c>
      <c r="I14" s="17">
        <v>158.96019800644243</v>
      </c>
      <c r="J14" s="17">
        <v>11.67</v>
      </c>
      <c r="K14" s="25">
        <v>93.987753500000011</v>
      </c>
      <c r="L14" s="26">
        <v>0.59126595637601576</v>
      </c>
      <c r="N14" s="12">
        <f>SUM(G3:G14)</f>
        <v>95.060198599999993</v>
      </c>
    </row>
    <row r="15" spans="1:14" x14ac:dyDescent="0.25">
      <c r="C15" s="18"/>
      <c r="D15" s="18"/>
      <c r="E15" s="18"/>
      <c r="F15" s="18"/>
      <c r="G15" s="17"/>
      <c r="H15" s="18"/>
      <c r="I15" s="18"/>
      <c r="J15" s="18"/>
      <c r="K15" s="18"/>
      <c r="L15" s="23"/>
    </row>
    <row r="16" spans="1:14" x14ac:dyDescent="0.25">
      <c r="A16" s="13" t="s">
        <v>3</v>
      </c>
      <c r="B16" s="11"/>
      <c r="C16" s="20" t="s">
        <v>15</v>
      </c>
      <c r="G16" s="1"/>
    </row>
    <row r="17" spans="1:14" x14ac:dyDescent="0.25">
      <c r="A17" s="9" t="s">
        <v>5</v>
      </c>
      <c r="B17" s="9" t="s">
        <v>0</v>
      </c>
      <c r="C17" s="9" t="s">
        <v>1</v>
      </c>
      <c r="D17" s="9" t="s">
        <v>2</v>
      </c>
      <c r="E17" s="9"/>
      <c r="F17" s="9" t="s">
        <v>10</v>
      </c>
      <c r="G17" s="12" t="s">
        <v>27</v>
      </c>
      <c r="H17" s="9" t="s">
        <v>28</v>
      </c>
      <c r="I17" s="9" t="s">
        <v>14</v>
      </c>
      <c r="J17" s="9" t="s">
        <v>7</v>
      </c>
      <c r="K17" s="12" t="s">
        <v>8</v>
      </c>
      <c r="L17" s="24" t="s">
        <v>26</v>
      </c>
      <c r="N17" s="9" t="s">
        <v>30</v>
      </c>
    </row>
    <row r="18" spans="1:14" x14ac:dyDescent="0.25">
      <c r="A18" s="5" t="s">
        <v>9</v>
      </c>
      <c r="B18" s="5">
        <v>63.9</v>
      </c>
      <c r="C18" s="17">
        <v>109.217659</v>
      </c>
      <c r="D18" s="17">
        <v>173.117659</v>
      </c>
      <c r="E18" s="5"/>
      <c r="F18" s="5" t="s">
        <v>11</v>
      </c>
      <c r="G18" s="1">
        <v>9.1805319999999995</v>
      </c>
      <c r="H18" s="5">
        <v>14.551787895532424</v>
      </c>
      <c r="I18" s="5">
        <v>14.551787895532424</v>
      </c>
      <c r="J18" s="5">
        <v>6.5594992999999997</v>
      </c>
      <c r="K18" s="28">
        <f>J18</f>
        <v>6.5594992999999997</v>
      </c>
      <c r="L18" s="29">
        <v>0.43960870539928532</v>
      </c>
    </row>
    <row r="19" spans="1:14" x14ac:dyDescent="0.25">
      <c r="A19" s="12"/>
      <c r="B19" s="12"/>
      <c r="C19" s="12"/>
      <c r="D19" s="12"/>
      <c r="E19" s="12"/>
      <c r="F19" s="5" t="s">
        <v>12</v>
      </c>
      <c r="G19" s="1">
        <v>7.7753230000000002</v>
      </c>
      <c r="H19" s="5">
        <v>12.324432953913224</v>
      </c>
      <c r="I19" s="5">
        <v>26.876220849445648</v>
      </c>
      <c r="J19" s="5">
        <v>6.2252260000000001</v>
      </c>
      <c r="K19" s="5">
        <f>J19+K18</f>
        <v>12.7847253</v>
      </c>
      <c r="L19" s="3">
        <v>0.47604105315513118</v>
      </c>
    </row>
    <row r="20" spans="1:14" x14ac:dyDescent="0.25">
      <c r="A20" s="12"/>
      <c r="B20" s="12"/>
      <c r="C20" s="12"/>
      <c r="D20" s="12"/>
      <c r="E20" s="12"/>
      <c r="F20" s="5" t="s">
        <v>13</v>
      </c>
      <c r="G20" s="1">
        <v>9.7047059999999998</v>
      </c>
      <c r="H20" s="5">
        <v>15.382640494091289</v>
      </c>
      <c r="I20" s="5">
        <v>42.258861343536935</v>
      </c>
      <c r="J20" s="5">
        <v>7.0169879000000002</v>
      </c>
      <c r="K20" s="5">
        <f t="shared" ref="K20:K29" si="0">J20+K19</f>
        <v>19.801713200000002</v>
      </c>
      <c r="L20" s="3">
        <v>0.4682698086001898</v>
      </c>
    </row>
    <row r="21" spans="1:14" x14ac:dyDescent="0.25">
      <c r="A21" s="7"/>
      <c r="B21" s="5"/>
      <c r="C21" s="5"/>
      <c r="D21" s="5"/>
      <c r="E21" s="5"/>
      <c r="F21" s="5" t="s">
        <v>16</v>
      </c>
      <c r="G21" s="1">
        <v>7.9256640000000003</v>
      </c>
      <c r="H21" s="5">
        <v>12.562733996162434</v>
      </c>
      <c r="I21" s="5">
        <v>54.821595339699371</v>
      </c>
      <c r="J21" s="5">
        <v>6.2138517000000002</v>
      </c>
      <c r="K21" s="5">
        <f t="shared" si="0"/>
        <v>26.015564900000001</v>
      </c>
      <c r="L21" s="3">
        <v>0.47432718150340852</v>
      </c>
    </row>
    <row r="22" spans="1:14" x14ac:dyDescent="0.25">
      <c r="A22" s="7"/>
      <c r="B22" s="5"/>
      <c r="C22" s="5"/>
      <c r="D22" s="5"/>
      <c r="E22" s="5"/>
      <c r="F22" s="5" t="s">
        <v>17</v>
      </c>
      <c r="G22" s="1">
        <v>9.4176369999999991</v>
      </c>
      <c r="H22" s="5">
        <v>14.927615970525268</v>
      </c>
      <c r="I22" s="5">
        <v>69.749211310224638</v>
      </c>
      <c r="J22" s="5">
        <v>6.7405416000000002</v>
      </c>
      <c r="K22" s="28">
        <f t="shared" si="0"/>
        <v>32.756106500000001</v>
      </c>
      <c r="L22" s="3">
        <v>0.46949622437092087</v>
      </c>
    </row>
    <row r="23" spans="1:14" x14ac:dyDescent="0.25">
      <c r="A23" s="7"/>
      <c r="B23" s="5"/>
      <c r="C23" s="5"/>
      <c r="D23" s="5"/>
      <c r="E23" s="5"/>
      <c r="F23" s="5" t="s">
        <v>18</v>
      </c>
      <c r="G23" s="1">
        <v>8.6832429999999992</v>
      </c>
      <c r="H23" s="5">
        <v>13.763549909892657</v>
      </c>
      <c r="I23" s="5">
        <v>83.512761220117298</v>
      </c>
      <c r="J23" s="5">
        <v>7.4843542000000003</v>
      </c>
      <c r="K23" s="5">
        <f t="shared" si="0"/>
        <v>40.2404607</v>
      </c>
      <c r="L23" s="3">
        <v>0.48173915908445269</v>
      </c>
    </row>
    <row r="24" spans="1:14" x14ac:dyDescent="0.25">
      <c r="A24" s="7"/>
      <c r="B24" s="5"/>
      <c r="C24" s="5"/>
      <c r="D24" s="5"/>
      <c r="E24" s="5"/>
      <c r="F24" s="5" t="s">
        <v>19</v>
      </c>
      <c r="G24" s="1">
        <v>8.3710710000000006</v>
      </c>
      <c r="H24" s="5">
        <v>13.268735368543187</v>
      </c>
      <c r="I24" s="5">
        <v>96.781496588660488</v>
      </c>
      <c r="J24" s="5">
        <v>8.2565532000000008</v>
      </c>
      <c r="K24" s="5">
        <f t="shared" si="0"/>
        <v>48.497013899999999</v>
      </c>
      <c r="L24" s="3">
        <v>0.50100427118918045</v>
      </c>
    </row>
    <row r="25" spans="1:14" x14ac:dyDescent="0.25">
      <c r="A25" s="7"/>
      <c r="B25" s="5"/>
      <c r="C25" s="5"/>
      <c r="D25" s="5"/>
      <c r="E25" s="5"/>
      <c r="F25" s="5" t="s">
        <v>20</v>
      </c>
      <c r="G25" s="1">
        <v>8.7925579999999997</v>
      </c>
      <c r="H25" s="5">
        <v>13.93682186121314</v>
      </c>
      <c r="I25" s="5">
        <v>110.71831844987364</v>
      </c>
      <c r="J25" s="5">
        <v>7.5683603000000002</v>
      </c>
      <c r="K25" s="5">
        <f t="shared" si="0"/>
        <v>56.065374200000001</v>
      </c>
      <c r="L25" s="3">
        <v>0.50629744876751226</v>
      </c>
    </row>
    <row r="26" spans="1:14" x14ac:dyDescent="0.25">
      <c r="A26" s="7"/>
      <c r="B26" s="5"/>
      <c r="C26" s="5"/>
      <c r="D26" s="5"/>
      <c r="E26" s="5"/>
      <c r="F26" s="5" t="s">
        <v>21</v>
      </c>
      <c r="G26" s="1">
        <v>8.9624419999999994</v>
      </c>
      <c r="H26" s="5">
        <v>14.206099930811352</v>
      </c>
      <c r="I26" s="5">
        <v>124.92441838068498</v>
      </c>
      <c r="J26" s="5">
        <v>9.8692066999999994</v>
      </c>
      <c r="K26" s="5">
        <f t="shared" si="0"/>
        <v>65.9345809</v>
      </c>
      <c r="L26" s="3">
        <v>0.52772661195909998</v>
      </c>
    </row>
    <row r="27" spans="1:14" x14ac:dyDescent="0.25">
      <c r="A27" s="7"/>
      <c r="B27" s="5"/>
      <c r="C27" s="5"/>
      <c r="D27" s="5"/>
      <c r="E27" s="5"/>
      <c r="F27" s="5" t="s">
        <v>22</v>
      </c>
      <c r="G27" s="1">
        <v>7.7849259999999996</v>
      </c>
      <c r="H27" s="5">
        <v>12.339654383255311</v>
      </c>
      <c r="I27" s="5">
        <v>137.26407276394031</v>
      </c>
      <c r="J27" s="1">
        <v>9.4628581999999994</v>
      </c>
      <c r="K27" s="28">
        <f t="shared" si="0"/>
        <v>75.3974391</v>
      </c>
      <c r="L27" s="3">
        <v>0.54978922920918338</v>
      </c>
    </row>
    <row r="28" spans="1:14" x14ac:dyDescent="0.25">
      <c r="A28" s="7"/>
      <c r="B28" s="5"/>
      <c r="C28" s="6"/>
      <c r="D28" s="5"/>
      <c r="E28" s="5"/>
      <c r="F28" s="5" t="s">
        <v>23</v>
      </c>
      <c r="G28" s="1">
        <v>10.456578</v>
      </c>
      <c r="H28" s="5">
        <v>16.574410412064427</v>
      </c>
      <c r="I28" s="5">
        <v>153.83848317600473</v>
      </c>
      <c r="J28" s="5">
        <v>11.334106</v>
      </c>
      <c r="K28" s="28">
        <f t="shared" si="0"/>
        <v>86.731545100000005</v>
      </c>
      <c r="L28" s="3">
        <v>0.56458690939919132</v>
      </c>
    </row>
    <row r="29" spans="1:14" x14ac:dyDescent="0.25">
      <c r="A29" s="7"/>
      <c r="B29" s="5"/>
      <c r="C29" s="5"/>
      <c r="D29" s="5"/>
      <c r="E29" s="5"/>
      <c r="F29" s="5" t="s">
        <v>24</v>
      </c>
      <c r="G29" s="1">
        <v>12.139860000000001</v>
      </c>
      <c r="H29" s="5">
        <v>19.242530585532329</v>
      </c>
      <c r="I29" s="5">
        <v>173.08101376153706</v>
      </c>
      <c r="J29" s="27">
        <v>13.147989000000001</v>
      </c>
      <c r="K29" s="28">
        <f t="shared" si="0"/>
        <v>99.879534100000001</v>
      </c>
      <c r="L29" s="3">
        <v>0.57778251114694601</v>
      </c>
      <c r="M29" s="16"/>
      <c r="N29" s="12">
        <f>SUM(G18:G29)</f>
        <v>109.19453999999999</v>
      </c>
    </row>
    <row r="37" spans="2:5" x14ac:dyDescent="0.25">
      <c r="B37" s="14"/>
    </row>
    <row r="41" spans="2:5" x14ac:dyDescent="0.25">
      <c r="E41" s="1"/>
    </row>
    <row r="42" spans="2:5" x14ac:dyDescent="0.25">
      <c r="E42" s="1"/>
    </row>
    <row r="43" spans="2:5" x14ac:dyDescent="0.25">
      <c r="E43" s="1"/>
    </row>
    <row r="44" spans="2:5" x14ac:dyDescent="0.25">
      <c r="E44" s="1"/>
    </row>
    <row r="45" spans="2:5" x14ac:dyDescent="0.25">
      <c r="E45" s="1"/>
    </row>
    <row r="46" spans="2:5" x14ac:dyDescent="0.25">
      <c r="E46" s="1"/>
    </row>
    <row r="47" spans="2:5" x14ac:dyDescent="0.25">
      <c r="E47" s="1"/>
    </row>
    <row r="48" spans="2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ED59A-058C-4208-95C9-D8AB36B7B366}">
  <dimension ref="A1:N51"/>
  <sheetViews>
    <sheetView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E33" sqref="E33"/>
    </sheetView>
  </sheetViews>
  <sheetFormatPr defaultColWidth="8.85546875" defaultRowHeight="15" x14ac:dyDescent="0.25"/>
  <cols>
    <col min="1" max="1" width="24.140625" style="8" customWidth="1"/>
    <col min="2" max="2" width="8.85546875" style="8"/>
    <col min="3" max="3" width="16.28515625" style="8" customWidth="1"/>
    <col min="4" max="5" width="20.5703125" style="8" customWidth="1"/>
    <col min="6" max="6" width="23.42578125" style="8" customWidth="1"/>
    <col min="7" max="7" width="10.42578125" style="1" customWidth="1"/>
    <col min="8" max="8" width="5.85546875" style="3" customWidth="1"/>
    <col min="9" max="16384" width="8.85546875" style="8"/>
  </cols>
  <sheetData>
    <row r="1" spans="1:10" x14ac:dyDescent="0.25">
      <c r="A1" s="10" t="s">
        <v>4</v>
      </c>
      <c r="C1" s="12" t="s">
        <v>15</v>
      </c>
    </row>
    <row r="2" spans="1:10" x14ac:dyDescent="0.25">
      <c r="A2" s="9" t="s">
        <v>5</v>
      </c>
      <c r="B2" s="9" t="s">
        <v>10</v>
      </c>
      <c r="C2" s="9" t="s">
        <v>7</v>
      </c>
      <c r="D2" s="12" t="s">
        <v>8</v>
      </c>
      <c r="E2" s="12" t="s">
        <v>29</v>
      </c>
      <c r="F2" s="9" t="s">
        <v>25</v>
      </c>
      <c r="H2" s="4"/>
    </row>
    <row r="3" spans="1:10" x14ac:dyDescent="0.25">
      <c r="A3" s="8" t="s">
        <v>6</v>
      </c>
      <c r="B3" s="5" t="s">
        <v>11</v>
      </c>
      <c r="C3" s="17">
        <v>1.9822010999999999</v>
      </c>
      <c r="D3" s="17">
        <f>C3</f>
        <v>1.9822010999999999</v>
      </c>
      <c r="E3" s="17">
        <v>2.7004980999999999</v>
      </c>
      <c r="F3" s="17">
        <f>E3</f>
        <v>2.7004980999999999</v>
      </c>
      <c r="G3" s="17"/>
      <c r="H3" s="22"/>
      <c r="I3" s="18"/>
      <c r="J3" s="18"/>
    </row>
    <row r="4" spans="1:10" s="9" customFormat="1" x14ac:dyDescent="0.25">
      <c r="B4" s="5" t="s">
        <v>12</v>
      </c>
      <c r="C4" s="17">
        <v>2.1896946000000002</v>
      </c>
      <c r="D4" s="17">
        <f>D3+C4</f>
        <v>4.1718957000000003</v>
      </c>
      <c r="E4" s="17">
        <v>2.6343611999999998</v>
      </c>
      <c r="F4" s="17">
        <f>F3+E4</f>
        <v>5.3348592999999997</v>
      </c>
      <c r="G4" s="19"/>
      <c r="H4" s="22"/>
      <c r="I4" s="19"/>
      <c r="J4" s="19"/>
    </row>
    <row r="5" spans="1:10" s="7" customFormat="1" x14ac:dyDescent="0.25">
      <c r="B5" s="5" t="s">
        <v>13</v>
      </c>
      <c r="C5" s="17">
        <v>2.3574324</v>
      </c>
      <c r="D5" s="17">
        <f t="shared" ref="D5:D14" si="0">D4+C5</f>
        <v>6.5293281000000007</v>
      </c>
      <c r="E5" s="17">
        <v>3.0308549</v>
      </c>
      <c r="F5" s="17">
        <f t="shared" ref="F5:F14" si="1">F4+E5</f>
        <v>8.3657141999999993</v>
      </c>
      <c r="G5" s="18"/>
      <c r="H5" s="22"/>
      <c r="I5" s="18"/>
      <c r="J5" s="18"/>
    </row>
    <row r="6" spans="1:10" s="9" customFormat="1" x14ac:dyDescent="0.25">
      <c r="B6" s="5" t="s">
        <v>16</v>
      </c>
      <c r="C6" s="17">
        <v>2.4473661999999998</v>
      </c>
      <c r="D6" s="17">
        <f t="shared" si="0"/>
        <v>8.9766943000000001</v>
      </c>
      <c r="E6" s="17">
        <v>2.7930712</v>
      </c>
      <c r="F6" s="17">
        <f t="shared" si="1"/>
        <v>11.158785399999999</v>
      </c>
      <c r="G6" s="19"/>
      <c r="H6" s="22"/>
      <c r="I6" s="19"/>
      <c r="J6" s="19"/>
    </row>
    <row r="7" spans="1:10" s="9" customFormat="1" x14ac:dyDescent="0.25">
      <c r="B7" s="5" t="s">
        <v>17</v>
      </c>
      <c r="C7" s="17">
        <v>2.5382856</v>
      </c>
      <c r="D7" s="17">
        <f t="shared" si="0"/>
        <v>11.5149799</v>
      </c>
      <c r="E7" s="17">
        <v>2.8249870000000001</v>
      </c>
      <c r="F7" s="17">
        <f t="shared" si="1"/>
        <v>13.983772399999999</v>
      </c>
      <c r="G7" s="19"/>
      <c r="H7" s="22"/>
      <c r="I7" s="19"/>
      <c r="J7" s="19"/>
    </row>
    <row r="8" spans="1:10" x14ac:dyDescent="0.25">
      <c r="B8" s="5" t="s">
        <v>18</v>
      </c>
      <c r="C8" s="17">
        <v>2.7601129000000002</v>
      </c>
      <c r="D8" s="17">
        <f t="shared" si="0"/>
        <v>14.275092799999999</v>
      </c>
      <c r="E8" s="17">
        <v>2.9564205000000001</v>
      </c>
      <c r="F8" s="17">
        <f t="shared" si="1"/>
        <v>16.9401929</v>
      </c>
      <c r="G8" s="17"/>
      <c r="H8" s="22"/>
      <c r="I8" s="18"/>
      <c r="J8" s="18"/>
    </row>
    <row r="9" spans="1:10" x14ac:dyDescent="0.25">
      <c r="B9" s="5" t="s">
        <v>19</v>
      </c>
      <c r="C9" s="17">
        <v>2.5012900999999998</v>
      </c>
      <c r="D9" s="17">
        <f t="shared" si="0"/>
        <v>16.776382899999998</v>
      </c>
      <c r="E9" s="17">
        <v>2.7505925000000002</v>
      </c>
      <c r="F9" s="17">
        <f t="shared" si="1"/>
        <v>19.690785399999999</v>
      </c>
      <c r="G9" s="17"/>
      <c r="H9" s="22"/>
      <c r="I9" s="18"/>
      <c r="J9" s="18"/>
    </row>
    <row r="10" spans="1:10" x14ac:dyDescent="0.25">
      <c r="B10" s="5" t="s">
        <v>20</v>
      </c>
      <c r="C10" s="17">
        <v>2.5379171999999999</v>
      </c>
      <c r="D10" s="17">
        <f t="shared" si="0"/>
        <v>19.314300099999997</v>
      </c>
      <c r="E10" s="17">
        <v>2.8307045</v>
      </c>
      <c r="F10" s="17">
        <f t="shared" si="1"/>
        <v>22.521489899999999</v>
      </c>
      <c r="G10" s="17"/>
      <c r="H10" s="22"/>
      <c r="I10" s="18"/>
      <c r="J10" s="18"/>
    </row>
    <row r="11" spans="1:10" x14ac:dyDescent="0.25">
      <c r="B11" s="5" t="s">
        <v>21</v>
      </c>
      <c r="C11" s="17">
        <v>2.6452521</v>
      </c>
      <c r="D11" s="17">
        <f t="shared" si="0"/>
        <v>21.959552199999997</v>
      </c>
      <c r="E11" s="17">
        <v>2.7822764000000002</v>
      </c>
      <c r="F11" s="17">
        <f t="shared" si="1"/>
        <v>25.303766299999999</v>
      </c>
      <c r="G11" s="17"/>
      <c r="H11" s="22"/>
      <c r="I11" s="18"/>
      <c r="J11" s="18"/>
    </row>
    <row r="12" spans="1:10" x14ac:dyDescent="0.25">
      <c r="B12" s="5" t="s">
        <v>22</v>
      </c>
      <c r="C12" s="17">
        <v>2.8809089999999999</v>
      </c>
      <c r="D12" s="17">
        <f t="shared" si="0"/>
        <v>24.840461199999996</v>
      </c>
      <c r="E12" s="17">
        <v>3.1579332999999998</v>
      </c>
      <c r="F12" s="17">
        <f t="shared" si="1"/>
        <v>28.461699599999999</v>
      </c>
      <c r="G12" s="17"/>
      <c r="H12" s="22"/>
      <c r="I12" s="18"/>
      <c r="J12" s="18"/>
    </row>
    <row r="13" spans="1:10" x14ac:dyDescent="0.25">
      <c r="B13" s="5" t="s">
        <v>23</v>
      </c>
      <c r="C13" s="17">
        <v>2.8447673999999998</v>
      </c>
      <c r="D13" s="17">
        <f t="shared" si="0"/>
        <v>27.685228599999995</v>
      </c>
      <c r="E13" s="21">
        <v>2.9615010000000002</v>
      </c>
      <c r="F13" s="17">
        <v>31.423200600000001</v>
      </c>
      <c r="G13" s="17"/>
      <c r="H13" s="22"/>
      <c r="I13" s="18"/>
      <c r="J13" s="18"/>
    </row>
    <row r="14" spans="1:10" x14ac:dyDescent="0.25">
      <c r="B14" s="5" t="s">
        <v>24</v>
      </c>
      <c r="C14" s="17">
        <v>2.98</v>
      </c>
      <c r="D14" s="17">
        <f t="shared" si="0"/>
        <v>30.665228599999995</v>
      </c>
      <c r="E14" s="17">
        <v>3.3141878999999999</v>
      </c>
      <c r="F14" s="17">
        <f t="shared" si="1"/>
        <v>34.737388500000002</v>
      </c>
      <c r="G14" s="17"/>
      <c r="H14" s="22"/>
      <c r="I14" s="18"/>
      <c r="J14" s="18"/>
    </row>
    <row r="15" spans="1:10" s="1" customFormat="1" x14ac:dyDescent="0.25">
      <c r="C15" s="17"/>
      <c r="D15" s="17"/>
      <c r="E15" s="17"/>
      <c r="F15" s="17"/>
      <c r="G15" s="17"/>
      <c r="H15" s="22"/>
      <c r="I15" s="17"/>
      <c r="J15" s="17"/>
    </row>
    <row r="16" spans="1:10" s="1" customFormat="1" x14ac:dyDescent="0.25">
      <c r="C16" s="17"/>
      <c r="D16" s="17"/>
      <c r="E16" s="17"/>
      <c r="F16" s="17"/>
      <c r="G16" s="17"/>
      <c r="H16" s="22"/>
      <c r="I16" s="17"/>
      <c r="J16" s="17"/>
    </row>
    <row r="17" spans="1:10" x14ac:dyDescent="0.25">
      <c r="C17" s="18"/>
      <c r="D17" s="18"/>
      <c r="E17" s="18"/>
      <c r="F17" s="18"/>
      <c r="G17" s="17"/>
      <c r="H17" s="22"/>
      <c r="I17" s="18"/>
      <c r="J17" s="18"/>
    </row>
    <row r="18" spans="1:10" x14ac:dyDescent="0.25">
      <c r="A18" s="13" t="s">
        <v>3</v>
      </c>
      <c r="C18" s="12" t="s">
        <v>15</v>
      </c>
      <c r="G18" s="17"/>
      <c r="H18" s="22"/>
      <c r="I18" s="18"/>
      <c r="J18" s="18"/>
    </row>
    <row r="19" spans="1:10" x14ac:dyDescent="0.25">
      <c r="A19" s="9" t="s">
        <v>5</v>
      </c>
      <c r="B19" s="9" t="s">
        <v>10</v>
      </c>
      <c r="C19" s="12" t="s">
        <v>7</v>
      </c>
      <c r="D19" s="12" t="s">
        <v>8</v>
      </c>
      <c r="E19" s="12" t="s">
        <v>29</v>
      </c>
      <c r="F19" s="9" t="s">
        <v>25</v>
      </c>
    </row>
    <row r="20" spans="1:10" x14ac:dyDescent="0.25">
      <c r="A20" s="8" t="s">
        <v>6</v>
      </c>
      <c r="B20" s="5" t="s">
        <v>11</v>
      </c>
      <c r="C20" s="15">
        <v>2.4333830999999999</v>
      </c>
      <c r="D20" s="1">
        <v>2.4020304000000001</v>
      </c>
      <c r="E20" s="1">
        <v>3.2154199999999999</v>
      </c>
      <c r="F20" s="1">
        <f>E20</f>
        <v>3.2154199999999999</v>
      </c>
    </row>
    <row r="21" spans="1:10" x14ac:dyDescent="0.25">
      <c r="B21" s="5" t="s">
        <v>12</v>
      </c>
      <c r="C21" s="15">
        <v>2.3678395000000001</v>
      </c>
      <c r="D21" s="1">
        <v>4.8040604</v>
      </c>
      <c r="E21" s="1">
        <v>3.476003</v>
      </c>
      <c r="F21" s="1">
        <f>F20+E21</f>
        <v>6.6914230000000003</v>
      </c>
    </row>
    <row r="22" spans="1:10" x14ac:dyDescent="0.25">
      <c r="B22" s="5" t="s">
        <v>13</v>
      </c>
      <c r="C22" s="15">
        <v>2.8899382</v>
      </c>
      <c r="D22" s="1">
        <v>7.6872267000000001</v>
      </c>
      <c r="E22" s="1">
        <v>5.1218969999999997</v>
      </c>
      <c r="F22" s="1">
        <f t="shared" ref="F22:F31" si="2">F21+E22</f>
        <v>11.813320000000001</v>
      </c>
    </row>
    <row r="23" spans="1:10" x14ac:dyDescent="0.25">
      <c r="B23" s="5" t="s">
        <v>16</v>
      </c>
      <c r="C23" s="1">
        <v>2.9767644999999998</v>
      </c>
      <c r="D23" s="1">
        <f t="shared" ref="D23:D31" si="3">D22+C23</f>
        <v>10.6639912</v>
      </c>
      <c r="E23" s="1">
        <v>3.6846320000000001</v>
      </c>
      <c r="F23" s="1">
        <f t="shared" si="2"/>
        <v>15.497952000000002</v>
      </c>
    </row>
    <row r="24" spans="1:10" x14ac:dyDescent="0.25">
      <c r="B24" s="5" t="s">
        <v>17</v>
      </c>
      <c r="C24" s="1">
        <v>2.5832275999999998</v>
      </c>
      <c r="D24" s="1">
        <f t="shared" si="3"/>
        <v>13.247218799999999</v>
      </c>
      <c r="E24" s="1">
        <v>3.805193</v>
      </c>
      <c r="F24" s="1">
        <f t="shared" si="2"/>
        <v>19.303145000000001</v>
      </c>
    </row>
    <row r="25" spans="1:10" x14ac:dyDescent="0.25">
      <c r="B25" s="5" t="s">
        <v>18</v>
      </c>
      <c r="C25" s="1">
        <v>2.9353435999999999</v>
      </c>
      <c r="D25" s="1">
        <f t="shared" si="3"/>
        <v>16.182562399999998</v>
      </c>
      <c r="E25" s="1">
        <v>3.7936939999999999</v>
      </c>
      <c r="F25" s="1">
        <f t="shared" si="2"/>
        <v>23.096838999999999</v>
      </c>
    </row>
    <row r="26" spans="1:10" x14ac:dyDescent="0.25">
      <c r="B26" s="5" t="s">
        <v>19</v>
      </c>
      <c r="C26" s="1">
        <v>3.0181988</v>
      </c>
      <c r="D26" s="1">
        <f t="shared" si="3"/>
        <v>19.200761199999999</v>
      </c>
      <c r="E26" s="1">
        <v>3.7385440000000001</v>
      </c>
      <c r="F26" s="1">
        <f t="shared" si="2"/>
        <v>26.835383</v>
      </c>
    </row>
    <row r="27" spans="1:10" x14ac:dyDescent="0.25">
      <c r="B27" s="5" t="s">
        <v>20</v>
      </c>
      <c r="C27" s="1">
        <v>2.9642141</v>
      </c>
      <c r="D27" s="1">
        <f t="shared" si="3"/>
        <v>22.164975299999998</v>
      </c>
      <c r="E27" s="1">
        <v>3.8256950000000001</v>
      </c>
      <c r="F27" s="1">
        <f t="shared" si="2"/>
        <v>30.661078</v>
      </c>
    </row>
    <row r="28" spans="1:10" x14ac:dyDescent="0.25">
      <c r="B28" s="5" t="s">
        <v>21</v>
      </c>
      <c r="C28" s="1">
        <v>3.3372874000000001</v>
      </c>
      <c r="D28" s="1">
        <f t="shared" si="3"/>
        <v>25.502262699999999</v>
      </c>
      <c r="E28" s="1">
        <v>3.7476029999999998</v>
      </c>
      <c r="F28" s="1">
        <f t="shared" si="2"/>
        <v>34.408681000000001</v>
      </c>
    </row>
    <row r="29" spans="1:10" x14ac:dyDescent="0.25">
      <c r="B29" s="5" t="s">
        <v>22</v>
      </c>
      <c r="C29" s="1">
        <v>2.9151539999999998</v>
      </c>
      <c r="D29" s="1">
        <f t="shared" si="3"/>
        <v>28.4174167</v>
      </c>
      <c r="E29" s="1">
        <v>3.3360820000000002</v>
      </c>
      <c r="F29" s="1">
        <f t="shared" si="2"/>
        <v>37.744762999999999</v>
      </c>
    </row>
    <row r="30" spans="1:10" x14ac:dyDescent="0.25">
      <c r="B30" s="5" t="s">
        <v>23</v>
      </c>
      <c r="C30" s="1">
        <v>3.1696776999999998</v>
      </c>
      <c r="D30" s="1">
        <f t="shared" si="3"/>
        <v>31.587094400000002</v>
      </c>
      <c r="E30" s="1">
        <v>3.8287279999999999</v>
      </c>
      <c r="F30" s="1">
        <f t="shared" si="2"/>
        <v>41.573490999999997</v>
      </c>
    </row>
    <row r="31" spans="1:10" x14ac:dyDescent="0.25">
      <c r="B31" s="5" t="s">
        <v>24</v>
      </c>
      <c r="C31" s="27">
        <v>3.4370267000000001</v>
      </c>
      <c r="D31" s="1">
        <f t="shared" si="3"/>
        <v>35.024121100000002</v>
      </c>
      <c r="E31" s="14">
        <v>4.0714170000000003</v>
      </c>
      <c r="F31" s="1">
        <f t="shared" si="2"/>
        <v>45.644908000000001</v>
      </c>
    </row>
    <row r="38" spans="3:14" x14ac:dyDescent="0.25">
      <c r="C38" s="1"/>
      <c r="D38" s="1"/>
      <c r="E38" s="1"/>
      <c r="F38" s="1"/>
      <c r="H38" s="14"/>
      <c r="I38" s="1"/>
      <c r="J38" s="1"/>
      <c r="K38" s="1"/>
      <c r="L38" s="1"/>
      <c r="M38" s="1"/>
      <c r="N38" s="1"/>
    </row>
    <row r="40" spans="3:14" x14ac:dyDescent="0.25">
      <c r="C40" s="1"/>
    </row>
    <row r="41" spans="3:14" x14ac:dyDescent="0.25">
      <c r="C41" s="1"/>
    </row>
    <row r="42" spans="3:14" x14ac:dyDescent="0.25">
      <c r="C42" s="1"/>
    </row>
    <row r="43" spans="3:14" x14ac:dyDescent="0.25">
      <c r="C43" s="1"/>
    </row>
    <row r="44" spans="3:14" x14ac:dyDescent="0.25">
      <c r="C44" s="1"/>
    </row>
    <row r="45" spans="3:14" x14ac:dyDescent="0.25">
      <c r="C45" s="14"/>
    </row>
    <row r="46" spans="3:14" x14ac:dyDescent="0.25">
      <c r="C46" s="1"/>
    </row>
    <row r="47" spans="3:14" x14ac:dyDescent="0.25">
      <c r="C47" s="1"/>
    </row>
    <row r="48" spans="3:14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972BAFE29E8749B0C87A73CAC74613" ma:contentTypeVersion="13" ma:contentTypeDescription="Create a new document." ma:contentTypeScope="" ma:versionID="887e523f784cb8c797027c6923519491">
  <xsd:schema xmlns:xsd="http://www.w3.org/2001/XMLSchema" xmlns:xs="http://www.w3.org/2001/XMLSchema" xmlns:p="http://schemas.microsoft.com/office/2006/metadata/properties" xmlns:ns3="86a85fcf-dd01-4fdb-8c77-17dc0e0b65ef" xmlns:ns4="86f8149b-a991-4327-bf4c-739fb4355518" targetNamespace="http://schemas.microsoft.com/office/2006/metadata/properties" ma:root="true" ma:fieldsID="b259f0a69f7226d815d223766a794ff1" ns3:_="" ns4:_="">
    <xsd:import namespace="86a85fcf-dd01-4fdb-8c77-17dc0e0b65ef"/>
    <xsd:import namespace="86f8149b-a991-4327-bf4c-739fb43555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85fcf-dd01-4fdb-8c77-17dc0e0b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f8149b-a991-4327-bf4c-739fb435551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9F1E69-57A3-4BFC-88DB-CF4F10DC6F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a85fcf-dd01-4fdb-8c77-17dc0e0b65ef"/>
    <ds:schemaRef ds:uri="86f8149b-a991-4327-bf4c-739fb43555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0A1503-40B1-440C-828C-923B305C259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6f8149b-a991-4327-bf4c-739fb4355518"/>
    <ds:schemaRef ds:uri="86a85fcf-dd01-4fdb-8c77-17dc0e0b65e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6FF9C13-B2A1-4FA1-95EE-817A68CADD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panel a</vt:lpstr>
      <vt:lpstr>Panel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Hexuan Li</dc:creator>
  <cp:lastModifiedBy>Hexuan Li</cp:lastModifiedBy>
  <dcterms:created xsi:type="dcterms:W3CDTF">2020-05-07T22:47:38Z</dcterms:created>
  <dcterms:modified xsi:type="dcterms:W3CDTF">2021-02-10T19:25:23Z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0x010100A3972BAFE29E8749B0C87A73CAC74613</vt:lpwstr>
  </property>
</Properties>
</file>