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5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exuanLi\20210203 Working Paper Combined\"/>
    </mc:Choice>
  </mc:AlternateContent>
  <xr:revisionPtr revIDLastSave="0" documentId="13_ncr:1_{0B4FB994-9446-48E8-B96A-2070465452B3}" xr6:coauthVersionLast="45" xr6:coauthVersionMax="45" xr10:uidLastSave="{00000000-0000-0000-0000-000000000000}"/>
  <bookViews>
    <workbookView xWindow="2985" yWindow="360" windowWidth="19170" windowHeight="14400" activeTab="5" xr2:uid="{50F8D85C-EE47-44FF-A162-DD94A0DF733F}"/>
  </bookViews>
  <sheets>
    <sheet name="Figure 8a" sheetId="4" r:id="rId1"/>
    <sheet name="Figure 8b" sheetId="5" r:id="rId2"/>
    <sheet name="Figure 9a" sheetId="6" r:id="rId3"/>
    <sheet name="Figure 9b" sheetId="7" r:id="rId4"/>
    <sheet name="Figure 10a" sheetId="8" r:id="rId5"/>
    <sheet name="Figure 10b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8" l="1"/>
  <c r="P2" i="6"/>
  <c r="P2" i="4"/>
  <c r="Q4" i="9" l="1"/>
  <c r="Q6" i="9"/>
  <c r="Q8" i="9"/>
  <c r="Q2" i="9"/>
  <c r="Q4" i="5"/>
  <c r="Q6" i="5"/>
  <c r="Q8" i="5"/>
  <c r="Q10" i="5"/>
  <c r="Q2" i="5"/>
  <c r="Q4" i="7"/>
  <c r="Q6" i="7"/>
  <c r="Q8" i="7"/>
  <c r="Q10" i="7"/>
  <c r="Q12" i="7"/>
  <c r="Q14" i="7"/>
  <c r="Q16" i="7"/>
  <c r="Q2" i="7"/>
  <c r="E1" i="9" l="1"/>
  <c r="F1" i="9" s="1"/>
  <c r="G1" i="9" s="1"/>
  <c r="H1" i="9" s="1"/>
  <c r="I1" i="9" s="1"/>
  <c r="J1" i="9" s="1"/>
  <c r="K1" i="9" s="1"/>
  <c r="L1" i="9" s="1"/>
  <c r="M1" i="9" s="1"/>
  <c r="N1" i="9" s="1"/>
  <c r="O1" i="9" s="1"/>
  <c r="E1" i="8"/>
  <c r="F1" i="8" s="1"/>
  <c r="G1" i="8" s="1"/>
  <c r="H1" i="8" s="1"/>
  <c r="I1" i="8" s="1"/>
  <c r="J1" i="8" s="1"/>
  <c r="K1" i="8" s="1"/>
  <c r="L1" i="8" s="1"/>
  <c r="M1" i="8" s="1"/>
  <c r="N1" i="8" s="1"/>
  <c r="D1" i="8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E1" i="6"/>
  <c r="F1" i="6" s="1"/>
  <c r="G1" i="6" s="1"/>
  <c r="H1" i="6" s="1"/>
  <c r="I1" i="6" s="1"/>
  <c r="J1" i="6" s="1"/>
  <c r="K1" i="6" s="1"/>
  <c r="L1" i="6" s="1"/>
  <c r="M1" i="6" s="1"/>
  <c r="N1" i="6" s="1"/>
  <c r="D1" i="6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</calcChain>
</file>

<file path=xl/sharedStrings.xml><?xml version="1.0" encoding="utf-8"?>
<sst xmlns="http://schemas.openxmlformats.org/spreadsheetml/2006/main" count="75" uniqueCount="28">
  <si>
    <t>Aircraft, engines, and parts</t>
  </si>
  <si>
    <t>Autos, trucks, and parts</t>
  </si>
  <si>
    <t>COVID-19</t>
  </si>
  <si>
    <t>Coal</t>
  </si>
  <si>
    <t>Corn</t>
  </si>
  <si>
    <t>Cotton</t>
  </si>
  <si>
    <t>Crude oil</t>
  </si>
  <si>
    <t>Liquefied natural gas</t>
  </si>
  <si>
    <t>Lobster</t>
  </si>
  <si>
    <t>Pork</t>
  </si>
  <si>
    <t>Refined products</t>
  </si>
  <si>
    <t>Semiconductors</t>
  </si>
  <si>
    <t>Sorghum</t>
  </si>
  <si>
    <t>Soybeans</t>
  </si>
  <si>
    <t>Wheat</t>
  </si>
  <si>
    <t>exp value</t>
  </si>
  <si>
    <t>target</t>
  </si>
  <si>
    <t>US exp to China in bn USD</t>
  </si>
  <si>
    <t>Manufacturing</t>
  </si>
  <si>
    <t>Total agriculture covered</t>
  </si>
  <si>
    <t>Total manufacturing covered</t>
  </si>
  <si>
    <t>Agriculture</t>
  </si>
  <si>
    <t>All other covered agriculture</t>
  </si>
  <si>
    <t>All other covered manufacturing</t>
  </si>
  <si>
    <t>Total energy covered</t>
  </si>
  <si>
    <t>Energy</t>
  </si>
  <si>
    <t>Percent of target</t>
  </si>
  <si>
    <t>percent of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</si>
</sst>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 applyFill="1"/>
    <xf numFmtId="0" fontId="0" fillId="0" borderId="0" xfId="0" applyFill="1"/>
    <xf numFmtId="1" fontId="1" fillId="0" borderId="0" xfId="0" applyNumberFormat="1" applyFont="1"/>
    <xf numFmtId="0" fontId="0" fillId="0" borderId="0" xfId="0" applyFont="1" applyFill="1"/>
    <xf numFmtId="9" fontId="0" fillId="0" borderId="0" xfId="1" applyFont="1"/>
    <xf numFmtId="9" fontId="1" fillId="0" borderId="0" xfId="1" applyFont="1"/>
    <xf numFmtId="9" fontId="0" fillId="0" borderId="0" xfId="1" applyFont="1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2" fillId="0" borderId="0" xfId="1" applyFont="1"/>
    <xf numFmtId="164" fontId="2" fillId="0" borderId="0" xfId="0" applyNumberFormat="1" applyFont="1"/>
    <xf numFmtId="164" fontId="2" fillId="0" borderId="0" xfId="0" applyNumberFormat="1" applyFont="1" applyFill="1"/>
    <xf numFmtId="1" fontId="4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Panel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8a'!$B$2</c:f>
              <c:strCache>
                <c:ptCount val="1"/>
                <c:pt idx="0">
                  <c:v>exp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8a'!$C$1:$N$1</c:f>
              <c:numCache>
                <c:formatCode>0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'Figure 8a'!$C$2:$N$2</c:f>
              <c:numCache>
                <c:formatCode>0.0</c:formatCode>
                <c:ptCount val="12"/>
                <c:pt idx="0">
                  <c:v>33.549191239999999</c:v>
                </c:pt>
                <c:pt idx="1">
                  <c:v>42.562709130000002</c:v>
                </c:pt>
                <c:pt idx="2">
                  <c:v>47.406058200000004</c:v>
                </c:pt>
                <c:pt idx="3">
                  <c:v>47.375194399999998</c:v>
                </c:pt>
                <c:pt idx="4">
                  <c:v>57.083916200000004</c:v>
                </c:pt>
                <c:pt idx="5">
                  <c:v>61.874557000000003</c:v>
                </c:pt>
                <c:pt idx="6">
                  <c:v>61.563086599999991</c:v>
                </c:pt>
                <c:pt idx="7">
                  <c:v>60.037147500000003</c:v>
                </c:pt>
                <c:pt idx="8">
                  <c:v>66.482483000000002</c:v>
                </c:pt>
                <c:pt idx="9">
                  <c:v>67.081755000000001</c:v>
                </c:pt>
                <c:pt idx="10">
                  <c:v>59.896734999999993</c:v>
                </c:pt>
                <c:pt idx="11">
                  <c:v>56.963070000000002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3-4884-B2DD-27727EC5CE95}"/>
            </c:ext>
          </c:extLst>
        </c:ser>
        <c:ser>
          <c:idx val="1"/>
          <c:order val="1"/>
          <c:tx>
            <c:strRef>
              <c:f>'Figure 8a'!$B$3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'Figure 8a'!$C$1:$N$1</c:f>
              <c:numCache>
                <c:formatCode>0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'Figure 8a'!$C$3:$N$3</c:f>
              <c:numCache>
                <c:formatCode>0.0</c:formatCode>
                <c:ptCount val="12"/>
                <c:pt idx="10">
                  <c:v>59.896734999999993</c:v>
                </c:pt>
                <c:pt idx="11">
                  <c:v>99.399788953683114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3-42F7-A90C-E952DBA5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72303"/>
        <c:axId val="46986255"/>
      </c:lineChart>
      <c:catAx>
        <c:axId val="32937230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6255"/>
        <c:crosses val="autoZero"/>
        <c:auto val="1"/>
        <c:lblAlgn val="ctr"/>
        <c:lblOffset val="100"/>
        <c:tickLblSkip val="1"/>
        <c:noMultiLvlLbl val="0"/>
      </c:catAx>
      <c:valAx>
        <c:axId val="46986255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723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9b'!$C$6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9b'!$D$1:$O$1</c15:sqref>
                  </c15:fullRef>
                </c:ext>
              </c:extLst>
              <c:f>'Figure 9b'!$K$1:$O$1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9b'!$D$6:$O$6</c15:sqref>
                  </c15:fullRef>
                </c:ext>
              </c:extLst>
              <c:f>'Figure 9b'!$K$6:$O$6</c:f>
              <c:numCache>
                <c:formatCode>0.0</c:formatCode>
                <c:ptCount val="5"/>
                <c:pt idx="0">
                  <c:v>5.0233060000000003E-2</c:v>
                </c:pt>
                <c:pt idx="1">
                  <c:v>0.1518833</c:v>
                </c:pt>
                <c:pt idx="2">
                  <c:v>5.9176699999999999E-2</c:v>
                </c:pt>
                <c:pt idx="3">
                  <c:v>5.57461E-2</c:v>
                </c:pt>
                <c:pt idx="4">
                  <c:v>1.2063619999999999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5-4ECF-A6AD-A0BE9AD9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456319"/>
        <c:axId val="676155055"/>
      </c:barChart>
      <c:barChart>
        <c:barDir val="col"/>
        <c:grouping val="clustered"/>
        <c:varyColors val="0"/>
        <c:ser>
          <c:idx val="1"/>
          <c:order val="1"/>
          <c:tx>
            <c:strRef>
              <c:f>'Figure 9b'!$C$7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9b'!$D$1:$O$1</c15:sqref>
                  </c15:fullRef>
                </c:ext>
              </c:extLst>
              <c:f>'Figure 9b'!$K$1:$O$1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9b'!$D$7:$O$7</c15:sqref>
                  </c15:fullRef>
                </c:ext>
              </c:extLst>
              <c:f>'Figure 9b'!$K$7:$O$7</c:f>
              <c:numCache>
                <c:formatCode>0.0</c:formatCode>
                <c:ptCount val="5"/>
                <c:pt idx="4">
                  <c:v>0.24260537009759547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5-4ECF-A6AD-A0BE9AD9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944063"/>
        <c:axId val="563354143"/>
      </c:barChart>
      <c:catAx>
        <c:axId val="14234563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55055"/>
        <c:crosses val="autoZero"/>
        <c:auto val="1"/>
        <c:lblAlgn val="ctr"/>
        <c:lblOffset val="100"/>
        <c:noMultiLvlLbl val="0"/>
      </c:catAx>
      <c:valAx>
        <c:axId val="676155055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56319"/>
        <c:crosses val="autoZero"/>
        <c:crossBetween val="between"/>
      </c:valAx>
      <c:valAx>
        <c:axId val="563354143"/>
        <c:scaling>
          <c:orientation val="minMax"/>
          <c:max val="1.4"/>
        </c:scaling>
        <c:delete val="1"/>
        <c:axPos val="r"/>
        <c:numFmt formatCode="0.0" sourceLinked="1"/>
        <c:majorTickMark val="out"/>
        <c:minorTickMark val="none"/>
        <c:tickLblPos val="nextTo"/>
        <c:crossAx val="505944063"/>
        <c:crosses val="max"/>
        <c:crossBetween val="between"/>
      </c:valAx>
      <c:catAx>
        <c:axId val="50594406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63354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9b'!$C$8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4472C4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9b'!$D$1:$O$1</c15:sqref>
                  </c15:fullRef>
                </c:ext>
              </c:extLst>
              <c:f>'Figure 9b'!$K$1:$O$1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9b'!$D$8:$O$8</c15:sqref>
                  </c15:fullRef>
                </c:ext>
              </c:extLst>
              <c:f>'Figure 9b'!$K$8:$O$8</c:f>
              <c:numCache>
                <c:formatCode>0.0</c:formatCode>
                <c:ptCount val="5"/>
                <c:pt idx="0">
                  <c:v>0.55139921999999997</c:v>
                </c:pt>
                <c:pt idx="1">
                  <c:v>0.97255919999999996</c:v>
                </c:pt>
                <c:pt idx="2">
                  <c:v>0.92009050000000003</c:v>
                </c:pt>
                <c:pt idx="3">
                  <c:v>0.70657890000000001</c:v>
                </c:pt>
                <c:pt idx="4">
                  <c:v>1.8213170000000001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D-4D81-ACFF-BA3BDA2A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456319"/>
        <c:axId val="676155055"/>
      </c:barChart>
      <c:barChart>
        <c:barDir val="col"/>
        <c:grouping val="clustered"/>
        <c:varyColors val="0"/>
        <c:ser>
          <c:idx val="1"/>
          <c:order val="1"/>
          <c:tx>
            <c:strRef>
              <c:f>'Figure 9b'!$C$9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solidFill>
                <a:srgbClr val="4472C4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9b'!$D$1:$O$1</c15:sqref>
                  </c15:fullRef>
                </c:ext>
              </c:extLst>
              <c:f>'Figure 9b'!$K$1:$O$1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9b'!$D$9:$O$9</c15:sqref>
                  </c15:fullRef>
                </c:ext>
              </c:extLst>
              <c:f>'Figure 9b'!$K$9:$O$9</c:f>
              <c:numCache>
                <c:formatCode>0.0</c:formatCode>
                <c:ptCount val="5"/>
                <c:pt idx="4">
                  <c:v>1.5534834374523616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D-4D81-ACFF-BA3BDA2A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944063"/>
        <c:axId val="563354143"/>
      </c:barChart>
      <c:catAx>
        <c:axId val="14234563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55055"/>
        <c:crosses val="autoZero"/>
        <c:auto val="1"/>
        <c:lblAlgn val="ctr"/>
        <c:lblOffset val="100"/>
        <c:noMultiLvlLbl val="0"/>
      </c:catAx>
      <c:valAx>
        <c:axId val="676155055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56319"/>
        <c:crosses val="autoZero"/>
        <c:crossBetween val="between"/>
      </c:valAx>
      <c:valAx>
        <c:axId val="563354143"/>
        <c:scaling>
          <c:orientation val="minMax"/>
          <c:max val="1.4"/>
        </c:scaling>
        <c:delete val="1"/>
        <c:axPos val="r"/>
        <c:numFmt formatCode="0.0" sourceLinked="1"/>
        <c:majorTickMark val="out"/>
        <c:minorTickMark val="none"/>
        <c:tickLblPos val="nextTo"/>
        <c:crossAx val="505944063"/>
        <c:crosses val="max"/>
        <c:crossBetween val="between"/>
      </c:valAx>
      <c:catAx>
        <c:axId val="50594406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63354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Lobster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'Figure 9b'!$C$15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9b'!$D$1:$O$1</c15:sqref>
                  </c15:fullRef>
                </c:ext>
              </c:extLst>
              <c:f>'Figure 9b'!$K$1:$O$1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9b'!$D$15:$O$15</c15:sqref>
                  </c15:fullRef>
                </c:ext>
              </c:extLst>
              <c:f>'Figure 9b'!$K$15:$O$15</c:f>
              <c:numCache>
                <c:formatCode>0.0</c:formatCode>
                <c:ptCount val="5"/>
                <c:pt idx="4">
                  <c:v>0.37442387499489432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4-474E-B860-2CAC0F043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439263"/>
        <c:axId val="1420277119"/>
      </c:barChart>
      <c:barChart>
        <c:barDir val="col"/>
        <c:grouping val="clustered"/>
        <c:varyColors val="0"/>
        <c:ser>
          <c:idx val="0"/>
          <c:order val="0"/>
          <c:tx>
            <c:strRef>
              <c:f>'Figure 9b'!$C$14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9b'!$D$1:$O$1</c15:sqref>
                  </c15:fullRef>
                </c:ext>
              </c:extLst>
              <c:f>'Figure 9b'!$K$1:$O$1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9b'!$D$14:$O$14</c15:sqref>
                  </c15:fullRef>
                </c:ext>
              </c:extLst>
              <c:f>'Figure 9b'!$K$14:$O$14</c:f>
              <c:numCache>
                <c:formatCode>0.0</c:formatCode>
                <c:ptCount val="5"/>
                <c:pt idx="0">
                  <c:v>0.21048347000000001</c:v>
                </c:pt>
                <c:pt idx="1">
                  <c:v>0.23440830000000001</c:v>
                </c:pt>
                <c:pt idx="2">
                  <c:v>0.25383020000000001</c:v>
                </c:pt>
                <c:pt idx="3">
                  <c:v>0.15258369999999999</c:v>
                </c:pt>
                <c:pt idx="4">
                  <c:v>0.1913542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4-474E-B860-2CAC0F043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206159"/>
        <c:axId val="506063567"/>
      </c:barChart>
      <c:catAx>
        <c:axId val="4424392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77119"/>
        <c:crosses val="autoZero"/>
        <c:auto val="1"/>
        <c:lblAlgn val="ctr"/>
        <c:lblOffset val="100"/>
        <c:noMultiLvlLbl val="0"/>
      </c:catAx>
      <c:valAx>
        <c:axId val="1420277119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9263"/>
        <c:crosses val="autoZero"/>
        <c:crossBetween val="between"/>
        <c:majorUnit val="0.1"/>
      </c:valAx>
      <c:valAx>
        <c:axId val="506063567"/>
        <c:scaling>
          <c:orientation val="minMax"/>
          <c:max val="120"/>
        </c:scaling>
        <c:delete val="1"/>
        <c:axPos val="r"/>
        <c:numFmt formatCode="0.0" sourceLinked="1"/>
        <c:majorTickMark val="out"/>
        <c:minorTickMark val="none"/>
        <c:tickLblPos val="nextTo"/>
        <c:crossAx val="1209206159"/>
        <c:crosses val="max"/>
        <c:crossBetween val="between"/>
      </c:valAx>
      <c:catAx>
        <c:axId val="1209206159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06063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29160635797468E-2"/>
          <c:y val="0.11952466512677468"/>
          <c:w val="0.92149849947548035"/>
          <c:h val="0.732001190570136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9b'!$C$10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4472C4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9b'!$D$1:$O$1</c15:sqref>
                  </c15:fullRef>
                </c:ext>
              </c:extLst>
              <c:f>'Figure 9b'!$K$1:$O$1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9b'!$D$10:$O$10</c15:sqref>
                  </c15:fullRef>
                </c:ext>
              </c:extLst>
              <c:f>'Figure 9b'!$K$10:$O$10</c:f>
              <c:numCache>
                <c:formatCode>0.0</c:formatCode>
                <c:ptCount val="5"/>
                <c:pt idx="0">
                  <c:v>0.21150799000000001</c:v>
                </c:pt>
                <c:pt idx="1">
                  <c:v>0.35319800000000001</c:v>
                </c:pt>
                <c:pt idx="2">
                  <c:v>0.1061957</c:v>
                </c:pt>
                <c:pt idx="3">
                  <c:v>5.5538700000000003E-2</c:v>
                </c:pt>
                <c:pt idx="4">
                  <c:v>0.56991650000000005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7-4874-BE22-24F98349A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456319"/>
        <c:axId val="676155055"/>
      </c:barChart>
      <c:barChart>
        <c:barDir val="col"/>
        <c:grouping val="clustered"/>
        <c:varyColors val="0"/>
        <c:ser>
          <c:idx val="1"/>
          <c:order val="1"/>
          <c:tx>
            <c:strRef>
              <c:f>'Figure 9b'!$C$11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solidFill>
                <a:srgbClr val="4472C4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9b'!$D$1:$O$1</c15:sqref>
                  </c15:fullRef>
                </c:ext>
              </c:extLst>
              <c:f>'Figure 9b'!$K$1:$O$1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9b'!$D$11:$O$11</c15:sqref>
                  </c15:fullRef>
                </c:ext>
              </c:extLst>
              <c:f>'Figure 9b'!$K$11:$O$11</c:f>
              <c:numCache>
                <c:formatCode>0.0</c:formatCode>
                <c:ptCount val="5"/>
                <c:pt idx="4">
                  <c:v>0.56416849927265988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7-4874-BE22-24F98349A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944063"/>
        <c:axId val="563354143"/>
      </c:barChart>
      <c:catAx>
        <c:axId val="14234563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55055"/>
        <c:crosses val="autoZero"/>
        <c:auto val="1"/>
        <c:lblAlgn val="ctr"/>
        <c:lblOffset val="100"/>
        <c:noMultiLvlLbl val="0"/>
      </c:catAx>
      <c:valAx>
        <c:axId val="676155055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56319"/>
        <c:crosses val="autoZero"/>
        <c:crossBetween val="between"/>
      </c:valAx>
      <c:valAx>
        <c:axId val="563354143"/>
        <c:scaling>
          <c:orientation val="minMax"/>
          <c:max val="1.4"/>
        </c:scaling>
        <c:delete val="1"/>
        <c:axPos val="r"/>
        <c:numFmt formatCode="0.0" sourceLinked="1"/>
        <c:majorTickMark val="out"/>
        <c:minorTickMark val="none"/>
        <c:tickLblPos val="nextTo"/>
        <c:crossAx val="505944063"/>
        <c:crosses val="max"/>
        <c:crossBetween val="between"/>
      </c:valAx>
      <c:catAx>
        <c:axId val="50594406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63354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Sorghum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'Figure 9b'!$C$13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9b'!$D$1:$O$1</c15:sqref>
                  </c15:fullRef>
                </c:ext>
              </c:extLst>
              <c:f>'Figure 9b'!$K$1:$O$1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9b'!$D$13:$O$13</c15:sqref>
                  </c15:fullRef>
                </c:ext>
              </c:extLst>
              <c:f>'Figure 9b'!$K$13:$O$13</c:f>
              <c:numCache>
                <c:formatCode>0.0</c:formatCode>
                <c:ptCount val="5"/>
                <c:pt idx="4">
                  <c:v>1.3408808833078294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2-454E-92CE-7865FC31A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493791"/>
        <c:axId val="554846671"/>
      </c:barChart>
      <c:barChart>
        <c:barDir val="col"/>
        <c:grouping val="clustered"/>
        <c:varyColors val="0"/>
        <c:ser>
          <c:idx val="0"/>
          <c:order val="0"/>
          <c:tx>
            <c:strRef>
              <c:f>'Figure 9b'!$C$12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9b'!$D$1:$O$1</c15:sqref>
                  </c15:fullRef>
                </c:ext>
              </c:extLst>
              <c:f>'Figure 9b'!$K$1:$O$1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9b'!$D$12:$O$12</c15:sqref>
                  </c15:fullRef>
                </c:ext>
              </c:extLst>
              <c:f>'Figure 9b'!$K$12:$O$12</c:f>
              <c:numCache>
                <c:formatCode>0.0</c:formatCode>
                <c:ptCount val="5"/>
                <c:pt idx="0">
                  <c:v>1.0313424</c:v>
                </c:pt>
                <c:pt idx="1">
                  <c:v>0.83945919999999996</c:v>
                </c:pt>
                <c:pt idx="2">
                  <c:v>0.52125239999999995</c:v>
                </c:pt>
                <c:pt idx="3">
                  <c:v>0.1912789</c:v>
                </c:pt>
                <c:pt idx="4">
                  <c:v>1.1526970000000001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2-454E-92CE-7865FC31A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744079"/>
        <c:axId val="1341071039"/>
      </c:barChart>
      <c:catAx>
        <c:axId val="150249379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46671"/>
        <c:crosses val="autoZero"/>
        <c:auto val="1"/>
        <c:lblAlgn val="ctr"/>
        <c:lblOffset val="100"/>
        <c:noMultiLvlLbl val="0"/>
      </c:catAx>
      <c:valAx>
        <c:axId val="554846671"/>
        <c:scaling>
          <c:orientation val="minMax"/>
          <c:max val="2.5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93791"/>
        <c:crosses val="autoZero"/>
        <c:crossBetween val="between"/>
      </c:valAx>
      <c:valAx>
        <c:axId val="1341071039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1296744079"/>
        <c:crosses val="max"/>
        <c:crossBetween val="between"/>
      </c:valAx>
      <c:catAx>
        <c:axId val="1296744079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41071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All</a:t>
            </a:r>
            <a:r>
              <a:rPr lang="en-US" baseline="0">
                <a:solidFill>
                  <a:sysClr val="windowText" lastClr="000000"/>
                </a:solidFill>
              </a:rPr>
              <a:t> o</a:t>
            </a:r>
            <a:r>
              <a:rPr lang="en-US">
                <a:solidFill>
                  <a:sysClr val="windowText" lastClr="000000"/>
                </a:solidFill>
              </a:rPr>
              <a:t>ther covered agriculture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'Figure 9b'!$C$17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9b'!$D$1:$O$1</c15:sqref>
                  </c15:fullRef>
                </c:ext>
              </c:extLst>
              <c:f>'Figure 9b'!$K$1:$O$1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9b'!$D$17:$O$17</c15:sqref>
                  </c15:fullRef>
                </c:ext>
              </c:extLst>
              <c:f>'Figure 9b'!$K$17:$O$17</c:f>
              <c:numCache>
                <c:formatCode>0.0</c:formatCode>
                <c:ptCount val="5"/>
                <c:pt idx="4">
                  <c:v>9.4456877966525337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A-4F36-A9BF-BB69986B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435215"/>
        <c:axId val="1341048159"/>
      </c:barChart>
      <c:barChart>
        <c:barDir val="col"/>
        <c:grouping val="clustered"/>
        <c:varyColors val="0"/>
        <c:ser>
          <c:idx val="0"/>
          <c:order val="0"/>
          <c:tx>
            <c:strRef>
              <c:f>'Figure 9b'!$C$16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9b'!$D$1:$O$1</c15:sqref>
                  </c15:fullRef>
                </c:ext>
              </c:extLst>
              <c:f>'Figure 9b'!$K$1:$O$1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9b'!$D$16:$O$16</c15:sqref>
                  </c15:fullRef>
                </c:ext>
              </c:extLst>
              <c:f>'Figure 9b'!$K$16:$O$16</c:f>
              <c:numCache>
                <c:formatCode>0.0</c:formatCode>
                <c:ptCount val="5"/>
                <c:pt idx="0">
                  <c:v>6.2158992</c:v>
                </c:pt>
                <c:pt idx="1">
                  <c:v>5.9139650000000001</c:v>
                </c:pt>
                <c:pt idx="2">
                  <c:v>5.2649699999999999</c:v>
                </c:pt>
                <c:pt idx="3">
                  <c:v>4.8048960000000003</c:v>
                </c:pt>
                <c:pt idx="4">
                  <c:v>6.4930870000000001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A-4F36-A9BF-BB69986B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419215"/>
        <c:axId val="563750223"/>
      </c:barChart>
      <c:catAx>
        <c:axId val="134043521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159"/>
        <c:crosses val="autoZero"/>
        <c:auto val="1"/>
        <c:lblAlgn val="ctr"/>
        <c:lblOffset val="100"/>
        <c:noMultiLvlLbl val="0"/>
      </c:catAx>
      <c:valAx>
        <c:axId val="1341048159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35215"/>
        <c:crosses val="autoZero"/>
        <c:crossBetween val="between"/>
        <c:majorUnit val="2"/>
      </c:valAx>
      <c:valAx>
        <c:axId val="563750223"/>
        <c:scaling>
          <c:orientation val="minMax"/>
          <c:max val="10"/>
        </c:scaling>
        <c:delete val="1"/>
        <c:axPos val="r"/>
        <c:numFmt formatCode="0.0" sourceLinked="1"/>
        <c:majorTickMark val="out"/>
        <c:minorTickMark val="none"/>
        <c:tickLblPos val="nextTo"/>
        <c:crossAx val="1340419215"/>
        <c:crosses val="max"/>
        <c:crossBetween val="between"/>
      </c:valAx>
      <c:catAx>
        <c:axId val="134041921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6375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Panel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10a'!$B$2</c:f>
              <c:strCache>
                <c:ptCount val="1"/>
                <c:pt idx="0">
                  <c:v>exp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10a'!$C$1:$N$1</c:f>
              <c:numCache>
                <c:formatCode>0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'Figure 10a'!$C$2:$N$2</c:f>
              <c:numCache>
                <c:formatCode>0.0</c:formatCode>
                <c:ptCount val="12"/>
                <c:pt idx="0">
                  <c:v>0.31501831999999996</c:v>
                </c:pt>
                <c:pt idx="1">
                  <c:v>0.92708144999999997</c:v>
                </c:pt>
                <c:pt idx="2">
                  <c:v>1.44677177</c:v>
                </c:pt>
                <c:pt idx="3">
                  <c:v>1.8932205</c:v>
                </c:pt>
                <c:pt idx="4">
                  <c:v>2.0965667300000002</c:v>
                </c:pt>
                <c:pt idx="5">
                  <c:v>1.18478968</c:v>
                </c:pt>
                <c:pt idx="6">
                  <c:v>1.6038206000000002</c:v>
                </c:pt>
                <c:pt idx="7">
                  <c:v>1.8901571399999999</c:v>
                </c:pt>
                <c:pt idx="8">
                  <c:v>7.6506369999999997</c:v>
                </c:pt>
                <c:pt idx="9">
                  <c:v>7.9875946000000004</c:v>
                </c:pt>
                <c:pt idx="10">
                  <c:v>3.5628031</c:v>
                </c:pt>
                <c:pt idx="11">
                  <c:v>9.7388089999999998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3-4884-B2DD-27727EC5CE95}"/>
            </c:ext>
          </c:extLst>
        </c:ser>
        <c:ser>
          <c:idx val="1"/>
          <c:order val="1"/>
          <c:tx>
            <c:strRef>
              <c:f>'Figure 10a'!$B$3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'Figure 10a'!$C$1:$N$1</c:f>
              <c:numCache>
                <c:formatCode>0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'Figure 10a'!$C$3:$N$3</c:f>
              <c:numCache>
                <c:formatCode>0.0</c:formatCode>
                <c:ptCount val="12"/>
                <c:pt idx="10">
                  <c:v>3.5628031</c:v>
                </c:pt>
                <c:pt idx="11">
                  <c:v>26.133429973012309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DA-482D-88D4-EC5BDE4C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72303"/>
        <c:axId val="46986255"/>
      </c:lineChart>
      <c:catAx>
        <c:axId val="32937230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6255"/>
        <c:crosses val="autoZero"/>
        <c:auto val="1"/>
        <c:lblAlgn val="ctr"/>
        <c:lblOffset val="100"/>
        <c:tickLblSkip val="1"/>
        <c:noMultiLvlLbl val="0"/>
      </c:catAx>
      <c:valAx>
        <c:axId val="46986255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723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Crude</a:t>
            </a:r>
            <a:r>
              <a:rPr lang="en-US" baseline="0"/>
              <a:t> oil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'Figure 10b'!$C$3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10b'!$D$1:$O$1</c15:sqref>
                  </c15:fullRef>
                </c:ext>
              </c:extLst>
              <c:f>'Figure 10b'!$K$1:$O$1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10b'!$D$3:$O$3</c15:sqref>
                  </c15:fullRef>
                </c:ext>
              </c:extLst>
              <c:f>'Figure 10b'!$K$3:$O$3</c:f>
              <c:numCache>
                <c:formatCode>0.0</c:formatCode>
                <c:ptCount val="5"/>
                <c:pt idx="4">
                  <c:v>14.990820668485645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6-4EBE-AFE3-D2A855E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435215"/>
        <c:axId val="1341048159"/>
      </c:barChart>
      <c:barChart>
        <c:barDir val="col"/>
        <c:grouping val="clustered"/>
        <c:varyColors val="0"/>
        <c:ser>
          <c:idx val="0"/>
          <c:order val="0"/>
          <c:tx>
            <c:strRef>
              <c:f>'Figure 10b'!$C$2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10b'!$D$1:$O$1</c15:sqref>
                  </c15:fullRef>
                </c:ext>
              </c:extLst>
              <c:f>'Figure 10b'!$K$1:$O$1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10b'!$D$2:$O$2</c15:sqref>
                  </c15:fullRef>
                </c:ext>
              </c:extLst>
              <c:f>'Figure 10b'!$K$2:$O$2</c:f>
              <c:numCache>
                <c:formatCode>0.0</c:formatCode>
                <c:ptCount val="5"/>
                <c:pt idx="0">
                  <c:v>0.36062021999999999</c:v>
                </c:pt>
                <c:pt idx="1">
                  <c:v>4.378736</c:v>
                </c:pt>
                <c:pt idx="2">
                  <c:v>5.4306270000000003</c:v>
                </c:pt>
                <c:pt idx="3">
                  <c:v>2.9014139999999999</c:v>
                </c:pt>
                <c:pt idx="4">
                  <c:v>6.7609344999999994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6-4EBE-AFE3-D2A855E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419215"/>
        <c:axId val="563750223"/>
      </c:barChart>
      <c:catAx>
        <c:axId val="134043521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159"/>
        <c:crosses val="autoZero"/>
        <c:auto val="1"/>
        <c:lblAlgn val="ctr"/>
        <c:lblOffset val="100"/>
        <c:noMultiLvlLbl val="0"/>
      </c:catAx>
      <c:valAx>
        <c:axId val="1341048159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35215"/>
        <c:crosses val="autoZero"/>
        <c:crossBetween val="between"/>
        <c:majorUnit val="2"/>
      </c:valAx>
      <c:valAx>
        <c:axId val="563750223"/>
        <c:scaling>
          <c:orientation val="minMax"/>
          <c:max val="10"/>
        </c:scaling>
        <c:delete val="1"/>
        <c:axPos val="r"/>
        <c:numFmt formatCode="0.0" sourceLinked="1"/>
        <c:majorTickMark val="out"/>
        <c:minorTickMark val="none"/>
        <c:tickLblPos val="nextTo"/>
        <c:crossAx val="1340419215"/>
        <c:crosses val="max"/>
        <c:crossBetween val="between"/>
      </c:valAx>
      <c:catAx>
        <c:axId val="134041921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6375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'Figure 10b'!$C$7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10b'!$D$1:$O$1</c15:sqref>
                  </c15:fullRef>
                </c:ext>
              </c:extLst>
              <c:f>'Figure 10b'!$K$1:$O$1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10b'!$D$7:$O$7</c15:sqref>
                  </c15:fullRef>
                </c:ext>
              </c:extLst>
              <c:f>'Figure 10b'!$K$7:$O$7</c:f>
              <c:numCache>
                <c:formatCode>0.0</c:formatCode>
                <c:ptCount val="5"/>
                <c:pt idx="4">
                  <c:v>1.3811052112465008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C-437A-A391-9CDCE009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435215"/>
        <c:axId val="1341048159"/>
      </c:barChart>
      <c:barChart>
        <c:barDir val="col"/>
        <c:grouping val="clustered"/>
        <c:varyColors val="0"/>
        <c:ser>
          <c:idx val="0"/>
          <c:order val="0"/>
          <c:tx>
            <c:strRef>
              <c:f>'Figure 10b'!$C$6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10b'!$D$1:$O$1</c15:sqref>
                  </c15:fullRef>
                </c:ext>
              </c:extLst>
              <c:f>'Figure 10b'!$K$1:$O$1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10b'!$D$6:$O$6</c15:sqref>
                  </c15:fullRef>
                </c:ext>
              </c:extLst>
              <c:f>'Figure 10b'!$K$6:$O$6</c:f>
              <c:numCache>
                <c:formatCode>0.0</c:formatCode>
                <c:ptCount val="5"/>
                <c:pt idx="0">
                  <c:v>0.12502626999999999</c:v>
                </c:pt>
                <c:pt idx="1">
                  <c:v>0.40341320000000003</c:v>
                </c:pt>
                <c:pt idx="2">
                  <c:v>0.31051669999999998</c:v>
                </c:pt>
                <c:pt idx="3">
                  <c:v>0.12722330000000001</c:v>
                </c:pt>
                <c:pt idx="4">
                  <c:v>0.19195180000000001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C-437A-A391-9CDCE009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419215"/>
        <c:axId val="563750223"/>
      </c:barChart>
      <c:catAx>
        <c:axId val="134043521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159"/>
        <c:crosses val="autoZero"/>
        <c:auto val="1"/>
        <c:lblAlgn val="ctr"/>
        <c:lblOffset val="100"/>
        <c:noMultiLvlLbl val="0"/>
      </c:catAx>
      <c:valAx>
        <c:axId val="1341048159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35215"/>
        <c:crosses val="autoZero"/>
        <c:crossBetween val="between"/>
      </c:valAx>
      <c:valAx>
        <c:axId val="563750223"/>
        <c:scaling>
          <c:orientation val="minMax"/>
          <c:max val="10"/>
        </c:scaling>
        <c:delete val="1"/>
        <c:axPos val="r"/>
        <c:numFmt formatCode="0.0" sourceLinked="1"/>
        <c:majorTickMark val="out"/>
        <c:minorTickMark val="none"/>
        <c:tickLblPos val="nextTo"/>
        <c:crossAx val="1340419215"/>
        <c:crosses val="max"/>
        <c:crossBetween val="between"/>
      </c:valAx>
      <c:catAx>
        <c:axId val="134041921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6375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Refined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'Figure 10b'!$C$9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10b'!$D$1:$O$1</c15:sqref>
                  </c15:fullRef>
                </c:ext>
              </c:extLst>
              <c:f>'Figure 10b'!$K$1:$O$1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10b'!$D$9:$O$9</c15:sqref>
                  </c15:fullRef>
                </c:ext>
              </c:extLst>
              <c:f>'Figure 10b'!$K$9:$O$9</c:f>
              <c:numCache>
                <c:formatCode>0.0</c:formatCode>
                <c:ptCount val="5"/>
                <c:pt idx="4">
                  <c:v>8.3105633892610129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6-4890-9DCF-FE49BBC9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435215"/>
        <c:axId val="1341048159"/>
      </c:barChart>
      <c:barChart>
        <c:barDir val="col"/>
        <c:grouping val="clustered"/>
        <c:varyColors val="0"/>
        <c:ser>
          <c:idx val="0"/>
          <c:order val="0"/>
          <c:tx>
            <c:strRef>
              <c:f>'Figure 10b'!$C$8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10b'!$D$1:$O$1</c15:sqref>
                  </c15:fullRef>
                </c:ext>
              </c:extLst>
              <c:f>'Figure 10b'!$K$1:$O$1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10b'!$D$8:$O$8</c15:sqref>
                  </c15:fullRef>
                </c:ext>
              </c:extLst>
              <c:f>'Figure 10b'!$K$8:$O$8</c:f>
              <c:numCache>
                <c:formatCode>0.0</c:formatCode>
                <c:ptCount val="5"/>
                <c:pt idx="0">
                  <c:v>1.2893114999999999</c:v>
                </c:pt>
                <c:pt idx="1">
                  <c:v>2.4446759999999998</c:v>
                </c:pt>
                <c:pt idx="2">
                  <c:v>1.782089</c:v>
                </c:pt>
                <c:pt idx="3">
                  <c:v>0.47094409999999998</c:v>
                </c:pt>
                <c:pt idx="4">
                  <c:v>1.49071029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6-4890-9DCF-FE49BBC9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419215"/>
        <c:axId val="563750223"/>
      </c:barChart>
      <c:catAx>
        <c:axId val="134043521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159"/>
        <c:crosses val="autoZero"/>
        <c:auto val="1"/>
        <c:lblAlgn val="ctr"/>
        <c:lblOffset val="100"/>
        <c:noMultiLvlLbl val="0"/>
      </c:catAx>
      <c:valAx>
        <c:axId val="1341048159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35215"/>
        <c:crosses val="autoZero"/>
        <c:crossBetween val="between"/>
        <c:majorUnit val="2"/>
      </c:valAx>
      <c:valAx>
        <c:axId val="563750223"/>
        <c:scaling>
          <c:orientation val="minMax"/>
          <c:max val="10"/>
        </c:scaling>
        <c:delete val="1"/>
        <c:axPos val="r"/>
        <c:numFmt formatCode="0.0" sourceLinked="1"/>
        <c:majorTickMark val="out"/>
        <c:minorTickMark val="none"/>
        <c:tickLblPos val="nextTo"/>
        <c:crossAx val="1340419215"/>
        <c:crosses val="max"/>
        <c:crossBetween val="between"/>
      </c:valAx>
      <c:catAx>
        <c:axId val="134041921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6375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Semiconductors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9774996512882E-2"/>
          <c:y val="0.1151196172248804"/>
          <c:w val="0.93367636020748879"/>
          <c:h val="0.71643119968855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8b'!$C$6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8b'!$D$1:$O$1</c15:sqref>
                  </c15:fullRef>
                </c:ext>
              </c:extLst>
              <c:f>'Figure 8b'!$K$1:$O$1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8b'!$D$6:$O$6</c15:sqref>
                  </c15:fullRef>
                </c:ext>
              </c:extLst>
              <c:f>'Figure 8b'!$K$6:$O$6</c:f>
              <c:numCache>
                <c:formatCode>0.0</c:formatCode>
                <c:ptCount val="5"/>
                <c:pt idx="0">
                  <c:v>7.8693897000000002</c:v>
                </c:pt>
                <c:pt idx="1">
                  <c:v>8.4783819999999999</c:v>
                </c:pt>
                <c:pt idx="2">
                  <c:v>10.594010000000001</c:v>
                </c:pt>
                <c:pt idx="3">
                  <c:v>12.567</c:v>
                </c:pt>
                <c:pt idx="4">
                  <c:v>16.0523974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1-4807-A00D-614AD208E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439263"/>
        <c:axId val="1420277119"/>
      </c:barChart>
      <c:barChart>
        <c:barDir val="col"/>
        <c:grouping val="clustered"/>
        <c:varyColors val="0"/>
        <c:ser>
          <c:idx val="1"/>
          <c:order val="1"/>
          <c:tx>
            <c:strRef>
              <c:f>'Figure 8b'!$C$7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8b'!$D$1:$O$1</c15:sqref>
                  </c15:fullRef>
                </c:ext>
              </c:extLst>
              <c:f>'Figure 8b'!$K$1:$O$1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8b'!$D$7:$O$7</c15:sqref>
                  </c15:fullRef>
                </c:ext>
              </c:extLst>
              <c:f>'Figure 8b'!$K$7:$O$7</c:f>
              <c:numCache>
                <c:formatCode>0.0</c:formatCode>
                <c:ptCount val="5"/>
                <c:pt idx="4">
                  <c:v>12.672962898887651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1-4807-A00D-614AD208E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440159"/>
        <c:axId val="563730671"/>
      </c:barChart>
      <c:catAx>
        <c:axId val="4424392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77119"/>
        <c:crosses val="autoZero"/>
        <c:auto val="1"/>
        <c:lblAlgn val="ctr"/>
        <c:lblOffset val="100"/>
        <c:noMultiLvlLbl val="0"/>
      </c:catAx>
      <c:valAx>
        <c:axId val="1420277119"/>
        <c:scaling>
          <c:orientation val="minMax"/>
          <c:max val="18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9263"/>
        <c:crosses val="autoZero"/>
        <c:crossBetween val="between"/>
      </c:valAx>
      <c:valAx>
        <c:axId val="563730671"/>
        <c:scaling>
          <c:orientation val="minMax"/>
          <c:max val="18"/>
        </c:scaling>
        <c:delete val="1"/>
        <c:axPos val="r"/>
        <c:numFmt formatCode="0.0" sourceLinked="1"/>
        <c:majorTickMark val="out"/>
        <c:minorTickMark val="none"/>
        <c:tickLblPos val="nextTo"/>
        <c:crossAx val="678440159"/>
        <c:crosses val="max"/>
        <c:crossBetween val="between"/>
      </c:valAx>
      <c:catAx>
        <c:axId val="678440159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63730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Liquefied</a:t>
            </a:r>
            <a:r>
              <a:rPr lang="en-US" baseline="0"/>
              <a:t> natural gas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'Figure 10b'!$C$5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10b'!$D$1:$O$1</c15:sqref>
                  </c15:fullRef>
                </c:ext>
              </c:extLst>
              <c:f>'Figure 10b'!$K$1:$O$1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10b'!$D$5:$O$5</c15:sqref>
                  </c15:fullRef>
                </c:ext>
              </c:extLst>
              <c:f>'Figure 10b'!$K$5:$O$5</c:f>
              <c:numCache>
                <c:formatCode>0.0</c:formatCode>
                <c:ptCount val="5"/>
                <c:pt idx="4">
                  <c:v>1.4509407040191449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5-4D4B-81BA-33DF9EEF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435215"/>
        <c:axId val="1341048159"/>
      </c:barChart>
      <c:barChart>
        <c:barDir val="col"/>
        <c:grouping val="clustered"/>
        <c:varyColors val="0"/>
        <c:ser>
          <c:idx val="0"/>
          <c:order val="0"/>
          <c:tx>
            <c:strRef>
              <c:f>'Figure 10b'!$C$4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10b'!$D$1:$O$1</c15:sqref>
                  </c15:fullRef>
                </c:ext>
              </c:extLst>
              <c:f>'Figure 10b'!$K$1:$O$1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10b'!$D$4:$O$4</c15:sqref>
                  </c15:fullRef>
                </c:ext>
              </c:extLst>
              <c:f>'Figure 10b'!$K$4:$O$4</c:f>
              <c:numCache>
                <c:formatCode>0.0</c:formatCode>
                <c:ptCount val="5"/>
                <c:pt idx="0">
                  <c:v>0.11519915</c:v>
                </c:pt>
                <c:pt idx="1">
                  <c:v>0.42381170000000001</c:v>
                </c:pt>
                <c:pt idx="2">
                  <c:v>0.46436189999999999</c:v>
                </c:pt>
                <c:pt idx="3">
                  <c:v>6.3221700000000006E-2</c:v>
                </c:pt>
                <c:pt idx="4">
                  <c:v>1.29521347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5-4D4B-81BA-33DF9EEF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419215"/>
        <c:axId val="563750223"/>
      </c:barChart>
      <c:catAx>
        <c:axId val="134043521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159"/>
        <c:crosses val="autoZero"/>
        <c:auto val="1"/>
        <c:lblAlgn val="ctr"/>
        <c:lblOffset val="100"/>
        <c:noMultiLvlLbl val="0"/>
      </c:catAx>
      <c:valAx>
        <c:axId val="1341048159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35215"/>
        <c:crosses val="autoZero"/>
        <c:crossBetween val="between"/>
      </c:valAx>
      <c:valAx>
        <c:axId val="563750223"/>
        <c:scaling>
          <c:orientation val="minMax"/>
          <c:max val="10"/>
        </c:scaling>
        <c:delete val="1"/>
        <c:axPos val="r"/>
        <c:numFmt formatCode="0.0" sourceLinked="1"/>
        <c:majorTickMark val="out"/>
        <c:minorTickMark val="none"/>
        <c:tickLblPos val="nextTo"/>
        <c:crossAx val="1340419215"/>
        <c:crosses val="max"/>
        <c:crossBetween val="between"/>
      </c:valAx>
      <c:catAx>
        <c:axId val="134041921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6375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9774996512882E-2"/>
          <c:y val="0.1151196172248804"/>
          <c:w val="0.93367636020748879"/>
          <c:h val="0.7164311996885557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'Figure 8b'!$C$5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8b'!$D$1:$O$1</c15:sqref>
                  </c15:fullRef>
                </c:ext>
              </c:extLst>
              <c:f>'Figure 8b'!$K$1:$O$1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8b'!$D$5:$O$5</c15:sqref>
                  </c15:fullRef>
                </c:ext>
              </c:extLst>
              <c:f>'Figure 8b'!$K$5:$O$5</c:f>
              <c:numCache>
                <c:formatCode>0.0</c:formatCode>
                <c:ptCount val="5"/>
                <c:pt idx="4">
                  <c:v>24.698352371654867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8-4A2C-9D8E-6B490C2B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439263"/>
        <c:axId val="1420277119"/>
      </c:barChart>
      <c:barChart>
        <c:barDir val="col"/>
        <c:grouping val="clustered"/>
        <c:varyColors val="0"/>
        <c:ser>
          <c:idx val="0"/>
          <c:order val="0"/>
          <c:tx>
            <c:strRef>
              <c:f>'Figure 8b'!$C$4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8b'!$D$1:$O$1</c15:sqref>
                  </c15:fullRef>
                </c:ext>
              </c:extLst>
              <c:f>'Figure 8b'!$K$1:$O$1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8b'!$D$4:$O$4</c15:sqref>
                  </c15:fullRef>
                </c:ext>
              </c:extLst>
              <c:f>'Figure 8b'!$K$4:$O$4</c:f>
              <c:numCache>
                <c:formatCode>0.0</c:formatCode>
                <c:ptCount val="5"/>
                <c:pt idx="0">
                  <c:v>14.884072</c:v>
                </c:pt>
                <c:pt idx="1">
                  <c:v>16.523530000000001</c:v>
                </c:pt>
                <c:pt idx="2">
                  <c:v>18.370629999999998</c:v>
                </c:pt>
                <c:pt idx="3">
                  <c:v>10.622439999999999</c:v>
                </c:pt>
                <c:pt idx="4">
                  <c:v>4.5641489999999996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8-4A2C-9D8E-6B490C2B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824751"/>
        <c:axId val="563704463"/>
      </c:barChart>
      <c:catAx>
        <c:axId val="4424392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77119"/>
        <c:crosses val="autoZero"/>
        <c:auto val="1"/>
        <c:lblAlgn val="ctr"/>
        <c:lblOffset val="100"/>
        <c:noMultiLvlLbl val="0"/>
      </c:catAx>
      <c:valAx>
        <c:axId val="1420277119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9263"/>
        <c:crosses val="autoZero"/>
        <c:crossBetween val="between"/>
      </c:valAx>
      <c:valAx>
        <c:axId val="563704463"/>
        <c:scaling>
          <c:orientation val="minMax"/>
          <c:max val="30"/>
        </c:scaling>
        <c:delete val="1"/>
        <c:axPos val="r"/>
        <c:numFmt formatCode="0.0" sourceLinked="1"/>
        <c:majorTickMark val="out"/>
        <c:minorTickMark val="none"/>
        <c:tickLblPos val="nextTo"/>
        <c:crossAx val="1333824751"/>
        <c:crosses val="max"/>
        <c:crossBetween val="between"/>
      </c:valAx>
      <c:catAx>
        <c:axId val="133382475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63704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9774996512882E-2"/>
          <c:y val="0.1151196172248804"/>
          <c:w val="0.93367636020748879"/>
          <c:h val="0.7100516143616019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'Figure 8b'!$C$3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8b'!$D$1:$O$1</c15:sqref>
                  </c15:fullRef>
                </c:ext>
              </c:extLst>
              <c:f>'Figure 8b'!$K$1:$O$1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8b'!$D$3:$O$3</c15:sqref>
                  </c15:fullRef>
                </c:ext>
              </c:extLst>
              <c:f>'Figure 8b'!$K$3:$O$3</c:f>
              <c:numCache>
                <c:formatCode>0.0</c:formatCode>
                <c:ptCount val="5"/>
                <c:pt idx="4">
                  <c:v>15.448121888173372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1-4803-A80D-BA03002B1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439263"/>
        <c:axId val="1420277119"/>
      </c:barChart>
      <c:barChart>
        <c:barDir val="col"/>
        <c:grouping val="clustered"/>
        <c:varyColors val="0"/>
        <c:ser>
          <c:idx val="0"/>
          <c:order val="0"/>
          <c:tx>
            <c:strRef>
              <c:f>'Figure 8b'!$C$2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8b'!$D$1:$O$1</c15:sqref>
                  </c15:fullRef>
                </c:ext>
              </c:extLst>
              <c:f>'Figure 8b'!$K$1:$O$1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8b'!$D$2:$O$2</c15:sqref>
                  </c15:fullRef>
                </c:ext>
              </c:extLst>
              <c:f>'Figure 8b'!$K$2:$O$2</c:f>
              <c:numCache>
                <c:formatCode>0.0</c:formatCode>
                <c:ptCount val="5"/>
                <c:pt idx="0">
                  <c:v>8.8531142999999997</c:v>
                </c:pt>
                <c:pt idx="1">
                  <c:v>10.335000000000001</c:v>
                </c:pt>
                <c:pt idx="2">
                  <c:v>6.7956510000000003</c:v>
                </c:pt>
                <c:pt idx="3">
                  <c:v>7.4242419999999996</c:v>
                </c:pt>
                <c:pt idx="4">
                  <c:v>6.1596729999999997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1-4803-A80D-BA03002B1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365567"/>
        <c:axId val="1205213391"/>
      </c:barChart>
      <c:catAx>
        <c:axId val="4424392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77119"/>
        <c:crosses val="autoZero"/>
        <c:auto val="1"/>
        <c:lblAlgn val="ctr"/>
        <c:lblOffset val="100"/>
        <c:noMultiLvlLbl val="0"/>
      </c:catAx>
      <c:valAx>
        <c:axId val="1420277119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9263"/>
        <c:crosses val="autoZero"/>
        <c:crossBetween val="between"/>
      </c:valAx>
      <c:valAx>
        <c:axId val="1205213391"/>
        <c:scaling>
          <c:orientation val="minMax"/>
          <c:max val="18"/>
        </c:scaling>
        <c:delete val="1"/>
        <c:axPos val="r"/>
        <c:numFmt formatCode="0.0" sourceLinked="1"/>
        <c:majorTickMark val="out"/>
        <c:minorTickMark val="none"/>
        <c:tickLblPos val="nextTo"/>
        <c:crossAx val="1346365567"/>
        <c:crosses val="max"/>
        <c:crossBetween val="between"/>
      </c:valAx>
      <c:catAx>
        <c:axId val="1346365567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205213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COVID-medical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9774996512882E-2"/>
          <c:y val="0.1151196172248804"/>
          <c:w val="0.93367636020748879"/>
          <c:h val="0.74194954099637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8b'!$C$8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8b'!$D$1:$O$1</c15:sqref>
                  </c15:fullRef>
                </c:ext>
              </c:extLst>
              <c:f>'Figure 8b'!$K$1:$O$1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8b'!$D$8:$O$8</c15:sqref>
                  </c15:fullRef>
                </c:ext>
              </c:extLst>
              <c:f>'Figure 8b'!$K$8:$O$8</c:f>
              <c:numCache>
                <c:formatCode>0.0</c:formatCode>
                <c:ptCount val="5"/>
                <c:pt idx="0">
                  <c:v>1.7995125000000001</c:v>
                </c:pt>
                <c:pt idx="1">
                  <c:v>2.7152210000000001</c:v>
                </c:pt>
                <c:pt idx="2">
                  <c:v>2.7969940000000002</c:v>
                </c:pt>
                <c:pt idx="3">
                  <c:v>4.4426730000000001</c:v>
                </c:pt>
                <c:pt idx="4">
                  <c:v>4.5223500000000003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6-4984-8150-9D669FE3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2"/>
        <c:axId val="442439263"/>
        <c:axId val="1420277119"/>
      </c:barChart>
      <c:barChart>
        <c:barDir val="col"/>
        <c:grouping val="clustered"/>
        <c:varyColors val="0"/>
        <c:ser>
          <c:idx val="1"/>
          <c:order val="1"/>
          <c:tx>
            <c:strRef>
              <c:f>'Figure 8b'!$C$9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147-4C0F-9D4D-86F85F14666D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'Figure 8b'!$D$1:$O$1</c15:sqref>
                  </c15:fullRef>
                </c:ext>
              </c:extLst>
              <c:f>'Figure 8b'!$K$1:$O$1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8b'!$D$9:$O$9</c15:sqref>
                  </c15:fullRef>
                </c:ext>
              </c:extLst>
              <c:f>'Figure 8b'!$K$9:$O$9</c:f>
              <c:numCache>
                <c:formatCode>0.0</c:formatCode>
                <c:ptCount val="5"/>
                <c:pt idx="4">
                  <c:v>4.0585445970229586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6-4984-8150-9D669FE3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691887"/>
        <c:axId val="1205239599"/>
      </c:barChart>
      <c:catAx>
        <c:axId val="4424392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77119"/>
        <c:crosses val="autoZero"/>
        <c:auto val="1"/>
        <c:lblAlgn val="ctr"/>
        <c:lblOffset val="100"/>
        <c:noMultiLvlLbl val="0"/>
      </c:catAx>
      <c:valAx>
        <c:axId val="1420277119"/>
        <c:scaling>
          <c:orientation val="minMax"/>
          <c:max val="6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9263"/>
        <c:crosses val="autoZero"/>
        <c:crossBetween val="between"/>
      </c:valAx>
      <c:valAx>
        <c:axId val="1205239599"/>
        <c:scaling>
          <c:orientation val="minMax"/>
          <c:max val="6"/>
        </c:scaling>
        <c:delete val="1"/>
        <c:axPos val="r"/>
        <c:numFmt formatCode="0.0" sourceLinked="1"/>
        <c:majorTickMark val="out"/>
        <c:minorTickMark val="none"/>
        <c:tickLblPos val="nextTo"/>
        <c:crossAx val="1335691887"/>
        <c:crosses val="max"/>
        <c:crossBetween val="between"/>
      </c:valAx>
      <c:catAx>
        <c:axId val="1335691887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205239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o</a:t>
            </a:r>
            <a:r>
              <a:rPr lang="en-US"/>
              <a:t>ther covered manufacturing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9774996512882E-2"/>
          <c:y val="0.1151196172248804"/>
          <c:w val="0.93367636020748879"/>
          <c:h val="0.6877230657172638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'Figure 8b'!$C$11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8b'!$D$1:$O$1</c15:sqref>
                  </c15:fullRef>
                </c:ext>
              </c:extLst>
              <c:f>'Figure 8b'!$K$1:$O$1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8b'!$D$11:$O$11</c15:sqref>
                  </c15:fullRef>
                </c:ext>
              </c:extLst>
              <c:f>'Figure 8b'!$K$11:$O$11</c:f>
              <c:numCache>
                <c:formatCode>0.0</c:formatCode>
                <c:ptCount val="5"/>
                <c:pt idx="4">
                  <c:v>42.52180677941751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E-42E6-B0FB-2C0F3CB3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439263"/>
        <c:axId val="1420277119"/>
      </c:barChart>
      <c:barChart>
        <c:barDir val="col"/>
        <c:grouping val="clustered"/>
        <c:varyColors val="0"/>
        <c:ser>
          <c:idx val="0"/>
          <c:order val="0"/>
          <c:tx>
            <c:strRef>
              <c:f>'Figure 8b'!$C$10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8b'!$D$1:$O$1</c15:sqref>
                  </c15:fullRef>
                </c:ext>
              </c:extLst>
              <c:f>'Figure 8b'!$K$1:$O$1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8b'!$D$10:$O$10</c15:sqref>
                  </c15:fullRef>
                </c:ext>
              </c:extLst>
              <c:f>'Figure 8b'!$K$10:$O$10</c:f>
              <c:numCache>
                <c:formatCode>0.0</c:formatCode>
                <c:ptCount val="5"/>
                <c:pt idx="0">
                  <c:v>26.631059</c:v>
                </c:pt>
                <c:pt idx="1">
                  <c:v>28.430350000000001</c:v>
                </c:pt>
                <c:pt idx="2">
                  <c:v>28.524470000000001</c:v>
                </c:pt>
                <c:pt idx="3">
                  <c:v>24.84038</c:v>
                </c:pt>
                <c:pt idx="4">
                  <c:v>25.664490000000001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E-42E6-B0FB-2C0F3CB3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369167"/>
        <c:axId val="563737743"/>
      </c:barChart>
      <c:catAx>
        <c:axId val="4424392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77119"/>
        <c:crosses val="autoZero"/>
        <c:auto val="1"/>
        <c:lblAlgn val="ctr"/>
        <c:lblOffset val="100"/>
        <c:noMultiLvlLbl val="0"/>
      </c:catAx>
      <c:valAx>
        <c:axId val="1420277119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9263"/>
        <c:crosses val="autoZero"/>
        <c:crossBetween val="between"/>
      </c:valAx>
      <c:valAx>
        <c:axId val="563737743"/>
        <c:scaling>
          <c:orientation val="minMax"/>
          <c:max val="45"/>
        </c:scaling>
        <c:delete val="1"/>
        <c:axPos val="r"/>
        <c:numFmt formatCode="0.0" sourceLinked="1"/>
        <c:majorTickMark val="out"/>
        <c:minorTickMark val="none"/>
        <c:tickLblPos val="nextTo"/>
        <c:crossAx val="1346369167"/>
        <c:crosses val="max"/>
        <c:crossBetween val="between"/>
      </c:valAx>
      <c:catAx>
        <c:axId val="1346369167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63737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Panel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9a'!$B$2</c:f>
              <c:strCache>
                <c:ptCount val="1"/>
                <c:pt idx="0">
                  <c:v>exp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9a'!$C$1:$N$1</c:f>
              <c:numCache>
                <c:formatCode>0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'Figure 9a'!$C$2:$N$2</c:f>
              <c:numCache>
                <c:formatCode>0.0</c:formatCode>
                <c:ptCount val="12"/>
                <c:pt idx="0">
                  <c:v>13.80290113</c:v>
                </c:pt>
                <c:pt idx="1">
                  <c:v>18.36777077</c:v>
                </c:pt>
                <c:pt idx="2">
                  <c:v>20.118069040000002</c:v>
                </c:pt>
                <c:pt idx="3">
                  <c:v>27.102036159999997</c:v>
                </c:pt>
                <c:pt idx="4">
                  <c:v>26.726508989999999</c:v>
                </c:pt>
                <c:pt idx="5">
                  <c:v>25.5063143</c:v>
                </c:pt>
                <c:pt idx="6">
                  <c:v>21.50016432</c:v>
                </c:pt>
                <c:pt idx="7">
                  <c:v>22.80329154</c:v>
                </c:pt>
                <c:pt idx="8">
                  <c:v>20.927464000000001</c:v>
                </c:pt>
                <c:pt idx="9">
                  <c:v>10.4439402</c:v>
                </c:pt>
                <c:pt idx="10">
                  <c:v>14.811126299999998</c:v>
                </c:pt>
                <c:pt idx="11">
                  <c:v>27.28595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3-4884-B2DD-27727EC5CE95}"/>
            </c:ext>
          </c:extLst>
        </c:ser>
        <c:ser>
          <c:idx val="1"/>
          <c:order val="1"/>
          <c:tx>
            <c:strRef>
              <c:f>'Figure 9a'!$B$3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'Figure 9a'!$C$1:$N$1</c:f>
              <c:numCache>
                <c:formatCode>0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'Figure 9a'!$C$3:$N$3</c:f>
              <c:numCache>
                <c:formatCode>0.0</c:formatCode>
                <c:ptCount val="12"/>
                <c:pt idx="10">
                  <c:v>14.811126299999998</c:v>
                </c:pt>
                <c:pt idx="11">
                  <c:v>33.427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D-4922-86DA-F4DD675D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72303"/>
        <c:axId val="46986255"/>
      </c:lineChart>
      <c:catAx>
        <c:axId val="32937230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6255"/>
        <c:crosses val="autoZero"/>
        <c:auto val="1"/>
        <c:lblAlgn val="ctr"/>
        <c:lblOffset val="100"/>
        <c:tickLblSkip val="1"/>
        <c:noMultiLvlLbl val="0"/>
      </c:catAx>
      <c:valAx>
        <c:axId val="46986255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723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Soybeans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9774996512882E-2"/>
          <c:y val="0.1151196172248804"/>
          <c:w val="0.93367636020748879"/>
          <c:h val="0.6781536877268331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'Figure 9b'!$C$3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AA-40BB-B983-A6B00EDD76FB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'Figure 9b'!$D$1:$O$1</c15:sqref>
                  </c15:fullRef>
                </c:ext>
              </c:extLst>
              <c:f>'Figure 9b'!$K$1:$O$1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9b'!$D$3:$O$3</c15:sqref>
                  </c15:fullRef>
                </c:ext>
              </c:extLst>
              <c:f>'Figure 9b'!$K$3:$O$3</c:f>
              <c:numCache>
                <c:formatCode>0.0</c:formatCode>
                <c:ptCount val="5"/>
                <c:pt idx="4">
                  <c:v>19.52686103119018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A-40BB-B983-A6B00EDD7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439263"/>
        <c:axId val="1420277119"/>
      </c:barChart>
      <c:barChart>
        <c:barDir val="col"/>
        <c:grouping val="clustered"/>
        <c:varyColors val="0"/>
        <c:ser>
          <c:idx val="0"/>
          <c:order val="0"/>
          <c:tx>
            <c:strRef>
              <c:f>'Figure 9b'!$C$2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9b'!$D$1:$O$1</c15:sqref>
                  </c15:fullRef>
                </c:ext>
              </c:extLst>
              <c:f>'Figure 9b'!$K$1:$O$1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9b'!$D$2:$O$2</c15:sqref>
                  </c15:fullRef>
                </c:ext>
              </c:extLst>
              <c:f>'Figure 9b'!$K$2:$O$2</c:f>
              <c:numCache>
                <c:formatCode>0.0</c:formatCode>
                <c:ptCount val="5"/>
                <c:pt idx="0">
                  <c:v>14.202621000000001</c:v>
                </c:pt>
                <c:pt idx="1">
                  <c:v>12.2248</c:v>
                </c:pt>
                <c:pt idx="2">
                  <c:v>3.1193369999999998</c:v>
                </c:pt>
                <c:pt idx="3">
                  <c:v>7.9888769999999996</c:v>
                </c:pt>
                <c:pt idx="4">
                  <c:v>14.20265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A-40BB-B983-A6B00EDD7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642031"/>
        <c:axId val="1205201327"/>
      </c:barChart>
      <c:catAx>
        <c:axId val="4424392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77119"/>
        <c:crosses val="autoZero"/>
        <c:auto val="1"/>
        <c:lblAlgn val="ctr"/>
        <c:lblOffset val="100"/>
        <c:noMultiLvlLbl val="0"/>
      </c:catAx>
      <c:valAx>
        <c:axId val="1420277119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9263"/>
        <c:crosses val="autoZero"/>
        <c:crossBetween val="between"/>
      </c:valAx>
      <c:valAx>
        <c:axId val="1205201327"/>
        <c:scaling>
          <c:orientation val="minMax"/>
          <c:max val="25"/>
        </c:scaling>
        <c:delete val="1"/>
        <c:axPos val="r"/>
        <c:numFmt formatCode="0.0" sourceLinked="1"/>
        <c:majorTickMark val="out"/>
        <c:minorTickMark val="none"/>
        <c:tickLblPos val="nextTo"/>
        <c:crossAx val="1331642031"/>
        <c:crosses val="max"/>
        <c:crossBetween val="between"/>
      </c:valAx>
      <c:catAx>
        <c:axId val="133164203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20520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9b'!$C$4</c:f>
              <c:strCache>
                <c:ptCount val="1"/>
                <c:pt idx="0">
                  <c:v>exp value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4472C4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9b'!$D$1:$O$1</c15:sqref>
                  </c15:fullRef>
                </c:ext>
              </c:extLst>
              <c:f>'Figure 9b'!$K$1:$O$1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9b'!$D$4:$O$4</c15:sqref>
                  </c15:fullRef>
                </c:ext>
              </c:extLst>
              <c:f>'Figure 9b'!$K$4:$O$4</c:f>
              <c:numCache>
                <c:formatCode>0.0</c:formatCode>
                <c:ptCount val="5"/>
                <c:pt idx="0">
                  <c:v>0.32980520000000002</c:v>
                </c:pt>
                <c:pt idx="1">
                  <c:v>0.23719100000000001</c:v>
                </c:pt>
                <c:pt idx="2">
                  <c:v>0.19908770000000001</c:v>
                </c:pt>
                <c:pt idx="3">
                  <c:v>0.85562700000000003</c:v>
                </c:pt>
                <c:pt idx="4">
                  <c:v>1.648574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7-4F16-B336-EFBB580B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439263"/>
        <c:axId val="1420277119"/>
      </c:barChart>
      <c:barChart>
        <c:barDir val="col"/>
        <c:grouping val="clustered"/>
        <c:varyColors val="0"/>
        <c:ser>
          <c:idx val="1"/>
          <c:order val="1"/>
          <c:tx>
            <c:strRef>
              <c:f>'Figure 9b'!$C$5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solidFill>
                <a:srgbClr val="4472C4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9b'!$D$1:$O$1</c15:sqref>
                  </c15:fullRef>
                </c:ext>
              </c:extLst>
              <c:f>'Figure 9b'!$K$1:$O$1</c:f>
              <c:numCache>
                <c:formatCode>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9b'!$D$5:$O$5</c15:sqref>
                  </c15:fullRef>
                </c:ext>
              </c:extLst>
              <c:f>'Figure 9b'!$K$5:$O$5</c:f>
              <c:numCache>
                <c:formatCode>0.0</c:formatCode>
                <c:ptCount val="5"/>
                <c:pt idx="4">
                  <c:v>0.3788687555487118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7-4F16-B336-EFBB580B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508047"/>
        <c:axId val="676132591"/>
      </c:barChart>
      <c:catAx>
        <c:axId val="4424392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77119"/>
        <c:crosses val="autoZero"/>
        <c:auto val="1"/>
        <c:lblAlgn val="ctr"/>
        <c:lblOffset val="100"/>
        <c:noMultiLvlLbl val="0"/>
      </c:catAx>
      <c:valAx>
        <c:axId val="1420277119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9263"/>
        <c:crosses val="autoZero"/>
        <c:crossBetween val="between"/>
        <c:majorUnit val="0.5"/>
      </c:valAx>
      <c:valAx>
        <c:axId val="676132591"/>
        <c:scaling>
          <c:orientation val="minMax"/>
          <c:max val="2"/>
          <c:min val="0"/>
        </c:scaling>
        <c:delete val="1"/>
        <c:axPos val="r"/>
        <c:numFmt formatCode="0.0" sourceLinked="1"/>
        <c:majorTickMark val="out"/>
        <c:minorTickMark val="none"/>
        <c:tickLblPos val="nextTo"/>
        <c:crossAx val="1289508047"/>
        <c:crosses val="max"/>
        <c:crossBetween val="between"/>
      </c:valAx>
      <c:catAx>
        <c:axId val="1289508047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76132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7</xdr:row>
      <xdr:rowOff>76200</xdr:rowOff>
    </xdr:from>
    <xdr:to>
      <xdr:col>13</xdr:col>
      <xdr:colOff>547687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6CBF7-9FF3-4EC2-84EF-B98C07581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13</xdr:row>
      <xdr:rowOff>1</xdr:rowOff>
    </xdr:from>
    <xdr:to>
      <xdr:col>22</xdr:col>
      <xdr:colOff>95250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2BC8C-8FB6-483D-8223-7371C56EE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9526</xdr:colOff>
      <xdr:row>12</xdr:row>
      <xdr:rowOff>180975</xdr:rowOff>
    </xdr:from>
    <xdr:to>
      <xdr:col>14</xdr:col>
      <xdr:colOff>66676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F4A44-9855-4F74-8399-DC1AFF49F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142874</xdr:rowOff>
    </xdr:from>
    <xdr:to>
      <xdr:col>5</xdr:col>
      <xdr:colOff>457200</xdr:colOff>
      <xdr:row>29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88025-DDB7-4247-AD9D-72E041CF6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304799</xdr:colOff>
      <xdr:row>31</xdr:row>
      <xdr:rowOff>9525</xdr:rowOff>
    </xdr:from>
    <xdr:to>
      <xdr:col>5</xdr:col>
      <xdr:colOff>581025</xdr:colOff>
      <xdr:row>47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BE85B8-54DC-4FA9-B7A6-FA7A7F2D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171450</xdr:colOff>
      <xdr:row>31</xdr:row>
      <xdr:rowOff>19050</xdr:rowOff>
    </xdr:from>
    <xdr:to>
      <xdr:col>13</xdr:col>
      <xdr:colOff>603577</xdr:colOff>
      <xdr:row>47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557992-74F8-4D0F-B575-E90C4C4CD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323851</xdr:colOff>
      <xdr:row>9</xdr:row>
      <xdr:rowOff>166686</xdr:rowOff>
    </xdr:from>
    <xdr:to>
      <xdr:col>14</xdr:col>
      <xdr:colOff>523875</xdr:colOff>
      <xdr:row>26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3748F-7A45-4221-BA38-46E59B666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407192</xdr:colOff>
      <xdr:row>19</xdr:row>
      <xdr:rowOff>114301</xdr:rowOff>
    </xdr:from>
    <xdr:to>
      <xdr:col>6</xdr:col>
      <xdr:colOff>85724</xdr:colOff>
      <xdr:row>35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B711D-955D-4444-9697-CFDCEEFA7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290510</xdr:colOff>
      <xdr:row>19</xdr:row>
      <xdr:rowOff>114300</xdr:rowOff>
    </xdr:from>
    <xdr:to>
      <xdr:col>14</xdr:col>
      <xdr:colOff>190500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24D26-ABD1-487F-A36F-8D31993AA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314320</xdr:colOff>
      <xdr:row>19</xdr:row>
      <xdr:rowOff>104774</xdr:rowOff>
    </xdr:from>
    <xdr:to>
      <xdr:col>21</xdr:col>
      <xdr:colOff>542925</xdr:colOff>
      <xdr:row>35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A366C1-F3F9-4BCB-91B7-F00DC2CC8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438149</xdr:colOff>
      <xdr:row>38</xdr:row>
      <xdr:rowOff>28575</xdr:rowOff>
    </xdr:from>
    <xdr:to>
      <xdr:col>6</xdr:col>
      <xdr:colOff>283365</xdr:colOff>
      <xdr:row>54</xdr:row>
      <xdr:rowOff>40483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BE9F02-718E-4F84-93D7-2FC69CDC7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333374</xdr:colOff>
      <xdr:row>55</xdr:row>
      <xdr:rowOff>114299</xdr:rowOff>
    </xdr:from>
    <xdr:to>
      <xdr:col>6</xdr:col>
      <xdr:colOff>161925</xdr:colOff>
      <xdr:row>71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308B47-FAAB-4F55-8305-2B790E3D8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428625</xdr:colOff>
      <xdr:row>38</xdr:row>
      <xdr:rowOff>28575</xdr:rowOff>
    </xdr:from>
    <xdr:to>
      <xdr:col>14</xdr:col>
      <xdr:colOff>447675</xdr:colOff>
      <xdr:row>53</xdr:row>
      <xdr:rowOff>152401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A24DFA-A29F-4814-AD5B-FF5FA6C46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38</xdr:row>
      <xdr:rowOff>9524</xdr:rowOff>
    </xdr:from>
    <xdr:to>
      <xdr:col>22</xdr:col>
      <xdr:colOff>450054</xdr:colOff>
      <xdr:row>54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A56522-D845-44D7-96F6-6B9274114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188115</xdr:colOff>
      <xdr:row>54</xdr:row>
      <xdr:rowOff>161925</xdr:rowOff>
    </xdr:from>
    <xdr:to>
      <xdr:col>14</xdr:col>
      <xdr:colOff>352425</xdr:colOff>
      <xdr:row>71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CDD1CB-DB73-471C-9107-85AED675C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566736</xdr:colOff>
      <xdr:row>9</xdr:row>
      <xdr:rowOff>166687</xdr:rowOff>
    </xdr:from>
    <xdr:to>
      <xdr:col>15</xdr:col>
      <xdr:colOff>285749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6034F-033D-4236-BEC2-8593BE983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485771</xdr:colOff>
      <xdr:row>12</xdr:row>
      <xdr:rowOff>19050</xdr:rowOff>
    </xdr:from>
    <xdr:to>
      <xdr:col>6</xdr:col>
      <xdr:colOff>457200</xdr:colOff>
      <xdr:row>28</xdr:row>
      <xdr:rowOff>34529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F0330-636B-4250-9E2B-69D70C606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30</xdr:row>
      <xdr:rowOff>19050</xdr:rowOff>
    </xdr:from>
    <xdr:to>
      <xdr:col>6</xdr:col>
      <xdr:colOff>504824</xdr:colOff>
      <xdr:row>45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649F8C-E84E-43E8-A6ED-852DC553D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29</xdr:row>
      <xdr:rowOff>85725</xdr:rowOff>
    </xdr:from>
    <xdr:to>
      <xdr:col>15</xdr:col>
      <xdr:colOff>142875</xdr:colOff>
      <xdr:row>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479F71-1B63-4801-8CDF-802A8F2A0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200025</xdr:colOff>
      <xdr:row>11</xdr:row>
      <xdr:rowOff>123826</xdr:rowOff>
    </xdr:from>
    <xdr:to>
      <xdr:col>15</xdr:col>
      <xdr:colOff>85725</xdr:colOff>
      <xdr:row>27</xdr:row>
      <xdr:rowOff>180976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8C9BA8-B6D1-42A1-AAE1-50762C3A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530C-C950-4725-92E3-39A947100010}">
  <dimension ref="A1:P3"/>
  <sheetViews>
    <sheetView workbookViewId="0">
      <selection activeCell="L3" sqref="L3"/>
    </sheetView>
  </sheetViews>
  <sheetFormatPr defaultRowHeight="15" x14ac:dyDescent="0.25"/>
  <cols>
    <col min="1" max="1" width="27.7109375" customWidth="1"/>
  </cols>
  <sheetData>
    <row r="1" spans="1:16" x14ac:dyDescent="0.25">
      <c r="A1" t="s">
        <v>17</v>
      </c>
      <c r="C1" s="6">
        <v>2009</v>
      </c>
      <c r="D1" s="6">
        <f>C1+1</f>
        <v>2010</v>
      </c>
      <c r="E1" s="6">
        <f t="shared" ref="E1:M1" si="0">D1+1</f>
        <v>2011</v>
      </c>
      <c r="F1" s="6">
        <f t="shared" si="0"/>
        <v>2012</v>
      </c>
      <c r="G1" s="6">
        <f t="shared" si="0"/>
        <v>2013</v>
      </c>
      <c r="H1" s="6">
        <f t="shared" si="0"/>
        <v>2014</v>
      </c>
      <c r="I1" s="6">
        <f t="shared" si="0"/>
        <v>2015</v>
      </c>
      <c r="J1" s="6">
        <f t="shared" si="0"/>
        <v>2016</v>
      </c>
      <c r="K1" s="6">
        <f t="shared" si="0"/>
        <v>2017</v>
      </c>
      <c r="L1" s="6">
        <f t="shared" si="0"/>
        <v>2018</v>
      </c>
      <c r="M1" s="6">
        <f t="shared" si="0"/>
        <v>2019</v>
      </c>
      <c r="N1" s="6">
        <f>M1+1</f>
        <v>2020</v>
      </c>
      <c r="P1" s="2" t="s">
        <v>27</v>
      </c>
    </row>
    <row r="2" spans="1:16" s="5" customFormat="1" x14ac:dyDescent="0.25">
      <c r="A2" s="7" t="s">
        <v>20</v>
      </c>
      <c r="B2" s="5" t="s">
        <v>15</v>
      </c>
      <c r="C2" s="4">
        <v>33.549191239999999</v>
      </c>
      <c r="D2" s="4">
        <v>42.562709130000002</v>
      </c>
      <c r="E2" s="4">
        <v>47.406058200000004</v>
      </c>
      <c r="F2" s="4">
        <v>47.375194399999998</v>
      </c>
      <c r="G2" s="4">
        <v>57.083916200000004</v>
      </c>
      <c r="H2" s="4">
        <v>61.874557000000003</v>
      </c>
      <c r="I2" s="4">
        <v>61.563086599999991</v>
      </c>
      <c r="J2" s="4">
        <v>60.037147500000003</v>
      </c>
      <c r="K2" s="4">
        <v>66.482483000000002</v>
      </c>
      <c r="L2" s="4">
        <v>67.081755000000001</v>
      </c>
      <c r="M2" s="4">
        <v>59.896734999999993</v>
      </c>
      <c r="N2" s="16">
        <v>56.963070000000002</v>
      </c>
      <c r="P2" s="10">
        <f>N2/N3</f>
        <v>0.57307033143242225</v>
      </c>
    </row>
    <row r="3" spans="1:16" x14ac:dyDescent="0.25">
      <c r="B3" t="s">
        <v>16</v>
      </c>
      <c r="C3" s="1"/>
      <c r="D3" s="1"/>
      <c r="E3" s="1"/>
      <c r="F3" s="1"/>
      <c r="G3" s="1"/>
      <c r="H3" s="1"/>
      <c r="I3" s="1"/>
      <c r="J3" s="1"/>
      <c r="K3" s="1"/>
      <c r="L3" s="1"/>
      <c r="M3" s="4">
        <v>59.896734999999993</v>
      </c>
      <c r="N3" s="4">
        <v>99.399788953683114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2378-9ADD-4055-9053-B672F8CECF5B}">
  <dimension ref="A1:S12"/>
  <sheetViews>
    <sheetView topLeftCell="B1" zoomScaleNormal="100" workbookViewId="0">
      <selection activeCell="W9" sqref="W9"/>
    </sheetView>
  </sheetViews>
  <sheetFormatPr defaultRowHeight="15" x14ac:dyDescent="0.25"/>
  <cols>
    <col min="1" max="1" width="14.42578125" customWidth="1"/>
    <col min="2" max="2" width="26.28515625" customWidth="1"/>
    <col min="3" max="15" width="9.140625" style="1"/>
    <col min="17" max="17" width="9.140625" style="8"/>
    <col min="19" max="19" width="9.5703125" bestFit="1" customWidth="1"/>
  </cols>
  <sheetData>
    <row r="1" spans="1:19" x14ac:dyDescent="0.25">
      <c r="A1" t="s">
        <v>18</v>
      </c>
      <c r="B1" t="s">
        <v>17</v>
      </c>
      <c r="D1" s="6">
        <v>2009</v>
      </c>
      <c r="E1" s="6">
        <f>D1+1</f>
        <v>2010</v>
      </c>
      <c r="F1" s="6">
        <f t="shared" ref="F1:N1" si="0">E1+1</f>
        <v>2011</v>
      </c>
      <c r="G1" s="6">
        <f t="shared" si="0"/>
        <v>2012</v>
      </c>
      <c r="H1" s="6">
        <f t="shared" si="0"/>
        <v>2013</v>
      </c>
      <c r="I1" s="6">
        <f t="shared" si="0"/>
        <v>2014</v>
      </c>
      <c r="J1" s="6">
        <f t="shared" si="0"/>
        <v>2015</v>
      </c>
      <c r="K1" s="6">
        <f t="shared" si="0"/>
        <v>2016</v>
      </c>
      <c r="L1" s="6">
        <f t="shared" si="0"/>
        <v>2017</v>
      </c>
      <c r="M1" s="6">
        <f t="shared" si="0"/>
        <v>2018</v>
      </c>
      <c r="N1" s="6">
        <f t="shared" si="0"/>
        <v>2019</v>
      </c>
      <c r="O1" s="17">
        <f>N1+1</f>
        <v>2020</v>
      </c>
      <c r="P1" s="18"/>
      <c r="Q1" s="14" t="s">
        <v>26</v>
      </c>
    </row>
    <row r="2" spans="1:19" x14ac:dyDescent="0.25">
      <c r="B2" t="s">
        <v>1</v>
      </c>
      <c r="C2" s="1" t="s">
        <v>15</v>
      </c>
      <c r="D2" s="1">
        <v>1.2731492</v>
      </c>
      <c r="E2" s="1">
        <v>3.6764138000000002</v>
      </c>
      <c r="F2" s="1">
        <v>5.8493819</v>
      </c>
      <c r="G2" s="1">
        <v>6.0384868999999997</v>
      </c>
      <c r="H2" s="1">
        <v>8.6595692</v>
      </c>
      <c r="I2" s="1">
        <v>11.247617999999999</v>
      </c>
      <c r="J2" s="1">
        <v>9.0653071999999995</v>
      </c>
      <c r="K2" s="1">
        <v>8.8531142999999997</v>
      </c>
      <c r="L2" s="1">
        <v>10.335000000000001</v>
      </c>
      <c r="M2" s="1">
        <v>6.7956510000000003</v>
      </c>
      <c r="N2" s="1">
        <v>7.4242419999999996</v>
      </c>
      <c r="O2" s="15">
        <v>6.1596729999999997</v>
      </c>
      <c r="P2" s="18"/>
      <c r="Q2" s="14">
        <f>O2/O3</f>
        <v>0.39873280678317696</v>
      </c>
    </row>
    <row r="3" spans="1:19" x14ac:dyDescent="0.25">
      <c r="C3" s="1" t="s">
        <v>16</v>
      </c>
      <c r="O3" s="15">
        <v>15.448121888173372</v>
      </c>
      <c r="P3" s="18"/>
      <c r="Q3" s="14"/>
    </row>
    <row r="4" spans="1:19" x14ac:dyDescent="0.25">
      <c r="B4" t="s">
        <v>0</v>
      </c>
      <c r="C4" s="1" t="s">
        <v>15</v>
      </c>
      <c r="D4" s="1">
        <v>5.56656</v>
      </c>
      <c r="E4" s="1">
        <v>6.0080144999999998</v>
      </c>
      <c r="F4" s="1">
        <v>6.5948133000000002</v>
      </c>
      <c r="G4" s="1">
        <v>8.5719531</v>
      </c>
      <c r="H4" s="1">
        <v>12.897491</v>
      </c>
      <c r="I4" s="1">
        <v>14.069300999999999</v>
      </c>
      <c r="J4" s="1">
        <v>15.557819</v>
      </c>
      <c r="K4" s="1">
        <v>14.884072</v>
      </c>
      <c r="L4" s="1">
        <v>16.523530000000001</v>
      </c>
      <c r="M4" s="1">
        <v>18.370629999999998</v>
      </c>
      <c r="N4" s="1">
        <v>10.622439999999999</v>
      </c>
      <c r="O4" s="15">
        <v>4.5641489999999996</v>
      </c>
      <c r="P4" s="18"/>
      <c r="Q4" s="14">
        <f t="shared" ref="Q4:Q10" si="1">O4/O5</f>
        <v>0.18479568723126882</v>
      </c>
      <c r="S4" s="13"/>
    </row>
    <row r="5" spans="1:19" x14ac:dyDescent="0.25">
      <c r="C5" s="1" t="s">
        <v>16</v>
      </c>
      <c r="O5" s="15">
        <v>24.698352371654867</v>
      </c>
      <c r="P5" s="18"/>
      <c r="Q5" s="14"/>
    </row>
    <row r="6" spans="1:19" x14ac:dyDescent="0.25">
      <c r="B6" t="s">
        <v>11</v>
      </c>
      <c r="C6" s="1" t="s">
        <v>15</v>
      </c>
      <c r="D6" s="1">
        <v>5.6399027999999998</v>
      </c>
      <c r="E6" s="1">
        <v>8.1519104999999996</v>
      </c>
      <c r="F6" s="1">
        <v>6.0054713</v>
      </c>
      <c r="G6" s="1">
        <v>4.5574405999999996</v>
      </c>
      <c r="H6" s="1">
        <v>5.6640508000000001</v>
      </c>
      <c r="I6" s="1">
        <v>6.7257199999999999</v>
      </c>
      <c r="J6" s="1">
        <v>7.5036459000000004</v>
      </c>
      <c r="K6" s="1">
        <v>7.8693897000000002</v>
      </c>
      <c r="L6" s="1">
        <v>8.4783819999999999</v>
      </c>
      <c r="M6" s="1">
        <v>10.594010000000001</v>
      </c>
      <c r="N6" s="1">
        <v>12.567</v>
      </c>
      <c r="O6" s="15">
        <v>16.0523974</v>
      </c>
      <c r="P6" s="18"/>
      <c r="Q6" s="14">
        <f t="shared" si="1"/>
        <v>1.2666649092304196</v>
      </c>
    </row>
    <row r="7" spans="1:19" x14ac:dyDescent="0.25">
      <c r="C7" s="1" t="s">
        <v>16</v>
      </c>
      <c r="O7" s="15">
        <v>12.672962898887651</v>
      </c>
      <c r="P7" s="18"/>
      <c r="Q7" s="14"/>
      <c r="S7" s="12"/>
    </row>
    <row r="8" spans="1:19" x14ac:dyDescent="0.25">
      <c r="B8" t="s">
        <v>2</v>
      </c>
      <c r="C8" s="1" t="s">
        <v>15</v>
      </c>
      <c r="D8" s="1">
        <v>0.69911124000000002</v>
      </c>
      <c r="E8" s="1">
        <v>0.87646533000000004</v>
      </c>
      <c r="F8" s="1">
        <v>1.0884586999999999</v>
      </c>
      <c r="G8" s="1">
        <v>1.2731488</v>
      </c>
      <c r="H8" s="1">
        <v>1.2579891999999999</v>
      </c>
      <c r="I8" s="1">
        <v>1.3094570000000001</v>
      </c>
      <c r="J8" s="1">
        <v>1.5898945</v>
      </c>
      <c r="K8" s="1">
        <v>1.7995125000000001</v>
      </c>
      <c r="L8" s="1">
        <v>2.7152210000000001</v>
      </c>
      <c r="M8" s="1">
        <v>2.7969940000000002</v>
      </c>
      <c r="N8" s="1">
        <v>4.4426730000000001</v>
      </c>
      <c r="O8" s="15">
        <v>4.5223500000000003</v>
      </c>
      <c r="P8" s="18"/>
      <c r="Q8" s="14">
        <f t="shared" si="1"/>
        <v>1.1142787499039075</v>
      </c>
    </row>
    <row r="9" spans="1:19" x14ac:dyDescent="0.25">
      <c r="C9" s="1" t="s">
        <v>16</v>
      </c>
      <c r="O9" s="15">
        <v>4.0585445970229586</v>
      </c>
      <c r="P9" s="18"/>
      <c r="Q9" s="14"/>
    </row>
    <row r="10" spans="1:19" x14ac:dyDescent="0.25">
      <c r="B10" t="s">
        <v>23</v>
      </c>
      <c r="C10" s="1" t="s">
        <v>15</v>
      </c>
      <c r="D10" s="1">
        <v>20.370467999999999</v>
      </c>
      <c r="E10" s="1">
        <v>23.849905</v>
      </c>
      <c r="F10" s="1">
        <v>27.867933000000001</v>
      </c>
      <c r="G10" s="1">
        <v>26.934165</v>
      </c>
      <c r="H10" s="1">
        <v>28.604816</v>
      </c>
      <c r="I10" s="1">
        <v>28.522461</v>
      </c>
      <c r="J10" s="1">
        <v>27.846419999999998</v>
      </c>
      <c r="K10" s="1">
        <v>26.631059</v>
      </c>
      <c r="L10" s="1">
        <v>28.430350000000001</v>
      </c>
      <c r="M10" s="1">
        <v>28.524470000000001</v>
      </c>
      <c r="N10" s="1">
        <v>24.84038</v>
      </c>
      <c r="O10" s="15">
        <v>25.664490000000001</v>
      </c>
      <c r="P10" s="18"/>
      <c r="Q10" s="14">
        <f t="shared" si="1"/>
        <v>0.60356066554591425</v>
      </c>
    </row>
    <row r="11" spans="1:19" x14ac:dyDescent="0.25">
      <c r="C11" s="1" t="s">
        <v>16</v>
      </c>
      <c r="O11" s="15">
        <v>42.52180677941751</v>
      </c>
      <c r="P11" s="18"/>
      <c r="Q11" s="14"/>
    </row>
    <row r="12" spans="1:19" x14ac:dyDescent="0.25">
      <c r="P12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8176-B089-48AD-9D91-06CE79D5413E}">
  <dimension ref="A1:P4"/>
  <sheetViews>
    <sheetView topLeftCell="D1" workbookViewId="0">
      <selection activeCell="N2" sqref="N2"/>
    </sheetView>
  </sheetViews>
  <sheetFormatPr defaultRowHeight="15" x14ac:dyDescent="0.25"/>
  <cols>
    <col min="1" max="1" width="24.5703125" customWidth="1"/>
    <col min="2" max="2" width="10.7109375" customWidth="1"/>
  </cols>
  <sheetData>
    <row r="1" spans="1:16" x14ac:dyDescent="0.25">
      <c r="A1" t="s">
        <v>17</v>
      </c>
      <c r="C1" s="6">
        <v>2009</v>
      </c>
      <c r="D1" s="6">
        <f>C1+1</f>
        <v>2010</v>
      </c>
      <c r="E1" s="6">
        <f t="shared" ref="E1:M1" si="0">D1+1</f>
        <v>2011</v>
      </c>
      <c r="F1" s="6">
        <f t="shared" si="0"/>
        <v>2012</v>
      </c>
      <c r="G1" s="6">
        <f t="shared" si="0"/>
        <v>2013</v>
      </c>
      <c r="H1" s="6">
        <f t="shared" si="0"/>
        <v>2014</v>
      </c>
      <c r="I1" s="6">
        <f t="shared" si="0"/>
        <v>2015</v>
      </c>
      <c r="J1" s="6">
        <f t="shared" si="0"/>
        <v>2016</v>
      </c>
      <c r="K1" s="6">
        <f t="shared" si="0"/>
        <v>2017</v>
      </c>
      <c r="L1" s="6">
        <f t="shared" si="0"/>
        <v>2018</v>
      </c>
      <c r="M1" s="6">
        <f t="shared" si="0"/>
        <v>2019</v>
      </c>
      <c r="N1" s="6">
        <f>M1+1</f>
        <v>2020</v>
      </c>
      <c r="P1" s="2" t="s">
        <v>27</v>
      </c>
    </row>
    <row r="2" spans="1:16" x14ac:dyDescent="0.25">
      <c r="A2" s="7" t="s">
        <v>19</v>
      </c>
      <c r="B2" t="s">
        <v>15</v>
      </c>
      <c r="C2" s="1">
        <v>13.80290113</v>
      </c>
      <c r="D2" s="1">
        <v>18.36777077</v>
      </c>
      <c r="E2" s="1">
        <v>20.118069040000002</v>
      </c>
      <c r="F2" s="1">
        <v>27.102036159999997</v>
      </c>
      <c r="G2" s="1">
        <v>26.726508989999999</v>
      </c>
      <c r="H2" s="1">
        <v>25.5063143</v>
      </c>
      <c r="I2" s="1">
        <v>21.50016432</v>
      </c>
      <c r="J2" s="1">
        <v>22.80329154</v>
      </c>
      <c r="K2" s="1">
        <v>20.927464000000001</v>
      </c>
      <c r="L2" s="1">
        <v>10.4439402</v>
      </c>
      <c r="M2" s="1">
        <v>14.811126299999998</v>
      </c>
      <c r="N2" s="15">
        <v>27.28595</v>
      </c>
      <c r="P2" s="8">
        <f>N2/N3</f>
        <v>0.81628473988093453</v>
      </c>
    </row>
    <row r="3" spans="1:16" x14ac:dyDescent="0.25">
      <c r="B3" t="s">
        <v>16</v>
      </c>
      <c r="C3" s="1"/>
      <c r="D3" s="1"/>
      <c r="E3" s="1"/>
      <c r="F3" s="1"/>
      <c r="G3" s="1"/>
      <c r="H3" s="1"/>
      <c r="I3" s="1"/>
      <c r="J3" s="1"/>
      <c r="K3" s="1"/>
      <c r="L3" s="1"/>
      <c r="M3" s="1">
        <v>14.811126299999998</v>
      </c>
      <c r="N3" s="1">
        <v>33.427</v>
      </c>
    </row>
    <row r="4" spans="1:16" x14ac:dyDescent="0.25">
      <c r="O4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A6D5-B48E-4010-A283-55FDEE9A99E5}">
  <dimension ref="A1:R17"/>
  <sheetViews>
    <sheetView workbookViewId="0">
      <selection activeCell="O12" sqref="O12:Q12"/>
    </sheetView>
  </sheetViews>
  <sheetFormatPr defaultRowHeight="15" x14ac:dyDescent="0.25"/>
  <cols>
    <col min="1" max="1" width="14.28515625" customWidth="1"/>
    <col min="2" max="2" width="27.28515625" customWidth="1"/>
    <col min="4" max="16" width="9.140625" style="1"/>
    <col min="17" max="17" width="9.140625" style="8"/>
  </cols>
  <sheetData>
    <row r="1" spans="1:18" x14ac:dyDescent="0.25">
      <c r="A1" t="s">
        <v>21</v>
      </c>
      <c r="B1" t="s">
        <v>17</v>
      </c>
      <c r="C1" s="1"/>
      <c r="D1" s="6">
        <v>2009</v>
      </c>
      <c r="E1" s="6">
        <f>D1+1</f>
        <v>2010</v>
      </c>
      <c r="F1" s="6">
        <f t="shared" ref="F1:N1" si="0">E1+1</f>
        <v>2011</v>
      </c>
      <c r="G1" s="6">
        <f t="shared" si="0"/>
        <v>2012</v>
      </c>
      <c r="H1" s="6">
        <f t="shared" si="0"/>
        <v>2013</v>
      </c>
      <c r="I1" s="6">
        <f t="shared" si="0"/>
        <v>2014</v>
      </c>
      <c r="J1" s="6">
        <f t="shared" si="0"/>
        <v>2015</v>
      </c>
      <c r="K1" s="6">
        <f t="shared" si="0"/>
        <v>2016</v>
      </c>
      <c r="L1" s="6">
        <f t="shared" si="0"/>
        <v>2017</v>
      </c>
      <c r="M1" s="6">
        <f t="shared" si="0"/>
        <v>2018</v>
      </c>
      <c r="N1" s="6">
        <f t="shared" si="0"/>
        <v>2019</v>
      </c>
      <c r="O1" s="6">
        <f>N1+1</f>
        <v>2020</v>
      </c>
      <c r="Q1" s="8" t="s">
        <v>26</v>
      </c>
    </row>
    <row r="2" spans="1:18" x14ac:dyDescent="0.25">
      <c r="B2" t="s">
        <v>13</v>
      </c>
      <c r="C2" t="s">
        <v>15</v>
      </c>
      <c r="D2" s="1">
        <v>9.2114896999999996</v>
      </c>
      <c r="E2" s="1">
        <v>10.864093</v>
      </c>
      <c r="F2" s="1">
        <v>10.507698</v>
      </c>
      <c r="G2" s="1">
        <v>14.877641000000001</v>
      </c>
      <c r="H2" s="1">
        <v>13.29989</v>
      </c>
      <c r="I2" s="1">
        <v>14.476504</v>
      </c>
      <c r="J2" s="1">
        <v>10.488690999999999</v>
      </c>
      <c r="K2" s="1">
        <v>14.202621000000001</v>
      </c>
      <c r="L2" s="1">
        <v>12.2248</v>
      </c>
      <c r="M2" s="1">
        <v>3.1193369999999998</v>
      </c>
      <c r="N2" s="1">
        <v>7.9888769999999996</v>
      </c>
      <c r="O2" s="1">
        <v>14.20265</v>
      </c>
      <c r="Q2" s="8">
        <f>O2/O3</f>
        <v>0.72733912415898094</v>
      </c>
    </row>
    <row r="3" spans="1:18" x14ac:dyDescent="0.25">
      <c r="C3" t="s">
        <v>16</v>
      </c>
      <c r="O3" s="1">
        <v>19.52686103119018</v>
      </c>
    </row>
    <row r="4" spans="1:18" x14ac:dyDescent="0.25">
      <c r="B4" t="s">
        <v>9</v>
      </c>
      <c r="C4" t="s">
        <v>15</v>
      </c>
      <c r="D4" s="1">
        <v>3.1594079999999997E-2</v>
      </c>
      <c r="E4" s="1">
        <v>6.5940659999999998E-2</v>
      </c>
      <c r="F4" s="1">
        <v>0.46486832</v>
      </c>
      <c r="G4" s="1">
        <v>0.38124854000000002</v>
      </c>
      <c r="H4" s="1">
        <v>0.32604668999999997</v>
      </c>
      <c r="I4" s="1">
        <v>0.23569942999999999</v>
      </c>
      <c r="J4" s="1">
        <v>0.17335763000000001</v>
      </c>
      <c r="K4" s="1">
        <v>0.32980520000000002</v>
      </c>
      <c r="L4" s="1">
        <v>0.23719100000000001</v>
      </c>
      <c r="M4" s="1">
        <v>0.19908770000000001</v>
      </c>
      <c r="N4" s="1">
        <v>0.85562700000000003</v>
      </c>
      <c r="O4" s="1">
        <v>1.648574</v>
      </c>
      <c r="Q4" s="8">
        <f>O4/O5</f>
        <v>4.3513062923660382</v>
      </c>
    </row>
    <row r="5" spans="1:18" x14ac:dyDescent="0.25">
      <c r="C5" t="s">
        <v>16</v>
      </c>
      <c r="O5" s="1">
        <v>0.3788687555487118</v>
      </c>
      <c r="R5" s="8"/>
    </row>
    <row r="6" spans="1:18" x14ac:dyDescent="0.25">
      <c r="B6" t="s">
        <v>4</v>
      </c>
      <c r="C6" t="s">
        <v>15</v>
      </c>
      <c r="D6" s="1">
        <v>5.2480230000000003E-2</v>
      </c>
      <c r="E6" s="1">
        <v>0.28791742999999997</v>
      </c>
      <c r="F6" s="1">
        <v>0.85004318999999995</v>
      </c>
      <c r="G6" s="1">
        <v>1.3194113999999999</v>
      </c>
      <c r="H6" s="1">
        <v>0.98800244999999998</v>
      </c>
      <c r="I6" s="1">
        <v>0.10210408</v>
      </c>
      <c r="J6" s="1">
        <v>0.18682660000000001</v>
      </c>
      <c r="K6" s="1">
        <v>5.0233060000000003E-2</v>
      </c>
      <c r="L6" s="1">
        <v>0.1518833</v>
      </c>
      <c r="M6" s="1">
        <v>5.9176699999999999E-2</v>
      </c>
      <c r="N6" s="1">
        <v>5.57461E-2</v>
      </c>
      <c r="O6" s="1">
        <v>1.2063619999999999</v>
      </c>
      <c r="Q6" s="8">
        <f>O6/O7</f>
        <v>4.9725280174742368</v>
      </c>
      <c r="R6" s="8"/>
    </row>
    <row r="7" spans="1:18" x14ac:dyDescent="0.25">
      <c r="C7" t="s">
        <v>16</v>
      </c>
      <c r="O7" s="1">
        <v>0.24260537009759547</v>
      </c>
      <c r="R7" s="8"/>
    </row>
    <row r="8" spans="1:18" x14ac:dyDescent="0.25">
      <c r="B8" t="s">
        <v>5</v>
      </c>
      <c r="C8" t="s">
        <v>15</v>
      </c>
      <c r="D8" s="1">
        <v>0.82623078999999999</v>
      </c>
      <c r="E8" s="1">
        <v>2.0610246999999999</v>
      </c>
      <c r="F8" s="1">
        <v>2.5525682999999999</v>
      </c>
      <c r="G8" s="1">
        <v>3.4108698</v>
      </c>
      <c r="H8" s="1">
        <v>2.1832191999999999</v>
      </c>
      <c r="I8" s="1">
        <v>1.1075497000000001</v>
      </c>
      <c r="J8" s="1">
        <v>0.85369589000000001</v>
      </c>
      <c r="K8" s="1">
        <v>0.55139921999999997</v>
      </c>
      <c r="L8" s="1">
        <v>0.97255919999999996</v>
      </c>
      <c r="M8" s="1">
        <v>0.92009050000000003</v>
      </c>
      <c r="N8" s="1">
        <v>0.70657890000000001</v>
      </c>
      <c r="O8" s="1">
        <v>1.8213170000000001</v>
      </c>
      <c r="Q8" s="8">
        <f>O8/O9</f>
        <v>1.1724083798324061</v>
      </c>
      <c r="R8" s="8"/>
    </row>
    <row r="9" spans="1:18" x14ac:dyDescent="0.25">
      <c r="C9" t="s">
        <v>16</v>
      </c>
      <c r="O9" s="1">
        <v>1.5534834374523616</v>
      </c>
      <c r="R9" s="8"/>
    </row>
    <row r="10" spans="1:18" x14ac:dyDescent="0.25">
      <c r="B10" t="s">
        <v>14</v>
      </c>
      <c r="C10" t="s">
        <v>15</v>
      </c>
      <c r="D10" s="1">
        <v>8.7289190000000003E-2</v>
      </c>
      <c r="E10" s="1">
        <v>4.0535649999999999E-2</v>
      </c>
      <c r="F10" s="1">
        <v>0.16020179000000001</v>
      </c>
      <c r="G10" s="1">
        <v>0.21354073000000001</v>
      </c>
      <c r="H10" s="1">
        <v>1.2830197000000001</v>
      </c>
      <c r="I10" s="1">
        <v>0.19428017</v>
      </c>
      <c r="J10" s="1">
        <v>0.16046118000000001</v>
      </c>
      <c r="K10" s="1">
        <v>0.21150799000000001</v>
      </c>
      <c r="L10" s="1">
        <v>0.35319800000000001</v>
      </c>
      <c r="M10" s="1">
        <v>0.1061957</v>
      </c>
      <c r="N10" s="1">
        <v>5.5538700000000003E-2</v>
      </c>
      <c r="O10" s="1">
        <v>0.56991650000000005</v>
      </c>
      <c r="Q10" s="8">
        <f>O10/O11</f>
        <v>1.0101884467756541</v>
      </c>
      <c r="R10" s="8"/>
    </row>
    <row r="11" spans="1:18" x14ac:dyDescent="0.25">
      <c r="C11" t="s">
        <v>16</v>
      </c>
      <c r="O11" s="1">
        <v>0.56416849927265988</v>
      </c>
      <c r="R11" s="8"/>
    </row>
    <row r="12" spans="1:18" x14ac:dyDescent="0.25">
      <c r="B12" t="s">
        <v>12</v>
      </c>
      <c r="C12" t="s">
        <v>15</v>
      </c>
      <c r="D12" s="1">
        <v>0</v>
      </c>
      <c r="E12" s="1">
        <v>3.765E-5</v>
      </c>
      <c r="F12" s="1">
        <v>6.2830000000000007E-5</v>
      </c>
      <c r="G12" s="1">
        <v>0</v>
      </c>
      <c r="H12" s="1">
        <v>9.694477E-2</v>
      </c>
      <c r="I12" s="1">
        <v>1.4695221999999999</v>
      </c>
      <c r="J12" s="1">
        <v>2.1178759999999999</v>
      </c>
      <c r="K12" s="1">
        <v>1.0313424</v>
      </c>
      <c r="L12" s="1">
        <v>0.83945919999999996</v>
      </c>
      <c r="M12" s="1">
        <v>0.52125239999999995</v>
      </c>
      <c r="N12" s="1">
        <v>0.1912789</v>
      </c>
      <c r="O12" s="15">
        <v>1.1526970000000001</v>
      </c>
      <c r="P12" s="15"/>
      <c r="Q12" s="14">
        <f>O12/O13</f>
        <v>0.85965652456495834</v>
      </c>
    </row>
    <row r="13" spans="1:18" x14ac:dyDescent="0.25">
      <c r="C13" t="s">
        <v>16</v>
      </c>
      <c r="O13" s="1">
        <v>1.3408808833078294</v>
      </c>
    </row>
    <row r="14" spans="1:18" x14ac:dyDescent="0.25">
      <c r="B14" t="s">
        <v>8</v>
      </c>
      <c r="C14" t="s">
        <v>15</v>
      </c>
      <c r="D14" s="1">
        <v>5.0160240000000002E-2</v>
      </c>
      <c r="E14" s="1">
        <v>5.7547679999999997E-2</v>
      </c>
      <c r="F14" s="1">
        <v>0.10140631</v>
      </c>
      <c r="G14" s="1">
        <v>0.14727378999999999</v>
      </c>
      <c r="H14" s="1">
        <v>0.17156508000000001</v>
      </c>
      <c r="I14" s="1">
        <v>0.20253351999999999</v>
      </c>
      <c r="J14" s="1">
        <v>0.18107152000000001</v>
      </c>
      <c r="K14" s="1">
        <v>0.21048347000000001</v>
      </c>
      <c r="L14" s="1">
        <v>0.23440830000000001</v>
      </c>
      <c r="M14" s="1">
        <v>0.25383020000000001</v>
      </c>
      <c r="N14" s="1">
        <v>0.15258369999999999</v>
      </c>
      <c r="O14" s="1">
        <v>0.1913542</v>
      </c>
      <c r="Q14" s="8">
        <f>O14/O15</f>
        <v>0.51106302984180518</v>
      </c>
    </row>
    <row r="15" spans="1:18" x14ac:dyDescent="0.25">
      <c r="C15" t="s">
        <v>16</v>
      </c>
      <c r="O15" s="1">
        <v>0.37442387499489432</v>
      </c>
    </row>
    <row r="16" spans="1:18" x14ac:dyDescent="0.25">
      <c r="B16" t="s">
        <v>22</v>
      </c>
      <c r="C16" t="s">
        <v>15</v>
      </c>
      <c r="D16" s="1">
        <v>3.5436569000000002</v>
      </c>
      <c r="E16" s="1">
        <v>4.9906740000000003</v>
      </c>
      <c r="F16" s="1">
        <v>5.4812203000000004</v>
      </c>
      <c r="G16" s="1">
        <v>6.7520509000000004</v>
      </c>
      <c r="H16" s="1">
        <v>8.3778211000000002</v>
      </c>
      <c r="I16" s="1">
        <v>7.7181211999999997</v>
      </c>
      <c r="J16" s="1">
        <v>7.3381844999999997</v>
      </c>
      <c r="K16" s="1">
        <v>6.2158992</v>
      </c>
      <c r="L16" s="1">
        <v>5.9139650000000001</v>
      </c>
      <c r="M16" s="1">
        <v>5.2649699999999999</v>
      </c>
      <c r="N16" s="1">
        <v>4.8048960000000003</v>
      </c>
      <c r="O16" s="1">
        <v>6.4930870000000001</v>
      </c>
      <c r="Q16" s="8">
        <f>O16/O17</f>
        <v>0.68741283216041627</v>
      </c>
    </row>
    <row r="17" spans="3:15" x14ac:dyDescent="0.25">
      <c r="C17" t="s">
        <v>16</v>
      </c>
      <c r="O17" s="1">
        <v>9.4456877966525337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7A06-462D-47F9-AE6D-8F2C9C65C8E8}">
  <dimension ref="A1:P3"/>
  <sheetViews>
    <sheetView workbookViewId="0">
      <selection activeCell="F19" sqref="F19"/>
    </sheetView>
  </sheetViews>
  <sheetFormatPr defaultRowHeight="15" x14ac:dyDescent="0.25"/>
  <cols>
    <col min="1" max="1" width="23.85546875" customWidth="1"/>
    <col min="2" max="2" width="10.140625" customWidth="1"/>
  </cols>
  <sheetData>
    <row r="1" spans="1:16" x14ac:dyDescent="0.25">
      <c r="A1" t="s">
        <v>17</v>
      </c>
      <c r="C1" s="6">
        <v>2009</v>
      </c>
      <c r="D1" s="6">
        <f>C1+1</f>
        <v>2010</v>
      </c>
      <c r="E1" s="6">
        <f t="shared" ref="E1:M1" si="0">D1+1</f>
        <v>2011</v>
      </c>
      <c r="F1" s="6">
        <f t="shared" si="0"/>
        <v>2012</v>
      </c>
      <c r="G1" s="6">
        <f t="shared" si="0"/>
        <v>2013</v>
      </c>
      <c r="H1" s="6">
        <f t="shared" si="0"/>
        <v>2014</v>
      </c>
      <c r="I1" s="6">
        <f t="shared" si="0"/>
        <v>2015</v>
      </c>
      <c r="J1" s="6">
        <f t="shared" si="0"/>
        <v>2016</v>
      </c>
      <c r="K1" s="6">
        <f t="shared" si="0"/>
        <v>2017</v>
      </c>
      <c r="L1" s="6">
        <f t="shared" si="0"/>
        <v>2018</v>
      </c>
      <c r="M1" s="6">
        <f t="shared" si="0"/>
        <v>2019</v>
      </c>
      <c r="N1" s="6">
        <f>M1+1</f>
        <v>2020</v>
      </c>
      <c r="P1" s="2" t="s">
        <v>27</v>
      </c>
    </row>
    <row r="2" spans="1:16" x14ac:dyDescent="0.25">
      <c r="A2" s="7" t="s">
        <v>24</v>
      </c>
      <c r="B2" t="s">
        <v>15</v>
      </c>
      <c r="C2" s="1">
        <v>0.31501831999999996</v>
      </c>
      <c r="D2" s="1">
        <v>0.92708144999999997</v>
      </c>
      <c r="E2" s="1">
        <v>1.44677177</v>
      </c>
      <c r="F2" s="1">
        <v>1.8932205</v>
      </c>
      <c r="G2" s="1">
        <v>2.0965667300000002</v>
      </c>
      <c r="H2" s="1">
        <v>1.18478968</v>
      </c>
      <c r="I2" s="1">
        <v>1.6038206000000002</v>
      </c>
      <c r="J2" s="1">
        <v>1.8901571399999999</v>
      </c>
      <c r="K2" s="1">
        <v>7.6506369999999997</v>
      </c>
      <c r="L2" s="1">
        <v>7.9875946000000004</v>
      </c>
      <c r="M2" s="1">
        <v>3.5628031</v>
      </c>
      <c r="N2" s="1">
        <v>9.7388089999999998</v>
      </c>
      <c r="P2" s="8">
        <f>N2/N3</f>
        <v>0.37265712958678426</v>
      </c>
    </row>
    <row r="3" spans="1:16" x14ac:dyDescent="0.25">
      <c r="B3" t="s">
        <v>16</v>
      </c>
      <c r="C3" s="1"/>
      <c r="D3" s="1"/>
      <c r="E3" s="1"/>
      <c r="F3" s="1"/>
      <c r="G3" s="1"/>
      <c r="H3" s="1"/>
      <c r="I3" s="1"/>
      <c r="J3" s="1"/>
      <c r="K3" s="1"/>
      <c r="L3" s="1"/>
      <c r="M3" s="1">
        <v>3.5628031</v>
      </c>
      <c r="N3" s="1">
        <v>26.133429973012309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B8DC-05D7-48D2-B412-1EF07F46BFFE}">
  <dimension ref="A1:Q10"/>
  <sheetViews>
    <sheetView tabSelected="1" workbookViewId="0">
      <selection activeCell="P11" sqref="P11"/>
    </sheetView>
  </sheetViews>
  <sheetFormatPr defaultRowHeight="15" x14ac:dyDescent="0.25"/>
  <cols>
    <col min="1" max="1" width="11.85546875" customWidth="1"/>
    <col min="2" max="2" width="24.5703125" customWidth="1"/>
    <col min="16" max="16" width="9.140625" style="1"/>
    <col min="17" max="17" width="9.140625" style="8"/>
  </cols>
  <sheetData>
    <row r="1" spans="1:17" s="2" customFormat="1" x14ac:dyDescent="0.25">
      <c r="A1" s="2" t="s">
        <v>25</v>
      </c>
      <c r="B1" s="2" t="s">
        <v>17</v>
      </c>
      <c r="C1" s="3"/>
      <c r="D1" s="6">
        <v>2009</v>
      </c>
      <c r="E1" s="6">
        <f>D1+1</f>
        <v>2010</v>
      </c>
      <c r="F1" s="6">
        <f t="shared" ref="F1:N1" si="0">E1+1</f>
        <v>2011</v>
      </c>
      <c r="G1" s="6">
        <f t="shared" si="0"/>
        <v>2012</v>
      </c>
      <c r="H1" s="6">
        <f t="shared" si="0"/>
        <v>2013</v>
      </c>
      <c r="I1" s="6">
        <f t="shared" si="0"/>
        <v>2014</v>
      </c>
      <c r="J1" s="6">
        <f t="shared" si="0"/>
        <v>2015</v>
      </c>
      <c r="K1" s="6">
        <f t="shared" si="0"/>
        <v>2016</v>
      </c>
      <c r="L1" s="6">
        <f t="shared" si="0"/>
        <v>2017</v>
      </c>
      <c r="M1" s="6">
        <f t="shared" si="0"/>
        <v>2018</v>
      </c>
      <c r="N1" s="6">
        <f t="shared" si="0"/>
        <v>2019</v>
      </c>
      <c r="O1" s="6">
        <f>N1+1</f>
        <v>2020</v>
      </c>
      <c r="P1" s="3"/>
      <c r="Q1" s="9" t="s">
        <v>26</v>
      </c>
    </row>
    <row r="2" spans="1:17" x14ac:dyDescent="0.25">
      <c r="B2" t="s">
        <v>6</v>
      </c>
      <c r="C2" t="s">
        <v>15</v>
      </c>
      <c r="D2" s="1">
        <v>0</v>
      </c>
      <c r="E2" s="1">
        <v>0</v>
      </c>
      <c r="F2" s="1">
        <v>0</v>
      </c>
      <c r="G2" s="1">
        <v>0</v>
      </c>
      <c r="H2" s="1">
        <v>2.6784769999999999E-2</v>
      </c>
      <c r="I2" s="1">
        <v>2.073384E-2</v>
      </c>
      <c r="J2" s="1">
        <v>1.5353790000000001E-2</v>
      </c>
      <c r="K2" s="1">
        <v>0.36062021999999999</v>
      </c>
      <c r="L2" s="1">
        <v>4.378736</v>
      </c>
      <c r="M2" s="1">
        <v>5.4306270000000003</v>
      </c>
      <c r="N2" s="1">
        <v>2.9014139999999999</v>
      </c>
      <c r="O2" s="4">
        <v>6.7609344999999994</v>
      </c>
      <c r="Q2" s="8">
        <f>O2/O3</f>
        <v>0.45100496160381198</v>
      </c>
    </row>
    <row r="3" spans="1:17" x14ac:dyDescent="0.25">
      <c r="C3" t="s">
        <v>16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>
        <v>14.990820668485645</v>
      </c>
    </row>
    <row r="4" spans="1:17" x14ac:dyDescent="0.25">
      <c r="B4" t="s">
        <v>7</v>
      </c>
      <c r="C4" t="s">
        <v>15</v>
      </c>
      <c r="D4" s="1">
        <v>1.1971E-4</v>
      </c>
      <c r="E4" s="1">
        <v>1.3935E-4</v>
      </c>
      <c r="F4" s="1">
        <v>5.5687260000000002E-2</v>
      </c>
      <c r="G4" s="1">
        <v>1.1166E-4</v>
      </c>
      <c r="H4" s="1">
        <v>1.2522999999999999E-4</v>
      </c>
      <c r="I4" s="1">
        <v>3.8949999999999998E-4</v>
      </c>
      <c r="J4" s="1">
        <v>1.027E-5</v>
      </c>
      <c r="K4" s="1">
        <v>0.11519915</v>
      </c>
      <c r="L4" s="1">
        <v>0.42381170000000001</v>
      </c>
      <c r="M4" s="1">
        <v>0.46436189999999999</v>
      </c>
      <c r="N4" s="1">
        <v>6.3221700000000006E-2</v>
      </c>
      <c r="O4" s="4">
        <v>1.29521347</v>
      </c>
      <c r="Q4" s="8">
        <f t="shared" ref="Q4:Q8" si="1">O4/O5</f>
        <v>0.89267153813537914</v>
      </c>
    </row>
    <row r="5" spans="1:17" x14ac:dyDescent="0.25">
      <c r="C5" t="s">
        <v>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>
        <v>1.4509407040191449</v>
      </c>
    </row>
    <row r="6" spans="1:17" x14ac:dyDescent="0.25">
      <c r="B6" t="s">
        <v>3</v>
      </c>
      <c r="C6" t="s">
        <v>15</v>
      </c>
      <c r="D6" s="1">
        <v>0.12087255</v>
      </c>
      <c r="E6" s="1">
        <v>0.62395893999999996</v>
      </c>
      <c r="F6" s="1">
        <v>0.88216981999999999</v>
      </c>
      <c r="G6" s="1">
        <v>1.1899767999999999</v>
      </c>
      <c r="H6" s="1">
        <v>0.94663423000000002</v>
      </c>
      <c r="I6" s="1">
        <v>0.16501224</v>
      </c>
      <c r="J6" s="1">
        <v>2.250744E-2</v>
      </c>
      <c r="K6" s="1">
        <v>0.12502626999999999</v>
      </c>
      <c r="L6" s="1">
        <v>0.40341320000000003</v>
      </c>
      <c r="M6" s="1">
        <v>0.31051669999999998</v>
      </c>
      <c r="N6" s="1">
        <v>0.12722330000000001</v>
      </c>
      <c r="O6" s="4">
        <v>0.19195180000000001</v>
      </c>
      <c r="Q6" s="8">
        <f t="shared" si="1"/>
        <v>0.13898419789956198</v>
      </c>
    </row>
    <row r="7" spans="1:17" x14ac:dyDescent="0.25">
      <c r="C7" t="s">
        <v>16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1.3811052112465008</v>
      </c>
    </row>
    <row r="8" spans="1:17" x14ac:dyDescent="0.25">
      <c r="B8" t="s">
        <v>10</v>
      </c>
      <c r="C8" t="s">
        <v>15</v>
      </c>
      <c r="D8" s="1">
        <v>0.19402606</v>
      </c>
      <c r="E8" s="1">
        <v>0.30298315999999997</v>
      </c>
      <c r="F8" s="1">
        <v>0.50891469</v>
      </c>
      <c r="G8" s="1">
        <v>0.70313203999999996</v>
      </c>
      <c r="H8" s="1">
        <v>1.1230225</v>
      </c>
      <c r="I8" s="1">
        <v>0.99865409999999999</v>
      </c>
      <c r="J8" s="1">
        <v>1.5659491000000001</v>
      </c>
      <c r="K8" s="1">
        <v>1.2893114999999999</v>
      </c>
      <c r="L8" s="1">
        <v>2.4446759999999998</v>
      </c>
      <c r="M8" s="1">
        <v>1.782089</v>
      </c>
      <c r="N8" s="1">
        <v>0.47094409999999998</v>
      </c>
      <c r="O8" s="4">
        <v>1.49071029</v>
      </c>
      <c r="Q8" s="8">
        <f t="shared" si="1"/>
        <v>0.17937535882661212</v>
      </c>
    </row>
    <row r="9" spans="1:17" x14ac:dyDescent="0.25">
      <c r="C9" t="s">
        <v>16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v>8.3105633892610129</v>
      </c>
    </row>
    <row r="10" spans="1:17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8a</vt:lpstr>
      <vt:lpstr>Figure 8b</vt:lpstr>
      <vt:lpstr>Figure 9a</vt:lpstr>
      <vt:lpstr>Figure 9b</vt:lpstr>
      <vt:lpstr>Figure 10a</vt:lpstr>
      <vt:lpstr>Figure 10b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Hexuan Li</dc:creator>
  <cp:lastModifiedBy>Hexuan Li</cp:lastModifiedBy>
  <dcterms:created xsi:type="dcterms:W3CDTF">2021-01-26T17:33:54Z</dcterms:created>
  <dcterms:modified xsi:type="dcterms:W3CDTF">2021-02-10T02:40:13Z</dcterms:modified>
</cp:coreProperties>
</file>