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y2401\Desktop\"/>
    </mc:Choice>
  </mc:AlternateContent>
  <bookViews>
    <workbookView xWindow="0" yWindow="0" windowWidth="23580" windowHeight="8055"/>
  </bookViews>
  <sheets>
    <sheet name="bulk_2022" sheetId="1" r:id="rId1"/>
  </sheets>
  <externalReferences>
    <externalReference r:id="rId2"/>
  </externalReferences>
  <definedNames>
    <definedName name="PivotData1">'[1]IMO Screening'!$T$30:OFFSET('[1]IMO Screening'!$T$30,COUNTA('[1]IMO Screening'!$T1:$T472)-2,COUNTA('[1]IMO Screening'!$T$30:$BA$30)-1)</definedName>
    <definedName name="PivotData2">'[1]Polygon Search'!$T$30:OFFSET('[1]Polygon Search'!$T$30,COUNTA('[1]Polygon Search'!$T1:$T472)-2,COUNTA('[1]Polygon Search'!$T$30:$BA$30)-2)</definedName>
    <definedName name="PivotData2a" localSheetId="0">bulk_2022!$T$30:OFFSET(bulk_2022!$T$30,COUNTA(bulk_2022!$T1:$T472)-2,COUNTA(bulk_2022!$T$30:$BA$30)-2)</definedName>
    <definedName name="PivotTablewithHeader1">'[1]IMO Screening'!$T$29:$AB$29:OFFSET('[1]IMO Screening'!$T$29,COUNTA('[1]IMO Screening'!$U1:$U473)-1,COUNTA('[1]IMO Screening'!$T$30:$BA$30))</definedName>
    <definedName name="PivotTablewithHeader2">'[1]Polygon Search'!$T$29:OFFSET('[1]Polygon Search'!$T$29,COUNTA('[1]Polygon Search'!$U1:$U473)-1,COUNTA('[1]Polygon Search'!$T$30:$BA$30)-1)</definedName>
    <definedName name="PivotTablewithHeader2a" localSheetId="0">bulk_2022!$T$29:OFFSET(bulk_2022!$T$29,COUNTA(bulk_2022!$U1:$U473)-1,COUNTA(bulk_2022!$T$30:$BA$30)-1)</definedName>
    <definedName name="RawData1">'[1]IMO Screening'!$G$30:OFFSET('[1]IMO Screening'!$G$30,COUNTA('[1]IMO Screening'!$G$30:$G5002)-1,COUNTA('[1]IMO Screening'!$G$30:$R$30)-1)</definedName>
    <definedName name="RawData2">'[1]Polygon Search'!$G$30:OFFSET('[1]Polygon Search'!$G$30,COUNTA('[1]Polygon Search'!$G$30:$G4976)-1,COUNTA('[1]Polygon Search'!$G$30:$R$30)-1)</definedName>
    <definedName name="RawData2a" localSheetId="0">bulk_2022!$G$30:OFFSET(bulk_2022!$G$30,COUNTA(bulk_2022!$G$30:$G5002)-1,COUNTA(bulk_2022!$G$30:$R$30)-1)</definedName>
  </definedNames>
  <calcPr calcId="162913" iterate="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3" i="1" l="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A24" i="1"/>
  <c r="E23" i="1"/>
  <c r="A23" i="1"/>
  <c r="E22" i="1"/>
  <c r="A22" i="1"/>
  <c r="E21" i="1"/>
  <c r="A21" i="1"/>
  <c r="E20" i="1"/>
  <c r="A20" i="1"/>
  <c r="E19" i="1"/>
  <c r="A19" i="1"/>
  <c r="E18" i="1"/>
  <c r="A18" i="1"/>
  <c r="E17" i="1"/>
  <c r="A17" i="1"/>
  <c r="E16" i="1"/>
  <c r="A16" i="1"/>
  <c r="E15" i="1"/>
  <c r="A15" i="1"/>
  <c r="E14" i="1"/>
  <c r="A14" i="1"/>
  <c r="E13" i="1"/>
  <c r="D13" i="1"/>
  <c r="A13" i="1"/>
  <c r="D12" i="1"/>
  <c r="E12" i="1" s="1"/>
  <c r="A2" i="1" s="1"/>
  <c r="R2" i="1"/>
  <c r="R1" i="1" s="1"/>
  <c r="Q2" i="1"/>
  <c r="P2" i="1"/>
  <c r="P1" i="1" s="1"/>
  <c r="O2" i="1"/>
  <c r="N2" i="1"/>
  <c r="N1" i="1" s="1"/>
  <c r="M2" i="1"/>
  <c r="L2" i="1"/>
  <c r="L1" i="1" s="1"/>
  <c r="K2" i="1"/>
  <c r="J2" i="1"/>
  <c r="J1" i="1" s="1"/>
  <c r="I2" i="1"/>
  <c r="H2" i="1"/>
  <c r="H1" i="1" s="1"/>
  <c r="G2" i="1"/>
  <c r="Q1" i="1"/>
  <c r="O1" i="1"/>
  <c r="M1" i="1"/>
  <c r="K1" i="1"/>
  <c r="I1" i="1"/>
  <c r="G1" i="1"/>
  <c r="A1" i="1" l="1"/>
  <c r="A11" i="1" s="1"/>
  <c r="G31" i="1"/>
</calcChain>
</file>

<file path=xl/comments1.xml><?xml version="1.0" encoding="utf-8"?>
<comments xmlns="http://schemas.openxmlformats.org/spreadsheetml/2006/main">
  <authors>
    <author>Nat Meng</author>
    <author>ymeng34</author>
    <author>ssage3</author>
  </authors>
  <commentList>
    <comment ref="C12" authorId="0" shapeId="0">
      <text>
        <r>
          <rPr>
            <b/>
            <sz val="9"/>
            <color indexed="81"/>
            <rFont val="Tahoma"/>
            <family val="2"/>
          </rPr>
          <t>DO NOT USE IMO Input option for Polygon/AOI based searches.</t>
        </r>
      </text>
    </comment>
    <comment ref="G13" authorId="1" shapeId="0">
      <text>
        <r>
          <rPr>
            <b/>
            <sz val="11"/>
            <color indexed="81"/>
            <rFont val="Tahoma"/>
            <family val="2"/>
          </rPr>
          <t xml:space="preserve">• Date range for AOI vessel search • AOI Dates must be used with AOI parameter.
</t>
        </r>
        <r>
          <rPr>
            <sz val="10"/>
            <color indexed="81"/>
            <rFont val="Tahoma"/>
            <family val="2"/>
          </rPr>
          <t>Valid entries are a range between the maximum and minimum AOI Date (min:max). The range can be defined using numbers or date (in MM/DD/YYYY) 
For example, "-5" and "" (vessel movement data from 5 days ago from today); "-7" and "-3" (vessel movement data from 7 days ago from today to -3 days ago from today, or "03/01/2019" and "03/5/2019" (movement history from 03/01/2019 to 03/5/2019).</t>
        </r>
        <r>
          <rPr>
            <b/>
            <sz val="11"/>
            <color indexed="81"/>
            <rFont val="Tahoma"/>
            <family val="2"/>
          </rPr>
          <t xml:space="preserve">
• Date ranges are limited to 7 days.</t>
        </r>
      </text>
    </comment>
    <comment ref="G14" authorId="1" shapeId="0">
      <text>
        <r>
          <rPr>
            <sz val="10"/>
            <color indexed="81"/>
            <rFont val="Tahoma"/>
            <family val="2"/>
          </rPr>
          <t>The vessel's available ETA (estimated time of arrival)
Valid entries are a range between the maximum and minimum ETA (min:max). The range can be defined using numbers or date (in MM/DD/YYYY)
For example, "ETA=10:" (all vessels with ETA 10 days ago from today), "ETA=-5:5" (all vessels with ETA from 5 days ago from today to 5 days forward from today, or "ETA=03/01/2019:03/15/2019" (all vessels with ETA from 03/01/2019 to 03/15/2019).</t>
        </r>
      </text>
    </comment>
    <comment ref="G15" authorId="1" shapeId="0">
      <text>
        <r>
          <rPr>
            <sz val="10"/>
            <color indexed="81"/>
            <rFont val="Tahoma"/>
            <family val="2"/>
          </rPr>
          <t>The total deadweight tonnage, which is the vessel's lifting or carrying capacity when it is fully loaded, expressed in tons when the ship is in salt water and loaded to its marks. Deadweight tonnage includes cargo, bunkers, water, (potable, boiler, ballast), stores, passengers, and crew. One deadweight ton = 1,000 kilograms.
Valid entries are a range between the minimum and maximum DWT (min:max).
For example, "50" and "100" (DWT between fifty and one hundred), "50" and "" (DWT greater than or equal to fifty), or "" and "100" (DWT less than or equal to one hundred).</t>
        </r>
      </text>
    </comment>
    <comment ref="G16" authorId="1" shapeId="0">
      <text>
        <r>
          <rPr>
            <sz val="10"/>
            <color indexed="81"/>
            <rFont val="Tahoma"/>
            <family val="2"/>
          </rPr>
          <t>The distance from the waterline to the keel.
Valid entries are a range between the maximum and minimum draft (min:max).
For example, "10" and "20" (all vessels with draft between ten and twenty), "10" and "" (all vessels with draft greater than or equal to ten), or "" and "20" (all vessels with draft less than or equal to twenty).</t>
        </r>
      </text>
    </comment>
    <comment ref="G17" authorId="1" shapeId="0">
      <text>
        <r>
          <rPr>
            <sz val="11"/>
            <color indexed="81"/>
            <rFont val="Tahoma"/>
            <family val="2"/>
          </rPr>
          <t xml:space="preserve">• </t>
        </r>
        <r>
          <rPr>
            <b/>
            <sz val="11"/>
            <color indexed="81"/>
            <rFont val="Tahoma"/>
            <family val="2"/>
          </rPr>
          <t>Date range for vessel movement history</t>
        </r>
        <r>
          <rPr>
            <sz val="11"/>
            <color indexed="81"/>
            <rFont val="Tahoma"/>
            <family val="2"/>
          </rPr>
          <t xml:space="preserve">
</t>
        </r>
        <r>
          <rPr>
            <sz val="10"/>
            <color indexed="81"/>
            <rFont val="Tahoma"/>
            <family val="2"/>
          </rPr>
          <t>Valid entries are a range between the maximum and minimum Movement Date (min:max). The range can be defined using numbers or date (in MM/DD/YYYY) 
For example, "-10:" (vessel movement data from 10 days ago from today)"-10" and "-5" (vessel movement data from 10 days ago from today to -5 days ago from today, or "03/01/2019" and "03/15/2019" (movement history from 03/01/2019 to 03/15/2019).</t>
        </r>
        <r>
          <rPr>
            <sz val="11"/>
            <color indexed="81"/>
            <rFont val="Tahoma"/>
            <family val="2"/>
          </rPr>
          <t xml:space="preserve">
•</t>
        </r>
        <r>
          <rPr>
            <b/>
            <sz val="11"/>
            <color indexed="81"/>
            <rFont val="Tahoma"/>
            <family val="2"/>
          </rPr>
          <t xml:space="preserve"> Date ranges are limited to 60 days.</t>
        </r>
        <r>
          <rPr>
            <sz val="11"/>
            <color indexed="81"/>
            <rFont val="Tahoma"/>
            <family val="2"/>
          </rPr>
          <t xml:space="preserve"> </t>
        </r>
        <r>
          <rPr>
            <sz val="10"/>
            <color indexed="81"/>
            <rFont val="Tahoma"/>
            <family val="2"/>
          </rPr>
          <t>History is filtered to show one update or difference in Destination, Draft or Navigation Status in each of the four fixed 6-hour windows per day. They are 0 to 6 Hr, 6 to 12 Hr, 12 to 18 Hr and 18 to 24 Hr.</t>
        </r>
        <r>
          <rPr>
            <b/>
            <sz val="10"/>
            <color indexed="81"/>
            <rFont val="Tahoma"/>
            <family val="2"/>
          </rPr>
          <t xml:space="preserve">          </t>
        </r>
        <r>
          <rPr>
            <b/>
            <sz val="9"/>
            <color indexed="81"/>
            <rFont val="Tahoma"/>
            <family val="2"/>
          </rPr>
          <t xml:space="preserve">                                                                                      </t>
        </r>
      </text>
    </comment>
    <comment ref="G18" authorId="1" shapeId="0">
      <text>
        <r>
          <rPr>
            <sz val="11"/>
            <color indexed="81"/>
            <rFont val="Tahoma"/>
            <family val="2"/>
          </rPr>
          <t>•</t>
        </r>
        <r>
          <rPr>
            <b/>
            <sz val="11"/>
            <color indexed="81"/>
            <rFont val="Tahoma"/>
            <family val="2"/>
          </rPr>
          <t xml:space="preserve"> The area of interest (AOI) aka polygon.</t>
        </r>
        <r>
          <rPr>
            <sz val="11"/>
            <color indexed="81"/>
            <rFont val="Tahoma"/>
            <family val="2"/>
          </rPr>
          <t xml:space="preserve"> </t>
        </r>
        <r>
          <rPr>
            <sz val="10"/>
            <color indexed="81"/>
            <rFont val="Tahoma"/>
            <family val="2"/>
          </rPr>
          <t xml:space="preserve">Valid entries are a set of latitudinal and longitudinal lines: (lat,lon),(lat, lon),(lat, lon),(lat, lon).  The set should be provided in counter clockwise order and is assumed to be an area without holes. All vertices are connected via straight lines.  At least three vertices are required.
For example, "(0,0),(90,0),(90,90),(0,90)". </t>
        </r>
        <r>
          <rPr>
            <sz val="11"/>
            <color indexed="81"/>
            <rFont val="Tahoma"/>
            <family val="2"/>
          </rPr>
          <t xml:space="preserve">
•</t>
        </r>
        <r>
          <rPr>
            <b/>
            <sz val="11"/>
            <color indexed="81"/>
            <rFont val="Tahoma"/>
            <family val="2"/>
          </rPr>
          <t xml:space="preserve"> Use BMAP to create an AOI and get its vertices using Copy button for your convenience.</t>
        </r>
        <r>
          <rPr>
            <sz val="11"/>
            <color indexed="81"/>
            <rFont val="Tahoma"/>
            <family val="2"/>
          </rPr>
          <t xml:space="preserve"> </t>
        </r>
        <r>
          <rPr>
            <sz val="10"/>
            <color indexed="81"/>
            <rFont val="Tahoma"/>
            <family val="2"/>
          </rPr>
          <t xml:space="preserve">The maximum size of AOI is 150,000 square miles. Of note, an large AOI could retrieve too many vessels, resulting in an error. </t>
        </r>
      </text>
    </comment>
    <comment ref="G19" authorId="0" shapeId="0">
      <text>
        <r>
          <rPr>
            <sz val="10"/>
            <color indexed="81"/>
            <rFont val="Tahoma"/>
            <family val="2"/>
          </rPr>
          <t>Benficial Owner inforamtion. The controlling interest behind a fleet and the ultimate beneficiary from the distribution of profits, dividends, or charters obtained from the operations of its vessels.</t>
        </r>
      </text>
    </comment>
    <comment ref="G20" authorId="1" shapeId="0">
      <text>
        <r>
          <rPr>
            <sz val="10"/>
            <color indexed="81"/>
            <rFont val="Tahoma"/>
            <family val="2"/>
          </rPr>
          <t>The vessel’s latest available destination as entered by the master or captain.
ꞏ The input is case-insensitive.  This argument can accept multiple entries and it is a partial match on the Destination text string.
For example,  "Puerto Plata|Azua|Santo Domingo" will search for the Destination including  text strings of 'Puerto Plata' or 'Azua' or 'Santo Domingo'</t>
        </r>
      </text>
    </comment>
    <comment ref="G21" authorId="2" shapeId="0">
      <text>
        <r>
          <rPr>
            <sz val="11"/>
            <color indexed="81"/>
            <rFont val="Tahoma"/>
            <family val="2"/>
          </rPr>
          <t>IMO</t>
        </r>
      </text>
    </comment>
    <comment ref="G22" authorId="1" shapeId="0">
      <text>
        <r>
          <rPr>
            <sz val="10"/>
            <color indexed="81"/>
            <rFont val="Tahoma"/>
            <family val="2"/>
          </rPr>
          <t>This parameter can accept multiple entries. Valid entries are:
• Converting/Rebuilding
• HULKED
• In Casualty Or Repairing
• In Service/Commission
• KEEL LAID
• Laid-Up
• LAUNCHED
• No Longer Meets IHSF Criteria
• ON ORDER/NOT COMMENCED
• Projected
• Removed
• SCRAPPED BEFORE COMPLETION
• SCUTTLED
• To Be Broken Up
• TOTAL LOSS
• U.S. RESERVE FLEET
• UNDER CONSTRUCTION</t>
        </r>
        <r>
          <rPr>
            <b/>
            <sz val="9"/>
            <color indexed="81"/>
            <rFont val="Tahoma"/>
            <family val="2"/>
          </rPr>
          <t xml:space="preserve">
</t>
        </r>
      </text>
    </comment>
    <comment ref="G23" authorId="1" shapeId="0">
      <text>
        <r>
          <rPr>
            <sz val="10"/>
            <color indexed="81"/>
            <rFont val="Tahoma"/>
            <family val="2"/>
          </rPr>
          <t>The name of the vessel(s).
Valid values include a valid vessel name. The input is case-insensitive. This parameter can accept multiple entries.
If both parameters are contained within the same formula, the IMO parameter will override the Name parameter.
For example, "Name=FGM Beauty" or "Name=Justice|Marbat|Manah|Leadership".</t>
        </r>
      </text>
    </comment>
    <comment ref="G24" authorId="1" shapeId="0">
      <text>
        <r>
          <rPr>
            <sz val="10"/>
            <color indexed="81"/>
            <rFont val="Tahoma"/>
            <family val="2"/>
          </rPr>
          <t>The type of vessel. String match search. Please see tab "Vessel Type Parameter" to find available vessel types to search. Please use Vessel Type 3 for BSRCH input parameter.</t>
        </r>
      </text>
    </comment>
    <comment ref="G30" authorId="0" shapeId="0">
      <text>
        <r>
          <rPr>
            <b/>
            <sz val="10"/>
            <color indexed="81"/>
            <rFont val="Tahoma"/>
            <family val="2"/>
          </rPr>
          <t>Please choose the first 3 dropdown output values as the Value, Column and Row for the Analysis Chart.
Use dropdowns from left to right.</t>
        </r>
      </text>
    </comment>
  </commentList>
</comments>
</file>

<file path=xl/sharedStrings.xml><?xml version="1.0" encoding="utf-8"?>
<sst xmlns="http://schemas.openxmlformats.org/spreadsheetml/2006/main" count="6050" uniqueCount="147">
  <si>
    <t>Sum</t>
  </si>
  <si>
    <t>Yes</t>
  </si>
  <si>
    <t>Count</t>
  </si>
  <si>
    <t>No</t>
  </si>
  <si>
    <t>Average</t>
  </si>
  <si>
    <t>Get last 15 days movement data of LPG tankers that were in a HOUSTON LPG area
 from 7/8/2020 to 7/12/2020</t>
  </si>
  <si>
    <t>COMDTY:SHIP</t>
  </si>
  <si>
    <t>IMO Input
 (Max 50)</t>
  </si>
  <si>
    <t>Input:</t>
  </si>
  <si>
    <t>Filter by?</t>
  </si>
  <si>
    <t>Custom input</t>
  </si>
  <si>
    <t>AOI Dates</t>
  </si>
  <si>
    <t>Current ETA</t>
  </si>
  <si>
    <t>DWT</t>
  </si>
  <si>
    <t>Max Draft</t>
  </si>
  <si>
    <t>Movement Dates</t>
  </si>
  <si>
    <t>AOI</t>
  </si>
  <si>
    <t>(34,-117),(32,-117),(32, -120),(34, -120)</t>
  </si>
  <si>
    <t>Beneficial Owner</t>
  </si>
  <si>
    <t>Current Destination</t>
  </si>
  <si>
    <t>IMO</t>
  </si>
  <si>
    <t>Operational Status</t>
  </si>
  <si>
    <t>in service|launched</t>
  </si>
  <si>
    <t>Vessel Name</t>
  </si>
  <si>
    <t>Vessel Type</t>
  </si>
  <si>
    <t>Bulk Carrier</t>
  </si>
  <si>
    <t>Output Dropdown</t>
  </si>
  <si>
    <t>Value Calculation</t>
  </si>
  <si>
    <t>Count of IMO</t>
  </si>
  <si>
    <t>Column Labels</t>
  </si>
  <si>
    <t>Last Seen</t>
  </si>
  <si>
    <t>Longitude</t>
  </si>
  <si>
    <t>Latitude</t>
  </si>
  <si>
    <t>Vessel Class</t>
  </si>
  <si>
    <t>ETA</t>
  </si>
  <si>
    <t>Service Speed</t>
  </si>
  <si>
    <t>Heading</t>
  </si>
  <si>
    <t>Destination</t>
  </si>
  <si>
    <t>Row Labels</t>
  </si>
  <si>
    <t>LPG Tanker</t>
  </si>
  <si>
    <t>Grand Total</t>
  </si>
  <si>
    <t>Bulk Carrier, Self-discharging</t>
  </si>
  <si>
    <t>HONOURABLE HENRY JACKMAN</t>
  </si>
  <si>
    <t>Bulk Carrier-Pmax/Kamsarmax</t>
  </si>
  <si>
    <t>In Service/Commission</t>
  </si>
  <si>
    <t>SAN MARCOS</t>
  </si>
  <si>
    <t>ECO FROST</t>
  </si>
  <si>
    <t>GAS CAPRICORN</t>
  </si>
  <si>
    <t>GAS TIGERS</t>
  </si>
  <si>
    <t>LEGEND PRESTIGE</t>
  </si>
  <si>
    <t>NAVIGATOR CETO</t>
  </si>
  <si>
    <t>NAVIGATOR ECLIPSE</t>
  </si>
  <si>
    <t>ONTARIO</t>
  </si>
  <si>
    <t>PROGAS ODYSSEY</t>
  </si>
  <si>
    <t>SHERGAR</t>
  </si>
  <si>
    <t>RAINIER</t>
  </si>
  <si>
    <t>VIVIT THUBAN</t>
  </si>
  <si>
    <t>C27,C28,C29,C30,C31,C32,C33,C34,C35,C36,C37,C38,C39,C40,C41,C42,C43,C44,C45,C46,C47,C48,C49,C50,C51,C52,C53,C54,C55,C56,C57,C58,C59</t>
  </si>
  <si>
    <t>KIWI TRADER</t>
  </si>
  <si>
    <t>Bulk Carrier-Large Handy</t>
  </si>
  <si>
    <t>US LGB</t>
  </si>
  <si>
    <t>Stockton</t>
  </si>
  <si>
    <t>US SCK</t>
  </si>
  <si>
    <t>San Francisco</t>
  </si>
  <si>
    <t>US SFO</t>
  </si>
  <si>
    <t>US SAC</t>
  </si>
  <si>
    <t>West Sacramento</t>
  </si>
  <si>
    <t>BUENA VENTURA</t>
  </si>
  <si>
    <t>Bulk Carrier-Supra/Ultramax</t>
  </si>
  <si>
    <t>Longview</t>
  </si>
  <si>
    <t>USLOG</t>
  </si>
  <si>
    <t>MXMRE</t>
  </si>
  <si>
    <t xml:space="preserve">Cedros Island </t>
  </si>
  <si>
    <t>BELLE ROSE</t>
  </si>
  <si>
    <t>Guayaquil</t>
  </si>
  <si>
    <t>EC GYE</t>
  </si>
  <si>
    <t>CSL KOASEK</t>
  </si>
  <si>
    <t>Port McNeill</t>
  </si>
  <si>
    <t>CAPMA_USSFOA9</t>
  </si>
  <si>
    <t>Los Angeles / Long Beach</t>
  </si>
  <si>
    <t>USSFOA9_USLGB</t>
  </si>
  <si>
    <t>Santa Rosalia</t>
  </si>
  <si>
    <t>USLGB_MXSRL</t>
  </si>
  <si>
    <t>DELOS DAWN</t>
  </si>
  <si>
    <t>LONG BEACH CA.</t>
  </si>
  <si>
    <t>SODEGAURAJAPAN</t>
  </si>
  <si>
    <t>SODEGAURA JAPAN</t>
  </si>
  <si>
    <t>SUNISA NAREE</t>
  </si>
  <si>
    <t>LA_ USA</t>
  </si>
  <si>
    <t>CHARADE</t>
  </si>
  <si>
    <t>JUMEIRAH BEACH</t>
  </si>
  <si>
    <t>Guaymas</t>
  </si>
  <si>
    <t>MX GYM</t>
  </si>
  <si>
    <t>WOOYANG ELITE</t>
  </si>
  <si>
    <t>Manzanillo</t>
  </si>
  <si>
    <t>MANZANILLO_MEXICO</t>
  </si>
  <si>
    <t>VUNG TAU_VIETNAM</t>
  </si>
  <si>
    <t>Balboa</t>
  </si>
  <si>
    <t>BALBOA_PANAMA</t>
  </si>
  <si>
    <t>CAROLYN</t>
  </si>
  <si>
    <t>Ba Yu Quan</t>
  </si>
  <si>
    <t>CN BYQ</t>
  </si>
  <si>
    <t>GRENETA</t>
  </si>
  <si>
    <t>Long Beach</t>
  </si>
  <si>
    <t>LONG BEACH</t>
  </si>
  <si>
    <t>Huanghua</t>
  </si>
  <si>
    <t>HUANGHUA</t>
  </si>
  <si>
    <t>ALEXANDROS P.</t>
  </si>
  <si>
    <t>US LAX</t>
  </si>
  <si>
    <t>UNITY SAKURA</t>
  </si>
  <si>
    <t>LMZ VEGA</t>
  </si>
  <si>
    <t>HKHKG__USLAX</t>
  </si>
  <si>
    <t>MANZANILLO</t>
  </si>
  <si>
    <t>ALPHA ETHOS</t>
  </si>
  <si>
    <t>Qingdao</t>
  </si>
  <si>
    <t>QINGDAO CN</t>
  </si>
  <si>
    <t>US COB</t>
  </si>
  <si>
    <t>OPL BROOKING</t>
  </si>
  <si>
    <t>KEN HOU</t>
  </si>
  <si>
    <t>YANGTZE FALCON</t>
  </si>
  <si>
    <t>BALBOL</t>
  </si>
  <si>
    <t>BALBOA</t>
  </si>
  <si>
    <t>WANGARATTA</t>
  </si>
  <si>
    <t>DK IONE</t>
  </si>
  <si>
    <t>INTERLINK PROBITY</t>
  </si>
  <si>
    <t>Acajutla</t>
  </si>
  <si>
    <t>ACAJUTLA</t>
  </si>
  <si>
    <t>UNION TAYLOR</t>
  </si>
  <si>
    <t>New Westminster</t>
  </si>
  <si>
    <t>CA NWE</t>
  </si>
  <si>
    <t>Coos Bay</t>
  </si>
  <si>
    <t>NEUTRINO</t>
  </si>
  <si>
    <t>ITALIAN BULKER</t>
  </si>
  <si>
    <t>Vancouver</t>
  </si>
  <si>
    <t>CAVAN</t>
  </si>
  <si>
    <t>CANADIAN BULKER</t>
  </si>
  <si>
    <t>NICON FUTURE</t>
  </si>
  <si>
    <t>ST. AIDAN</t>
  </si>
  <si>
    <t>Oakland</t>
  </si>
  <si>
    <t>US OAKLAND</t>
  </si>
  <si>
    <t>STAR MARU</t>
  </si>
  <si>
    <t>USLGB</t>
  </si>
  <si>
    <t>GARNET ETERNITY</t>
  </si>
  <si>
    <t>Prince Rupert</t>
  </si>
  <si>
    <t>PRINCE RUPERT CANADA</t>
  </si>
  <si>
    <t>GUAYMAS MEXICO</t>
  </si>
  <si>
    <t>CL ANZI 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</si>
</sst>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mm/dd/yy;@"/>
    <numFmt numFmtId="168" formatCode="_-* #,##0_-;\-* #,##0_-;_-* &quot;-&quot;_-;_-@_-"/>
  </numFmts>
  <fonts count="19" x14ac:knownFonts="1">
    <font>
      <sz val="11"/>
      <color theme="1"/>
      <name val="Calibri"/>
      <family val="2"/>
      <scheme val="minor"/>
    </font>
    <font>
      <sz val="11"/>
      <color theme="0"/>
      <name val="Calibri"/>
      <family val="2"/>
      <scheme val="minor"/>
    </font>
    <font>
      <sz val="9"/>
      <name val="Arial"/>
      <family val="2"/>
    </font>
    <font>
      <sz val="10"/>
      <name val="Calibri"/>
      <family val="2"/>
    </font>
    <font>
      <b/>
      <sz val="11"/>
      <color rgb="FFFFFFFF"/>
      <name val="Calibri"/>
      <family val="2"/>
      <scheme val="minor"/>
    </font>
    <font>
      <sz val="11"/>
      <color theme="0" tint="-0.249977111117893"/>
      <name val="Calibri"/>
      <family val="2"/>
      <scheme val="minor"/>
    </font>
    <font>
      <b/>
      <sz val="11"/>
      <color theme="5"/>
      <name val="Calibri"/>
      <family val="2"/>
      <scheme val="minor"/>
    </font>
    <font>
      <b/>
      <sz val="11"/>
      <color theme="4" tint="-0.249977111117893"/>
      <name val="Calibri"/>
      <family val="2"/>
    </font>
    <font>
      <b/>
      <sz val="11"/>
      <color rgb="FFFFFFFF"/>
      <name val="Calibri"/>
      <family val="2"/>
    </font>
    <font>
      <b/>
      <sz val="11"/>
      <color rgb="FF000000"/>
      <name val="Calibri"/>
      <family val="2"/>
    </font>
    <font>
      <b/>
      <sz val="11"/>
      <color rgb="FF00CCFF"/>
      <name val="Calibri"/>
      <family val="2"/>
      <scheme val="minor"/>
    </font>
    <font>
      <sz val="12"/>
      <color rgb="FF00671C"/>
      <name val="Arial"/>
      <family val="2"/>
    </font>
    <font>
      <sz val="11"/>
      <color rgb="FF000000"/>
      <name val="Calibri"/>
      <family val="2"/>
      <scheme val="minor"/>
    </font>
    <font>
      <sz val="9"/>
      <color theme="1"/>
      <name val="Calibri"/>
      <family val="2"/>
      <scheme val="minor"/>
    </font>
    <font>
      <b/>
      <sz val="9"/>
      <color indexed="81"/>
      <name val="Tahoma"/>
      <family val="2"/>
    </font>
    <font>
      <b/>
      <sz val="11"/>
      <color indexed="81"/>
      <name val="Tahoma"/>
      <family val="2"/>
    </font>
    <font>
      <sz val="10"/>
      <color indexed="81"/>
      <name val="Tahoma"/>
      <family val="2"/>
    </font>
    <font>
      <sz val="11"/>
      <color indexed="81"/>
      <name val="Tahoma"/>
      <family val="2"/>
    </font>
    <font>
      <b/>
      <sz val="10"/>
      <color indexed="81"/>
      <name val="Tahoma"/>
      <family val="2"/>
    </font>
  </fonts>
  <fills count="9">
    <fill>
      <patternFill patternType="none"/>
    </fill>
    <fill>
      <patternFill patternType="gray125"/>
    </fill>
    <fill>
      <patternFill patternType="solid">
        <fgColor theme="7"/>
        <bgColor indexed="64"/>
      </patternFill>
    </fill>
    <fill>
      <gradientFill>
        <stop position="0">
          <color rgb="FF1F497D"/>
        </stop>
        <stop position="0.5">
          <color rgb="FF4F81BD"/>
        </stop>
        <stop position="1">
          <color rgb="FF1F497D"/>
        </stop>
      </gradientFill>
    </fill>
    <fill>
      <patternFill patternType="solid">
        <fgColor theme="0" tint="-0.499984740745262"/>
        <bgColor indexed="64"/>
      </patternFill>
    </fill>
    <fill>
      <gradientFill>
        <stop position="0">
          <color rgb="FFFCD5B4"/>
        </stop>
        <stop position="0.5">
          <color rgb="FFFDE9D9"/>
        </stop>
        <stop position="1">
          <color rgb="FFFCD5B4"/>
        </stop>
      </gradientFill>
    </fill>
    <fill>
      <patternFill patternType="mediumGray">
        <bgColor auto="1"/>
      </patternFill>
    </fill>
    <fill>
      <patternFill patternType="solid">
        <fgColor rgb="FF1F497D"/>
        <bgColor theme="1"/>
      </patternFill>
    </fill>
    <fill>
      <gradientFill>
        <stop position="0">
          <color rgb="FF8DB4E2"/>
        </stop>
        <stop position="0.5">
          <color rgb="FFC5D9F1"/>
        </stop>
        <stop position="1">
          <color rgb="FF8DB4E2"/>
        </stop>
      </gradient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64"/>
      </left>
      <right style="thin">
        <color indexed="8"/>
      </right>
      <top style="thin">
        <color indexed="64"/>
      </top>
      <bottom/>
      <diagonal/>
    </border>
    <border>
      <left style="thin">
        <color indexed="64"/>
      </left>
      <right style="thin">
        <color theme="0"/>
      </right>
      <top style="thin">
        <color indexed="64"/>
      </top>
      <bottom style="thin">
        <color theme="0"/>
      </bottom>
      <diagonal/>
    </border>
    <border>
      <left style="thin">
        <color indexed="64"/>
      </left>
      <right/>
      <top style="thin">
        <color indexed="64"/>
      </top>
      <bottom style="thin">
        <color indexed="9"/>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64"/>
      </left>
      <right style="thin">
        <color indexed="8"/>
      </right>
      <top/>
      <bottom/>
      <diagonal/>
    </border>
    <border>
      <left style="thin">
        <color auto="1"/>
      </left>
      <right style="thin">
        <color auto="1"/>
      </right>
      <top style="thin">
        <color theme="0"/>
      </top>
      <bottom style="thin">
        <color theme="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8"/>
      </bottom>
      <diagonal/>
    </border>
    <border>
      <left style="thin">
        <color auto="1"/>
      </left>
      <right style="thin">
        <color auto="1"/>
      </right>
      <top/>
      <bottom style="thin">
        <color theme="0"/>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right/>
      <top style="thin">
        <color indexed="8"/>
      </top>
      <bottom style="thin">
        <color indexed="8"/>
      </bottom>
      <diagonal/>
    </border>
    <border>
      <left style="thin">
        <color indexed="64"/>
      </left>
      <right style="thin">
        <color auto="1"/>
      </right>
      <top style="thin">
        <color theme="0"/>
      </top>
      <bottom style="thin">
        <color indexed="64"/>
      </bottom>
      <diagonal/>
    </border>
    <border>
      <left style="thin">
        <color auto="1"/>
      </left>
      <right style="thin">
        <color auto="1"/>
      </right>
      <top style="thin">
        <color auto="1"/>
      </top>
      <bottom style="thin">
        <color theme="0"/>
      </bottom>
      <diagonal/>
    </border>
    <border>
      <left style="thin">
        <color auto="1"/>
      </left>
      <right style="thin">
        <color theme="0"/>
      </right>
      <top/>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right style="thin">
        <color indexed="8"/>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style="thin">
        <color indexed="64"/>
      </right>
      <top/>
      <bottom style="thin">
        <color indexed="9"/>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style="thin">
        <color indexed="64"/>
      </right>
      <top/>
      <bottom style="thin">
        <color indexed="64"/>
      </bottom>
      <diagonal/>
    </border>
  </borders>
  <cellStyleXfs count="2">
    <xf numFmtId="0" fontId="0" fillId="0" borderId="0"/>
    <xf numFmtId="0" fontId="2" fillId="0" borderId="0"/>
  </cellStyleXfs>
  <cellXfs count="64">
    <xf numFmtId="0" fontId="0" fillId="0" borderId="0" xfId="0"/>
    <xf numFmtId="0" fontId="0" fillId="2" borderId="0" xfId="0" applyFill="1"/>
    <xf numFmtId="0" fontId="0" fillId="0" borderId="0" xfId="0" applyFill="1"/>
    <xf numFmtId="0" fontId="0" fillId="0" borderId="1" xfId="0" applyBorder="1"/>
    <xf numFmtId="0" fontId="0" fillId="0" borderId="1" xfId="0" applyNumberFormat="1" applyFont="1" applyFill="1" applyBorder="1" applyAlignment="1" applyProtection="1"/>
    <xf numFmtId="0" fontId="0" fillId="0" borderId="0" xfId="0" quotePrefix="1" applyAlignment="1">
      <alignment horizontal="left"/>
    </xf>
    <xf numFmtId="0" fontId="3" fillId="0" borderId="0" xfId="1" applyFont="1" applyFill="1" applyProtection="1">
      <protection locked="0"/>
    </xf>
    <xf numFmtId="49" fontId="4" fillId="3" borderId="2" xfId="0" applyNumberFormat="1" applyFont="1" applyFill="1" applyBorder="1" applyAlignment="1">
      <alignment horizontal="center" vertical="center" wrapText="1"/>
    </xf>
    <xf numFmtId="49" fontId="4" fillId="3" borderId="0" xfId="0" applyNumberFormat="1" applyFont="1" applyFill="1" applyBorder="1" applyAlignment="1">
      <alignment horizontal="center" vertical="center" wrapText="1"/>
    </xf>
    <xf numFmtId="0" fontId="5" fillId="0" borderId="0" xfId="0" applyFont="1"/>
    <xf numFmtId="0" fontId="6" fillId="0" borderId="0" xfId="0" quotePrefix="1" applyFont="1" applyAlignment="1">
      <alignment vertical="center" wrapText="1"/>
    </xf>
    <xf numFmtId="0" fontId="1" fillId="4" borderId="1" xfId="0" applyFont="1" applyFill="1" applyBorder="1"/>
    <xf numFmtId="0" fontId="7" fillId="3" borderId="3" xfId="0" applyFont="1" applyFill="1" applyBorder="1" applyAlignment="1">
      <alignment horizontal="center" vertical="center" wrapText="1"/>
    </xf>
    <xf numFmtId="0" fontId="8" fillId="3" borderId="4" xfId="0" applyFont="1" applyFill="1" applyBorder="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8" fillId="3" borderId="6" xfId="0" applyFont="1" applyFill="1" applyBorder="1" applyAlignment="1" applyProtection="1">
      <alignment horizontal="center" vertical="center"/>
      <protection locked="0"/>
    </xf>
    <xf numFmtId="0" fontId="8" fillId="3" borderId="7" xfId="0" applyFont="1" applyFill="1" applyBorder="1" applyAlignment="1" applyProtection="1">
      <alignment horizontal="center" vertical="center"/>
      <protection locked="0"/>
    </xf>
    <xf numFmtId="167" fontId="5" fillId="0" borderId="0" xfId="0" quotePrefix="1" applyNumberFormat="1" applyFont="1" applyFill="1" applyBorder="1" applyAlignment="1">
      <alignment wrapText="1"/>
    </xf>
    <xf numFmtId="0" fontId="7" fillId="3" borderId="8" xfId="0" applyFont="1" applyFill="1" applyBorder="1" applyAlignment="1">
      <alignment horizontal="center" vertical="center" wrapText="1"/>
    </xf>
    <xf numFmtId="0" fontId="8" fillId="3" borderId="9" xfId="0" applyFont="1" applyFill="1" applyBorder="1" applyAlignment="1" applyProtection="1">
      <alignment horizontal="left" vertical="center"/>
      <protection locked="0"/>
    </xf>
    <xf numFmtId="0" fontId="9" fillId="5" borderId="10" xfId="0" applyFont="1" applyFill="1" applyBorder="1" applyAlignment="1" applyProtection="1">
      <alignment horizontal="center" vertical="top"/>
      <protection locked="0"/>
    </xf>
    <xf numFmtId="167" fontId="9" fillId="5" borderId="11" xfId="0" applyNumberFormat="1" applyFont="1" applyFill="1" applyBorder="1" applyAlignment="1" applyProtection="1">
      <alignment horizontal="left" vertical="top"/>
      <protection locked="0"/>
    </xf>
    <xf numFmtId="167" fontId="9" fillId="5" borderId="12" xfId="0" applyNumberFormat="1" applyFont="1" applyFill="1" applyBorder="1" applyAlignment="1" applyProtection="1">
      <alignment horizontal="left" vertical="top"/>
      <protection locked="0"/>
    </xf>
    <xf numFmtId="14" fontId="9" fillId="6" borderId="6" xfId="0" applyNumberFormat="1" applyFont="1" applyFill="1" applyBorder="1" applyAlignment="1" applyProtection="1">
      <alignment horizontal="left" vertical="top"/>
      <protection locked="0"/>
    </xf>
    <xf numFmtId="14" fontId="9" fillId="6" borderId="13" xfId="0" applyNumberFormat="1" applyFont="1" applyFill="1" applyBorder="1" applyAlignment="1" applyProtection="1">
      <alignment horizontal="left" vertical="top"/>
      <protection locked="0"/>
    </xf>
    <xf numFmtId="0" fontId="8" fillId="3" borderId="14" xfId="0" applyFont="1" applyFill="1" applyBorder="1" applyAlignment="1" applyProtection="1">
      <alignment horizontal="left" vertical="center"/>
      <protection locked="0"/>
    </xf>
    <xf numFmtId="0" fontId="5" fillId="0" borderId="0" xfId="0" applyFont="1" applyFill="1" applyBorder="1"/>
    <xf numFmtId="14" fontId="9" fillId="6" borderId="15" xfId="0" applyNumberFormat="1" applyFont="1" applyFill="1" applyBorder="1" applyAlignment="1" applyProtection="1">
      <alignment horizontal="left" vertical="top"/>
      <protection locked="0"/>
    </xf>
    <xf numFmtId="14" fontId="9" fillId="6" borderId="16" xfId="0" applyNumberFormat="1" applyFont="1" applyFill="1" applyBorder="1" applyAlignment="1" applyProtection="1">
      <alignment horizontal="left" vertical="top"/>
      <protection locked="0"/>
    </xf>
    <xf numFmtId="0" fontId="9" fillId="5" borderId="11" xfId="0" applyNumberFormat="1" applyFont="1" applyFill="1" applyBorder="1" applyAlignment="1" applyProtection="1">
      <alignment horizontal="left" vertical="top"/>
      <protection locked="0"/>
    </xf>
    <xf numFmtId="0" fontId="9" fillId="5" borderId="12" xfId="0" applyNumberFormat="1" applyFont="1" applyFill="1" applyBorder="1" applyAlignment="1" applyProtection="1">
      <alignment horizontal="left" vertical="top"/>
      <protection locked="0"/>
    </xf>
    <xf numFmtId="14" fontId="9" fillId="5" borderId="11" xfId="0" applyNumberFormat="1" applyFont="1" applyFill="1" applyBorder="1" applyAlignment="1" applyProtection="1">
      <alignment horizontal="left" vertical="top"/>
      <protection locked="0"/>
    </xf>
    <xf numFmtId="14" fontId="9" fillId="5" borderId="17" xfId="0" applyNumberFormat="1" applyFont="1" applyFill="1" applyBorder="1" applyAlignment="1" applyProtection="1">
      <alignment horizontal="left" vertical="top"/>
      <protection locked="0"/>
    </xf>
    <xf numFmtId="14" fontId="9" fillId="5" borderId="12" xfId="0" applyNumberFormat="1" applyFont="1" applyFill="1" applyBorder="1" applyAlignment="1" applyProtection="1">
      <alignment horizontal="left" vertical="top"/>
      <protection locked="0"/>
    </xf>
    <xf numFmtId="0" fontId="8" fillId="3" borderId="18" xfId="0" applyFont="1" applyFill="1" applyBorder="1" applyAlignment="1" applyProtection="1">
      <alignment horizontal="left" vertical="center"/>
      <protection locked="0"/>
    </xf>
    <xf numFmtId="0" fontId="10" fillId="0" borderId="0" xfId="0" applyFont="1"/>
    <xf numFmtId="0" fontId="4" fillId="7" borderId="19" xfId="0" applyFont="1" applyFill="1" applyBorder="1" applyAlignment="1">
      <alignment horizontal="center" vertical="center"/>
    </xf>
    <xf numFmtId="0" fontId="11" fillId="0" borderId="0" xfId="0" applyFont="1"/>
    <xf numFmtId="0" fontId="0" fillId="0" borderId="0" xfId="0" applyNumberFormat="1"/>
    <xf numFmtId="0" fontId="4" fillId="7" borderId="20" xfId="0" applyFont="1" applyFill="1" applyBorder="1" applyAlignment="1">
      <alignment horizontal="center" vertical="center"/>
    </xf>
    <xf numFmtId="0" fontId="9" fillId="5" borderId="21" xfId="0" applyFont="1" applyFill="1" applyBorder="1" applyAlignment="1" applyProtection="1">
      <alignment horizontal="center" vertical="top"/>
      <protection locked="0"/>
    </xf>
    <xf numFmtId="0" fontId="9" fillId="5" borderId="22" xfId="0" applyFont="1" applyFill="1" applyBorder="1" applyAlignment="1" applyProtection="1">
      <alignment horizontal="center" vertical="top"/>
      <protection locked="0"/>
    </xf>
    <xf numFmtId="0" fontId="9" fillId="5" borderId="23" xfId="0" applyFont="1" applyFill="1" applyBorder="1" applyAlignment="1" applyProtection="1">
      <alignment horizontal="center" vertical="top"/>
      <protection locked="0"/>
    </xf>
    <xf numFmtId="0" fontId="9" fillId="5" borderId="24" xfId="0" applyFont="1" applyFill="1" applyBorder="1" applyAlignment="1" applyProtection="1">
      <alignment horizontal="center" vertical="top"/>
      <protection locked="0"/>
    </xf>
    <xf numFmtId="22" fontId="0" fillId="0" borderId="0" xfId="0" applyNumberFormat="1"/>
    <xf numFmtId="0" fontId="12" fillId="8" borderId="25" xfId="0" applyNumberFormat="1" applyFont="1" applyFill="1" applyBorder="1" applyAlignment="1" applyProtection="1">
      <alignment horizontal="left" vertical="top"/>
      <protection locked="0"/>
    </xf>
    <xf numFmtId="168" fontId="12" fillId="8" borderId="26" xfId="0" applyNumberFormat="1" applyFont="1" applyFill="1" applyBorder="1" applyAlignment="1" applyProtection="1">
      <alignment vertical="top"/>
      <protection locked="0"/>
    </xf>
    <xf numFmtId="22" fontId="12" fillId="8" borderId="26" xfId="0" applyNumberFormat="1" applyFont="1" applyFill="1" applyBorder="1" applyAlignment="1" applyProtection="1">
      <alignment vertical="top"/>
      <protection locked="0"/>
    </xf>
    <xf numFmtId="4" fontId="12" fillId="8" borderId="26" xfId="0" applyNumberFormat="1" applyFont="1" applyFill="1" applyBorder="1" applyAlignment="1" applyProtection="1">
      <alignment vertical="top"/>
      <protection locked="0"/>
    </xf>
    <xf numFmtId="14" fontId="12" fillId="8" borderId="26" xfId="0" applyNumberFormat="1" applyFont="1" applyFill="1" applyBorder="1" applyAlignment="1" applyProtection="1">
      <alignment vertical="top"/>
      <protection locked="0"/>
    </xf>
    <xf numFmtId="168" fontId="12" fillId="8" borderId="27" xfId="0" applyNumberFormat="1" applyFont="1" applyFill="1" applyBorder="1" applyAlignment="1" applyProtection="1">
      <alignment vertical="top"/>
      <protection locked="0"/>
    </xf>
    <xf numFmtId="0" fontId="0" fillId="0" borderId="0" xfId="0" applyAlignment="1">
      <alignment horizontal="left"/>
    </xf>
    <xf numFmtId="0" fontId="13" fillId="0" borderId="0" xfId="0" applyFont="1" applyFill="1"/>
    <xf numFmtId="22" fontId="0" fillId="0" borderId="0" xfId="0" applyNumberFormat="1" applyAlignment="1">
      <alignment horizontal="left"/>
    </xf>
    <xf numFmtId="14" fontId="9" fillId="6" borderId="15" xfId="0" applyNumberFormat="1" applyFont="1" applyFill="1" applyBorder="1" applyAlignment="1" applyProtection="1">
      <alignment horizontal="left" vertical="top"/>
      <protection locked="0"/>
    </xf>
    <xf numFmtId="14" fontId="9" fillId="6" borderId="16" xfId="0" applyNumberFormat="1" applyFont="1" applyFill="1" applyBorder="1" applyAlignment="1" applyProtection="1">
      <alignment horizontal="left" vertical="top"/>
      <protection locked="0"/>
    </xf>
    <xf numFmtId="14" fontId="9" fillId="6" borderId="28" xfId="0" applyNumberFormat="1" applyFont="1" applyFill="1" applyBorder="1" applyAlignment="1" applyProtection="1">
      <alignment horizontal="left" vertical="top"/>
      <protection locked="0"/>
    </xf>
    <xf numFmtId="14" fontId="9" fillId="6" borderId="29" xfId="0" applyNumberFormat="1" applyFont="1" applyFill="1" applyBorder="1" applyAlignment="1" applyProtection="1">
      <alignment horizontal="left" vertical="top"/>
      <protection locked="0"/>
    </xf>
    <xf numFmtId="0" fontId="12" fillId="8" borderId="30" xfId="0" applyNumberFormat="1" applyFont="1" applyFill="1" applyBorder="1" applyAlignment="1" applyProtection="1">
      <alignment horizontal="left" vertical="top"/>
      <protection locked="0"/>
    </xf>
    <xf numFmtId="168" fontId="12" fillId="8" borderId="31" xfId="0" applyNumberFormat="1" applyFont="1" applyFill="1" applyBorder="1" applyAlignment="1" applyProtection="1">
      <alignment vertical="top"/>
      <protection locked="0"/>
    </xf>
    <xf numFmtId="22" fontId="12" fillId="8" borderId="31" xfId="0" applyNumberFormat="1" applyFont="1" applyFill="1" applyBorder="1" applyAlignment="1" applyProtection="1">
      <alignment vertical="top"/>
      <protection locked="0"/>
    </xf>
    <xf numFmtId="4" fontId="12" fillId="8" borderId="31" xfId="0" applyNumberFormat="1" applyFont="1" applyFill="1" applyBorder="1" applyAlignment="1" applyProtection="1">
      <alignment vertical="top"/>
      <protection locked="0"/>
    </xf>
    <xf numFmtId="14" fontId="12" fillId="8" borderId="31" xfId="0" applyNumberFormat="1" applyFont="1" applyFill="1" applyBorder="1" applyAlignment="1" applyProtection="1">
      <alignment vertical="top"/>
      <protection locked="0"/>
    </xf>
    <xf numFmtId="168" fontId="12" fillId="8" borderId="32" xfId="0" applyNumberFormat="1" applyFont="1" applyFill="1" applyBorder="1" applyAlignment="1" applyProtection="1">
      <alignment vertical="top"/>
      <protection locked="0"/>
    </xf>
  </cellXfs>
  <cellStyles count="2">
    <cellStyle name="Normal" xfId="0" builtinId="0"/>
    <cellStyle name="Normal 2" xfId="1"/>
  </cellStyles>
  <dxfs count="25">
    <dxf>
      <font>
        <b/>
        <i val="0"/>
        <color theme="9"/>
      </font>
    </dxf>
    <dxf>
      <font>
        <b/>
        <i val="0"/>
        <color theme="9"/>
      </font>
    </dxf>
    <dxf>
      <font>
        <b/>
        <i val="0"/>
        <color theme="9"/>
      </font>
    </dxf>
    <dxf>
      <font>
        <b/>
        <i val="0"/>
        <color theme="9"/>
      </font>
    </dxf>
    <dxf>
      <numFmt numFmtId="165" formatCode="0.000000"/>
    </dxf>
    <dxf>
      <numFmt numFmtId="27" formatCode="m/d/yyyy\ h:mm"/>
    </dxf>
    <dxf>
      <numFmt numFmtId="1" formatCode="0"/>
    </dxf>
    <dxf>
      <numFmt numFmtId="164" formatCode="0.0"/>
    </dxf>
    <dxf>
      <numFmt numFmtId="166" formatCode="mm/dd/yyyy"/>
    </dxf>
    <dxf>
      <numFmt numFmtId="1" formatCode="0"/>
    </dxf>
    <dxf>
      <numFmt numFmtId="1" formatCode="0"/>
    </dxf>
    <dxf>
      <numFmt numFmtId="166" formatCode="mm/dd/yyyy"/>
    </dxf>
    <dxf>
      <numFmt numFmtId="166" formatCode="mm/dd/yyyy"/>
    </dxf>
    <dxf>
      <numFmt numFmtId="1" formatCode="0"/>
    </dxf>
    <dxf>
      <numFmt numFmtId="1" formatCode="0"/>
    </dxf>
    <dxf>
      <numFmt numFmtId="166" formatCode="mm/dd/yyyy"/>
    </dxf>
    <dxf>
      <numFmt numFmtId="166" formatCode="mm/dd/yyyy"/>
    </dxf>
    <dxf>
      <numFmt numFmtId="1" formatCode="0"/>
    </dxf>
    <dxf>
      <numFmt numFmtId="1" formatCode="0"/>
    </dxf>
    <dxf>
      <numFmt numFmtId="166" formatCode="mm/dd/yyyy"/>
    </dxf>
    <dxf>
      <numFmt numFmtId="165" formatCode="0.000000"/>
    </dxf>
    <dxf>
      <numFmt numFmtId="27" formatCode="m/d/yyyy\ h:mm"/>
    </dxf>
    <dxf>
      <numFmt numFmtId="1" formatCode="0"/>
    </dxf>
    <dxf>
      <numFmt numFmtId="164" formatCode="0.0"/>
    </dxf>
    <dxf>
      <font>
        <b/>
        <i val="0"/>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N/A</v>
        <stp/>
        <stp>BSRCH|10401888253490660617</stp>
        <tr r="G31"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66264</xdr:rowOff>
    </xdr:from>
    <xdr:to>
      <xdr:col>14</xdr:col>
      <xdr:colOff>561150</xdr:colOff>
      <xdr:row>6</xdr:row>
      <xdr:rowOff>42716</xdr:rowOff>
    </xdr:to>
    <xdr:grpSp>
      <xdr:nvGrpSpPr>
        <xdr:cNvPr id="2" name="Group 1"/>
        <xdr:cNvGrpSpPr/>
      </xdr:nvGrpSpPr>
      <xdr:grpSpPr>
        <a:xfrm>
          <a:off x="0" y="66264"/>
          <a:ext cx="10914825" cy="547952"/>
          <a:chOff x="138113" y="84650"/>
          <a:chExt cx="10975278" cy="576072"/>
        </a:xfrm>
      </xdr:grpSpPr>
      <xdr:pic>
        <xdr:nvPicPr>
          <xdr:cNvPr id="3" name="Bloomberg"/>
          <xdr:cNvPicPr>
            <a:picLocks noChangeAspect="1"/>
          </xdr:cNvPicPr>
        </xdr:nvPicPr>
        <xdr:blipFill>
          <a:blip xmlns:r="http://schemas.openxmlformats.org/officeDocument/2006/relationships" r:embed="rId1"/>
          <a:stretch>
            <a:fillRect/>
          </a:stretch>
        </xdr:blipFill>
        <xdr:spPr>
          <a:xfrm>
            <a:off x="138113" y="86284"/>
            <a:ext cx="1834746" cy="566337"/>
          </a:xfrm>
          <a:prstGeom prst="rect">
            <a:avLst/>
          </a:prstGeom>
        </xdr:spPr>
      </xdr:pic>
      <xdr:sp macro="" textlink="">
        <xdr:nvSpPr>
          <xdr:cNvPr id="4" name="BannerTitle"/>
          <xdr:cNvSpPr>
            <a:spLocks noChangeArrowheads="1"/>
          </xdr:cNvSpPr>
        </xdr:nvSpPr>
        <xdr:spPr bwMode="auto">
          <a:xfrm>
            <a:off x="1939660" y="84650"/>
            <a:ext cx="9173731" cy="576072"/>
          </a:xfrm>
          <a:prstGeom prst="rect">
            <a:avLst/>
          </a:prstGeom>
          <a:gradFill flip="none" rotWithShape="1">
            <a:gsLst>
              <a:gs pos="0">
                <a:srgbClr val="1F497D"/>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rgbClr val="F2F2F2"/>
                </a:solidFill>
                <a:latin typeface="Calibri"/>
              </a:rPr>
              <a:t>H</a:t>
            </a:r>
            <a:r>
              <a:rPr lang="en-US" altLang="zh-CN" sz="2800" b="1" i="0" u="none" strike="noStrike" baseline="0">
                <a:solidFill>
                  <a:srgbClr val="F2F2F2"/>
                </a:solidFill>
                <a:latin typeface="Calibri"/>
              </a:rPr>
              <a:t>istorical Vessel Tracker</a:t>
            </a:r>
            <a:endParaRPr lang="en-US" sz="2800" b="1" i="0" u="none" strike="noStrike" baseline="0">
              <a:solidFill>
                <a:srgbClr val="F2F2F2"/>
              </a:solidFill>
              <a:latin typeface="Calibri"/>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ainers_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O Screening"/>
      <sheetName val="IMO Screening Historical Data"/>
      <sheetName val="Polygon Search"/>
      <sheetName val="containers_2022"/>
      <sheetName val="Destination Search"/>
      <sheetName val="Screening"/>
      <sheetName val="Help"/>
      <sheetName val="Appendix -Vessel Type"/>
      <sheetName val="Appendix - Version checker"/>
    </sheetNames>
    <sheetDataSet>
      <sheetData sheetId="0">
        <row r="29">
          <cell r="T29" t="str">
            <v>Row Labels</v>
          </cell>
          <cell r="U29" t="str">
            <v>19-May</v>
          </cell>
          <cell r="V29" t="str">
            <v>20-May</v>
          </cell>
          <cell r="W29" t="str">
            <v>16-Oct</v>
          </cell>
          <cell r="X29" t="str">
            <v>Grand Total</v>
          </cell>
        </row>
        <row r="30">
          <cell r="G30" t="str">
            <v>IMO</v>
          </cell>
          <cell r="H30" t="str">
            <v>Last Seen</v>
          </cell>
          <cell r="I30" t="str">
            <v>Navigation Status</v>
          </cell>
          <cell r="J30" t="str">
            <v>Current Draft</v>
          </cell>
          <cell r="K30" t="str">
            <v>Longitude</v>
          </cell>
          <cell r="L30" t="str">
            <v>Latitude</v>
          </cell>
          <cell r="M30" t="str">
            <v>Service Speed</v>
          </cell>
          <cell r="N30" t="str">
            <v>Heading</v>
          </cell>
          <cell r="O30" t="str">
            <v>Operational Status</v>
          </cell>
          <cell r="P30" t="str">
            <v>Vessel Type</v>
          </cell>
          <cell r="Q30" t="str">
            <v>Vessel Name</v>
          </cell>
          <cell r="R30" t="str">
            <v>Movement Source</v>
          </cell>
          <cell r="T30" t="str">
            <v>Anchored</v>
          </cell>
          <cell r="V30">
            <v>9459799.5</v>
          </cell>
          <cell r="X30">
            <v>9459799.5</v>
          </cell>
        </row>
      </sheetData>
      <sheetData sheetId="1"/>
      <sheetData sheetId="2">
        <row r="29">
          <cell r="T29" t="str">
            <v>Row Labels</v>
          </cell>
        </row>
        <row r="30">
          <cell r="G30" t="str">
            <v>Current Draft</v>
          </cell>
          <cell r="H30" t="str">
            <v>Vessel Type</v>
          </cell>
          <cell r="I30" t="str">
            <v>IMO</v>
          </cell>
          <cell r="J30" t="str">
            <v>Vessel Name</v>
          </cell>
          <cell r="K30" t="str">
            <v>Last Seen</v>
          </cell>
          <cell r="L30" t="str">
            <v>Longitude</v>
          </cell>
          <cell r="M30" t="str">
            <v>Latitude</v>
          </cell>
          <cell r="N30" t="str">
            <v>DWT</v>
          </cell>
          <cell r="O30" t="str">
            <v>ETA</v>
          </cell>
          <cell r="P30" t="str">
            <v>Navigation Status</v>
          </cell>
          <cell r="Q30" t="str">
            <v>Operational Status</v>
          </cell>
          <cell r="R30" t="str">
            <v>Max Draft</v>
          </cell>
          <cell r="T30">
            <v>9251779</v>
          </cell>
          <cell r="U30">
            <v>5</v>
          </cell>
          <cell r="V30">
            <v>5</v>
          </cell>
        </row>
      </sheetData>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ontainers_2022.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t Meng" refreshedDate="44075.413133101851" createdVersion="5" refreshedVersion="6" minRefreshableVersion="3" recordCount="751">
  <cacheSource type="worksheet">
    <worksheetSource ref="G30:R781" sheet="containers_2022" r:id="rId2"/>
  </cacheSource>
  <cacheFields count="12">
    <cacheField name="IMO" numFmtId="0">
      <sharedItems containsMixedTypes="1" containsNumber="1" containsInteger="1" minValue="9255701" maxValue="9840867"/>
    </cacheField>
    <cacheField name="Vessel Type" numFmtId="0">
      <sharedItems count="1">
        <s v="LPG Tanker"/>
      </sharedItems>
    </cacheField>
    <cacheField name="Vessel Name" numFmtId="0">
      <sharedItems count="10">
        <s v="GAS TIGERS"/>
        <s v="SHERGAR"/>
        <s v="GAS CAPRICORN"/>
        <s v="LEGEND PRESTIGE"/>
        <s v="NAVIGATOR CETO"/>
        <s v="PROGAS ODYSSEY"/>
        <s v="NAVIGATOR ECLIPSE"/>
        <s v="ONTARIO"/>
        <s v="ECO FROST"/>
        <s v="VIVIT THUBAN"/>
      </sharedItems>
    </cacheField>
    <cacheField name="Last Seen" numFmtId="22">
      <sharedItems containsSemiMixedTypes="0" containsNonDate="0" containsDate="1" containsString="0" minDate="2020-08-15T20:01:10" maxDate="2020-08-31T08:28:16"/>
    </cacheField>
    <cacheField name="Longitude" numFmtId="4">
      <sharedItems containsSemiMixedTypes="0" containsString="0" containsNumber="1" minValue="-179.40248" maxValue="179.266673"/>
    </cacheField>
    <cacheField name="Latitude" numFmtId="4">
      <sharedItems containsSemiMixedTypes="0" containsString="0" containsNumber="1" minValue="-32.279756999999996" maxValue="37.695162000000003"/>
    </cacheField>
    <cacheField name="Vessel Class" numFmtId="0">
      <sharedItems/>
    </cacheField>
    <cacheField name="ETA" numFmtId="14">
      <sharedItems containsSemiMixedTypes="0" containsNonDate="0" containsDate="1" containsString="0" minDate="2020-06-08T18:00:00" maxDate="2020-09-22T16:00:00"/>
    </cacheField>
    <cacheField name="Operational Status" numFmtId="0">
      <sharedItems/>
    </cacheField>
    <cacheField name="Service Speed" numFmtId="0">
      <sharedItems containsSemiMixedTypes="0" containsString="0" containsNumber="1" minValue="14.5" maxValue="16.899999999999999"/>
    </cacheField>
    <cacheField name="Heading" numFmtId="0">
      <sharedItems containsSemiMixedTypes="0" containsString="0" containsNumber="1" minValue="0" maxValue="359"/>
    </cacheField>
    <cacheField name="Destin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1">
  <r>
    <s v="9754824"/>
    <x v="0"/>
    <x v="0"/>
    <d v="2020-08-15T20:08:58"/>
    <n v="72.087067000000005"/>
    <n v="14.792265"/>
    <s v="LPG-Very Large Gas Carrier"/>
    <d v="2020-08-19T22:30:00"/>
    <s v="IN SERVICE/COMMISSION"/>
    <n v="16.899999999999999"/>
    <n v="140"/>
    <s v="Visakhapatnam"/>
  </r>
  <r>
    <n v="9754824"/>
    <x v="0"/>
    <x v="0"/>
    <d v="2020-08-15T20:28:35"/>
    <n v="72.144587999999999"/>
    <n v="14.726012000000001"/>
    <s v="LPG-Very Large Gas Carrier"/>
    <d v="2020-08-19T22:30:00"/>
    <s v="IN SERVICE/COMMISSION"/>
    <n v="16.899999999999999"/>
    <n v="139"/>
    <s v="VIZAG_ INDIA"/>
  </r>
  <r>
    <n v="9754824"/>
    <x v="0"/>
    <x v="0"/>
    <d v="2020-08-16T02:48:35"/>
    <n v="73.077578000000003"/>
    <n v="13.355537"/>
    <s v="LPG-Very Large Gas Carrier"/>
    <d v="2020-08-19T22:30:00"/>
    <s v="IN SERVICE/COMMISSION"/>
    <n v="16.899999999999999"/>
    <n v="151"/>
    <s v="VIZAG_ INDIA"/>
  </r>
  <r>
    <n v="9754824"/>
    <x v="0"/>
    <x v="0"/>
    <d v="2020-08-16T09:10:04"/>
    <n v="73.920805000000001"/>
    <n v="11.888123"/>
    <s v="LPG-Very Large Gas Carrier"/>
    <d v="2020-08-19T22:30:00"/>
    <s v="IN SERVICE/COMMISSION"/>
    <n v="16.899999999999999"/>
    <n v="151"/>
    <s v="VIZAG_ INDIA"/>
  </r>
  <r>
    <n v="9754824"/>
    <x v="0"/>
    <x v="0"/>
    <d v="2020-08-16T14:13:19"/>
    <n v="74.584857999999997"/>
    <n v="10.707269999999999"/>
    <s v="LPG-Very Large Gas Carrier"/>
    <d v="2020-08-19T22:30:00"/>
    <s v="IN SERVICE/COMMISSION"/>
    <n v="16.899999999999999"/>
    <n v="149"/>
    <s v="Visakhapatnam"/>
  </r>
  <r>
    <n v="9754824"/>
    <x v="0"/>
    <x v="0"/>
    <d v="2020-08-16T20:20:13"/>
    <n v="75.392872999999994"/>
    <n v="9.2925199999999997"/>
    <s v="LPG-Very Large Gas Carrier"/>
    <d v="2020-08-19T22:30:00"/>
    <s v="IN SERVICE/COMMISSION"/>
    <n v="16.899999999999999"/>
    <n v="151"/>
    <s v="Visakhapatnam"/>
  </r>
  <r>
    <n v="9754824"/>
    <x v="0"/>
    <x v="0"/>
    <d v="2020-08-17T02:16:39"/>
    <n v="76.387445"/>
    <n v="8.1456719999999994"/>
    <s v="LPG-Very Large Gas Carrier"/>
    <d v="2020-08-19T22:30:00"/>
    <s v="IN SERVICE/COMMISSION"/>
    <n v="16.899999999999999"/>
    <n v="121"/>
    <s v="Visakhapatnam"/>
  </r>
  <r>
    <n v="9754824"/>
    <x v="0"/>
    <x v="0"/>
    <d v="2020-08-17T08:10:27"/>
    <n v="77.646777999999998"/>
    <n v="7.2845719999999998"/>
    <s v="LPG-Very Large Gas Carrier"/>
    <d v="2020-08-19T22:30:00"/>
    <s v="IN SERVICE/COMMISSION"/>
    <n v="16.899999999999999"/>
    <n v="130"/>
    <s v="Visakhapatnam"/>
  </r>
  <r>
    <n v="9754824"/>
    <x v="0"/>
    <x v="0"/>
    <d v="2020-08-17T14:02:22"/>
    <n v="78.878"/>
    <n v="6.3618449999999998"/>
    <s v="LPG-Very Large Gas Carrier"/>
    <d v="2020-08-19T22:30:00"/>
    <s v="IN SERVICE/COMMISSION"/>
    <n v="16.899999999999999"/>
    <n v="140"/>
    <s v="VIZAG_ INDIA"/>
  </r>
  <r>
    <n v="9754824"/>
    <x v="0"/>
    <x v="0"/>
    <d v="2020-08-17T20:12:43"/>
    <n v="80.322382000000005"/>
    <n v="5.716685"/>
    <s v="LPG-Very Large Gas Carrier"/>
    <d v="2020-08-19T22:30:00"/>
    <s v="IN SERVICE/COMMISSION"/>
    <n v="16.899999999999999"/>
    <n v="86"/>
    <s v="Visakhapatnam"/>
  </r>
  <r>
    <n v="9754824"/>
    <x v="0"/>
    <x v="0"/>
    <d v="2020-08-18T02:17:08"/>
    <n v="81.818365"/>
    <n v="6.2535030000000003"/>
    <s v="LPG-Very Large Gas Carrier"/>
    <d v="2020-08-19T22:30:00"/>
    <s v="IN SERVICE/COMMISSION"/>
    <n v="16.899999999999999"/>
    <n v="59"/>
    <s v="Visakhapatnam"/>
  </r>
  <r>
    <n v="9754824"/>
    <x v="0"/>
    <x v="0"/>
    <d v="2020-08-18T08:32:20"/>
    <n v="82.500624999999999"/>
    <n v="7.7392719999999997"/>
    <s v="LPG-Very Large Gas Carrier"/>
    <d v="2020-08-19T22:30:00"/>
    <s v="IN SERVICE/COMMISSION"/>
    <n v="16.899999999999999"/>
    <n v="4"/>
    <s v="Visakhapatnam"/>
  </r>
  <r>
    <n v="9754824"/>
    <x v="0"/>
    <x v="0"/>
    <d v="2020-08-18T18:14:57"/>
    <n v="82.718388000000004"/>
    <n v="10.270045"/>
    <s v="LPG-Very Large Gas Carrier"/>
    <d v="2020-08-19T22:30:00"/>
    <s v="IN SERVICE/COMMISSION"/>
    <n v="16.899999999999999"/>
    <n v="5"/>
    <s v="Visakhapatnam"/>
  </r>
  <r>
    <n v="9754824"/>
    <x v="0"/>
    <x v="0"/>
    <d v="2020-08-18T22:22:26"/>
    <n v="82.806427999999997"/>
    <n v="11.323308000000001"/>
    <s v="LPG-Very Large Gas Carrier"/>
    <d v="2020-08-19T22:30:00"/>
    <s v="IN SERVICE/COMMISSION"/>
    <n v="16.899999999999999"/>
    <n v="7"/>
    <s v="Visakhapatnam"/>
  </r>
  <r>
    <n v="9754824"/>
    <x v="0"/>
    <x v="0"/>
    <d v="2020-08-19T02:04:10"/>
    <n v="82.898295000000005"/>
    <n v="12.290307"/>
    <s v="LPG-Very Large Gas Carrier"/>
    <d v="2020-08-19T22:30:00"/>
    <s v="IN SERVICE/COMMISSION"/>
    <n v="16.899999999999999"/>
    <n v="4"/>
    <s v="VIZAG_ INDIA"/>
  </r>
  <r>
    <n v="9754824"/>
    <x v="0"/>
    <x v="0"/>
    <d v="2020-08-19T09:28:28"/>
    <n v="83.0625"/>
    <n v="14.217077"/>
    <s v="LPG-Very Large Gas Carrier"/>
    <d v="2020-08-19T22:30:00"/>
    <s v="IN SERVICE/COMMISSION"/>
    <n v="16.899999999999999"/>
    <n v="2"/>
    <s v="VIZAG_ INDIA"/>
  </r>
  <r>
    <n v="9754824"/>
    <x v="0"/>
    <x v="0"/>
    <d v="2020-08-19T15:22:04"/>
    <n v="83.185253000000003"/>
    <n v="15.646402999999999"/>
    <s v="LPG-Very Large Gas Carrier"/>
    <d v="2020-08-20T01:30:00"/>
    <s v="IN SERVICE/COMMISSION"/>
    <n v="16.899999999999999"/>
    <n v="2"/>
    <s v="VIZAG_ INDIA"/>
  </r>
  <r>
    <n v="9754824"/>
    <x v="0"/>
    <x v="0"/>
    <d v="2020-08-19T23:39:03"/>
    <n v="83.342898000000005"/>
    <n v="17.489277999999999"/>
    <s v="LPG-Very Large Gas Carrier"/>
    <d v="2020-08-20T01:30:00"/>
    <s v="IN SERVICE/COMMISSION"/>
    <n v="16.899999999999999"/>
    <n v="3"/>
    <s v="Visakhapatnam"/>
  </r>
  <r>
    <n v="9754824"/>
    <x v="0"/>
    <x v="0"/>
    <d v="2020-08-20T01:24:48"/>
    <n v="83.388407000000001"/>
    <n v="17.605688000000001"/>
    <s v="LPG-Very Large Gas Carrier"/>
    <d v="2020-08-20T01:30:00"/>
    <s v="IN SERVICE/COMMISSION"/>
    <n v="16.899999999999999"/>
    <n v="246"/>
    <s v="Visakhapatnam"/>
  </r>
  <r>
    <n v="9754824"/>
    <x v="0"/>
    <x v="0"/>
    <d v="2020-08-20T02:09:48"/>
    <n v="83.388343000000006"/>
    <n v="17.605848000000002"/>
    <s v="LPG-Very Large Gas Carrier"/>
    <d v="2020-08-20T01:30:00"/>
    <s v="IN SERVICE/COMMISSION"/>
    <n v="16.899999999999999"/>
    <n v="238"/>
    <s v="Visakhapatnam"/>
  </r>
  <r>
    <n v="9754824"/>
    <x v="0"/>
    <x v="0"/>
    <d v="2020-08-20T08:12:48"/>
    <n v="83.388356999999999"/>
    <n v="17.605979999999999"/>
    <s v="LPG-Very Large Gas Carrier"/>
    <d v="2020-08-20T01:30:00"/>
    <s v="IN SERVICE/COMMISSION"/>
    <n v="16.899999999999999"/>
    <n v="232"/>
    <s v="Visakhapatnam"/>
  </r>
  <r>
    <n v="9754824"/>
    <x v="0"/>
    <x v="0"/>
    <d v="2020-08-20T14:06:48"/>
    <n v="83.388086999999999"/>
    <n v="17.606283000000001"/>
    <s v="LPG-Very Large Gas Carrier"/>
    <d v="2020-08-20T01:30:00"/>
    <s v="IN SERVICE/COMMISSION"/>
    <n v="16.899999999999999"/>
    <n v="226"/>
    <s v="Visakhapatnam"/>
  </r>
  <r>
    <n v="9754824"/>
    <x v="0"/>
    <x v="0"/>
    <d v="2020-08-20T20:03:48"/>
    <n v="83.387344999999996"/>
    <n v="17.606672"/>
    <s v="LPG-Very Large Gas Carrier"/>
    <d v="2020-08-20T01:30:00"/>
    <s v="IN SERVICE/COMMISSION"/>
    <n v="16.899999999999999"/>
    <n v="209"/>
    <s v="Visakhapatnam"/>
  </r>
  <r>
    <n v="9754824"/>
    <x v="0"/>
    <x v="0"/>
    <d v="2020-08-21T02:00:48"/>
    <n v="83.386628000000002"/>
    <n v="17.606743000000002"/>
    <s v="LPG-Very Large Gas Carrier"/>
    <d v="2020-08-20T01:30:00"/>
    <s v="IN SERVICE/COMMISSION"/>
    <n v="16.899999999999999"/>
    <n v="171"/>
    <s v="Visakhapatnam"/>
  </r>
  <r>
    <n v="9754824"/>
    <x v="0"/>
    <x v="0"/>
    <d v="2020-08-21T08:18:48"/>
    <n v="83.386740000000003"/>
    <n v="17.606932"/>
    <s v="LPG-Very Large Gas Carrier"/>
    <d v="2020-08-20T01:30:00"/>
    <s v="IN SERVICE/COMMISSION"/>
    <n v="16.899999999999999"/>
    <n v="184"/>
    <s v="Visakhapatnam"/>
  </r>
  <r>
    <n v="9754824"/>
    <x v="0"/>
    <x v="0"/>
    <d v="2020-08-21T11:44:51"/>
    <n v="83.383354999999995"/>
    <n v="17.603477000000002"/>
    <s v="LPG-Very Large Gas Carrier"/>
    <d v="2020-08-20T01:30:00"/>
    <s v="IN SERVICE/COMMISSION"/>
    <n v="16.899999999999999"/>
    <n v="295"/>
    <s v="VIZAG_ INDIA"/>
  </r>
  <r>
    <n v="9754824"/>
    <x v="0"/>
    <x v="0"/>
    <d v="2020-08-21T11:56:34"/>
    <n v="83.370526999999996"/>
    <n v="17.620844999999999"/>
    <s v="LPG-Very Large Gas Carrier"/>
    <d v="2020-08-20T01:30:00"/>
    <s v="IN SERVICE/COMMISSION"/>
    <n v="16.899999999999999"/>
    <n v="327"/>
    <s v="Visakhapatnam"/>
  </r>
  <r>
    <n v="9754824"/>
    <x v="0"/>
    <x v="0"/>
    <d v="2020-08-21T13:40:22"/>
    <n v="83.308553000000003"/>
    <n v="17.685925000000001"/>
    <s v="LPG-Very Large Gas Carrier"/>
    <d v="2020-08-20T01:30:00"/>
    <s v="IN SERVICE/COMMISSION"/>
    <n v="16.899999999999999"/>
    <n v="272"/>
    <s v="VIZAG_ INDIA"/>
  </r>
  <r>
    <n v="9754824"/>
    <x v="0"/>
    <x v="0"/>
    <d v="2020-08-21T14:14:13"/>
    <n v="83.295456999999999"/>
    <n v="17.685977000000001"/>
    <s v="LPG-Very Large Gas Carrier"/>
    <d v="2020-08-20T01:30:00"/>
    <s v="IN SERVICE/COMMISSION"/>
    <n v="16.899999999999999"/>
    <n v="65"/>
    <s v="Visakhapatnam"/>
  </r>
  <r>
    <n v="9754824"/>
    <x v="0"/>
    <x v="0"/>
    <d v="2020-08-21T14:26:34"/>
    <n v="83.295441999999994"/>
    <n v="17.685981999999999"/>
    <s v="LPG-Very Large Gas Carrier"/>
    <d v="2020-08-20T01:30:00"/>
    <s v="IN SERVICE/COMMISSION"/>
    <n v="16.899999999999999"/>
    <n v="66"/>
    <s v="Visakhapatnam"/>
  </r>
  <r>
    <n v="9754824"/>
    <x v="0"/>
    <x v="0"/>
    <d v="2020-08-21T20:05:34"/>
    <n v="83.295460000000006"/>
    <n v="17.685983"/>
    <s v="LPG-Very Large Gas Carrier"/>
    <d v="2020-08-20T01:30:00"/>
    <s v="IN SERVICE/COMMISSION"/>
    <n v="16.899999999999999"/>
    <n v="67"/>
    <s v="Visakhapatnam"/>
  </r>
  <r>
    <n v="9754824"/>
    <x v="0"/>
    <x v="0"/>
    <d v="2020-08-22T02:11:34"/>
    <n v="83.295450000000002"/>
    <n v="17.685967999999999"/>
    <s v="LPG-Very Large Gas Carrier"/>
    <d v="2020-08-20T01:30:00"/>
    <s v="IN SERVICE/COMMISSION"/>
    <n v="16.899999999999999"/>
    <n v="67"/>
    <s v="Visakhapatnam"/>
  </r>
  <r>
    <n v="9754824"/>
    <x v="0"/>
    <x v="0"/>
    <d v="2020-08-22T08:05:34"/>
    <n v="83.295434999999998"/>
    <n v="17.685991999999999"/>
    <s v="LPG-Very Large Gas Carrier"/>
    <d v="2020-08-20T01:30:00"/>
    <s v="IN SERVICE/COMMISSION"/>
    <n v="16.899999999999999"/>
    <n v="67"/>
    <s v="Visakhapatnam"/>
  </r>
  <r>
    <n v="9754824"/>
    <x v="0"/>
    <x v="0"/>
    <d v="2020-08-22T14:14:34"/>
    <n v="83.295446999999996"/>
    <n v="17.685980000000001"/>
    <s v="LPG-Very Large Gas Carrier"/>
    <d v="2020-08-20T01:30:00"/>
    <s v="IN SERVICE/COMMISSION"/>
    <n v="16.899999999999999"/>
    <n v="67"/>
    <s v="Visakhapatnam"/>
  </r>
  <r>
    <n v="9754824"/>
    <x v="0"/>
    <x v="0"/>
    <d v="2020-08-22T20:05:34"/>
    <n v="83.295415000000006"/>
    <n v="17.685970000000001"/>
    <s v="LPG-Very Large Gas Carrier"/>
    <d v="2020-08-20T01:30:00"/>
    <s v="IN SERVICE/COMMISSION"/>
    <n v="16.899999999999999"/>
    <n v="67"/>
    <s v="Visakhapatnam"/>
  </r>
  <r>
    <n v="9754824"/>
    <x v="0"/>
    <x v="0"/>
    <d v="2020-08-23T02:11:34"/>
    <n v="83.295424999999994"/>
    <n v="17.685981999999999"/>
    <s v="LPG-Very Large Gas Carrier"/>
    <d v="2020-08-20T01:30:00"/>
    <s v="IN SERVICE/COMMISSION"/>
    <n v="16.899999999999999"/>
    <n v="67"/>
    <s v="Visakhapatnam"/>
  </r>
  <r>
    <n v="9754824"/>
    <x v="0"/>
    <x v="0"/>
    <d v="2020-08-23T08:02:34"/>
    <n v="83.295422000000002"/>
    <n v="17.686008000000001"/>
    <s v="LPG-Very Large Gas Carrier"/>
    <d v="2020-08-20T01:30:00"/>
    <s v="IN SERVICE/COMMISSION"/>
    <n v="16.899999999999999"/>
    <n v="67"/>
    <s v="Visakhapatnam"/>
  </r>
  <r>
    <n v="9754824"/>
    <x v="0"/>
    <x v="0"/>
    <d v="2020-08-23T13:29:34"/>
    <n v="83.295457999999996"/>
    <n v="17.685977000000001"/>
    <s v="LPG-Very Large Gas Carrier"/>
    <d v="2020-08-25T01:30:00"/>
    <s v="IN SERVICE/COMMISSION"/>
    <n v="16.899999999999999"/>
    <n v="67"/>
    <s v="Haldia"/>
  </r>
  <r>
    <n v="9754824"/>
    <x v="0"/>
    <x v="0"/>
    <d v="2020-08-23T14:14:34"/>
    <n v="83.295434999999998"/>
    <n v="17.685983"/>
    <s v="LPG-Very Large Gas Carrier"/>
    <d v="2020-08-25T01:30:00"/>
    <s v="IN SERVICE/COMMISSION"/>
    <n v="16.899999999999999"/>
    <n v="67"/>
    <s v="Haldia"/>
  </r>
  <r>
    <n v="9754824"/>
    <x v="0"/>
    <x v="0"/>
    <d v="2020-08-23T14:30:41"/>
    <n v="83.303137000000007"/>
    <n v="17.686886999999999"/>
    <s v="LPG-Very Large Gas Carrier"/>
    <d v="2020-08-25T01:30:00"/>
    <s v="IN SERVICE/COMMISSION"/>
    <n v="16.899999999999999"/>
    <n v="103"/>
    <s v="Haldia"/>
  </r>
  <r>
    <n v="9754824"/>
    <x v="0"/>
    <x v="0"/>
    <d v="2020-08-23T23:50:18"/>
    <n v="85.290153000000004"/>
    <n v="18.59122"/>
    <s v="LPG-Very Large Gas Carrier"/>
    <d v="2020-08-24T17:30:00"/>
    <s v="IN SERVICE/COMMISSION"/>
    <n v="16.899999999999999"/>
    <n v="62"/>
    <s v="Haldia"/>
  </r>
  <r>
    <n v="9754824"/>
    <x v="0"/>
    <x v="0"/>
    <d v="2020-08-24T03:16:39"/>
    <n v="86.175920000000005"/>
    <n v="18.994962000000001"/>
    <s v="LPG-Very Large Gas Carrier"/>
    <d v="2020-08-24T17:30:00"/>
    <s v="IN SERVICE/COMMISSION"/>
    <n v="16.899999999999999"/>
    <n v="62"/>
    <s v="Haldia"/>
  </r>
  <r>
    <n v="9754824"/>
    <x v="0"/>
    <x v="0"/>
    <d v="2020-08-24T06:51:45"/>
    <n v="87.058593000000002"/>
    <n v="19.395254999999999"/>
    <s v="LPG-Very Large Gas Carrier"/>
    <d v="2020-08-24T14:00:00"/>
    <s v="IN SERVICE/COMMISSION"/>
    <n v="16.899999999999999"/>
    <n v="61"/>
    <s v="Haldia"/>
  </r>
  <r>
    <n v="9754824"/>
    <x v="0"/>
    <x v="0"/>
    <d v="2020-08-24T08:09:33"/>
    <n v="87.331532999999993"/>
    <n v="19.572797999999999"/>
    <s v="LPG-Very Large Gas Carrier"/>
    <d v="2020-08-24T14:00:00"/>
    <s v="IN SERVICE/COMMISSION"/>
    <n v="16.899999999999999"/>
    <n v="26"/>
    <s v="Haldia"/>
  </r>
  <r>
    <n v="9754824"/>
    <x v="0"/>
    <x v="0"/>
    <d v="2020-08-24T14:43:56"/>
    <n v="87.901863000000006"/>
    <n v="20.990297999999999"/>
    <s v="LPG-Very Large Gas Carrier"/>
    <d v="2020-08-24T14:00:00"/>
    <s v="IN SERVICE/COMMISSION"/>
    <n v="16.899999999999999"/>
    <n v="24"/>
    <s v="Haldia"/>
  </r>
  <r>
    <n v="9754824"/>
    <x v="0"/>
    <x v="0"/>
    <d v="2020-08-25T10:42:03"/>
    <n v="87.937636999999995"/>
    <n v="21.004791999999998"/>
    <s v="LPG-Very Large Gas Carrier"/>
    <d v="2020-08-24T14:00:00"/>
    <s v="IN SERVICE/COMMISSION"/>
    <n v="16.899999999999999"/>
    <n v="340"/>
    <s v="HALDIA_ INDIA"/>
  </r>
  <r>
    <n v="9754824"/>
    <x v="0"/>
    <x v="0"/>
    <d v="2020-08-25T10:42:06"/>
    <n v="87.937636999999995"/>
    <n v="21.004791999999998"/>
    <s v="LPG-Very Large Gas Carrier"/>
    <d v="2020-08-24T14:00:00"/>
    <s v="IN SERVICE/COMMISSION"/>
    <n v="16.899999999999999"/>
    <n v="340"/>
    <s v="Haldia"/>
  </r>
  <r>
    <n v="9754824"/>
    <x v="0"/>
    <x v="0"/>
    <d v="2020-08-27T10:51:03"/>
    <n v="87.939003"/>
    <n v="21.010462"/>
    <s v="LPG-Very Large Gas Carrier"/>
    <d v="2020-08-24T14:00:00"/>
    <s v="IN SERVICE/COMMISSION"/>
    <n v="16.899999999999999"/>
    <n v="201"/>
    <s v="HALDIA_ INDIA"/>
  </r>
  <r>
    <n v="9754824"/>
    <x v="0"/>
    <x v="0"/>
    <d v="2020-08-28T00:00:04"/>
    <n v="87.940123"/>
    <n v="21.009886999999999"/>
    <s v="LPG-Very Large Gas Carrier"/>
    <d v="2020-08-24T14:00:00"/>
    <s v="IN SERVICE/COMMISSION"/>
    <n v="16.899999999999999"/>
    <n v="231"/>
    <s v="Haldia"/>
  </r>
  <r>
    <n v="9754824"/>
    <x v="0"/>
    <x v="0"/>
    <d v="2020-08-29T11:42:03"/>
    <n v="87.941166999999993"/>
    <n v="21.006699999999999"/>
    <s v="LPG-Very Large Gas Carrier"/>
    <d v="2020-08-24T14:00:00"/>
    <s v="IN SERVICE/COMMISSION"/>
    <n v="16.899999999999999"/>
    <n v="301"/>
    <s v="HALDIA_ INDIA"/>
  </r>
  <r>
    <n v="9754824"/>
    <x v="0"/>
    <x v="0"/>
    <d v="2020-08-30T11:24:05"/>
    <n v="87.940537000000006"/>
    <n v="21.007085"/>
    <s v="LPG-Very Large Gas Carrier"/>
    <d v="2020-08-24T14:00:00"/>
    <s v="IN SERVICE/COMMISSION"/>
    <n v="16.899999999999999"/>
    <n v="290"/>
    <s v="Haldia"/>
  </r>
  <r>
    <n v="9726073"/>
    <x v="0"/>
    <x v="1"/>
    <d v="2020-08-15T22:30:35"/>
    <n v="87.263930000000002"/>
    <n v="6.1090229999999996"/>
    <s v="LPG-Very Large Gas Carrier"/>
    <d v="2020-08-24T04:00:00"/>
    <s v="IN SERVICE/COMMISSION"/>
    <n v="16.8"/>
    <n v="261"/>
    <s v="Mina al Ahmadi"/>
  </r>
  <r>
    <n v="9726073"/>
    <x v="0"/>
    <x v="1"/>
    <d v="2020-08-15T23:42:23"/>
    <n v="86.954993000000002"/>
    <n v="6.0951269999999997"/>
    <s v="LPG-Very Large Gas Carrier"/>
    <d v="2020-08-24T04:00:00"/>
    <s v="IN SERVICE/COMMISSION"/>
    <n v="16.8"/>
    <n v="261"/>
    <s v="Mina al Ahmadi"/>
  </r>
  <r>
    <n v="9726073"/>
    <x v="0"/>
    <x v="1"/>
    <d v="2020-08-16T02:44:48"/>
    <n v="86.183712"/>
    <n v="6.0567520000000004"/>
    <s v="LPG-Very Large Gas Carrier"/>
    <d v="2020-08-24T04:00:00"/>
    <s v="IN SERVICE/COMMISSION"/>
    <n v="16.8"/>
    <n v="266"/>
    <s v="Mina al Ahmadi"/>
  </r>
  <r>
    <n v="9726073"/>
    <x v="0"/>
    <x v="1"/>
    <d v="2020-08-16T09:51:40"/>
    <n v="84.345502999999994"/>
    <n v="5.9412599999999998"/>
    <s v="LPG-Very Large Gas Carrier"/>
    <d v="2020-08-24T04:00:00"/>
    <s v="IN SERVICE/COMMISSION"/>
    <n v="16.8"/>
    <n v="268"/>
    <s v="Mina al Ahmadi"/>
  </r>
  <r>
    <n v="9726073"/>
    <x v="0"/>
    <x v="1"/>
    <d v="2020-08-16T14:16:46"/>
    <n v="83.254756999999998"/>
    <n v="5.891807"/>
    <s v="LPG-Very Large Gas Carrier"/>
    <d v="2020-08-24T04:00:00"/>
    <s v="IN SERVICE/COMMISSION"/>
    <n v="16.8"/>
    <n v="271"/>
    <s v="Mina al Ahmadi"/>
  </r>
  <r>
    <n v="9726073"/>
    <x v="0"/>
    <x v="1"/>
    <d v="2020-08-16T20:07:30"/>
    <n v="81.840710000000001"/>
    <n v="5.8506619999999998"/>
    <s v="LPG-Very Large Gas Carrier"/>
    <d v="2020-08-24T04:00:00"/>
    <s v="IN SERVICE/COMMISSION"/>
    <n v="16.8"/>
    <n v="264"/>
    <s v="Mina al Ahmadi"/>
  </r>
  <r>
    <n v="9726073"/>
    <x v="0"/>
    <x v="1"/>
    <d v="2020-08-17T02:14:06"/>
    <n v="80.294497000000007"/>
    <n v="5.8122720000000001"/>
    <s v="LPG-Very Large Gas Carrier"/>
    <d v="2020-08-24T04:00:00"/>
    <s v="IN SERVICE/COMMISSION"/>
    <n v="16.8"/>
    <n v="267"/>
    <s v="Mina al Ahmadi"/>
  </r>
  <r>
    <n v="9726073"/>
    <x v="0"/>
    <x v="1"/>
    <d v="2020-08-17T08:45:11"/>
    <n v="78.668255000000002"/>
    <n v="6.2796200000000004"/>
    <s v="LPG-Very Large Gas Carrier"/>
    <d v="2020-08-24T04:00:00"/>
    <s v="IN SERVICE/COMMISSION"/>
    <n v="16.8"/>
    <n v="284"/>
    <s v="Mina al Ahmadi"/>
  </r>
  <r>
    <n v="9726073"/>
    <x v="0"/>
    <x v="1"/>
    <d v="2020-08-17T14:01:48"/>
    <n v="77.383804999999995"/>
    <n v="6.7641349999999996"/>
    <s v="LPG-Very Large Gas Carrier"/>
    <d v="2020-08-24T04:00:00"/>
    <s v="IN SERVICE/COMMISSION"/>
    <n v="16.8"/>
    <n v="291"/>
    <s v="Mina al Ahmadi"/>
  </r>
  <r>
    <n v="9726073"/>
    <x v="0"/>
    <x v="1"/>
    <d v="2020-08-17T20:09:41"/>
    <n v="76.455079999999995"/>
    <n v="8.0582270000000005"/>
    <s v="LPG-Very Large Gas Carrier"/>
    <d v="2020-08-24T04:00:00"/>
    <s v="IN SERVICE/COMMISSION"/>
    <n v="16.8"/>
    <n v="325"/>
    <s v="Mina al Ahmadi"/>
  </r>
  <r>
    <n v="9726073"/>
    <x v="0"/>
    <x v="1"/>
    <d v="2020-08-18T02:31:10"/>
    <n v="75.608491999999998"/>
    <n v="9.4704420000000002"/>
    <s v="LPG-Very Large Gas Carrier"/>
    <d v="2020-08-24T04:00:00"/>
    <s v="IN SERVICE/COMMISSION"/>
    <n v="16.8"/>
    <n v="342"/>
    <s v="Mina al Ahmadi"/>
  </r>
  <r>
    <n v="9726073"/>
    <x v="0"/>
    <x v="1"/>
    <d v="2020-08-18T08:13:11"/>
    <n v="74.989717999999996"/>
    <n v="10.792206999999999"/>
    <s v="LPG-Very Large Gas Carrier"/>
    <d v="2020-08-24T04:00:00"/>
    <s v="IN SERVICE/COMMISSION"/>
    <n v="16.8"/>
    <n v="331"/>
    <s v="Mina al Ahmadi"/>
  </r>
  <r>
    <n v="9726073"/>
    <x v="0"/>
    <x v="1"/>
    <d v="2020-08-18T14:06:35"/>
    <n v="74.177670000000006"/>
    <n v="12.047738000000001"/>
    <s v="LPG-Very Large Gas Carrier"/>
    <d v="2020-08-24T04:00:00"/>
    <s v="IN SERVICE/COMMISSION"/>
    <n v="16.8"/>
    <n v="321"/>
    <s v="Mina al Ahmadi"/>
  </r>
  <r>
    <n v="9726073"/>
    <x v="0"/>
    <x v="1"/>
    <d v="2020-08-18T20:15:58"/>
    <n v="73.196389999999994"/>
    <n v="13.214465000000001"/>
    <s v="LPG-Very Large Gas Carrier"/>
    <d v="2020-08-24T04:00:00"/>
    <s v="IN SERVICE/COMMISSION"/>
    <n v="16.8"/>
    <n v="318"/>
    <s v="Mina al Ahmadi"/>
  </r>
  <r>
    <n v="9726073"/>
    <x v="0"/>
    <x v="1"/>
    <d v="2020-08-19T02:00:46"/>
    <n v="72.288702999999998"/>
    <n v="14.280428000000001"/>
    <s v="LPG-Very Large Gas Carrier"/>
    <d v="2020-08-24T04:00:00"/>
    <s v="IN SERVICE/COMMISSION"/>
    <n v="16.8"/>
    <n v="318"/>
    <s v="Mina al Ahmadi"/>
  </r>
  <r>
    <n v="9726073"/>
    <x v="0"/>
    <x v="1"/>
    <d v="2020-08-19T08:09:11"/>
    <n v="71.295294999999996"/>
    <n v="15.396418000000001"/>
    <s v="LPG-Very Large Gas Carrier"/>
    <d v="2020-08-24T04:00:00"/>
    <s v="IN SERVICE/COMMISSION"/>
    <n v="16.8"/>
    <n v="316"/>
    <s v="Mina al Ahmadi"/>
  </r>
  <r>
    <n v="9726073"/>
    <x v="0"/>
    <x v="1"/>
    <d v="2020-08-19T14:09:16"/>
    <n v="70.311162999999993"/>
    <n v="16.517137999999999"/>
    <s v="LPG-Very Large Gas Carrier"/>
    <d v="2020-08-24T04:00:00"/>
    <s v="IN SERVICE/COMMISSION"/>
    <n v="16.8"/>
    <n v="318"/>
    <s v="Mina al Ahmadi"/>
  </r>
  <r>
    <n v="9726073"/>
    <x v="0"/>
    <x v="1"/>
    <d v="2020-08-19T20:00:16"/>
    <n v="69.360972000000004"/>
    <n v="17.601068000000001"/>
    <s v="LPG-Very Large Gas Carrier"/>
    <d v="2020-08-24T04:00:00"/>
    <s v="IN SERVICE/COMMISSION"/>
    <n v="16.8"/>
    <n v="315"/>
    <s v="Mina al Ahmadi"/>
  </r>
  <r>
    <n v="9726073"/>
    <x v="0"/>
    <x v="1"/>
    <d v="2020-08-20T02:35:34"/>
    <n v="68.390924999999996"/>
    <n v="18.889333000000001"/>
    <s v="LPG-Very Large Gas Carrier"/>
    <d v="2020-08-24T04:00:00"/>
    <s v="IN SERVICE/COMMISSION"/>
    <n v="16.8"/>
    <n v="320"/>
    <s v="Mina al Ahmadi"/>
  </r>
  <r>
    <n v="9726073"/>
    <x v="0"/>
    <x v="1"/>
    <d v="2020-08-20T09:16:34"/>
    <n v="67.439965000000001"/>
    <n v="20.206332"/>
    <s v="LPG-Very Large Gas Carrier"/>
    <d v="2020-08-24T04:00:00"/>
    <s v="IN SERVICE/COMMISSION"/>
    <n v="16.8"/>
    <n v="322"/>
    <s v="Mina al Ahmadi"/>
  </r>
  <r>
    <n v="9726073"/>
    <x v="0"/>
    <x v="1"/>
    <d v="2020-08-20T14:11:22"/>
    <n v="66.739500000000007"/>
    <n v="21.191649999999999"/>
    <s v="LPG-Very Large Gas Carrier"/>
    <d v="2020-08-24T04:00:00"/>
    <s v="IN SERVICE/COMMISSION"/>
    <n v="16.8"/>
    <n v="326"/>
    <s v="Mina al Ahmadi"/>
  </r>
  <r>
    <n v="9726073"/>
    <x v="0"/>
    <x v="1"/>
    <d v="2020-08-20T20:34:52"/>
    <n v="65.781925000000001"/>
    <n v="22.556187000000001"/>
    <s v="LPG-Very Large Gas Carrier"/>
    <d v="2020-08-24T04:00:00"/>
    <s v="IN SERVICE/COMMISSION"/>
    <n v="16.8"/>
    <n v="326"/>
    <s v="Mina al Ahmadi"/>
  </r>
  <r>
    <n v="9726073"/>
    <x v="0"/>
    <x v="1"/>
    <d v="2020-08-21T02:47:05"/>
    <n v="64.346153000000001"/>
    <n v="23.304043"/>
    <s v="LPG-Very Large Gas Carrier"/>
    <d v="2020-08-24T04:00:00"/>
    <s v="IN SERVICE/COMMISSION"/>
    <n v="16.8"/>
    <n v="286"/>
    <s v="Mina al Ahmadi"/>
  </r>
  <r>
    <n v="9726073"/>
    <x v="0"/>
    <x v="1"/>
    <d v="2020-08-21T09:17:58"/>
    <n v="62.607353000000003"/>
    <n v="23.747592999999998"/>
    <s v="LPG-Very Large Gas Carrier"/>
    <d v="2020-08-24T04:00:00"/>
    <s v="IN SERVICE/COMMISSION"/>
    <n v="16.8"/>
    <n v="286"/>
    <s v="Mina al Ahmadi"/>
  </r>
  <r>
    <n v="9726073"/>
    <x v="0"/>
    <x v="1"/>
    <d v="2020-08-21T14:07:23"/>
    <n v="61.339537"/>
    <n v="24.082671999999999"/>
    <s v="LPG-Very Large Gas Carrier"/>
    <d v="2020-08-24T04:00:00"/>
    <s v="IN SERVICE/COMMISSION"/>
    <n v="16.8"/>
    <n v="284"/>
    <s v="Mina al Ahmadi"/>
  </r>
  <r>
    <n v="9726073"/>
    <x v="0"/>
    <x v="1"/>
    <d v="2020-08-21T20:48:28"/>
    <n v="59.489072999999998"/>
    <n v="24.577107999999999"/>
    <s v="LPG-Very Large Gas Carrier"/>
    <d v="2020-08-24T04:00:00"/>
    <s v="IN SERVICE/COMMISSION"/>
    <n v="16.8"/>
    <n v="282"/>
    <s v="Mina al Ahmadi"/>
  </r>
  <r>
    <n v="9726073"/>
    <x v="0"/>
    <x v="1"/>
    <d v="2020-08-22T02:33:45"/>
    <n v="57.870193"/>
    <n v="24.964832000000001"/>
    <s v="LPG-Very Large Gas Carrier"/>
    <d v="2020-08-24T04:00:00"/>
    <s v="IN SERVICE/COMMISSION"/>
    <n v="16.8"/>
    <n v="287"/>
    <s v="Mina al Ahmadi"/>
  </r>
  <r>
    <n v="9726073"/>
    <x v="0"/>
    <x v="1"/>
    <d v="2020-08-22T08:06:30"/>
    <n v="56.842374999999997"/>
    <n v="25.996278"/>
    <s v="LPG-Very Large Gas Carrier"/>
    <d v="2020-08-24T04:00:00"/>
    <s v="IN SERVICE/COMMISSION"/>
    <n v="16.8"/>
    <n v="346"/>
    <s v="Mina al Ahmadi"/>
  </r>
  <r>
    <n v="9726073"/>
    <x v="0"/>
    <x v="1"/>
    <d v="2020-08-22T14:00:22"/>
    <n v="55.596142"/>
    <n v="26.395533"/>
    <s v="LPG-Very Large Gas Carrier"/>
    <d v="2020-08-24T04:00:00"/>
    <s v="IN SERVICE/COMMISSION"/>
    <n v="16.8"/>
    <n v="254"/>
    <s v="Mina al Ahmadi"/>
  </r>
  <r>
    <n v="9726073"/>
    <x v="0"/>
    <x v="1"/>
    <d v="2020-08-22T20:06:57"/>
    <n v="53.663294999999998"/>
    <n v="26.455314999999999"/>
    <s v="LPG-Very Large Gas Carrier"/>
    <d v="2020-08-24T04:00:00"/>
    <s v="IN SERVICE/COMMISSION"/>
    <n v="16.8"/>
    <n v="272"/>
    <s v="Mina al Ahmadi"/>
  </r>
  <r>
    <n v="9726073"/>
    <x v="0"/>
    <x v="1"/>
    <d v="2020-08-23T02:13:59"/>
    <n v="51.909894999999999"/>
    <n v="27.195363"/>
    <s v="LPG-Very Large Gas Carrier"/>
    <d v="2020-08-24T04:00:00"/>
    <s v="IN SERVICE/COMMISSION"/>
    <n v="16.8"/>
    <n v="289"/>
    <s v="Mina al Ahmadi"/>
  </r>
  <r>
    <n v="9726073"/>
    <x v="0"/>
    <x v="1"/>
    <d v="2020-08-23T08:07:32"/>
    <n v="50.489612999999999"/>
    <n v="28.095423"/>
    <s v="LPG-Very Large Gas Carrier"/>
    <d v="2020-08-24T04:00:00"/>
    <s v="IN SERVICE/COMMISSION"/>
    <n v="16.8"/>
    <n v="320"/>
    <s v="Mina al Ahmadi"/>
  </r>
  <r>
    <n v="9726073"/>
    <x v="0"/>
    <x v="1"/>
    <d v="2020-08-23T14:00:21"/>
    <n v="49.070318"/>
    <n v="28.891957999999999"/>
    <s v="LPG-Very Large Gas Carrier"/>
    <d v="2020-08-23T22:00:00"/>
    <s v="IN SERVICE/COMMISSION"/>
    <n v="16.8"/>
    <n v="278"/>
    <s v="Mina al Ahmadi"/>
  </r>
  <r>
    <n v="9726073"/>
    <x v="0"/>
    <x v="1"/>
    <d v="2020-08-23T14:53:45"/>
    <n v="48.795651999999997"/>
    <n v="28.909739999999999"/>
    <s v="LPG-Very Large Gas Carrier"/>
    <d v="2020-06-08T18:00:00"/>
    <s v="IN SERVICE/COMMISSION"/>
    <n v="16.8"/>
    <n v="270"/>
    <s v="FOR_ORDERS"/>
  </r>
  <r>
    <n v="9726073"/>
    <x v="0"/>
    <x v="1"/>
    <d v="2020-08-23T15:56:25"/>
    <n v="48.589376999999999"/>
    <n v="28.935507999999999"/>
    <s v="LPG-Very Large Gas Carrier"/>
    <d v="2020-08-23T22:00:00"/>
    <s v="IN SERVICE/COMMISSION"/>
    <n v="16.8"/>
    <n v="288"/>
    <s v="Mina al Ahmadi"/>
  </r>
  <r>
    <n v="9726073"/>
    <x v="0"/>
    <x v="1"/>
    <d v="2020-08-23T16:02:04"/>
    <n v="48.568376999999998"/>
    <n v="28.942155"/>
    <s v="LPG-Very Large Gas Carrier"/>
    <d v="2020-08-23T20:00:00"/>
    <s v="IN SERVICE/COMMISSION"/>
    <n v="16.8"/>
    <n v="288"/>
    <s v="MINA AL AHMADI OPL"/>
  </r>
  <r>
    <n v="9726073"/>
    <x v="0"/>
    <x v="1"/>
    <d v="2020-08-23T17:01:25"/>
    <n v="48.505102000000001"/>
    <n v="28.978511999999998"/>
    <s v="LPG-Very Large Gas Carrier"/>
    <d v="2020-08-23T20:00:00"/>
    <s v="IN SERVICE/COMMISSION"/>
    <n v="16.8"/>
    <n v="80"/>
    <s v="MINA AL AHMADI OPL"/>
  </r>
  <r>
    <n v="9726073"/>
    <x v="0"/>
    <x v="1"/>
    <d v="2020-08-23T17:17:37"/>
    <n v="48.504435000000001"/>
    <n v="28.979659999999999"/>
    <s v="LPG-Very Large Gas Carrier"/>
    <d v="2020-08-23T20:00:00"/>
    <s v="IN SERVICE/COMMISSION"/>
    <n v="16.8"/>
    <n v="76"/>
    <s v="MINA AL AHMADI OPL"/>
  </r>
  <r>
    <n v="9726073"/>
    <x v="0"/>
    <x v="1"/>
    <d v="2020-08-23T20:05:38"/>
    <n v="48.506177999999998"/>
    <n v="28.975833000000002"/>
    <s v="LPG-Very Large Gas Carrier"/>
    <d v="2020-08-23T20:00:00"/>
    <s v="IN SERVICE/COMMISSION"/>
    <n v="16.8"/>
    <n v="7"/>
    <s v="MINA AL AHMADI OPL"/>
  </r>
  <r>
    <n v="9726073"/>
    <x v="0"/>
    <x v="1"/>
    <d v="2020-08-23T21:50:31"/>
    <n v="48.505412999999997"/>
    <n v="28.975750000000001"/>
    <s v="LPG-Very Large Gas Carrier"/>
    <d v="2020-08-23T20:00:00"/>
    <s v="IN SERVICE/COMMISSION"/>
    <n v="16.8"/>
    <n v="12"/>
    <s v="MINA AL AHMADI OPL"/>
  </r>
  <r>
    <n v="9726073"/>
    <x v="0"/>
    <x v="1"/>
    <d v="2020-08-24T02:14:37"/>
    <n v="48.505007999999997"/>
    <n v="28.975729999999999"/>
    <s v="LPG-Very Large Gas Carrier"/>
    <d v="2020-08-23T20:00:00"/>
    <s v="IN SERVICE/COMMISSION"/>
    <n v="16.8"/>
    <n v="29"/>
    <s v="MINA AL AHMADI OPL"/>
  </r>
  <r>
    <n v="9726073"/>
    <x v="0"/>
    <x v="1"/>
    <d v="2020-08-24T08:08:37"/>
    <n v="48.504314999999998"/>
    <n v="28.976752000000001"/>
    <s v="LPG-Very Large Gas Carrier"/>
    <d v="2020-08-23T20:00:00"/>
    <s v="IN SERVICE/COMMISSION"/>
    <n v="16.8"/>
    <n v="68"/>
    <s v="MINA AL AHMADI OPL"/>
  </r>
  <r>
    <n v="9726073"/>
    <x v="0"/>
    <x v="1"/>
    <d v="2020-08-24T14:14:36"/>
    <n v="48.507925"/>
    <n v="28.978068"/>
    <s v="LPG-Very Large Gas Carrier"/>
    <d v="2020-08-23T20:00:00"/>
    <s v="IN SERVICE/COMMISSION"/>
    <n v="16.8"/>
    <n v="243"/>
    <s v="MINA AL AHMADI OPL"/>
  </r>
  <r>
    <n v="9726073"/>
    <x v="0"/>
    <x v="1"/>
    <d v="2020-08-24T20:08:37"/>
    <n v="48.508032"/>
    <n v="28.977917000000001"/>
    <s v="LPG-Very Large Gas Carrier"/>
    <d v="2020-08-23T20:00:00"/>
    <s v="IN SERVICE/COMMISSION"/>
    <n v="16.8"/>
    <n v="243"/>
    <s v="MINA AL AHMADI OPL"/>
  </r>
  <r>
    <n v="9726073"/>
    <x v="0"/>
    <x v="1"/>
    <d v="2020-08-25T02:02:31"/>
    <n v="48.507663000000001"/>
    <n v="28.975873"/>
    <s v="LPG-Very Large Gas Carrier"/>
    <d v="2020-08-23T20:00:00"/>
    <s v="IN SERVICE/COMMISSION"/>
    <n v="16.8"/>
    <n v="320"/>
    <s v="MINA AL AHMADI OPL"/>
  </r>
  <r>
    <n v="9726073"/>
    <x v="0"/>
    <x v="1"/>
    <d v="2020-08-25T08:08:36"/>
    <n v="48.504635"/>
    <n v="28.977188000000002"/>
    <s v="LPG-Very Large Gas Carrier"/>
    <d v="2020-08-23T20:00:00"/>
    <s v="IN SERVICE/COMMISSION"/>
    <n v="16.8"/>
    <n v="81"/>
    <s v="MINA AL AHMADI OPL"/>
  </r>
  <r>
    <n v="9726073"/>
    <x v="0"/>
    <x v="1"/>
    <d v="2020-08-25T14:17:36"/>
    <n v="48.507841999999997"/>
    <n v="28.975861999999999"/>
    <s v="LPG-Very Large Gas Carrier"/>
    <d v="2020-08-23T20:00:00"/>
    <s v="IN SERVICE/COMMISSION"/>
    <n v="16.8"/>
    <n v="316"/>
    <s v="MINA AL AHMADI OPL"/>
  </r>
  <r>
    <n v="9726073"/>
    <x v="0"/>
    <x v="1"/>
    <d v="2020-08-25T20:05:36"/>
    <n v="48.507852999999997"/>
    <n v="28.97587"/>
    <s v="LPG-Very Large Gas Carrier"/>
    <d v="2020-08-23T20:00:00"/>
    <s v="IN SERVICE/COMMISSION"/>
    <n v="16.8"/>
    <n v="335"/>
    <s v="MINA AL AHMADI OPL"/>
  </r>
  <r>
    <n v="9726073"/>
    <x v="0"/>
    <x v="1"/>
    <d v="2020-08-26T02:02:31"/>
    <n v="48.507967999999998"/>
    <n v="28.975860000000001"/>
    <s v="LPG-Very Large Gas Carrier"/>
    <d v="2020-08-23T20:00:00"/>
    <s v="IN SERVICE/COMMISSION"/>
    <n v="16.8"/>
    <n v="322"/>
    <s v="MINA AL AHMADI OPL"/>
  </r>
  <r>
    <n v="9726073"/>
    <x v="0"/>
    <x v="1"/>
    <d v="2020-08-26T07:10:01"/>
    <n v="48.5045"/>
    <n v="28.977978"/>
    <s v="LPG-Very Large Gas Carrier"/>
    <d v="2020-08-26T10:00:00"/>
    <s v="IN SERVICE/COMMISSION"/>
    <n v="16.8"/>
    <n v="76"/>
    <s v="Mina al Ahmadi"/>
  </r>
  <r>
    <n v="9726073"/>
    <x v="0"/>
    <x v="1"/>
    <d v="2020-08-26T07:52:06"/>
    <n v="48.437088000000003"/>
    <n v="28.983715"/>
    <s v="LPG-Very Large Gas Carrier"/>
    <d v="2020-08-26T10:00:00"/>
    <s v="IN SERVICE/COMMISSION"/>
    <n v="16.8"/>
    <n v="307"/>
    <s v="Mina al Ahmadi"/>
  </r>
  <r>
    <n v="9726073"/>
    <x v="0"/>
    <x v="1"/>
    <d v="2020-08-26T08:11:12"/>
    <n v="48.376837999999999"/>
    <n v="29.019053"/>
    <s v="LPG-Very Large Gas Carrier"/>
    <d v="2020-08-26T10:00:00"/>
    <s v="IN SERVICE/COMMISSION"/>
    <n v="16.8"/>
    <n v="300"/>
    <s v="Mina al Ahmadi"/>
  </r>
  <r>
    <n v="9726073"/>
    <x v="0"/>
    <x v="1"/>
    <d v="2020-08-26T09:26:27"/>
    <n v="48.258989999999997"/>
    <n v="29.073001999999999"/>
    <s v="LPG-Very Large Gas Carrier"/>
    <d v="2020-08-26T10:00:00"/>
    <s v="IN SERVICE/COMMISSION"/>
    <n v="16.8"/>
    <n v="92"/>
    <s v="Mina al Ahmadi"/>
  </r>
  <r>
    <n v="9726073"/>
    <x v="0"/>
    <x v="1"/>
    <d v="2020-08-26T09:26:33"/>
    <n v="48.258989999999997"/>
    <n v="29.073001999999999"/>
    <s v="LPG-Very Large Gas Carrier"/>
    <d v="2020-08-26T10:00:00"/>
    <s v="IN SERVICE/COMMISSION"/>
    <n v="16.8"/>
    <n v="92"/>
    <s v="Mina al Ahmadi"/>
  </r>
  <r>
    <n v="9726073"/>
    <x v="0"/>
    <x v="1"/>
    <d v="2020-08-26T10:32:57"/>
    <n v="48.261842000000001"/>
    <n v="29.071355000000001"/>
    <s v="LPG-Very Large Gas Carrier"/>
    <d v="2020-08-26T10:00:00"/>
    <s v="IN SERVICE/COMMISSION"/>
    <n v="16.8"/>
    <n v="356"/>
    <s v="Mina al Ahmadi"/>
  </r>
  <r>
    <n v="9726073"/>
    <x v="0"/>
    <x v="1"/>
    <d v="2020-08-26T10:45:24"/>
    <n v="48.240752999999998"/>
    <n v="29.074228000000002"/>
    <s v="LPG-Very Large Gas Carrier"/>
    <d v="2020-08-26T10:00:00"/>
    <s v="IN SERVICE/COMMISSION"/>
    <n v="16.8"/>
    <n v="271"/>
    <s v="Mina al Ahmadi"/>
  </r>
  <r>
    <n v="9726073"/>
    <x v="0"/>
    <x v="1"/>
    <d v="2020-08-26T13:46:42"/>
    <n v="48.170490000000001"/>
    <n v="29.059875000000002"/>
    <s v="LPG-Very Large Gas Carrier"/>
    <d v="2020-08-26T10:00:00"/>
    <s v="IN SERVICE/COMMISSION"/>
    <n v="16.8"/>
    <n v="162"/>
    <s v="Mina al Ahmadi"/>
  </r>
  <r>
    <n v="9726073"/>
    <x v="0"/>
    <x v="1"/>
    <d v="2020-08-26T14:13:33"/>
    <n v="48.170515000000002"/>
    <n v="29.059819999999998"/>
    <s v="LPG-Very Large Gas Carrier"/>
    <d v="2020-08-26T10:00:00"/>
    <s v="IN SERVICE/COMMISSION"/>
    <n v="16.8"/>
    <n v="162"/>
    <s v="Mina al Ahmadi"/>
  </r>
  <r>
    <n v="9726073"/>
    <x v="0"/>
    <x v="1"/>
    <d v="2020-08-26T20:04:33"/>
    <n v="48.170541999999998"/>
    <n v="29.059799999999999"/>
    <s v="LPG-Very Large Gas Carrier"/>
    <d v="2020-08-26T10:00:00"/>
    <s v="IN SERVICE/COMMISSION"/>
    <n v="16.8"/>
    <n v="162"/>
    <s v="Mina al Ahmadi"/>
  </r>
  <r>
    <n v="9726073"/>
    <x v="0"/>
    <x v="1"/>
    <d v="2020-08-27T02:04:39"/>
    <n v="48.170499999999997"/>
    <n v="29.059799999999999"/>
    <s v="LPG-Very Large Gas Carrier"/>
    <d v="2020-08-26T10:00:00"/>
    <s v="IN SERVICE/COMMISSION"/>
    <n v="16.8"/>
    <n v="162"/>
    <s v="Mina al Ahmadi"/>
  </r>
  <r>
    <n v="9726073"/>
    <x v="0"/>
    <x v="1"/>
    <d v="2020-08-27T08:07:16"/>
    <n v="48.170524999999998"/>
    <n v="29.059805000000001"/>
    <s v="LPG-Very Large Gas Carrier"/>
    <d v="2020-08-26T10:00:00"/>
    <s v="IN SERVICE/COMMISSION"/>
    <n v="16.8"/>
    <n v="162"/>
    <s v="Mina al Ahmadi"/>
  </r>
  <r>
    <n v="9726073"/>
    <x v="0"/>
    <x v="1"/>
    <d v="2020-08-27T14:01:16"/>
    <n v="48.170499999999997"/>
    <n v="29.059802999999999"/>
    <s v="LPG-Very Large Gas Carrier"/>
    <d v="2020-08-26T10:00:00"/>
    <s v="IN SERVICE/COMMISSION"/>
    <n v="16.8"/>
    <n v="162"/>
    <s v="Mina al Ahmadi"/>
  </r>
  <r>
    <n v="9726073"/>
    <x v="0"/>
    <x v="1"/>
    <d v="2020-08-27T20:01:11"/>
    <n v="48.170496999999997"/>
    <n v="29.059809999999999"/>
    <s v="LPG-Very Large Gas Carrier"/>
    <d v="2020-08-26T10:00:00"/>
    <s v="IN SERVICE/COMMISSION"/>
    <n v="16.8"/>
    <n v="162"/>
    <s v="Mina al Ahmadi"/>
  </r>
  <r>
    <n v="9726073"/>
    <x v="0"/>
    <x v="1"/>
    <d v="2020-08-27T21:04:11"/>
    <n v="48.170518000000001"/>
    <n v="29.059830000000002"/>
    <s v="LPG-Very Large Gas Carrier"/>
    <d v="2020-09-08T02:00:00"/>
    <s v="IN SERVICE/COMMISSION"/>
    <n v="16.8"/>
    <n v="162"/>
    <s v="SINGAPORE"/>
  </r>
  <r>
    <n v="9726073"/>
    <x v="0"/>
    <x v="1"/>
    <d v="2020-08-27T21:59:21"/>
    <n v="48.179004999999997"/>
    <n v="29.055340000000001"/>
    <s v="LPG-Very Large Gas Carrier"/>
    <d v="2020-09-08T02:00:00"/>
    <s v="IN SERVICE/COMMISSION"/>
    <n v="16.8"/>
    <n v="79"/>
    <s v="SINGAPORE"/>
  </r>
  <r>
    <n v="9726073"/>
    <x v="0"/>
    <x v="1"/>
    <d v="2020-08-27T22:10:33"/>
    <n v="48.196117000000001"/>
    <n v="29.05874"/>
    <s v="LPG-Very Large Gas Carrier"/>
    <d v="2020-09-08T02:00:00"/>
    <s v="IN SERVICE/COMMISSION"/>
    <n v="16.8"/>
    <n v="79"/>
    <s v="SINGAPORE"/>
  </r>
  <r>
    <n v="9726073"/>
    <x v="0"/>
    <x v="1"/>
    <d v="2020-08-28T02:06:27"/>
    <n v="49.286053000000003"/>
    <n v="28.849588000000001"/>
    <s v="LPG-Very Large Gas Carrier"/>
    <d v="2020-09-08T02:00:00"/>
    <s v="IN SERVICE/COMMISSION"/>
    <n v="16.8"/>
    <n v="91"/>
    <s v="SINGAPORE"/>
  </r>
  <r>
    <n v="9726073"/>
    <x v="0"/>
    <x v="1"/>
    <d v="2020-08-28T08:14:51"/>
    <n v="50.744182000000002"/>
    <n v="27.828987000000001"/>
    <s v="LPG-Very Large Gas Carrier"/>
    <d v="2020-09-08T02:00:00"/>
    <s v="IN SERVICE/COMMISSION"/>
    <n v="16.8"/>
    <n v="140"/>
    <s v="SINGAPORE"/>
  </r>
  <r>
    <n v="9726073"/>
    <x v="0"/>
    <x v="1"/>
    <d v="2020-08-28T14:07:38"/>
    <n v="52.214978000000002"/>
    <n v="27.088239999999999"/>
    <s v="LPG-Very Large Gas Carrier"/>
    <d v="2020-09-08T02:00:00"/>
    <s v="IN SERVICE/COMMISSION"/>
    <n v="16.8"/>
    <n v="117"/>
    <s v="SINGAPORE"/>
  </r>
  <r>
    <n v="9726073"/>
    <x v="0"/>
    <x v="1"/>
    <d v="2020-08-28T20:00:33"/>
    <n v="53.697437000000001"/>
    <n v="26.379728"/>
    <s v="LPG-Very Large Gas Carrier"/>
    <d v="2020-09-08T02:00:00"/>
    <s v="IN SERVICE/COMMISSION"/>
    <n v="16.8"/>
    <n v="105"/>
    <s v="SINGAPORE"/>
  </r>
  <r>
    <n v="9726073"/>
    <x v="0"/>
    <x v="1"/>
    <d v="2020-08-29T02:03:03"/>
    <n v="55.415886999999998"/>
    <n v="26.152555"/>
    <s v="LPG-Very Large Gas Carrier"/>
    <d v="2020-09-08T02:00:00"/>
    <s v="IN SERVICE/COMMISSION"/>
    <n v="16.8"/>
    <n v="70"/>
    <s v="SINGAPORE"/>
  </r>
  <r>
    <n v="9726073"/>
    <x v="0"/>
    <x v="1"/>
    <d v="2020-08-29T08:10:44"/>
    <n v="56.739218000000001"/>
    <n v="26.14564"/>
    <s v="LPG-Very Large Gas Carrier"/>
    <d v="2020-09-08T02:00:00"/>
    <s v="IN SERVICE/COMMISSION"/>
    <n v="16.8"/>
    <n v="167"/>
    <s v="SINGAPORE"/>
  </r>
  <r>
    <n v="9726073"/>
    <x v="0"/>
    <x v="1"/>
    <d v="2020-08-29T14:05:02"/>
    <n v="57.709437000000001"/>
    <n v="25.005842000000001"/>
    <s v="LPG-Very Large Gas Carrier"/>
    <d v="2020-09-08T02:00:00"/>
    <s v="IN SERVICE/COMMISSION"/>
    <n v="16.8"/>
    <n v="106"/>
    <s v="SINGAPORE"/>
  </r>
  <r>
    <n v="9726073"/>
    <x v="0"/>
    <x v="1"/>
    <d v="2020-08-29T21:16:44"/>
    <n v="59.728884999999998"/>
    <n v="24.454788000000001"/>
    <s v="LPG-Very Large Gas Carrier"/>
    <d v="2020-09-08T02:00:00"/>
    <s v="IN SERVICE/COMMISSION"/>
    <n v="16.8"/>
    <n v="109"/>
    <s v="SINGAPORE"/>
  </r>
  <r>
    <n v="9726073"/>
    <x v="0"/>
    <x v="1"/>
    <d v="2020-08-30T02:00:34"/>
    <n v="61.032927999999998"/>
    <n v="24.090392999999999"/>
    <s v="LPG-Very Large Gas Carrier"/>
    <d v="2020-09-08T02:00:00"/>
    <s v="IN SERVICE/COMMISSION"/>
    <n v="16.8"/>
    <n v="109"/>
    <s v="SINGAPORE"/>
  </r>
  <r>
    <n v="9726073"/>
    <x v="0"/>
    <x v="1"/>
    <d v="2020-08-30T09:41:57"/>
    <n v="63.254641999999997"/>
    <n v="23.489889999999999"/>
    <s v="LPG-Very Large Gas Carrier"/>
    <d v="2020-09-08T02:00:00"/>
    <s v="IN SERVICE/COMMISSION"/>
    <n v="16.8"/>
    <n v="108"/>
    <s v="SINGAPORE"/>
  </r>
  <r>
    <n v="9726073"/>
    <x v="0"/>
    <x v="1"/>
    <d v="2020-08-30T14:16:03"/>
    <n v="64.517960000000002"/>
    <n v="23.120875000000002"/>
    <s v="LPG-Very Large Gas Carrier"/>
    <d v="2020-09-08T02:00:00"/>
    <s v="IN SERVICE/COMMISSION"/>
    <n v="16.8"/>
    <n v="108"/>
    <s v="SINGAPORE"/>
  </r>
  <r>
    <n v="9726073"/>
    <x v="0"/>
    <x v="1"/>
    <d v="2020-08-30T20:59:09"/>
    <n v="65.852708000000007"/>
    <n v="21.950548000000001"/>
    <s v="LPG-Very Large Gas Carrier"/>
    <d v="2020-09-08T02:00:00"/>
    <s v="IN SERVICE/COMMISSION"/>
    <n v="16.8"/>
    <n v="145"/>
    <s v="SINGAPORE"/>
  </r>
  <r>
    <n v="9726073"/>
    <x v="0"/>
    <x v="1"/>
    <d v="2020-08-31T02:56:45"/>
    <n v="66.865859999999998"/>
    <n v="20.690427"/>
    <s v="LPG-Very Large Gas Carrier"/>
    <d v="2020-09-08T02:00:00"/>
    <s v="IN SERVICE/COMMISSION"/>
    <n v="16.8"/>
    <n v="144"/>
    <s v="SINGAPORE"/>
  </r>
  <r>
    <n v="9726073"/>
    <x v="0"/>
    <x v="1"/>
    <d v="2020-08-31T08:28:16"/>
    <n v="67.793937999999997"/>
    <n v="19.53623"/>
    <s v="LPG-Very Large Gas Carrier"/>
    <d v="2020-09-08T02:00:00"/>
    <s v="IN SERVICE/COMMISSION"/>
    <n v="16.8"/>
    <n v="146"/>
    <s v="SINGAPORE"/>
  </r>
  <r>
    <n v="9255701"/>
    <x v="0"/>
    <x v="2"/>
    <d v="2020-08-15T20:18:05"/>
    <n v="73.352767"/>
    <n v="12.953507999999999"/>
    <s v="LPG-Very Large Gas Carrier"/>
    <d v="2020-08-20T22:00:00"/>
    <s v="IN SERVICE/COMMISSION"/>
    <n v="16.7"/>
    <n v="333"/>
    <s v="Mina al Ahmadi"/>
  </r>
  <r>
    <n v="9255701"/>
    <x v="0"/>
    <x v="2"/>
    <d v="2020-08-15T20:34:19"/>
    <n v="73.321955000000003"/>
    <n v="13.014662"/>
    <s v="LPG-Very Large Gas Carrier"/>
    <d v="2020-08-20T22:00:00"/>
    <s v="IN SERVICE/COMMISSION"/>
    <n v="16.7"/>
    <n v="333"/>
    <s v="KW MEA"/>
  </r>
  <r>
    <n v="9255701"/>
    <x v="0"/>
    <x v="2"/>
    <d v="2020-08-16T02:24:11"/>
    <n v="72.580871999999999"/>
    <n v="14.242620000000001"/>
    <s v="LPG-Very Large Gas Carrier"/>
    <d v="2020-08-20T22:00:00"/>
    <s v="IN SERVICE/COMMISSION"/>
    <n v="16.7"/>
    <n v="317"/>
    <s v="KW MEA"/>
  </r>
  <r>
    <n v="9255701"/>
    <x v="0"/>
    <x v="2"/>
    <d v="2020-08-16T08:35:55"/>
    <n v="71.587857999999997"/>
    <n v="15.316722"/>
    <s v="LPG-Very Large Gas Carrier"/>
    <d v="2020-08-20T22:00:00"/>
    <s v="IN SERVICE/COMMISSION"/>
    <n v="16.7"/>
    <n v="316"/>
    <s v="Mina al Ahmadi"/>
  </r>
  <r>
    <n v="9255701"/>
    <x v="0"/>
    <x v="2"/>
    <d v="2020-08-16T14:16:30"/>
    <n v="70.641568000000007"/>
    <n v="16.318149999999999"/>
    <s v="LPG-Very Large Gas Carrier"/>
    <d v="2020-08-20T22:00:00"/>
    <s v="IN SERVICE/COMMISSION"/>
    <n v="16.7"/>
    <n v="318"/>
    <s v="Mina al Ahmadi"/>
  </r>
  <r>
    <n v="9255701"/>
    <x v="0"/>
    <x v="2"/>
    <d v="2020-08-16T20:24:52"/>
    <n v="69.642844999999994"/>
    <n v="17.407118000000001"/>
    <s v="LPG-Very Large Gas Carrier"/>
    <d v="2020-08-20T22:00:00"/>
    <s v="IN SERVICE/COMMISSION"/>
    <n v="16.7"/>
    <n v="317"/>
    <s v="Mina al Ahmadi"/>
  </r>
  <r>
    <n v="9255701"/>
    <x v="0"/>
    <x v="2"/>
    <d v="2020-08-17T02:04:35"/>
    <n v="68.709486999999996"/>
    <n v="18.412828000000001"/>
    <s v="LPG-Very Large Gas Carrier"/>
    <d v="2020-08-20T22:00:00"/>
    <s v="IN SERVICE/COMMISSION"/>
    <n v="16.7"/>
    <n v="314"/>
    <s v="Mina al Ahmadi"/>
  </r>
  <r>
    <n v="9255701"/>
    <x v="0"/>
    <x v="2"/>
    <d v="2020-08-17T08:40:37"/>
    <n v="67.575346999999994"/>
    <n v="19.630642000000002"/>
    <s v="LPG-Very Large Gas Carrier"/>
    <d v="2020-08-20T22:00:00"/>
    <s v="IN SERVICE/COMMISSION"/>
    <n v="16.7"/>
    <n v="317"/>
    <s v="Mina al Ahmadi"/>
  </r>
  <r>
    <n v="9255701"/>
    <x v="0"/>
    <x v="2"/>
    <d v="2020-08-17T14:02:03"/>
    <n v="66.602602000000005"/>
    <n v="20.597597"/>
    <s v="LPG-Very Large Gas Carrier"/>
    <d v="2020-08-20T22:00:00"/>
    <s v="IN SERVICE/COMMISSION"/>
    <n v="16.7"/>
    <n v="313"/>
    <s v="Mina al Ahmadi"/>
  </r>
  <r>
    <n v="9255701"/>
    <x v="0"/>
    <x v="2"/>
    <d v="2020-08-17T20:39:31"/>
    <n v="65.315078"/>
    <n v="21.809709999999999"/>
    <s v="LPG-Very Large Gas Carrier"/>
    <d v="2020-08-20T22:00:00"/>
    <s v="IN SERVICE/COMMISSION"/>
    <n v="16.7"/>
    <n v="315"/>
    <s v="Mina al Ahmadi"/>
  </r>
  <r>
    <n v="9255701"/>
    <x v="0"/>
    <x v="2"/>
    <d v="2020-08-18T03:10:25"/>
    <n v="63.754427"/>
    <n v="22.620267999999999"/>
    <s v="LPG-Very Large Gas Carrier"/>
    <d v="2020-08-20T22:00:00"/>
    <s v="IN SERVICE/COMMISSION"/>
    <n v="16.7"/>
    <n v="295"/>
    <s v="KW MEA"/>
  </r>
  <r>
    <n v="9255701"/>
    <x v="0"/>
    <x v="2"/>
    <d v="2020-08-18T08:41:56"/>
    <n v="62.305405"/>
    <n v="23.213201999999999"/>
    <s v="LPG-Very Large Gas Carrier"/>
    <d v="2020-08-20T22:00:00"/>
    <s v="IN SERVICE/COMMISSION"/>
    <n v="16.7"/>
    <n v="291"/>
    <s v="Mina al Ahmadi"/>
  </r>
  <r>
    <n v="9255701"/>
    <x v="0"/>
    <x v="2"/>
    <d v="2020-08-18T14:12:39"/>
    <n v="60.884995000000004"/>
    <n v="23.790797000000001"/>
    <s v="LPG-Very Large Gas Carrier"/>
    <d v="2020-08-20T22:00:00"/>
    <s v="IN SERVICE/COMMISSION"/>
    <n v="16.7"/>
    <n v="289"/>
    <s v="Mina al Ahmadi"/>
  </r>
  <r>
    <n v="9255701"/>
    <x v="0"/>
    <x v="2"/>
    <d v="2020-08-18T20:01:49"/>
    <n v="59.351635000000002"/>
    <n v="24.405387999999999"/>
    <s v="LPG-Very Large Gas Carrier"/>
    <d v="2020-08-20T23:00:00"/>
    <s v="IN SERVICE/COMMISSION"/>
    <n v="16.7"/>
    <n v="290"/>
    <s v="Mina al Ahmadi"/>
  </r>
  <r>
    <n v="9255701"/>
    <x v="0"/>
    <x v="2"/>
    <d v="2020-08-19T02:06:48"/>
    <n v="57.746740000000003"/>
    <n v="25.067798"/>
    <s v="LPG-Very Large Gas Carrier"/>
    <d v="2020-08-20T23:00:00"/>
    <s v="IN SERVICE/COMMISSION"/>
    <n v="16.7"/>
    <n v="294"/>
    <s v="KW MEA"/>
  </r>
  <r>
    <n v="9255701"/>
    <x v="0"/>
    <x v="2"/>
    <d v="2020-08-19T08:02:21"/>
    <n v="56.841952999999997"/>
    <n v="26.029579999999999"/>
    <s v="LPG-Very Large Gas Carrier"/>
    <d v="2020-08-20T23:00:00"/>
    <s v="IN SERVICE/COMMISSION"/>
    <n v="16.7"/>
    <n v="20"/>
    <s v="Mina al Ahmadi"/>
  </r>
  <r>
    <n v="9255701"/>
    <x v="0"/>
    <x v="2"/>
    <d v="2020-08-19T14:10:55"/>
    <n v="55.888010000000001"/>
    <n v="26.471271999999999"/>
    <s v="LPG-Very Large Gas Carrier"/>
    <d v="2020-08-20T23:00:00"/>
    <s v="IN SERVICE/COMMISSION"/>
    <n v="16.7"/>
    <n v="252"/>
    <s v="Mina al Ahmadi"/>
  </r>
  <r>
    <n v="9255701"/>
    <x v="0"/>
    <x v="2"/>
    <d v="2020-08-19T20:03:55"/>
    <n v="54.440730000000002"/>
    <n v="26.372833"/>
    <s v="LPG-Very Large Gas Carrier"/>
    <d v="2020-08-20T23:00:00"/>
    <s v="IN SERVICE/COMMISSION"/>
    <n v="16.7"/>
    <n v="278"/>
    <s v="Mina al Ahmadi"/>
  </r>
  <r>
    <n v="9255701"/>
    <x v="0"/>
    <x v="2"/>
    <d v="2020-08-20T02:11:54"/>
    <n v="53.006988"/>
    <n v="26.428798"/>
    <s v="LPG-Very Large Gas Carrier"/>
    <d v="2020-08-20T23:00:00"/>
    <s v="IN SERVICE/COMMISSION"/>
    <n v="16.7"/>
    <n v="329"/>
    <s v="Mina al Ahmadi"/>
  </r>
  <r>
    <n v="9255701"/>
    <x v="0"/>
    <x v="2"/>
    <d v="2020-08-20T08:05:06"/>
    <n v="51.975785000000002"/>
    <n v="27.194199999999999"/>
    <s v="LPG-Very Large Gas Carrier"/>
    <d v="2020-08-20T23:00:00"/>
    <s v="IN SERVICE/COMMISSION"/>
    <n v="16.7"/>
    <n v="303"/>
    <s v="Mina al Ahmadi"/>
  </r>
  <r>
    <n v="9255701"/>
    <x v="0"/>
    <x v="2"/>
    <d v="2020-08-20T14:11:40"/>
    <n v="50.830517999999998"/>
    <n v="27.949864999999999"/>
    <s v="LPG-Very Large Gas Carrier"/>
    <d v="2020-08-21T04:00:00"/>
    <s v="IN SERVICE/COMMISSION"/>
    <n v="16.7"/>
    <n v="310"/>
    <s v="Mina al Ahmadi"/>
  </r>
  <r>
    <n v="9255701"/>
    <x v="0"/>
    <x v="2"/>
    <d v="2020-08-20T20:04:40"/>
    <n v="49.783275000000003"/>
    <n v="28.731124999999999"/>
    <s v="LPG-Very Large Gas Carrier"/>
    <d v="2020-08-21T04:00:00"/>
    <s v="IN SERVICE/COMMISSION"/>
    <n v="16.7"/>
    <n v="291"/>
    <s v="Mina al Ahmadi"/>
  </r>
  <r>
    <n v="9255701"/>
    <x v="0"/>
    <x v="2"/>
    <d v="2020-08-21T02:02:10"/>
    <n v="48.520543000000004"/>
    <n v="28.945782000000001"/>
    <s v="LPG-Very Large Gas Carrier"/>
    <d v="2020-08-21T04:00:00"/>
    <s v="IN SERVICE/COMMISSION"/>
    <n v="16.7"/>
    <n v="286"/>
    <s v="Mina al Ahmadi"/>
  </r>
  <r>
    <n v="9255701"/>
    <x v="0"/>
    <x v="2"/>
    <d v="2020-08-21T04:28:28"/>
    <n v="48.269084999999997"/>
    <n v="29.066396999999998"/>
    <s v="LPG-Very Large Gas Carrier"/>
    <d v="2020-08-21T04:00:00"/>
    <s v="IN SERVICE/COMMISSION"/>
    <n v="16.7"/>
    <n v="97"/>
    <s v="Mina al Ahmadi"/>
  </r>
  <r>
    <n v="9255701"/>
    <x v="0"/>
    <x v="2"/>
    <d v="2020-08-21T05:55:27"/>
    <n v="48.270747999999998"/>
    <n v="29.064471999999999"/>
    <s v="LPG-Very Large Gas Carrier"/>
    <d v="2020-08-21T04:00:00"/>
    <s v="IN SERVICE/COMMISSION"/>
    <n v="16.7"/>
    <n v="17"/>
    <s v="KW MEA"/>
  </r>
  <r>
    <n v="9255701"/>
    <x v="0"/>
    <x v="2"/>
    <d v="2020-08-21T08:04:27"/>
    <n v="48.271912999999998"/>
    <n v="29.064589999999999"/>
    <s v="LPG-Very Large Gas Carrier"/>
    <d v="2020-08-21T04:00:00"/>
    <s v="IN SERVICE/COMMISSION"/>
    <n v="16.7"/>
    <n v="342"/>
    <s v="KW MEA"/>
  </r>
  <r>
    <n v="9255701"/>
    <x v="0"/>
    <x v="2"/>
    <d v="2020-08-21T14:07:28"/>
    <n v="48.269590000000001"/>
    <n v="29.065632000000001"/>
    <s v="LPG-Very Large Gas Carrier"/>
    <d v="2020-08-21T04:00:00"/>
    <s v="IN SERVICE/COMMISSION"/>
    <n v="16.7"/>
    <n v="84"/>
    <s v="Mina al Ahmadi"/>
  </r>
  <r>
    <n v="9255701"/>
    <x v="0"/>
    <x v="2"/>
    <d v="2020-08-21T16:00:31"/>
    <n v="48.269517"/>
    <n v="29.066445000000002"/>
    <s v="LPG-Very Large Gas Carrier"/>
    <d v="2020-08-21T04:00:00"/>
    <s v="IN SERVICE/COMMISSION"/>
    <n v="16.7"/>
    <n v="127"/>
    <s v="Mina al Ahmadi"/>
  </r>
  <r>
    <n v="9255701"/>
    <x v="0"/>
    <x v="2"/>
    <d v="2020-08-21T16:10:48"/>
    <n v="48.270251999999999"/>
    <n v="29.064533000000001"/>
    <s v="LPG-Very Large Gas Carrier"/>
    <d v="2020-08-21T04:00:00"/>
    <s v="IN SERVICE/COMMISSION"/>
    <n v="16.7"/>
    <n v="213"/>
    <s v="KW MEA"/>
  </r>
  <r>
    <n v="9255701"/>
    <x v="0"/>
    <x v="2"/>
    <d v="2020-08-21T18:01:50"/>
    <n v="48.170496999999997"/>
    <n v="29.059785000000002"/>
    <s v="LPG-Very Large Gas Carrier"/>
    <d v="2020-08-21T04:00:00"/>
    <s v="IN SERVICE/COMMISSION"/>
    <n v="16.7"/>
    <n v="163"/>
    <s v="Mina al Ahmadi"/>
  </r>
  <r>
    <n v="9255701"/>
    <x v="0"/>
    <x v="2"/>
    <d v="2020-08-21T18:16:31"/>
    <n v="48.170413000000003"/>
    <n v="29.059805000000001"/>
    <s v="LPG-Very Large Gas Carrier"/>
    <d v="2020-08-21T04:00:00"/>
    <s v="IN SERVICE/COMMISSION"/>
    <n v="16.7"/>
    <n v="163"/>
    <s v="KW MEA"/>
  </r>
  <r>
    <n v="9255701"/>
    <x v="0"/>
    <x v="2"/>
    <d v="2020-08-21T20:04:31"/>
    <n v="48.170400000000001"/>
    <n v="29.059823000000002"/>
    <s v="LPG-Very Large Gas Carrier"/>
    <d v="2020-08-21T04:00:00"/>
    <s v="IN SERVICE/COMMISSION"/>
    <n v="16.7"/>
    <n v="163"/>
    <s v="Mina al Ahmadi"/>
  </r>
  <r>
    <n v="9255701"/>
    <x v="0"/>
    <x v="2"/>
    <d v="2020-08-22T02:13:31"/>
    <n v="48.170417999999998"/>
    <n v="29.059822"/>
    <s v="LPG-Very Large Gas Carrier"/>
    <d v="2020-08-21T04:00:00"/>
    <s v="IN SERVICE/COMMISSION"/>
    <n v="16.7"/>
    <n v="163"/>
    <s v="Mina al Ahmadi"/>
  </r>
  <r>
    <n v="9255701"/>
    <x v="0"/>
    <x v="2"/>
    <d v="2020-08-22T08:04:31"/>
    <n v="48.170442000000001"/>
    <n v="29.059837000000002"/>
    <s v="LPG-Very Large Gas Carrier"/>
    <d v="2020-08-21T04:00:00"/>
    <s v="IN SERVICE/COMMISSION"/>
    <n v="16.7"/>
    <n v="163"/>
    <s v="Mina al Ahmadi"/>
  </r>
  <r>
    <n v="9255701"/>
    <x v="0"/>
    <x v="2"/>
    <d v="2020-08-22T14:13:31"/>
    <n v="48.170439999999999"/>
    <n v="29.059777"/>
    <s v="LPG-Very Large Gas Carrier"/>
    <d v="2020-08-21T04:00:00"/>
    <s v="IN SERVICE/COMMISSION"/>
    <n v="16.7"/>
    <n v="163"/>
    <s v="Mina al Ahmadi"/>
  </r>
  <r>
    <n v="9255701"/>
    <x v="0"/>
    <x v="2"/>
    <d v="2020-08-22T20:01:31"/>
    <n v="48.170411999999999"/>
    <n v="29.059818"/>
    <s v="LPG-Very Large Gas Carrier"/>
    <d v="2020-08-21T04:00:00"/>
    <s v="IN SERVICE/COMMISSION"/>
    <n v="16.7"/>
    <n v="163"/>
    <s v="Mina al Ahmadi"/>
  </r>
  <r>
    <n v="9255701"/>
    <x v="0"/>
    <x v="2"/>
    <d v="2020-08-23T02:13:31"/>
    <n v="48.170426999999997"/>
    <n v="29.059812999999998"/>
    <s v="LPG-Very Large Gas Carrier"/>
    <d v="2020-08-21T04:00:00"/>
    <s v="IN SERVICE/COMMISSION"/>
    <n v="16.7"/>
    <n v="163"/>
    <s v="Mina al Ahmadi"/>
  </r>
  <r>
    <n v="9255701"/>
    <x v="0"/>
    <x v="2"/>
    <d v="2020-08-23T06:18:56"/>
    <n v="48.170431999999998"/>
    <n v="29.059819999999998"/>
    <s v="LPG-Very Large Gas Carrier"/>
    <d v="2020-08-21T04:00:00"/>
    <s v="IN SERVICE/COMMISSION"/>
    <n v="16.7"/>
    <n v="163"/>
    <s v="Mina al Ahmadi"/>
  </r>
  <r>
    <n v="9255701"/>
    <x v="0"/>
    <x v="2"/>
    <d v="2020-08-23T07:05:15"/>
    <n v="48.212015000000001"/>
    <n v="29.067302999999999"/>
    <s v="LPG-Very Large Gas Carrier"/>
    <d v="2020-08-25T02:00:00"/>
    <s v="IN SERVICE/COMMISSION"/>
    <n v="16.7"/>
    <n v="90"/>
    <s v="Fujairah"/>
  </r>
  <r>
    <n v="9255701"/>
    <x v="0"/>
    <x v="2"/>
    <d v="2020-08-23T08:06:43"/>
    <n v="48.418022999999998"/>
    <n v="28.964369999999999"/>
    <s v="LPG-Very Large Gas Carrier"/>
    <d v="2020-08-25T02:00:00"/>
    <s v="IN SERVICE/COMMISSION"/>
    <n v="16.7"/>
    <n v="143"/>
    <s v="Fujairah"/>
  </r>
  <r>
    <n v="9255701"/>
    <x v="0"/>
    <x v="2"/>
    <d v="2020-08-23T08:25:49"/>
    <n v="48.494472000000002"/>
    <n v="28.928979999999999"/>
    <s v="LPG-Very Large Gas Carrier"/>
    <d v="2020-08-25T02:00:00"/>
    <s v="IN SERVICE/COMMISSION"/>
    <n v="16.7"/>
    <n v="109"/>
    <s v="AE FJR"/>
  </r>
  <r>
    <n v="9255701"/>
    <x v="0"/>
    <x v="2"/>
    <d v="2020-08-23T14:14:55"/>
    <n v="50.076797999999997"/>
    <n v="28.591567999999999"/>
    <s v="LPG-Very Large Gas Carrier"/>
    <d v="2020-08-25T02:00:00"/>
    <s v="IN SERVICE/COMMISSION"/>
    <n v="16.7"/>
    <n v="133"/>
    <s v="Fujairah"/>
  </r>
  <r>
    <n v="9255701"/>
    <x v="0"/>
    <x v="2"/>
    <d v="2020-08-23T20:07:45"/>
    <n v="51.240037999999998"/>
    <n v="27.60351"/>
    <s v="LPG-Very Large Gas Carrier"/>
    <d v="2020-08-25T02:00:00"/>
    <s v="IN SERVICE/COMMISSION"/>
    <n v="16.7"/>
    <n v="133"/>
    <s v="Fujairah"/>
  </r>
  <r>
    <n v="9255701"/>
    <x v="0"/>
    <x v="2"/>
    <d v="2020-08-24T02:16:04"/>
    <n v="52.721592999999999"/>
    <n v="26.800583"/>
    <s v="LPG-Very Large Gas Carrier"/>
    <d v="2020-08-25T02:00:00"/>
    <s v="IN SERVICE/COMMISSION"/>
    <n v="16.7"/>
    <n v="123"/>
    <s v="Fujairah"/>
  </r>
  <r>
    <n v="9255701"/>
    <x v="0"/>
    <x v="2"/>
    <d v="2020-08-24T08:08:38"/>
    <n v="54.145887999999999"/>
    <n v="26.237967000000001"/>
    <s v="LPG-Very Large Gas Carrier"/>
    <d v="2020-08-25T02:00:00"/>
    <s v="IN SERVICE/COMMISSION"/>
    <n v="16.7"/>
    <n v="100"/>
    <s v="Fujairah"/>
  </r>
  <r>
    <n v="9255701"/>
    <x v="0"/>
    <x v="2"/>
    <d v="2020-08-24T14:01:51"/>
    <n v="55.739372000000003"/>
    <n v="26.249965"/>
    <s v="LPG-Very Large Gas Carrier"/>
    <d v="2020-08-25T02:00:00"/>
    <s v="IN SERVICE/COMMISSION"/>
    <n v="16.7"/>
    <n v="68"/>
    <s v="Fujairah"/>
  </r>
  <r>
    <n v="9255701"/>
    <x v="0"/>
    <x v="2"/>
    <d v="2020-08-24T20:02:49"/>
    <n v="56.772187000000002"/>
    <n v="25.89385"/>
    <s v="LPG-Very Large Gas Carrier"/>
    <d v="2020-08-25T02:00:00"/>
    <s v="IN SERVICE/COMMISSION"/>
    <n v="16.7"/>
    <n v="174"/>
    <s v="Fujairah"/>
  </r>
  <r>
    <n v="9255701"/>
    <x v="0"/>
    <x v="2"/>
    <d v="2020-08-25T02:00:33"/>
    <n v="56.496723000000003"/>
    <n v="25.278545000000001"/>
    <s v="LPG-Very Large Gas Carrier"/>
    <d v="2020-08-25T02:00:00"/>
    <s v="IN SERVICE/COMMISSION"/>
    <n v="16.7"/>
    <n v="86"/>
    <s v="Fujairah"/>
  </r>
  <r>
    <n v="9255701"/>
    <x v="0"/>
    <x v="2"/>
    <d v="2020-08-25T02:02:39"/>
    <n v="56.496487999999999"/>
    <n v="25.278621999999999"/>
    <s v="LPG-Very Large Gas Carrier"/>
    <d v="2020-08-25T02:00:00"/>
    <s v="IN SERVICE/COMMISSION"/>
    <n v="16.7"/>
    <n v="83"/>
    <s v="AE FJR"/>
  </r>
  <r>
    <n v="9255701"/>
    <x v="0"/>
    <x v="2"/>
    <d v="2020-08-25T08:08:54"/>
    <n v="56.496152000000002"/>
    <n v="25.280957999999998"/>
    <s v="LPG-Very Large Gas Carrier"/>
    <d v="2020-08-25T02:00:00"/>
    <s v="IN SERVICE/COMMISSION"/>
    <n v="16.7"/>
    <n v="144"/>
    <s v="Fujairah"/>
  </r>
  <r>
    <n v="9255701"/>
    <x v="0"/>
    <x v="2"/>
    <d v="2020-08-25T14:02:40"/>
    <n v="56.496743000000002"/>
    <n v="25.281106999999999"/>
    <s v="LPG-Very Large Gas Carrier"/>
    <d v="2020-08-25T02:00:00"/>
    <s v="IN SERVICE/COMMISSION"/>
    <n v="16.7"/>
    <n v="161"/>
    <s v="Fujairah"/>
  </r>
  <r>
    <n v="9255701"/>
    <x v="0"/>
    <x v="2"/>
    <d v="2020-08-25T20:08:39"/>
    <n v="56.495297999999998"/>
    <n v="25.279872000000001"/>
    <s v="LPG-Very Large Gas Carrier"/>
    <d v="2020-08-25T02:00:00"/>
    <s v="IN SERVICE/COMMISSION"/>
    <n v="16.7"/>
    <n v="102"/>
    <s v="AE FJR"/>
  </r>
  <r>
    <n v="9255701"/>
    <x v="0"/>
    <x v="2"/>
    <d v="2020-08-25T21:06:01"/>
    <n v="56.495310000000003"/>
    <n v="25.279823"/>
    <s v="LPG-Very Large Gas Carrier"/>
    <d v="2020-09-11T23:00:00"/>
    <s v="IN SERVICE/COMMISSION"/>
    <n v="16.7"/>
    <n v="107"/>
    <s v="Ura"/>
  </r>
  <r>
    <n v="9255701"/>
    <x v="0"/>
    <x v="2"/>
    <d v="2020-08-25T21:14:39"/>
    <n v="56.495322000000002"/>
    <n v="25.279640000000001"/>
    <s v="LPG-Very Large Gas Carrier"/>
    <d v="2020-09-11T23:00:00"/>
    <s v="IN SERVICE/COMMISSION"/>
    <n v="16.7"/>
    <n v="100"/>
    <s v="JP URA"/>
  </r>
  <r>
    <n v="9255701"/>
    <x v="0"/>
    <x v="2"/>
    <d v="2020-08-25T22:44:05"/>
    <n v="56.502012999999998"/>
    <n v="25.276935000000002"/>
    <s v="LPG-Very Large Gas Carrier"/>
    <d v="2020-09-11T23:00:00"/>
    <s v="IN SERVICE/COMMISSION"/>
    <n v="16.7"/>
    <n v="120"/>
    <s v="Ura"/>
  </r>
  <r>
    <n v="9255701"/>
    <x v="0"/>
    <x v="2"/>
    <d v="2020-08-25T22:51:53"/>
    <n v="56.510783000000004"/>
    <n v="25.272252999999999"/>
    <s v="LPG-Very Large Gas Carrier"/>
    <d v="2020-09-11T23:00:00"/>
    <s v="IN SERVICE/COMMISSION"/>
    <n v="16.7"/>
    <n v="121"/>
    <s v="JP URA"/>
  </r>
  <r>
    <n v="9255701"/>
    <x v="0"/>
    <x v="2"/>
    <d v="2020-08-26T02:29:52"/>
    <n v="57.307245000000002"/>
    <n v="25.086964999999999"/>
    <s v="LPG-Very Large Gas Carrier"/>
    <d v="2020-09-11T23:00:00"/>
    <s v="IN SERVICE/COMMISSION"/>
    <n v="16.7"/>
    <n v="118"/>
    <s v="JP URA"/>
  </r>
  <r>
    <n v="9255701"/>
    <x v="0"/>
    <x v="2"/>
    <d v="2020-08-26T08:11:10"/>
    <n v="58.817447999999999"/>
    <n v="24.512017"/>
    <s v="LPG-Very Large Gas Carrier"/>
    <d v="2020-09-11T23:00:00"/>
    <s v="IN SERVICE/COMMISSION"/>
    <n v="16.7"/>
    <n v="116"/>
    <s v="Ura"/>
  </r>
  <r>
    <n v="9255701"/>
    <x v="0"/>
    <x v="2"/>
    <d v="2020-08-26T14:14:53"/>
    <n v="60.418550000000003"/>
    <n v="23.893515000000001"/>
    <s v="LPG-Very Large Gas Carrier"/>
    <d v="2020-09-11T17:00:00"/>
    <s v="IN SERVICE/COMMISSION"/>
    <n v="16.7"/>
    <n v="110"/>
    <s v="Ura"/>
  </r>
  <r>
    <n v="9255701"/>
    <x v="0"/>
    <x v="2"/>
    <d v="2020-08-26T20:45:57"/>
    <n v="61.933942999999999"/>
    <n v="23.065187999999999"/>
    <s v="LPG-Very Large Gas Carrier"/>
    <d v="2020-09-11T17:00:00"/>
    <s v="IN SERVICE/COMMISSION"/>
    <n v="16.7"/>
    <n v="119"/>
    <s v="JP URA"/>
  </r>
  <r>
    <n v="9255701"/>
    <x v="0"/>
    <x v="2"/>
    <d v="2020-08-27T03:39:22"/>
    <n v="63.471935000000002"/>
    <n v="22.041482999999999"/>
    <s v="LPG-Very Large Gas Carrier"/>
    <d v="2020-09-11T17:00:00"/>
    <s v="IN SERVICE/COMMISSION"/>
    <n v="16.7"/>
    <n v="139"/>
    <s v="JP URA"/>
  </r>
  <r>
    <n v="9255701"/>
    <x v="0"/>
    <x v="2"/>
    <d v="2020-08-27T08:51:16"/>
    <n v="64.450085000000001"/>
    <n v="21.024464999999999"/>
    <s v="LPG-Very Large Gas Carrier"/>
    <d v="2020-09-11T17:00:00"/>
    <s v="IN SERVICE/COMMISSION"/>
    <n v="16.7"/>
    <n v="141"/>
    <s v="JP URA"/>
  </r>
  <r>
    <n v="9773234"/>
    <x v="0"/>
    <x v="3"/>
    <d v="2020-08-15T20:09:07"/>
    <n v="-123.42904"/>
    <n v="25.498372"/>
    <s v="LPG-Very Large Gas Carrier"/>
    <d v="2020-08-23T13:00:00"/>
    <s v="IN SERVICE/COMMISSION"/>
    <n v="16.7"/>
    <n v="115"/>
    <s v="Balboa"/>
  </r>
  <r>
    <n v="9773234"/>
    <x v="0"/>
    <x v="3"/>
    <d v="2020-08-15T20:34:34"/>
    <n v="-123.300453"/>
    <n v="25.443427"/>
    <s v="LPG-Very Large Gas Carrier"/>
    <d v="2020-08-23T13:00:00"/>
    <s v="IN SERVICE/COMMISSION"/>
    <n v="16.7"/>
    <n v="114"/>
    <s v="PABLB"/>
  </r>
  <r>
    <n v="9773234"/>
    <x v="0"/>
    <x v="3"/>
    <d v="2020-08-16T02:01:20"/>
    <n v="-121.73513800000001"/>
    <n v="24.757432999999999"/>
    <s v="LPG-Very Large Gas Carrier"/>
    <d v="2020-08-23T13:00:00"/>
    <s v="IN SERVICE/COMMISSION"/>
    <n v="16.7"/>
    <n v="113"/>
    <s v="Balboa"/>
  </r>
  <r>
    <n v="9773234"/>
    <x v="0"/>
    <x v="3"/>
    <d v="2020-08-16T08:08:57"/>
    <n v="-119.99841499999999"/>
    <n v="24.025860000000002"/>
    <s v="LPG-Very Large Gas Carrier"/>
    <d v="2020-08-23T13:00:00"/>
    <s v="IN SERVICE/COMMISSION"/>
    <n v="16.7"/>
    <n v="111"/>
    <s v="Balboa"/>
  </r>
  <r>
    <n v="9773234"/>
    <x v="0"/>
    <x v="3"/>
    <d v="2020-08-16T14:01:56"/>
    <n v="-118.39069000000001"/>
    <n v="23.325247999999998"/>
    <s v="LPG-Very Large Gas Carrier"/>
    <d v="2020-08-23T13:00:00"/>
    <s v="IN SERVICE/COMMISSION"/>
    <n v="16.7"/>
    <n v="116"/>
    <s v="Balboa"/>
  </r>
  <r>
    <n v="9773234"/>
    <x v="0"/>
    <x v="3"/>
    <d v="2020-08-16T20:10:31"/>
    <n v="-117.40665199999999"/>
    <n v="21.864502000000002"/>
    <s v="LPG-Very Large Gas Carrier"/>
    <d v="2020-08-23T13:00:00"/>
    <s v="IN SERVICE/COMMISSION"/>
    <n v="16.7"/>
    <n v="153"/>
    <s v="Balboa"/>
  </r>
  <r>
    <n v="9773234"/>
    <x v="0"/>
    <x v="3"/>
    <d v="2020-08-17T02:02:03"/>
    <n v="-116.544192"/>
    <n v="20.369968"/>
    <s v="LPG-Very Large Gas Carrier"/>
    <d v="2020-08-23T13:00:00"/>
    <s v="IN SERVICE/COMMISSION"/>
    <n v="16.7"/>
    <n v="148"/>
    <s v="Balboa"/>
  </r>
  <r>
    <n v="9773234"/>
    <x v="0"/>
    <x v="3"/>
    <d v="2020-08-17T08:11:38"/>
    <n v="-115.65931500000001"/>
    <n v="18.845929999999999"/>
    <s v="LPG-Very Large Gas Carrier"/>
    <d v="2020-08-23T13:00:00"/>
    <s v="IN SERVICE/COMMISSION"/>
    <n v="16.7"/>
    <n v="152"/>
    <s v="Balboa"/>
  </r>
  <r>
    <n v="9773234"/>
    <x v="0"/>
    <x v="3"/>
    <d v="2020-08-17T14:04:39"/>
    <n v="-114.64624000000001"/>
    <n v="17.480148"/>
    <s v="LPG-Very Large Gas Carrier"/>
    <d v="2020-08-23T13:00:00"/>
    <s v="IN SERVICE/COMMISSION"/>
    <n v="16.7"/>
    <n v="90"/>
    <s v="Balboa"/>
  </r>
  <r>
    <n v="9773234"/>
    <x v="0"/>
    <x v="3"/>
    <d v="2020-08-17T20:13:14"/>
    <n v="-113.594787"/>
    <n v="16.038867"/>
    <s v="LPG-Very Large Gas Carrier"/>
    <d v="2020-08-23T13:00:00"/>
    <s v="IN SERVICE/COMMISSION"/>
    <n v="16.7"/>
    <n v="138"/>
    <s v="Balboa"/>
  </r>
  <r>
    <n v="9773234"/>
    <x v="0"/>
    <x v="3"/>
    <d v="2020-08-18T02:04:57"/>
    <n v="-112.168547"/>
    <n v="15.006432999999999"/>
    <s v="LPG-Very Large Gas Carrier"/>
    <d v="2020-08-23T13:00:00"/>
    <s v="IN SERVICE/COMMISSION"/>
    <n v="16.7"/>
    <n v="120"/>
    <s v="Balboa"/>
  </r>
  <r>
    <n v="9773234"/>
    <x v="0"/>
    <x v="3"/>
    <d v="2020-08-18T08:13:51"/>
    <n v="-110.593228"/>
    <n v="14.078156999999999"/>
    <s v="LPG-Very Large Gas Carrier"/>
    <d v="2020-08-23T13:00:00"/>
    <s v="IN SERVICE/COMMISSION"/>
    <n v="16.7"/>
    <n v="124"/>
    <s v="Balboa"/>
  </r>
  <r>
    <n v="9773234"/>
    <x v="0"/>
    <x v="3"/>
    <d v="2020-08-18T14:07:44"/>
    <n v="-108.936165"/>
    <n v="13.768682999999999"/>
    <s v="LPG-Very Large Gas Carrier"/>
    <d v="2020-08-23T13:00:00"/>
    <s v="IN SERVICE/COMMISSION"/>
    <n v="16.7"/>
    <n v="82"/>
    <s v="Balboa"/>
  </r>
  <r>
    <n v="9773234"/>
    <x v="0"/>
    <x v="3"/>
    <d v="2020-08-18T20:14:51"/>
    <n v="-107.062257"/>
    <n v="14.190523000000001"/>
    <s v="LPG-Very Large Gas Carrier"/>
    <d v="2020-08-23T13:00:00"/>
    <s v="IN SERVICE/COMMISSION"/>
    <n v="16.7"/>
    <n v="70"/>
    <s v="Balboa"/>
  </r>
  <r>
    <n v="9773234"/>
    <x v="0"/>
    <x v="3"/>
    <d v="2020-08-19T02:06:34"/>
    <n v="-105.33194"/>
    <n v="14.404104999999999"/>
    <s v="LPG-Very Large Gas Carrier"/>
    <d v="2020-08-23T13:00:00"/>
    <s v="IN SERVICE/COMMISSION"/>
    <n v="16.7"/>
    <n v="77"/>
    <s v="PABLB"/>
  </r>
  <r>
    <n v="9773234"/>
    <x v="0"/>
    <x v="3"/>
    <d v="2020-08-19T08:01:51"/>
    <n v="-103.60116499999999"/>
    <n v="14.513021999999999"/>
    <s v="LPG-Very Large Gas Carrier"/>
    <d v="2020-08-23T13:00:00"/>
    <s v="IN SERVICE/COMMISSION"/>
    <n v="16.7"/>
    <n v="94"/>
    <s v="Balboa"/>
  </r>
  <r>
    <n v="9773234"/>
    <x v="0"/>
    <x v="3"/>
    <d v="2020-08-19T14:10:26"/>
    <n v="-101.847143"/>
    <n v="14.366797999999999"/>
    <s v="LPG-Very Large Gas Carrier"/>
    <d v="2020-08-23T13:00:00"/>
    <s v="IN SERVICE/COMMISSION"/>
    <n v="16.7"/>
    <n v="100"/>
    <s v="Balboa"/>
  </r>
  <r>
    <n v="9773234"/>
    <x v="0"/>
    <x v="3"/>
    <d v="2020-08-19T20:18:32"/>
    <n v="-99.996566999999999"/>
    <n v="14.199669999999999"/>
    <s v="LPG-Very Large Gas Carrier"/>
    <d v="2020-08-23T13:00:00"/>
    <s v="IN SERVICE/COMMISSION"/>
    <n v="16.7"/>
    <n v="94"/>
    <s v="Balboa"/>
  </r>
  <r>
    <n v="9773234"/>
    <x v="0"/>
    <x v="3"/>
    <d v="2020-08-20T02:08:50"/>
    <n v="-98.150486999999998"/>
    <n v="14.033333000000001"/>
    <s v="LPG-Very Large Gas Carrier"/>
    <d v="2020-08-23T13:00:00"/>
    <s v="IN SERVICE/COMMISSION"/>
    <n v="16.7"/>
    <n v="90"/>
    <s v="Balboa"/>
  </r>
  <r>
    <n v="9773234"/>
    <x v="0"/>
    <x v="3"/>
    <d v="2020-08-20T08:03:02"/>
    <n v="-96.393522000000004"/>
    <n v="13.870193"/>
    <s v="LPG-Very Large Gas Carrier"/>
    <d v="2020-08-23T13:00:00"/>
    <s v="IN SERVICE/COMMISSION"/>
    <n v="16.7"/>
    <n v="95"/>
    <s v="Balboa"/>
  </r>
  <r>
    <n v="9773234"/>
    <x v="0"/>
    <x v="3"/>
    <d v="2020-08-20T14:11:28"/>
    <n v="-94.642061999999996"/>
    <n v="13.725377999999999"/>
    <s v="LPG-Very Large Gas Carrier"/>
    <d v="2020-08-23T13:00:00"/>
    <s v="IN SERVICE/COMMISSION"/>
    <n v="16.7"/>
    <n v="95"/>
    <s v="Balboa"/>
  </r>
  <r>
    <n v="9773234"/>
    <x v="0"/>
    <x v="3"/>
    <d v="2020-08-20T20:03:27"/>
    <n v="-92.965388000000004"/>
    <n v="13.333875000000001"/>
    <s v="LPG-Very Large Gas Carrier"/>
    <d v="2020-08-23T13:00:00"/>
    <s v="IN SERVICE/COMMISSION"/>
    <n v="16.7"/>
    <n v="120"/>
    <s v="Balboa"/>
  </r>
  <r>
    <n v="9773234"/>
    <x v="0"/>
    <x v="3"/>
    <d v="2020-08-21T02:10:45"/>
    <n v="-91.370500000000007"/>
    <n v="12.583423"/>
    <s v="LPG-Very Large Gas Carrier"/>
    <d v="2020-08-23T13:00:00"/>
    <s v="IN SERVICE/COMMISSION"/>
    <n v="16.7"/>
    <n v="114"/>
    <s v="Balboa"/>
  </r>
  <r>
    <n v="9773234"/>
    <x v="0"/>
    <x v="3"/>
    <d v="2020-08-21T08:19:20"/>
    <n v="-89.723917"/>
    <n v="11.806125"/>
    <s v="LPG-Very Large Gas Carrier"/>
    <d v="2020-08-23T13:00:00"/>
    <s v="IN SERVICE/COMMISSION"/>
    <n v="16.7"/>
    <n v="115"/>
    <s v="Balboa"/>
  </r>
  <r>
    <n v="9773234"/>
    <x v="0"/>
    <x v="3"/>
    <d v="2020-08-21T14:10:20"/>
    <n v="-88.195194999999998"/>
    <n v="11.07334"/>
    <s v="LPG-Very Large Gas Carrier"/>
    <d v="2020-08-23T13:00:00"/>
    <s v="IN SERVICE/COMMISSION"/>
    <n v="16.7"/>
    <n v="114"/>
    <s v="Balboa"/>
  </r>
  <r>
    <n v="9773234"/>
    <x v="0"/>
    <x v="3"/>
    <d v="2020-08-21T20:04:21"/>
    <n v="-86.713142000000005"/>
    <n v="10.263945"/>
    <s v="LPG-Very Large Gas Carrier"/>
    <d v="2020-08-23T13:00:00"/>
    <s v="IN SERVICE/COMMISSION"/>
    <n v="16.7"/>
    <n v="139"/>
    <s v="Balboa"/>
  </r>
  <r>
    <n v="9773234"/>
    <x v="0"/>
    <x v="3"/>
    <d v="2020-08-22T02:10:56"/>
    <n v="-85.441192999999998"/>
    <n v="8.9551700000000007"/>
    <s v="LPG-Very Large Gas Carrier"/>
    <d v="2020-08-23T13:00:00"/>
    <s v="IN SERVICE/COMMISSION"/>
    <n v="16.7"/>
    <n v="135"/>
    <s v="Balboa"/>
  </r>
  <r>
    <n v="9773234"/>
    <x v="0"/>
    <x v="3"/>
    <d v="2020-08-22T08:06:45"/>
    <n v="-84.161922000000004"/>
    <n v="7.6903949999999996"/>
    <s v="LPG-Very Large Gas Carrier"/>
    <d v="2020-08-23T13:00:00"/>
    <s v="IN SERVICE/COMMISSION"/>
    <n v="16.7"/>
    <n v="107"/>
    <s v="Balboa"/>
  </r>
  <r>
    <n v="9773234"/>
    <x v="0"/>
    <x v="3"/>
    <d v="2020-08-22T14:13:30"/>
    <n v="-82.660962999999995"/>
    <n v="7.1723670000000004"/>
    <s v="LPG-Very Large Gas Carrier"/>
    <d v="2020-08-23T13:00:00"/>
    <s v="IN SERVICE/COMMISSION"/>
    <n v="16.7"/>
    <n v="105"/>
    <s v="Balboa"/>
  </r>
  <r>
    <n v="9773234"/>
    <x v="0"/>
    <x v="3"/>
    <d v="2020-08-22T20:04:48"/>
    <n v="-80.961056999999997"/>
    <n v="6.9010600000000002"/>
    <s v="LPG-Very Large Gas Carrier"/>
    <d v="2020-08-23T13:00:00"/>
    <s v="IN SERVICE/COMMISSION"/>
    <n v="16.7"/>
    <n v="87"/>
    <s v="Balboa"/>
  </r>
  <r>
    <n v="9773234"/>
    <x v="0"/>
    <x v="3"/>
    <d v="2020-08-23T02:13:36"/>
    <n v="-79.549627000000001"/>
    <n v="7.5804729999999996"/>
    <s v="LPG-Very Large Gas Carrier"/>
    <d v="2020-08-23T13:00:00"/>
    <s v="IN SERVICE/COMMISSION"/>
    <n v="16.7"/>
    <n v="35"/>
    <s v="Balboa"/>
  </r>
  <r>
    <n v="9773234"/>
    <x v="0"/>
    <x v="3"/>
    <d v="2020-08-23T07:51:44"/>
    <n v="-79.370966999999993"/>
    <n v="8.5993779999999997"/>
    <s v="LPG-Very Large Gas Carrier"/>
    <d v="2020-08-23T10:30:00"/>
    <s v="IN SERVICE/COMMISSION"/>
    <n v="16.7"/>
    <n v="345"/>
    <s v="Balboa"/>
  </r>
  <r>
    <n v="9773234"/>
    <x v="0"/>
    <x v="3"/>
    <d v="2020-08-23T08:07:33"/>
    <n v="-79.382503"/>
    <n v="8.6405429999999992"/>
    <s v="LPG-Very Large Gas Carrier"/>
    <d v="2020-08-23T10:30:00"/>
    <s v="IN SERVICE/COMMISSION"/>
    <n v="16.7"/>
    <n v="345"/>
    <s v="Balboa"/>
  </r>
  <r>
    <n v="9773234"/>
    <x v="0"/>
    <x v="3"/>
    <d v="2020-08-23T10:24:46"/>
    <n v="-79.532726999999994"/>
    <n v="8.8396729999999994"/>
    <s v="LPG-Very Large Gas Carrier"/>
    <d v="2020-08-23T10:30:00"/>
    <s v="IN SERVICE/COMMISSION"/>
    <n v="16.7"/>
    <n v="43"/>
    <s v="Balboa"/>
  </r>
  <r>
    <n v="9773234"/>
    <x v="0"/>
    <x v="3"/>
    <d v="2020-08-23T11:36:41"/>
    <n v="-79.532607999999996"/>
    <n v="8.8396670000000004"/>
    <s v="LPG-Very Large Gas Carrier"/>
    <d v="2020-08-23T10:30:00"/>
    <s v="IN SERVICE/COMMISSION"/>
    <n v="16.7"/>
    <n v="45"/>
    <s v="PABLB"/>
  </r>
  <r>
    <n v="9773234"/>
    <x v="0"/>
    <x v="3"/>
    <d v="2020-08-23T14:12:46"/>
    <n v="-79.533338000000001"/>
    <n v="8.8408080000000009"/>
    <s v="LPG-Very Large Gas Carrier"/>
    <d v="2020-08-23T10:30:00"/>
    <s v="IN SERVICE/COMMISSION"/>
    <n v="16.7"/>
    <n v="85"/>
    <s v="Balboa"/>
  </r>
  <r>
    <n v="9773234"/>
    <x v="0"/>
    <x v="3"/>
    <d v="2020-08-23T19:21:46"/>
    <n v="-79.533424999999994"/>
    <n v="8.840992"/>
    <s v="LPG-Very Large Gas Carrier"/>
    <d v="2020-08-23T10:30:00"/>
    <s v="IN SERVICE/COMMISSION"/>
    <n v="16.7"/>
    <n v="83"/>
    <s v="Balboa"/>
  </r>
  <r>
    <n v="9773234"/>
    <x v="0"/>
    <x v="3"/>
    <d v="2020-08-23T20:06:46"/>
    <n v="-79.533330000000007"/>
    <n v="8.8407599999999995"/>
    <s v="LPG-Very Large Gas Carrier"/>
    <d v="2020-08-23T10:30:00"/>
    <s v="IN SERVICE/COMMISSION"/>
    <n v="16.7"/>
    <n v="80"/>
    <s v="Balboa"/>
  </r>
  <r>
    <n v="9773234"/>
    <x v="0"/>
    <x v="3"/>
    <d v="2020-08-23T21:51:41"/>
    <n v="-79.533169999999998"/>
    <n v="8.8403670000000005"/>
    <s v="LPG-Very Large Gas Carrier"/>
    <d v="2020-08-23T10:30:00"/>
    <s v="IN SERVICE/COMMISSION"/>
    <n v="16.7"/>
    <n v="68"/>
    <s v="PABLB"/>
  </r>
  <r>
    <n v="9773234"/>
    <x v="0"/>
    <x v="3"/>
    <d v="2020-08-24T02:15:46"/>
    <n v="-79.533306999999994"/>
    <n v="8.8406179999999992"/>
    <s v="LPG-Very Large Gas Carrier"/>
    <d v="2020-08-23T10:30:00"/>
    <s v="IN SERVICE/COMMISSION"/>
    <n v="16.7"/>
    <n v="73"/>
    <s v="Balboa"/>
  </r>
  <r>
    <n v="9773234"/>
    <x v="0"/>
    <x v="3"/>
    <d v="2020-08-24T08:06:46"/>
    <n v="-79.533394999999999"/>
    <n v="8.841215"/>
    <s v="LPG-Very Large Gas Carrier"/>
    <d v="2020-08-23T10:30:00"/>
    <s v="IN SERVICE/COMMISSION"/>
    <n v="16.7"/>
    <n v="94"/>
    <s v="Balboa"/>
  </r>
  <r>
    <n v="9773234"/>
    <x v="0"/>
    <x v="3"/>
    <d v="2020-08-24T14:00:46"/>
    <n v="-79.533451999999997"/>
    <n v="8.8412679999999995"/>
    <s v="LPG-Very Large Gas Carrier"/>
    <d v="2020-08-23T10:30:00"/>
    <s v="IN SERVICE/COMMISSION"/>
    <n v="16.7"/>
    <n v="90"/>
    <s v="Balboa"/>
  </r>
  <r>
    <n v="9773234"/>
    <x v="0"/>
    <x v="3"/>
    <d v="2020-08-24T20:06:46"/>
    <n v="-79.533038000000005"/>
    <n v="8.8423829999999999"/>
    <s v="LPG-Very Large Gas Carrier"/>
    <d v="2020-08-23T10:30:00"/>
    <s v="IN SERVICE/COMMISSION"/>
    <n v="16.7"/>
    <n v="127"/>
    <s v="Balboa"/>
  </r>
  <r>
    <n v="9773234"/>
    <x v="0"/>
    <x v="3"/>
    <d v="2020-08-25T01:46:15"/>
    <n v="-79.529067999999995"/>
    <n v="8.8471050000000009"/>
    <s v="LPG-Very Large Gas Carrier"/>
    <d v="2020-08-23T10:30:00"/>
    <s v="IN SERVICE/COMMISSION"/>
    <n v="16.7"/>
    <n v="17"/>
    <s v="Balboa"/>
  </r>
  <r>
    <n v="9773234"/>
    <x v="0"/>
    <x v="3"/>
    <d v="2020-08-25T02:01:25"/>
    <n v="-79.517584999999997"/>
    <n v="8.8816349999999993"/>
    <s v="LPG-Very Large Gas Carrier"/>
    <d v="2020-08-23T10:30:00"/>
    <s v="IN SERVICE/COMMISSION"/>
    <n v="16.7"/>
    <n v="336"/>
    <s v="Balboa"/>
  </r>
  <r>
    <n v="9773234"/>
    <x v="0"/>
    <x v="3"/>
    <d v="2020-08-25T02:03:29"/>
    <n v="-79.519570000000002"/>
    <n v="8.8862550000000002"/>
    <s v="LPG-Very Large Gas Carrier"/>
    <d v="2020-08-23T10:30:00"/>
    <s v="IN SERVICE/COMMISSION"/>
    <n v="16.7"/>
    <n v="325"/>
    <s v="PABLB"/>
  </r>
  <r>
    <n v="9773234"/>
    <x v="0"/>
    <x v="3"/>
    <d v="2020-08-25T08:08:26"/>
    <n v="-79.680840000000003"/>
    <n v="9.0897079999999999"/>
    <s v="LPG-Very Large Gas Carrier"/>
    <d v="2020-08-23T10:30:00"/>
    <s v="IN SERVICE/COMMISSION"/>
    <n v="16.7"/>
    <n v="330"/>
    <s v="Balboa"/>
  </r>
  <r>
    <n v="9773234"/>
    <x v="0"/>
    <x v="3"/>
    <d v="2020-08-25T14:03:04"/>
    <n v="-79.924279999999996"/>
    <n v="9.5449680000000008"/>
    <s v="LPG-Very Large Gas Carrier"/>
    <d v="2020-08-23T10:30:00"/>
    <s v="IN SERVICE/COMMISSION"/>
    <n v="16.7"/>
    <n v="339"/>
    <s v="Balboa"/>
  </r>
  <r>
    <n v="9773234"/>
    <x v="0"/>
    <x v="3"/>
    <d v="2020-08-25T20:09:29"/>
    <n v="-79.847813000000002"/>
    <n v="11.363023"/>
    <s v="LPG-Very Large Gas Carrier"/>
    <d v="2020-08-23T10:30:00"/>
    <s v="IN SERVICE/COMMISSION"/>
    <n v="16.7"/>
    <n v="3"/>
    <s v="Balboa"/>
  </r>
  <r>
    <n v="9773234"/>
    <x v="0"/>
    <x v="3"/>
    <d v="2020-08-26T02:16:40"/>
    <n v="-79.715360000000004"/>
    <n v="13.106567999999999"/>
    <s v="LPG-Very Large Gas Carrier"/>
    <d v="2020-08-23T10:30:00"/>
    <s v="IN SERVICE/COMMISSION"/>
    <n v="16.7"/>
    <n v="7"/>
    <s v="Balboa"/>
  </r>
  <r>
    <n v="9773234"/>
    <x v="0"/>
    <x v="3"/>
    <d v="2020-08-26T08:08:46"/>
    <n v="-79.589574999999996"/>
    <n v="14.769107"/>
    <s v="LPG-Very Large Gas Carrier"/>
    <d v="2020-08-23T10:30:00"/>
    <s v="IN SERVICE/COMMISSION"/>
    <n v="16.7"/>
    <n v="6"/>
    <s v="Balboa"/>
  </r>
  <r>
    <n v="9773234"/>
    <x v="0"/>
    <x v="3"/>
    <d v="2020-08-26T14:00:11"/>
    <n v="-79.817283000000003"/>
    <n v="16.382020000000001"/>
    <s v="LPG-Very Large Gas Carrier"/>
    <d v="2020-08-23T10:30:00"/>
    <s v="IN SERVICE/COMMISSION"/>
    <n v="16.7"/>
    <n v="327"/>
    <s v="Balboa"/>
  </r>
  <r>
    <n v="9773234"/>
    <x v="0"/>
    <x v="3"/>
    <d v="2020-08-26T20:03:34"/>
    <n v="-80.983080000000001"/>
    <n v="17.591825"/>
    <s v="LPG-Very Large Gas Carrier"/>
    <d v="2020-08-23T10:30:00"/>
    <s v="IN SERVICE/COMMISSION"/>
    <n v="16.7"/>
    <n v="312"/>
    <s v="PABLB"/>
  </r>
  <r>
    <n v="9773234"/>
    <x v="0"/>
    <x v="3"/>
    <d v="2020-08-27T02:11:11"/>
    <n v="-82.250915000000006"/>
    <n v="18.767697999999999"/>
    <s v="LPG-Very Large Gas Carrier"/>
    <d v="2020-08-23T10:30:00"/>
    <s v="IN SERVICE/COMMISSION"/>
    <n v="16.7"/>
    <n v="315"/>
    <s v="Balboa"/>
  </r>
  <r>
    <n v="9773234"/>
    <x v="0"/>
    <x v="3"/>
    <d v="2020-08-27T08:08:47"/>
    <n v="-83.513897999999998"/>
    <n v="19.937322000000002"/>
    <s v="LPG-Very Large Gas Carrier"/>
    <d v="2020-08-23T10:30:00"/>
    <s v="IN SERVICE/COMMISSION"/>
    <n v="16.7"/>
    <n v="307"/>
    <s v="Balboa"/>
  </r>
  <r>
    <n v="9773234"/>
    <x v="0"/>
    <x v="3"/>
    <d v="2020-08-27T14:16:53"/>
    <n v="-84.817746999999997"/>
    <n v="21.1187"/>
    <s v="LPG-Very Large Gas Carrier"/>
    <d v="2020-08-23T10:30:00"/>
    <s v="IN SERVICE/COMMISSION"/>
    <n v="16.7"/>
    <n v="315"/>
    <s v="Balboa"/>
  </r>
  <r>
    <n v="9773234"/>
    <x v="0"/>
    <x v="3"/>
    <d v="2020-08-27T20:12:59"/>
    <n v="-85.939137000000002"/>
    <n v="22.479877999999999"/>
    <s v="LPG-Very Large Gas Carrier"/>
    <d v="2020-08-23T10:30:00"/>
    <s v="IN SERVICE/COMMISSION"/>
    <n v="16.7"/>
    <n v="324"/>
    <s v="Balboa"/>
  </r>
  <r>
    <n v="9773234"/>
    <x v="0"/>
    <x v="3"/>
    <d v="2020-08-28T02:20:05"/>
    <n v="-87.022925000000001"/>
    <n v="23.859203000000001"/>
    <s v="LPG-Very Large Gas Carrier"/>
    <d v="2020-08-23T10:30:00"/>
    <s v="IN SERVICE/COMMISSION"/>
    <n v="16.7"/>
    <n v="299"/>
    <s v="PABLB"/>
  </r>
  <r>
    <n v="9773234"/>
    <x v="0"/>
    <x v="3"/>
    <d v="2020-08-28T08:07:16"/>
    <n v="-88.542100000000005"/>
    <n v="24.703862000000001"/>
    <s v="LPG-Very Large Gas Carrier"/>
    <d v="2020-08-23T10:30:00"/>
    <s v="IN SERVICE/COMMISSION"/>
    <n v="16.7"/>
    <n v="300"/>
    <s v="Balboa"/>
  </r>
  <r>
    <n v="9773234"/>
    <x v="0"/>
    <x v="3"/>
    <d v="2020-08-28T12:20:23"/>
    <n v="-89.619484999999997"/>
    <n v="25.305333000000001"/>
    <s v="LPG-Very Large Gas Carrier"/>
    <d v="2020-08-29T13:00:00"/>
    <s v="IN SERVICE/COMMISSION"/>
    <n v="16.7"/>
    <n v="296"/>
    <s v="US HOU"/>
  </r>
  <r>
    <n v="9773234"/>
    <x v="0"/>
    <x v="3"/>
    <d v="2020-08-28T12:20:29"/>
    <n v="-89.619484999999997"/>
    <n v="25.305333000000001"/>
    <s v="LPG-Very Large Gas Carrier"/>
    <d v="2020-08-29T13:00:00"/>
    <s v="IN SERVICE/COMMISSION"/>
    <n v="16.7"/>
    <n v="296"/>
    <s v="Houston"/>
  </r>
  <r>
    <n v="9773234"/>
    <x v="0"/>
    <x v="3"/>
    <d v="2020-08-28T15:14:23"/>
    <n v="-90.284975000000003"/>
    <n v="25.669560000000001"/>
    <s v="LPG-Very Large Gas Carrier"/>
    <d v="2020-08-29T13:00:00"/>
    <s v="IN SERVICE/COMMISSION"/>
    <n v="16.7"/>
    <n v="296"/>
    <s v="US HOU"/>
  </r>
  <r>
    <n v="9773234"/>
    <x v="0"/>
    <x v="3"/>
    <d v="2020-08-28T20:00:47"/>
    <n v="-91.331294999999997"/>
    <n v="26.629883"/>
    <s v="LPG-Very Large Gas Carrier"/>
    <d v="2020-08-29T13:00:00"/>
    <s v="IN SERVICE/COMMISSION"/>
    <n v="16.7"/>
    <n v="310"/>
    <s v="US HOU"/>
  </r>
  <r>
    <n v="9773234"/>
    <x v="0"/>
    <x v="3"/>
    <d v="2020-08-29T02:16:54"/>
    <n v="-92.419182000000006"/>
    <n v="27.740542000000001"/>
    <s v="LPG-Very Large Gas Carrier"/>
    <d v="2020-08-29T13:00:00"/>
    <s v="IN SERVICE/COMMISSION"/>
    <n v="16.7"/>
    <n v="226"/>
    <s v="Houston"/>
  </r>
  <r>
    <n v="9773234"/>
    <x v="0"/>
    <x v="3"/>
    <d v="2020-08-29T08:08:54"/>
    <n v="-93.435104999999993"/>
    <n v="28.576238"/>
    <s v="LPG-Very Large Gas Carrier"/>
    <d v="2020-08-29T13:00:00"/>
    <s v="IN SERVICE/COMMISSION"/>
    <n v="16.7"/>
    <n v="303"/>
    <s v="Houston"/>
  </r>
  <r>
    <n v="9773234"/>
    <x v="0"/>
    <x v="3"/>
    <d v="2020-08-29T14:00:40"/>
    <n v="-94.376791999999995"/>
    <n v="29.163074999999999"/>
    <s v="LPG-Very Large Gas Carrier"/>
    <d v="2020-08-29T13:00:00"/>
    <s v="IN SERVICE/COMMISSION"/>
    <n v="16.7"/>
    <n v="303"/>
    <s v="US HOU"/>
  </r>
  <r>
    <n v="9773234"/>
    <x v="0"/>
    <x v="3"/>
    <d v="2020-08-29T15:30:46"/>
    <n v="-94.470342000000002"/>
    <n v="29.262661999999999"/>
    <s v="LPG-Very Large Gas Carrier"/>
    <d v="2020-08-29T13:00:00"/>
    <s v="IN SERVICE/COMMISSION"/>
    <n v="16.7"/>
    <n v="129"/>
    <s v="US HOU"/>
  </r>
  <r>
    <n v="9773234"/>
    <x v="0"/>
    <x v="3"/>
    <d v="2020-08-29T15:36:52"/>
    <n v="-94.469472999999994"/>
    <n v="29.263104999999999"/>
    <s v="LPG-Very Large Gas Carrier"/>
    <d v="2020-08-29T13:00:00"/>
    <s v="IN SERVICE/COMMISSION"/>
    <n v="16.7"/>
    <n v="156"/>
    <s v="Houston"/>
  </r>
  <r>
    <n v="9773234"/>
    <x v="0"/>
    <x v="3"/>
    <d v="2020-08-29T20:06:46"/>
    <n v="-94.468382000000005"/>
    <n v="29.263245000000001"/>
    <s v="LPG-Very Large Gas Carrier"/>
    <d v="2020-08-29T13:00:00"/>
    <s v="IN SERVICE/COMMISSION"/>
    <n v="16.7"/>
    <n v="192"/>
    <s v="US HOU"/>
  </r>
  <r>
    <n v="9773234"/>
    <x v="0"/>
    <x v="3"/>
    <d v="2020-08-30T02:00:51"/>
    <n v="-94.468419999999995"/>
    <n v="29.263247"/>
    <s v="LPG-Very Large Gas Carrier"/>
    <d v="2020-08-29T13:00:00"/>
    <s v="IN SERVICE/COMMISSION"/>
    <n v="16.7"/>
    <n v="194"/>
    <s v="Houston"/>
  </r>
  <r>
    <n v="9773234"/>
    <x v="0"/>
    <x v="3"/>
    <d v="2020-08-30T08:27:52"/>
    <n v="-94.468226999999999"/>
    <n v="29.263117000000001"/>
    <s v="LPG-Very Large Gas Carrier"/>
    <d v="2020-08-29T13:00:00"/>
    <s v="IN SERVICE/COMMISSION"/>
    <n v="16.7"/>
    <n v="187"/>
    <s v="Houston"/>
  </r>
  <r>
    <n v="9773234"/>
    <x v="0"/>
    <x v="3"/>
    <d v="2020-08-30T14:06:51"/>
    <n v="-94.468383000000003"/>
    <n v="29.263162999999999"/>
    <s v="LPG-Very Large Gas Carrier"/>
    <d v="2020-08-29T13:00:00"/>
    <s v="IN SERVICE/COMMISSION"/>
    <n v="16.7"/>
    <n v="189"/>
    <s v="Houston"/>
  </r>
  <r>
    <n v="9773234"/>
    <x v="0"/>
    <x v="3"/>
    <d v="2020-08-30T20:12:46"/>
    <n v="-94.468637000000001"/>
    <n v="29.263233"/>
    <s v="LPG-Very Large Gas Carrier"/>
    <d v="2020-08-29T13:00:00"/>
    <s v="IN SERVICE/COMMISSION"/>
    <n v="16.7"/>
    <n v="187"/>
    <s v="US HOU"/>
  </r>
  <r>
    <n v="9773234"/>
    <x v="0"/>
    <x v="3"/>
    <d v="2020-08-31T02:06:51"/>
    <n v="-94.468528000000006"/>
    <n v="29.263359999999999"/>
    <s v="LPG-Very Large Gas Carrier"/>
    <d v="2020-08-29T13:00:00"/>
    <s v="IN SERVICE/COMMISSION"/>
    <n v="16.7"/>
    <n v="184"/>
    <s v="Houston"/>
  </r>
  <r>
    <n v="9773234"/>
    <x v="0"/>
    <x v="3"/>
    <d v="2020-08-31T05:06:46"/>
    <n v="-94.467934999999997"/>
    <n v="29.263207999999999"/>
    <s v="LPG-Very Large Gas Carrier"/>
    <d v="2020-08-29T13:00:00"/>
    <s v="IN SERVICE/COMMISSION"/>
    <n v="16.7"/>
    <n v="209"/>
    <s v="US HOTT"/>
  </r>
  <r>
    <n v="9773234"/>
    <x v="0"/>
    <x v="3"/>
    <d v="2020-08-31T06:12:46"/>
    <n v="-94.468509999999995"/>
    <n v="29.262827999999999"/>
    <s v="LPG-Very Large Gas Carrier"/>
    <d v="2020-08-29T13:00:00"/>
    <s v="IN SERVICE/COMMISSION"/>
    <n v="16.7"/>
    <n v="183"/>
    <s v="US HOU"/>
  </r>
  <r>
    <n v="9773234"/>
    <x v="0"/>
    <x v="3"/>
    <d v="2020-08-31T06:29:34"/>
    <n v="-94.471778"/>
    <n v="29.26239"/>
    <s v="LPG-Very Large Gas Carrier"/>
    <d v="2020-08-29T13:00:00"/>
    <s v="IN SERVICE/COMMISSION"/>
    <n v="16.7"/>
    <n v="230"/>
    <s v="Houston"/>
  </r>
  <r>
    <n v="9773234"/>
    <x v="0"/>
    <x v="3"/>
    <d v="2020-08-31T06:46:19"/>
    <n v="-94.504382000000007"/>
    <n v="29.253903000000001"/>
    <s v="LPG-Very Large Gas Carrier"/>
    <d v="2020-08-29T13:00:00"/>
    <s v="IN SERVICE/COMMISSION"/>
    <n v="16.7"/>
    <n v="275"/>
    <s v="US HOU"/>
  </r>
  <r>
    <n v="9773234"/>
    <x v="0"/>
    <x v="3"/>
    <d v="2020-08-31T08:01:10"/>
    <n v="-94.742549999999994"/>
    <n v="29.343895"/>
    <s v="LPG-Very Large Gas Carrier"/>
    <d v="2020-08-29T13:00:00"/>
    <s v="IN SERVICE/COMMISSION"/>
    <n v="16.7"/>
    <n v="265"/>
    <s v="Houston"/>
  </r>
  <r>
    <n v="9704532"/>
    <x v="0"/>
    <x v="4"/>
    <d v="2020-08-15T20:01:10"/>
    <n v="-51.936937999999998"/>
    <n v="-32.224397000000003"/>
    <s v="LPG-Medium Gas Carrier"/>
    <d v="2020-08-05T07:00:00"/>
    <s v="IN SERVICE/COMMISSION"/>
    <n v="16"/>
    <n v="175"/>
    <s v="BRRIG"/>
  </r>
  <r>
    <n v="9704532"/>
    <x v="0"/>
    <x v="4"/>
    <d v="2020-08-15T20:07:15"/>
    <n v="-51.936875000000001"/>
    <n v="-32.224397000000003"/>
    <s v="LPG-Medium Gas Carrier"/>
    <d v="2020-08-05T07:00:00"/>
    <s v="IN SERVICE/COMMISSION"/>
    <n v="16"/>
    <n v="179"/>
    <s v="Rio Grande"/>
  </r>
  <r>
    <n v="9704532"/>
    <x v="0"/>
    <x v="4"/>
    <d v="2020-08-16T02:01:16"/>
    <n v="-51.934932000000003"/>
    <n v="-32.225313"/>
    <s v="LPG-Medium Gas Carrier"/>
    <d v="2020-08-05T07:00:00"/>
    <s v="IN SERVICE/COMMISSION"/>
    <n v="16"/>
    <n v="239"/>
    <s v="Rio Grande"/>
  </r>
  <r>
    <n v="9704532"/>
    <x v="0"/>
    <x v="4"/>
    <d v="2020-08-16T08:07:16"/>
    <n v="-51.934570000000001"/>
    <n v="-32.225552"/>
    <s v="LPG-Medium Gas Carrier"/>
    <d v="2020-08-05T07:00:00"/>
    <s v="IN SERVICE/COMMISSION"/>
    <n v="16"/>
    <n v="234"/>
    <s v="Rio Grande"/>
  </r>
  <r>
    <n v="9704532"/>
    <x v="0"/>
    <x v="4"/>
    <d v="2020-08-16T14:16:15"/>
    <n v="-51.934778000000001"/>
    <n v="-32.225242999999999"/>
    <s v="LPG-Medium Gas Carrier"/>
    <d v="2020-08-05T07:00:00"/>
    <s v="IN SERVICE/COMMISSION"/>
    <n v="16"/>
    <n v="236"/>
    <s v="Rio Grande"/>
  </r>
  <r>
    <n v="9704532"/>
    <x v="0"/>
    <x v="4"/>
    <d v="2020-08-16T20:10:15"/>
    <n v="-51.934804999999997"/>
    <n v="-32.225276999999998"/>
    <s v="LPG-Medium Gas Carrier"/>
    <d v="2020-08-05T07:00:00"/>
    <s v="IN SERVICE/COMMISSION"/>
    <n v="16"/>
    <n v="239"/>
    <s v="Rio Grande"/>
  </r>
  <r>
    <n v="9704532"/>
    <x v="0"/>
    <x v="4"/>
    <d v="2020-08-17T02:01:15"/>
    <n v="-51.934462000000003"/>
    <n v="-32.226768"/>
    <s v="LPG-Medium Gas Carrier"/>
    <d v="2020-08-05T07:00:00"/>
    <s v="IN SERVICE/COMMISSION"/>
    <n v="16"/>
    <n v="287"/>
    <s v="Rio Grande"/>
  </r>
  <r>
    <n v="9704532"/>
    <x v="0"/>
    <x v="4"/>
    <d v="2020-08-17T08:10:15"/>
    <n v="-51.93439"/>
    <n v="-32.226157000000001"/>
    <s v="LPG-Medium Gas Carrier"/>
    <d v="2020-08-05T07:00:00"/>
    <s v="IN SERVICE/COMMISSION"/>
    <n v="16"/>
    <n v="262"/>
    <s v="Rio Grande"/>
  </r>
  <r>
    <n v="9704532"/>
    <x v="0"/>
    <x v="4"/>
    <d v="2020-08-17T14:04:16"/>
    <n v="-51.934617000000003"/>
    <n v="-32.225971999999999"/>
    <s v="LPG-Medium Gas Carrier"/>
    <d v="2020-08-05T07:00:00"/>
    <s v="IN SERVICE/COMMISSION"/>
    <n v="16"/>
    <n v="236"/>
    <s v="Rio Grande"/>
  </r>
  <r>
    <n v="9704532"/>
    <x v="0"/>
    <x v="4"/>
    <d v="2020-08-17T20:13:15"/>
    <n v="-51.938201999999997"/>
    <n v="-32.225864999999999"/>
    <s v="LPG-Medium Gas Carrier"/>
    <d v="2020-08-05T07:00:00"/>
    <s v="IN SERVICE/COMMISSION"/>
    <n v="16"/>
    <n v="105"/>
    <s v="Rio Grande"/>
  </r>
  <r>
    <n v="9704532"/>
    <x v="0"/>
    <x v="4"/>
    <d v="2020-08-18T02:04:15"/>
    <n v="-51.935648"/>
    <n v="-32.228167999999997"/>
    <s v="LPG-Medium Gas Carrier"/>
    <d v="2020-08-05T07:00:00"/>
    <s v="IN SERVICE/COMMISSION"/>
    <n v="16"/>
    <n v="350"/>
    <s v="Rio Grande"/>
  </r>
  <r>
    <n v="9704532"/>
    <x v="0"/>
    <x v="4"/>
    <d v="2020-08-18T08:01:12"/>
    <n v="-51.93374"/>
    <n v="-32.226787999999999"/>
    <s v="LPG-Medium Gas Carrier"/>
    <d v="2020-08-05T07:00:00"/>
    <s v="IN SERVICE/COMMISSION"/>
    <n v="16"/>
    <n v="241"/>
    <s v="BRRIG"/>
  </r>
  <r>
    <n v="9704532"/>
    <x v="0"/>
    <x v="4"/>
    <d v="2020-08-18T14:04:15"/>
    <n v="-51.933667999999997"/>
    <n v="-32.226469999999999"/>
    <s v="LPG-Medium Gas Carrier"/>
    <d v="2020-08-05T07:00:00"/>
    <s v="IN SERVICE/COMMISSION"/>
    <n v="16"/>
    <n v="250"/>
    <s v="Rio Grande"/>
  </r>
  <r>
    <n v="9704532"/>
    <x v="0"/>
    <x v="4"/>
    <d v="2020-08-18T20:01:16"/>
    <n v="-51.935814999999998"/>
    <n v="-32.225926999999999"/>
    <s v="LPG-Medium Gas Carrier"/>
    <d v="2020-08-05T07:00:00"/>
    <s v="IN SERVICE/COMMISSION"/>
    <n v="16"/>
    <n v="171"/>
    <s v="Rio Grande"/>
  </r>
  <r>
    <n v="9704532"/>
    <x v="0"/>
    <x v="4"/>
    <d v="2020-08-19T02:04:10"/>
    <n v="-51.933888000000003"/>
    <n v="-32.225834999999996"/>
    <s v="LPG-Medium Gas Carrier"/>
    <d v="2020-08-05T07:00:00"/>
    <s v="IN SERVICE/COMMISSION"/>
    <n v="16"/>
    <n v="233"/>
    <s v="BRRIG"/>
  </r>
  <r>
    <n v="9704532"/>
    <x v="0"/>
    <x v="4"/>
    <d v="2020-08-19T05:44:23"/>
    <n v="-51.937415000000001"/>
    <n v="-32.226008"/>
    <s v="LPG-Medium Gas Carrier"/>
    <d v="2020-08-05T07:00:00"/>
    <s v="IN SERVICE/COMMISSION"/>
    <n v="16"/>
    <n v="255"/>
    <s v="Rio Grande"/>
  </r>
  <r>
    <n v="9704532"/>
    <x v="0"/>
    <x v="4"/>
    <d v="2020-08-19T07:27:39"/>
    <n v="-52.086042999999997"/>
    <n v="-32.073661999999999"/>
    <s v="LPG-Medium Gas Carrier"/>
    <d v="2020-08-05T07:00:00"/>
    <s v="IN SERVICE/COMMISSION"/>
    <n v="16"/>
    <n v="31"/>
    <s v="BRRIG"/>
  </r>
  <r>
    <n v="9704532"/>
    <x v="0"/>
    <x v="4"/>
    <d v="2020-08-19T07:46:05"/>
    <n v="-52.086646999999999"/>
    <n v="-32.070819999999998"/>
    <s v="LPG-Medium Gas Carrier"/>
    <d v="2020-08-05T07:00:00"/>
    <s v="IN SERVICE/COMMISSION"/>
    <n v="16"/>
    <n v="40"/>
    <s v="Rio Grande"/>
  </r>
  <r>
    <n v="9704532"/>
    <x v="0"/>
    <x v="4"/>
    <d v="2020-08-19T07:57:08"/>
    <n v="-52.08661"/>
    <n v="-32.070782999999999"/>
    <s v="LPG-Medium Gas Carrier"/>
    <d v="2020-08-05T07:00:00"/>
    <s v="IN SERVICE/COMMISSION"/>
    <n v="16"/>
    <n v="41"/>
    <s v="BRRIG"/>
  </r>
  <r>
    <n v="9704532"/>
    <x v="0"/>
    <x v="4"/>
    <d v="2020-08-19T08:00:13"/>
    <n v="-52.08661"/>
    <n v="-32.070788"/>
    <s v="LPG-Medium Gas Carrier"/>
    <d v="2020-08-05T07:00:00"/>
    <s v="IN SERVICE/COMMISSION"/>
    <n v="16"/>
    <n v="41"/>
    <s v="Rio Grande"/>
  </r>
  <r>
    <n v="9704532"/>
    <x v="0"/>
    <x v="4"/>
    <d v="2020-08-19T14:09:11"/>
    <n v="-52.086621999999998"/>
    <n v="-32.070732"/>
    <s v="LPG-Medium Gas Carrier"/>
    <d v="2020-08-05T07:00:00"/>
    <s v="IN SERVICE/COMMISSION"/>
    <n v="16"/>
    <n v="41"/>
    <s v="Rio Grande"/>
  </r>
  <r>
    <n v="9704532"/>
    <x v="0"/>
    <x v="4"/>
    <d v="2020-08-19T20:03:13"/>
    <n v="-52.086604999999999"/>
    <n v="-32.070762000000002"/>
    <s v="LPG-Medium Gas Carrier"/>
    <d v="2020-08-05T07:00:00"/>
    <s v="IN SERVICE/COMMISSION"/>
    <n v="16"/>
    <n v="40"/>
    <s v="Rio Grande"/>
  </r>
  <r>
    <n v="9704532"/>
    <x v="0"/>
    <x v="4"/>
    <d v="2020-08-20T02:09:11"/>
    <n v="-52.086595000000003"/>
    <n v="-32.070748000000002"/>
    <s v="LPG-Medium Gas Carrier"/>
    <d v="2020-08-05T07:00:00"/>
    <s v="IN SERVICE/COMMISSION"/>
    <n v="16"/>
    <n v="41"/>
    <s v="Rio Grande"/>
  </r>
  <r>
    <n v="9704532"/>
    <x v="0"/>
    <x v="4"/>
    <d v="2020-08-20T08:03:12"/>
    <n v="-52.086607000000001"/>
    <n v="-32.070768000000001"/>
    <s v="LPG-Medium Gas Carrier"/>
    <d v="2020-08-05T07:00:00"/>
    <s v="IN SERVICE/COMMISSION"/>
    <n v="16"/>
    <n v="41"/>
    <s v="Rio Grande"/>
  </r>
  <r>
    <n v="9704532"/>
    <x v="0"/>
    <x v="4"/>
    <d v="2020-08-20T12:39:57"/>
    <n v="-52.086553000000002"/>
    <n v="-32.070827000000001"/>
    <s v="LPG-Medium Gas Carrier"/>
    <d v="2020-08-05T07:00:00"/>
    <s v="IN SERVICE/COMMISSION"/>
    <n v="16"/>
    <n v="41"/>
    <s v="Rio Grande"/>
  </r>
  <r>
    <n v="9704532"/>
    <x v="0"/>
    <x v="4"/>
    <d v="2020-08-20T12:43:24"/>
    <n v="-52.086258000000001"/>
    <n v="-32.071092"/>
    <s v="LPG-Medium Gas Carrier"/>
    <d v="2020-08-05T07:00:00"/>
    <s v="IN SERVICE/COMMISSION"/>
    <n v="16"/>
    <n v="31"/>
    <s v="BRRIG"/>
  </r>
  <r>
    <n v="9704532"/>
    <x v="0"/>
    <x v="4"/>
    <d v="2020-08-20T14:11:38"/>
    <n v="-51.976782"/>
    <n v="-32.232663000000002"/>
    <s v="LPG-Medium Gas Carrier"/>
    <d v="2020-08-05T07:00:00"/>
    <s v="IN SERVICE/COMMISSION"/>
    <n v="16"/>
    <n v="108"/>
    <s v="Rio Grande"/>
  </r>
  <r>
    <n v="9704532"/>
    <x v="0"/>
    <x v="4"/>
    <d v="2020-08-20T15:28:28"/>
    <n v="-51.933306999999999"/>
    <n v="-32.226627999999998"/>
    <s v="LPG-Medium Gas Carrier"/>
    <d v="2020-08-05T07:00:00"/>
    <s v="IN SERVICE/COMMISSION"/>
    <n v="16"/>
    <n v="219"/>
    <s v="Rio Grande"/>
  </r>
  <r>
    <n v="9704532"/>
    <x v="0"/>
    <x v="4"/>
    <d v="2020-08-20T17:03:52"/>
    <n v="-51.933055000000003"/>
    <n v="-32.225923000000002"/>
    <s v="LPG-Medium Gas Carrier"/>
    <d v="2020-08-05T07:00:00"/>
    <s v="IN SERVICE/COMMISSION"/>
    <n v="16"/>
    <n v="207"/>
    <s v="BRRIG"/>
  </r>
  <r>
    <n v="9704532"/>
    <x v="0"/>
    <x v="4"/>
    <d v="2020-08-20T20:00:56"/>
    <n v="-51.933447999999999"/>
    <n v="-32.225766999999998"/>
    <s v="LPG-Medium Gas Carrier"/>
    <d v="2020-08-05T07:00:00"/>
    <s v="IN SERVICE/COMMISSION"/>
    <n v="16"/>
    <n v="192"/>
    <s v="Rio Grande"/>
  </r>
  <r>
    <n v="9704532"/>
    <x v="0"/>
    <x v="4"/>
    <d v="2020-08-21T02:09:56"/>
    <n v="-51.932827000000003"/>
    <n v="-32.226157999999998"/>
    <s v="LPG-Medium Gas Carrier"/>
    <d v="2020-08-05T07:00:00"/>
    <s v="IN SERVICE/COMMISSION"/>
    <n v="16"/>
    <n v="208"/>
    <s v="Rio Grande"/>
  </r>
  <r>
    <n v="9704532"/>
    <x v="0"/>
    <x v="4"/>
    <d v="2020-08-21T08:03:52"/>
    <n v="-51.932355000000001"/>
    <n v="-32.226503000000001"/>
    <s v="LPG-Medium Gas Carrier"/>
    <d v="2020-08-05T07:00:00"/>
    <s v="IN SERVICE/COMMISSION"/>
    <n v="16"/>
    <n v="224"/>
    <s v="BRRIG"/>
  </r>
  <r>
    <n v="9704532"/>
    <x v="0"/>
    <x v="4"/>
    <d v="2020-08-21T14:12:56"/>
    <n v="-51.933042999999998"/>
    <n v="-32.225963"/>
    <s v="LPG-Medium Gas Carrier"/>
    <d v="2020-08-05T07:00:00"/>
    <s v="IN SERVICE/COMMISSION"/>
    <n v="16"/>
    <n v="206"/>
    <s v="Rio Grande"/>
  </r>
  <r>
    <n v="9704532"/>
    <x v="0"/>
    <x v="4"/>
    <d v="2020-08-21T20:03:56"/>
    <n v="-51.933822999999997"/>
    <n v="-32.225816999999999"/>
    <s v="LPG-Medium Gas Carrier"/>
    <d v="2020-08-05T07:00:00"/>
    <s v="IN SERVICE/COMMISSION"/>
    <n v="16"/>
    <n v="198"/>
    <s v="Rio Grande"/>
  </r>
  <r>
    <n v="9704532"/>
    <x v="0"/>
    <x v="4"/>
    <d v="2020-08-22T02:09:56"/>
    <n v="-51.932783000000001"/>
    <n v="-32.226171999999998"/>
    <s v="LPG-Medium Gas Carrier"/>
    <d v="2020-08-05T07:00:00"/>
    <s v="IN SERVICE/COMMISSION"/>
    <n v="16"/>
    <n v="217"/>
    <s v="Rio Grande"/>
  </r>
  <r>
    <n v="9704532"/>
    <x v="0"/>
    <x v="4"/>
    <d v="2020-08-22T08:06:56"/>
    <n v="-51.932675000000003"/>
    <n v="-32.226222999999997"/>
    <s v="LPG-Medium Gas Carrier"/>
    <d v="2020-08-05T07:00:00"/>
    <s v="IN SERVICE/COMMISSION"/>
    <n v="16"/>
    <n v="219"/>
    <s v="Rio Grande"/>
  </r>
  <r>
    <n v="9704532"/>
    <x v="0"/>
    <x v="4"/>
    <d v="2020-08-22T14:12:56"/>
    <n v="-51.932690000000001"/>
    <n v="-32.226439999999997"/>
    <s v="LPG-Medium Gas Carrier"/>
    <d v="2020-08-05T07:00:00"/>
    <s v="IN SERVICE/COMMISSION"/>
    <n v="16"/>
    <n v="211"/>
    <s v="Rio Grande"/>
  </r>
  <r>
    <n v="9704532"/>
    <x v="0"/>
    <x v="4"/>
    <d v="2020-08-22T20:06:56"/>
    <n v="-51.932788000000002"/>
    <n v="-32.226402"/>
    <s v="LPG-Medium Gas Carrier"/>
    <d v="2020-08-05T07:00:00"/>
    <s v="IN SERVICE/COMMISSION"/>
    <n v="16"/>
    <n v="206"/>
    <s v="Rio Grande"/>
  </r>
  <r>
    <n v="9704532"/>
    <x v="0"/>
    <x v="4"/>
    <d v="2020-08-23T02:12:57"/>
    <n v="-51.933115000000001"/>
    <n v="-32.226412000000003"/>
    <s v="LPG-Medium Gas Carrier"/>
    <d v="2020-08-05T07:00:00"/>
    <s v="IN SERVICE/COMMISSION"/>
    <n v="16"/>
    <n v="187"/>
    <s v="Rio Grande"/>
  </r>
  <r>
    <n v="9704532"/>
    <x v="0"/>
    <x v="4"/>
    <d v="2020-08-23T08:06:58"/>
    <n v="-51.933222999999998"/>
    <n v="-32.226492"/>
    <s v="LPG-Medium Gas Carrier"/>
    <d v="2020-08-05T07:00:00"/>
    <s v="IN SERVICE/COMMISSION"/>
    <n v="16"/>
    <n v="187"/>
    <s v="Rio Grande"/>
  </r>
  <r>
    <n v="9704532"/>
    <x v="0"/>
    <x v="4"/>
    <d v="2020-08-23T14:12:57"/>
    <n v="-51.936186999999997"/>
    <n v="-32.228183000000001"/>
    <s v="LPG-Medium Gas Carrier"/>
    <d v="2020-08-05T07:00:00"/>
    <s v="IN SERVICE/COMMISSION"/>
    <n v="16"/>
    <n v="75"/>
    <s v="Rio Grande"/>
  </r>
  <r>
    <n v="9704532"/>
    <x v="0"/>
    <x v="4"/>
    <d v="2020-08-23T20:06:58"/>
    <n v="-51.937365"/>
    <n v="-32.228408000000002"/>
    <s v="LPG-Medium Gas Carrier"/>
    <d v="2020-08-05T07:00:00"/>
    <s v="IN SERVICE/COMMISSION"/>
    <n v="16"/>
    <n v="75"/>
    <s v="Rio Grande"/>
  </r>
  <r>
    <n v="9704532"/>
    <x v="0"/>
    <x v="4"/>
    <d v="2020-08-24T02:15:56"/>
    <n v="-51.936768000000001"/>
    <n v="-32.229193000000002"/>
    <s v="LPG-Medium Gas Carrier"/>
    <d v="2020-08-05T07:00:00"/>
    <s v="IN SERVICE/COMMISSION"/>
    <n v="16"/>
    <n v="54"/>
    <s v="Rio Grande"/>
  </r>
  <r>
    <n v="9704532"/>
    <x v="0"/>
    <x v="4"/>
    <d v="2020-08-24T08:06:56"/>
    <n v="-51.936725000000003"/>
    <n v="-32.229419999999998"/>
    <s v="LPG-Medium Gas Carrier"/>
    <d v="2020-08-05T07:00:00"/>
    <s v="IN SERVICE/COMMISSION"/>
    <n v="16"/>
    <n v="33"/>
    <s v="Rio Grande"/>
  </r>
  <r>
    <n v="9704532"/>
    <x v="0"/>
    <x v="4"/>
    <d v="2020-08-24T14:12:56"/>
    <n v="-51.936948000000001"/>
    <n v="-32.229382999999999"/>
    <s v="LPG-Medium Gas Carrier"/>
    <d v="2020-08-05T07:00:00"/>
    <s v="IN SERVICE/COMMISSION"/>
    <n v="16"/>
    <n v="41"/>
    <s v="Rio Grande"/>
  </r>
  <r>
    <n v="9704532"/>
    <x v="0"/>
    <x v="4"/>
    <d v="2020-08-24T20:06:57"/>
    <n v="-51.936951999999998"/>
    <n v="-32.229447"/>
    <s v="LPG-Medium Gas Carrier"/>
    <d v="2020-08-05T07:00:00"/>
    <s v="IN SERVICE/COMMISSION"/>
    <n v="16"/>
    <n v="54"/>
    <s v="Rio Grande"/>
  </r>
  <r>
    <n v="9704532"/>
    <x v="0"/>
    <x v="4"/>
    <d v="2020-08-25T02:00:52"/>
    <n v="-51.937131999999998"/>
    <n v="-32.229422"/>
    <s v="LPG-Medium Gas Carrier"/>
    <d v="2020-08-05T07:00:00"/>
    <s v="IN SERVICE/COMMISSION"/>
    <n v="16"/>
    <n v="47"/>
    <s v="BRRIG"/>
  </r>
  <r>
    <n v="9704532"/>
    <x v="0"/>
    <x v="4"/>
    <d v="2020-08-25T05:05:45"/>
    <n v="-51.938136999999998"/>
    <n v="-32.229731999999998"/>
    <s v="LPG-Medium Gas Carrier"/>
    <d v="2020-08-05T07:00:00"/>
    <s v="IN SERVICE/COMMISSION"/>
    <n v="16"/>
    <n v="8"/>
    <s v="Rio Grande"/>
  </r>
  <r>
    <n v="9704532"/>
    <x v="0"/>
    <x v="4"/>
    <d v="2020-08-25T07:06:51"/>
    <n v="-52.086592000000003"/>
    <n v="-32.070751999999999"/>
    <s v="LPG-Medium Gas Carrier"/>
    <d v="2020-08-05T07:00:00"/>
    <s v="IN SERVICE/COMMISSION"/>
    <n v="16"/>
    <n v="41"/>
    <s v="Rio Grande"/>
  </r>
  <r>
    <n v="9704532"/>
    <x v="0"/>
    <x v="4"/>
    <d v="2020-08-25T07:21:46"/>
    <n v="-52.086601999999999"/>
    <n v="-32.070726999999998"/>
    <s v="LPG-Medium Gas Carrier"/>
    <d v="2020-08-05T07:00:00"/>
    <s v="IN SERVICE/COMMISSION"/>
    <n v="16"/>
    <n v="41"/>
    <s v="BRRIG"/>
  </r>
  <r>
    <n v="9704532"/>
    <x v="0"/>
    <x v="4"/>
    <d v="2020-08-25T08:06:53"/>
    <n v="-52.086584999999999"/>
    <n v="-32.07076"/>
    <s v="LPG-Medium Gas Carrier"/>
    <d v="2020-08-05T07:00:00"/>
    <s v="IN SERVICE/COMMISSION"/>
    <n v="16"/>
    <n v="41"/>
    <s v="Rio Grande"/>
  </r>
  <r>
    <n v="9704532"/>
    <x v="0"/>
    <x v="4"/>
    <d v="2020-08-25T14:00:52"/>
    <n v="-52.086584999999999"/>
    <n v="-32.070751999999999"/>
    <s v="LPG-Medium Gas Carrier"/>
    <d v="2020-08-05T07:00:00"/>
    <s v="IN SERVICE/COMMISSION"/>
    <n v="16"/>
    <n v="41"/>
    <s v="Rio Grande"/>
  </r>
  <r>
    <n v="9704532"/>
    <x v="0"/>
    <x v="4"/>
    <d v="2020-08-25T19:55:21"/>
    <n v="-52.085481999999999"/>
    <n v="-32.072012000000001"/>
    <s v="LPG-Medium Gas Carrier"/>
    <d v="2020-08-05T07:00:00"/>
    <s v="IN SERVICE/COMMISSION"/>
    <n v="16"/>
    <n v="54"/>
    <s v="Rio Grande"/>
  </r>
  <r>
    <n v="9704532"/>
    <x v="0"/>
    <x v="4"/>
    <d v="2020-08-25T20:10:26"/>
    <n v="-52.080877999999998"/>
    <n v="-32.072507000000002"/>
    <s v="LPG-Medium Gas Carrier"/>
    <d v="2020-08-05T07:00:00"/>
    <s v="IN SERVICE/COMMISSION"/>
    <n v="16"/>
    <n v="52"/>
    <s v="BRRIG"/>
  </r>
  <r>
    <n v="9704532"/>
    <x v="0"/>
    <x v="4"/>
    <d v="2020-08-25T20:23:23"/>
    <n v="-52.082501999999998"/>
    <n v="-32.073557999999998"/>
    <s v="LPG-Medium Gas Carrier"/>
    <d v="2020-08-05T07:00:00"/>
    <s v="IN SERVICE/COMMISSION"/>
    <n v="16"/>
    <n v="35"/>
    <s v="Rio Grande"/>
  </r>
  <r>
    <n v="9704532"/>
    <x v="0"/>
    <x v="4"/>
    <d v="2020-08-25T20:44:18"/>
    <n v="-52.08267"/>
    <n v="-32.073278000000002"/>
    <s v="LPG-Medium Gas Carrier"/>
    <d v="2020-08-05T07:00:00"/>
    <s v="IN SERVICE/COMMISSION"/>
    <n v="16"/>
    <n v="44"/>
    <s v="BRRIG"/>
  </r>
  <r>
    <n v="9704532"/>
    <x v="0"/>
    <x v="4"/>
    <d v="2020-08-26T02:02:18"/>
    <n v="-52.082684999999998"/>
    <n v="-32.073504999999997"/>
    <s v="LPG-Medium Gas Carrier"/>
    <d v="2020-08-05T07:00:00"/>
    <s v="IN SERVICE/COMMISSION"/>
    <n v="16"/>
    <n v="48"/>
    <s v="BRRIG"/>
  </r>
  <r>
    <n v="9704532"/>
    <x v="0"/>
    <x v="4"/>
    <d v="2020-08-26T08:08:23"/>
    <n v="-52.082698000000001"/>
    <n v="-32.073402000000002"/>
    <s v="LPG-Medium Gas Carrier"/>
    <d v="2020-08-05T07:00:00"/>
    <s v="IN SERVICE/COMMISSION"/>
    <n v="16"/>
    <n v="43"/>
    <s v="Rio Grande"/>
  </r>
  <r>
    <n v="9704532"/>
    <x v="0"/>
    <x v="4"/>
    <d v="2020-08-26T14:02:23"/>
    <n v="-52.082582000000002"/>
    <n v="-32.073704999999997"/>
    <s v="LPG-Medium Gas Carrier"/>
    <d v="2020-08-05T07:00:00"/>
    <s v="IN SERVICE/COMMISSION"/>
    <n v="16"/>
    <n v="48"/>
    <s v="Rio Grande"/>
  </r>
  <r>
    <n v="9704532"/>
    <x v="0"/>
    <x v="4"/>
    <d v="2020-08-26T20:02:18"/>
    <n v="-52.081947999999997"/>
    <n v="-32.073639999999997"/>
    <s v="LPG-Medium Gas Carrier"/>
    <d v="2020-08-05T07:00:00"/>
    <s v="IN SERVICE/COMMISSION"/>
    <n v="16"/>
    <n v="63"/>
    <s v="BRRIG"/>
  </r>
  <r>
    <n v="9704532"/>
    <x v="0"/>
    <x v="4"/>
    <d v="2020-08-26T20:27:26"/>
    <n v="-52.085431999999997"/>
    <n v="-32.072217000000002"/>
    <s v="LPG-Medium Gas Carrier"/>
    <d v="2020-08-05T07:00:00"/>
    <s v="IN SERVICE/COMMISSION"/>
    <n v="16"/>
    <n v="34"/>
    <s v="Rio Grande"/>
  </r>
  <r>
    <n v="9704532"/>
    <x v="0"/>
    <x v="4"/>
    <d v="2020-08-26T20:38:02"/>
    <n v="-52.086463000000002"/>
    <n v="-32.070991999999997"/>
    <s v="LPG-Medium Gas Carrier"/>
    <d v="2020-08-05T07:00:00"/>
    <s v="IN SERVICE/COMMISSION"/>
    <n v="16"/>
    <n v="42"/>
    <s v="BRRIG"/>
  </r>
  <r>
    <n v="9704532"/>
    <x v="0"/>
    <x v="4"/>
    <d v="2020-08-26T20:40:50"/>
    <n v="-52.086534999999998"/>
    <n v="-32.071005"/>
    <s v="LPG-Medium Gas Carrier"/>
    <d v="2020-08-05T07:00:00"/>
    <s v="IN SERVICE/COMMISSION"/>
    <n v="16"/>
    <n v="40"/>
    <s v="Rio Grande"/>
  </r>
  <r>
    <n v="9704532"/>
    <x v="0"/>
    <x v="4"/>
    <d v="2020-08-27T02:04:51"/>
    <n v="-52.086503"/>
    <n v="-32.070959999999999"/>
    <s v="LPG-Medium Gas Carrier"/>
    <d v="2020-08-05T07:00:00"/>
    <s v="IN SERVICE/COMMISSION"/>
    <n v="16"/>
    <n v="41"/>
    <s v="Rio Grande"/>
  </r>
  <r>
    <n v="9704532"/>
    <x v="0"/>
    <x v="4"/>
    <d v="2020-08-27T08:10:51"/>
    <n v="-52.086537"/>
    <n v="-32.070948000000001"/>
    <s v="LPG-Medium Gas Carrier"/>
    <d v="2020-08-05T07:00:00"/>
    <s v="IN SERVICE/COMMISSION"/>
    <n v="16"/>
    <n v="41"/>
    <s v="Rio Grande"/>
  </r>
  <r>
    <n v="9704532"/>
    <x v="0"/>
    <x v="4"/>
    <d v="2020-08-27T12:31:51"/>
    <n v="-52.086542000000001"/>
    <n v="-32.070943"/>
    <s v="LPG-Medium Gas Carrier"/>
    <d v="2020-09-22T16:00:00"/>
    <s v="IN SERVICE/COMMISSION"/>
    <n v="16"/>
    <n v="41"/>
    <s v="SINGAPORE"/>
  </r>
  <r>
    <n v="9704532"/>
    <x v="0"/>
    <x v="4"/>
    <d v="2020-08-27T12:34:46"/>
    <n v="-52.086472999999998"/>
    <n v="-32.071019999999997"/>
    <s v="LPG-Medium Gas Carrier"/>
    <d v="2020-09-22T16:00:00"/>
    <s v="IN SERVICE/COMMISSION"/>
    <n v="16"/>
    <n v="41"/>
    <s v="BRRIG__SG SIN"/>
  </r>
  <r>
    <n v="9704532"/>
    <x v="0"/>
    <x v="4"/>
    <d v="2020-08-27T13:04:01"/>
    <n v="-52.083571999999997"/>
    <n v="-32.070798000000003"/>
    <s v="LPG-Medium Gas Carrier"/>
    <d v="2020-09-22T16:00:00"/>
    <s v="IN SERVICE/COMMISSION"/>
    <n v="16"/>
    <n v="182"/>
    <s v="SINGAPORE"/>
  </r>
  <r>
    <n v="9704532"/>
    <x v="0"/>
    <x v="4"/>
    <d v="2020-08-27T13:06:57"/>
    <n v="-52.084831999999999"/>
    <n v="-32.072803"/>
    <s v="LPG-Medium Gas Carrier"/>
    <d v="2020-09-22T16:00:00"/>
    <s v="IN SERVICE/COMMISSION"/>
    <n v="16"/>
    <n v="214"/>
    <s v="BRRIG__SG SIN"/>
  </r>
  <r>
    <n v="9704532"/>
    <x v="0"/>
    <x v="4"/>
    <d v="2020-08-27T14:06:11"/>
    <n v="-52.032037000000003"/>
    <n v="-32.203637999999998"/>
    <s v="LPG-Medium Gas Carrier"/>
    <d v="2020-09-22T16:00:00"/>
    <s v="IN SERVICE/COMMISSION"/>
    <n v="16"/>
    <n v="112"/>
    <s v="SINGAPORE"/>
  </r>
  <r>
    <n v="9704532"/>
    <x v="0"/>
    <x v="4"/>
    <d v="2020-08-27T20:01:45"/>
    <n v="-50.599649999999997"/>
    <n v="-32.279756999999996"/>
    <s v="LPG-Medium Gas Carrier"/>
    <d v="2020-09-22T16:00:00"/>
    <s v="IN SERVICE/COMMISSION"/>
    <n v="16"/>
    <n v="89"/>
    <s v="BRRIG__SG SIN"/>
  </r>
  <r>
    <n v="9704532"/>
    <x v="0"/>
    <x v="4"/>
    <d v="2020-08-28T02:05:11"/>
    <n v="-49.083922999999999"/>
    <n v="-32.234752999999998"/>
    <s v="LPG-Medium Gas Carrier"/>
    <d v="2020-09-22T16:00:00"/>
    <s v="IN SERVICE/COMMISSION"/>
    <n v="16"/>
    <n v="85"/>
    <s v="SINGAPORE"/>
  </r>
  <r>
    <n v="9704532"/>
    <x v="0"/>
    <x v="4"/>
    <d v="2020-08-28T08:13:08"/>
    <n v="-47.540562999999999"/>
    <n v="-32.186205000000001"/>
    <s v="LPG-Medium Gas Carrier"/>
    <d v="2020-09-22T16:00:00"/>
    <s v="IN SERVICE/COMMISSION"/>
    <n v="16"/>
    <n v="86"/>
    <s v="SINGAPORE"/>
  </r>
  <r>
    <n v="9704532"/>
    <x v="0"/>
    <x v="4"/>
    <d v="2020-08-28T14:07:24"/>
    <n v="-46.058128000000004"/>
    <n v="-32.140251999999997"/>
    <s v="LPG-Medium Gas Carrier"/>
    <d v="2020-09-22T16:00:00"/>
    <s v="IN SERVICE/COMMISSION"/>
    <n v="16"/>
    <n v="86"/>
    <s v="SINGAPORE"/>
  </r>
  <r>
    <n v="9704532"/>
    <x v="0"/>
    <x v="4"/>
    <d v="2020-08-28T20:15:08"/>
    <n v="-44.378827999999999"/>
    <n v="-32.083511999999999"/>
    <s v="LPG-Medium Gas Carrier"/>
    <d v="2020-09-22T16:00:00"/>
    <s v="IN SERVICE/COMMISSION"/>
    <n v="16"/>
    <n v="88"/>
    <s v="SINGAPORE"/>
  </r>
  <r>
    <n v="9704532"/>
    <x v="0"/>
    <x v="4"/>
    <d v="2020-08-29T02:16:46"/>
    <n v="-42.709598"/>
    <n v="-32.035936999999997"/>
    <s v="LPG-Medium Gas Carrier"/>
    <d v="2020-09-22T16:00:00"/>
    <s v="IN SERVICE/COMMISSION"/>
    <n v="16"/>
    <n v="88"/>
    <s v="SINGAPORE"/>
  </r>
  <r>
    <n v="9704532"/>
    <x v="0"/>
    <x v="4"/>
    <d v="2020-08-29T08:05:41"/>
    <n v="-41.102547000000001"/>
    <n v="-31.987732000000001"/>
    <s v="LPG-Medium Gas Carrier"/>
    <d v="2020-09-22T16:00:00"/>
    <s v="IN SERVICE/COMMISSION"/>
    <n v="16"/>
    <n v="87"/>
    <s v="SINGAPORE"/>
  </r>
  <r>
    <n v="9704532"/>
    <x v="0"/>
    <x v="4"/>
    <d v="2020-08-29T14:00:16"/>
    <n v="-39.471071999999999"/>
    <n v="-31.934182"/>
    <s v="LPG-Medium Gas Carrier"/>
    <d v="2020-09-22T16:00:00"/>
    <s v="IN SERVICE/COMMISSION"/>
    <n v="16"/>
    <n v="82"/>
    <s v="BRRIG__SG SIN"/>
  </r>
  <r>
    <n v="9704532"/>
    <x v="0"/>
    <x v="4"/>
    <d v="2020-08-29T20:09:02"/>
    <n v="-37.744250000000001"/>
    <n v="-31.879883"/>
    <s v="LPG-Medium Gas Carrier"/>
    <d v="2020-09-22T16:00:00"/>
    <s v="IN SERVICE/COMMISSION"/>
    <n v="16"/>
    <n v="89"/>
    <s v="SINGAPORE"/>
  </r>
  <r>
    <n v="9704532"/>
    <x v="0"/>
    <x v="4"/>
    <d v="2020-08-30T02:01:34"/>
    <n v="-36.077534999999997"/>
    <n v="-31.831707999999999"/>
    <s v="LPG-Medium Gas Carrier"/>
    <d v="2020-09-22T16:00:00"/>
    <s v="IN SERVICE/COMMISSION"/>
    <n v="16"/>
    <n v="87"/>
    <s v="SINGAPORE"/>
  </r>
  <r>
    <n v="9704532"/>
    <x v="0"/>
    <x v="4"/>
    <d v="2020-08-30T08:01:22"/>
    <n v="-34.360489999999999"/>
    <n v="-31.777958000000002"/>
    <s v="LPG-Medium Gas Carrier"/>
    <d v="2020-09-22T16:00:00"/>
    <s v="IN SERVICE/COMMISSION"/>
    <n v="16"/>
    <n v="87"/>
    <s v="BRRIG__SG SIN"/>
  </r>
  <r>
    <n v="9704532"/>
    <x v="0"/>
    <x v="4"/>
    <d v="2020-08-30T14:05:26"/>
    <n v="-32.635491999999999"/>
    <n v="-31.720991999999999"/>
    <s v="LPG-Medium Gas Carrier"/>
    <d v="2020-09-22T16:00:00"/>
    <s v="IN SERVICE/COMMISSION"/>
    <n v="16"/>
    <n v="89"/>
    <s v="SINGAPORE"/>
  </r>
  <r>
    <n v="9704532"/>
    <x v="0"/>
    <x v="4"/>
    <d v="2020-08-30T20:13:10"/>
    <n v="-30.880161999999999"/>
    <n v="-31.668047000000001"/>
    <s v="LPG-Medium Gas Carrier"/>
    <d v="2020-09-22T16:00:00"/>
    <s v="IN SERVICE/COMMISSION"/>
    <n v="16"/>
    <n v="88"/>
    <s v="BRRIG__SG SIN"/>
  </r>
  <r>
    <n v="9704532"/>
    <x v="0"/>
    <x v="4"/>
    <d v="2020-08-31T02:04:33"/>
    <n v="-29.212243000000001"/>
    <n v="-31.616415"/>
    <s v="LPG-Medium Gas Carrier"/>
    <d v="2020-09-22T16:00:00"/>
    <s v="IN SERVICE/COMMISSION"/>
    <n v="16"/>
    <n v="89"/>
    <s v="SINGAPORE"/>
  </r>
  <r>
    <n v="9704532"/>
    <x v="0"/>
    <x v="4"/>
    <d v="2020-08-31T08:16:27"/>
    <n v="-27.454882000000001"/>
    <n v="-31.560756999999999"/>
    <s v="LPG-Medium Gas Carrier"/>
    <d v="2020-09-22T16:00:00"/>
    <s v="IN SERVICE/COMMISSION"/>
    <n v="16"/>
    <n v="87"/>
    <s v="SINGAPORE"/>
  </r>
  <r>
    <n v="9545211"/>
    <x v="0"/>
    <x v="5"/>
    <d v="2020-08-15T20:34:18"/>
    <n v="-79.016992000000002"/>
    <n v="16.590163"/>
    <s v="LPG-Small Gas Carrier"/>
    <d v="2020-08-18T19:00:00"/>
    <s v="IN SERVICE/COMMISSION"/>
    <n v="14.5"/>
    <n v="303"/>
    <s v="US HOU"/>
  </r>
  <r>
    <n v="9545211"/>
    <x v="0"/>
    <x v="5"/>
    <d v="2020-08-15T20:38:58"/>
    <n v="-79.035820000000001"/>
    <n v="16.600757000000002"/>
    <s v="LPG-Small Gas Carrier"/>
    <d v="2020-08-18T19:00:00"/>
    <s v="IN SERVICE/COMMISSION"/>
    <n v="14.5"/>
    <n v="307"/>
    <s v="Houston"/>
  </r>
  <r>
    <n v="9545211"/>
    <x v="0"/>
    <x v="5"/>
    <d v="2020-08-16T02:08:35"/>
    <n v="-80.217032000000003"/>
    <n v="17.573962999999999"/>
    <s v="LPG-Small Gas Carrier"/>
    <d v="2020-08-18T19:00:00"/>
    <s v="IN SERVICE/COMMISSION"/>
    <n v="14.5"/>
    <n v="312"/>
    <s v="US HOU"/>
  </r>
  <r>
    <n v="9545211"/>
    <x v="0"/>
    <x v="5"/>
    <d v="2020-08-16T08:46:26"/>
    <n v="-81.617507000000003"/>
    <n v="18.688223000000001"/>
    <s v="LPG-Small Gas Carrier"/>
    <d v="2020-08-18T19:00:00"/>
    <s v="IN SERVICE/COMMISSION"/>
    <n v="14.5"/>
    <n v="309"/>
    <s v="Houston"/>
  </r>
  <r>
    <n v="9545211"/>
    <x v="0"/>
    <x v="5"/>
    <d v="2020-08-16T14:13:55"/>
    <n v="-82.825284999999994"/>
    <n v="19.517327999999999"/>
    <s v="LPG-Small Gas Carrier"/>
    <d v="2020-08-18T19:00:00"/>
    <s v="IN SERVICE/COMMISSION"/>
    <n v="14.5"/>
    <n v="303"/>
    <s v="Houston"/>
  </r>
  <r>
    <n v="9545211"/>
    <x v="0"/>
    <x v="5"/>
    <d v="2020-08-16T20:10:20"/>
    <n v="-84.134074999999996"/>
    <n v="20.326046999999999"/>
    <s v="LPG-Small Gas Carrier"/>
    <d v="2020-08-18T19:00:00"/>
    <s v="IN SERVICE/COMMISSION"/>
    <n v="14.5"/>
    <n v="306"/>
    <s v="Houston"/>
  </r>
  <r>
    <n v="9545211"/>
    <x v="0"/>
    <x v="5"/>
    <d v="2020-08-17T02:02:11"/>
    <n v="-85.337512000000004"/>
    <n v="21.068062000000001"/>
    <s v="LPG-Small Gas Carrier"/>
    <d v="2020-08-18T19:00:00"/>
    <s v="IN SERVICE/COMMISSION"/>
    <n v="14.5"/>
    <n v="304"/>
    <s v="Houston"/>
  </r>
  <r>
    <n v="9545211"/>
    <x v="0"/>
    <x v="5"/>
    <d v="2020-08-17T08:17:27"/>
    <n v="-86.866027000000003"/>
    <n v="21.991482000000001"/>
    <s v="LPG-Small Gas Carrier"/>
    <d v="2020-08-18T19:00:00"/>
    <s v="IN SERVICE/COMMISSION"/>
    <n v="14.5"/>
    <n v="302"/>
    <s v="US HOU"/>
  </r>
  <r>
    <n v="9545211"/>
    <x v="0"/>
    <x v="5"/>
    <d v="2020-08-17T14:34:40"/>
    <n v="-88.299053000000001"/>
    <n v="22.870847999999999"/>
    <s v="LPG-Small Gas Carrier"/>
    <d v="2020-08-18T19:00:00"/>
    <s v="IN SERVICE/COMMISSION"/>
    <n v="14.5"/>
    <n v="304"/>
    <s v="Houston"/>
  </r>
  <r>
    <n v="9545211"/>
    <x v="0"/>
    <x v="5"/>
    <d v="2020-08-17T21:20:48"/>
    <n v="-89.372957"/>
    <n v="23.58775"/>
    <s v="LPG-Small Gas Carrier"/>
    <d v="2020-08-18T19:00:00"/>
    <s v="IN SERVICE/COMMISSION"/>
    <n v="14.5"/>
    <n v="310"/>
    <s v="US HOU"/>
  </r>
  <r>
    <n v="9545211"/>
    <x v="0"/>
    <x v="5"/>
    <d v="2020-08-18T02:09:13"/>
    <n v="-90.420088000000007"/>
    <n v="24.351233000000001"/>
    <s v="LPG-Small Gas Carrier"/>
    <d v="2020-08-18T19:00:00"/>
    <s v="IN SERVICE/COMMISSION"/>
    <n v="14.5"/>
    <n v="307"/>
    <s v="US HOU"/>
  </r>
  <r>
    <n v="9545211"/>
    <x v="0"/>
    <x v="5"/>
    <d v="2020-08-18T08:10:56"/>
    <n v="-91.733082999999993"/>
    <n v="25.281402"/>
    <s v="LPG-Small Gas Carrier"/>
    <d v="2020-08-18T19:00:00"/>
    <s v="IN SERVICE/COMMISSION"/>
    <n v="14.5"/>
    <n v="307"/>
    <s v="Houston"/>
  </r>
  <r>
    <n v="9545211"/>
    <x v="0"/>
    <x v="5"/>
    <d v="2020-08-18T15:40:02"/>
    <n v="-93.378164999999996"/>
    <n v="26.527221999999998"/>
    <s v="LPG-Small Gas Carrier"/>
    <d v="2020-08-18T19:00:00"/>
    <s v="IN SERVICE/COMMISSION"/>
    <n v="14.5"/>
    <n v="324"/>
    <s v="Houston"/>
  </r>
  <r>
    <n v="9545211"/>
    <x v="0"/>
    <x v="5"/>
    <d v="2020-08-18T20:01:24"/>
    <n v="-94.093312999999995"/>
    <n v="27.324059999999999"/>
    <s v="LPG-Small Gas Carrier"/>
    <d v="2020-08-18T19:00:00"/>
    <s v="IN SERVICE/COMMISSION"/>
    <n v="14.5"/>
    <n v="324"/>
    <s v="Houston"/>
  </r>
  <r>
    <n v="9545211"/>
    <x v="0"/>
    <x v="5"/>
    <d v="2020-08-19T02:06:35"/>
    <n v="-94.404132000000004"/>
    <n v="28.814499999999999"/>
    <s v="LPG-Small Gas Carrier"/>
    <d v="2020-08-18T23:00:00"/>
    <s v="IN SERVICE/COMMISSION"/>
    <n v="14.5"/>
    <n v="1"/>
    <s v="US HOU"/>
  </r>
  <r>
    <n v="9545211"/>
    <x v="0"/>
    <x v="5"/>
    <d v="2020-08-19T04:56:49"/>
    <n v="-94.557782000000003"/>
    <n v="29.334143000000001"/>
    <s v="LPG-Small Gas Carrier"/>
    <d v="2020-08-18T23:00:00"/>
    <s v="IN SERVICE/COMMISSION"/>
    <n v="14.5"/>
    <n v="277"/>
    <s v="Houston"/>
  </r>
  <r>
    <n v="9545211"/>
    <x v="0"/>
    <x v="5"/>
    <d v="2020-08-19T07:26:43"/>
    <n v="-94.557986999999997"/>
    <n v="29.333525000000002"/>
    <s v="LPG-Small Gas Carrier"/>
    <d v="2020-08-18T23:00:00"/>
    <s v="IN SERVICE/COMMISSION"/>
    <n v="14.5"/>
    <n v="314"/>
    <s v="US HOU"/>
  </r>
  <r>
    <n v="9545211"/>
    <x v="0"/>
    <x v="5"/>
    <d v="2020-08-19T08:02:55"/>
    <n v="-94.558760000000007"/>
    <n v="29.333024999999999"/>
    <s v="LPG-Small Gas Carrier"/>
    <d v="2020-08-18T23:00:00"/>
    <s v="IN SERVICE/COMMISSION"/>
    <n v="14.5"/>
    <n v="344"/>
    <s v="Houston"/>
  </r>
  <r>
    <n v="9545211"/>
    <x v="0"/>
    <x v="5"/>
    <d v="2020-08-19T14:08:50"/>
    <n v="-94.560158000000001"/>
    <n v="29.333987"/>
    <s v="LPG-Small Gas Carrier"/>
    <d v="2020-08-18T23:00:00"/>
    <s v="IN SERVICE/COMMISSION"/>
    <n v="14.5"/>
    <n v="98"/>
    <s v="Houston"/>
  </r>
  <r>
    <n v="9545211"/>
    <x v="0"/>
    <x v="5"/>
    <d v="2020-08-19T20:02:55"/>
    <n v="-94.560829999999996"/>
    <n v="29.334371999999998"/>
    <s v="LPG-Small Gas Carrier"/>
    <d v="2020-08-18T23:00:00"/>
    <s v="IN SERVICE/COMMISSION"/>
    <n v="14.5"/>
    <n v="110"/>
    <s v="Houston"/>
  </r>
  <r>
    <n v="9545211"/>
    <x v="0"/>
    <x v="5"/>
    <d v="2020-08-20T02:11:49"/>
    <n v="-94.559212000000002"/>
    <n v="29.334824999999999"/>
    <s v="LPG-Small Gas Carrier"/>
    <d v="2020-08-18T23:00:00"/>
    <s v="IN SERVICE/COMMISSION"/>
    <n v="14.5"/>
    <n v="216"/>
    <s v="Houston"/>
  </r>
  <r>
    <n v="9545211"/>
    <x v="0"/>
    <x v="5"/>
    <d v="2020-08-20T08:02:50"/>
    <n v="-94.560912000000002"/>
    <n v="29.334340000000001"/>
    <s v="LPG-Small Gas Carrier"/>
    <d v="2020-08-18T23:00:00"/>
    <s v="IN SERVICE/COMMISSION"/>
    <n v="14.5"/>
    <n v="101"/>
    <s v="Houston"/>
  </r>
  <r>
    <n v="9545211"/>
    <x v="0"/>
    <x v="5"/>
    <d v="2020-08-20T14:08:47"/>
    <n v="-94.560580000000002"/>
    <n v="29.334782000000001"/>
    <s v="LPG-Small Gas Carrier"/>
    <d v="2020-08-18T23:00:00"/>
    <s v="IN SERVICE/COMMISSION"/>
    <n v="14.5"/>
    <n v="121"/>
    <s v="Houston"/>
  </r>
  <r>
    <n v="9545211"/>
    <x v="0"/>
    <x v="5"/>
    <d v="2020-08-20T20:17:49"/>
    <n v="-94.560360000000003"/>
    <n v="29.335082"/>
    <s v="LPG-Small Gas Carrier"/>
    <d v="2020-08-18T23:00:00"/>
    <s v="IN SERVICE/COMMISSION"/>
    <n v="14.5"/>
    <n v="131"/>
    <s v="Houston"/>
  </r>
  <r>
    <n v="9545211"/>
    <x v="0"/>
    <x v="5"/>
    <d v="2020-08-21T02:05:49"/>
    <n v="-94.559467999999995"/>
    <n v="29.335438"/>
    <s v="LPG-Small Gas Carrier"/>
    <d v="2020-08-18T23:00:00"/>
    <s v="IN SERVICE/COMMISSION"/>
    <n v="14.5"/>
    <n v="185"/>
    <s v="Houston"/>
  </r>
  <r>
    <n v="9545211"/>
    <x v="0"/>
    <x v="5"/>
    <d v="2020-08-21T08:02:42"/>
    <n v="-94.559808000000004"/>
    <n v="29.335367000000002"/>
    <s v="LPG-Small Gas Carrier"/>
    <d v="2020-08-18T23:00:00"/>
    <s v="IN SERVICE/COMMISSION"/>
    <n v="14.5"/>
    <n v="167"/>
    <s v="US HOU"/>
  </r>
  <r>
    <n v="9545211"/>
    <x v="0"/>
    <x v="5"/>
    <d v="2020-08-21T13:42:37"/>
    <n v="-94.562875000000005"/>
    <n v="29.318483000000001"/>
    <s v="LPG-Small Gas Carrier"/>
    <d v="2020-08-18T23:00:00"/>
    <s v="IN SERVICE/COMMISSION"/>
    <n v="14.5"/>
    <n v="215"/>
    <s v="Houston"/>
  </r>
  <r>
    <n v="9545211"/>
    <x v="0"/>
    <x v="5"/>
    <d v="2020-08-21T14:00:21"/>
    <n v="-94.610254999999995"/>
    <n v="29.301368"/>
    <s v="LPG-Small Gas Carrier"/>
    <d v="2020-08-18T23:00:00"/>
    <s v="IN SERVICE/COMMISSION"/>
    <n v="14.5"/>
    <n v="290"/>
    <s v="US HOU"/>
  </r>
  <r>
    <n v="9545211"/>
    <x v="0"/>
    <x v="5"/>
    <d v="2020-08-21T18:02:19"/>
    <n v="-95.122960000000006"/>
    <n v="29.738837"/>
    <s v="LPG-Small Gas Carrier"/>
    <d v="2020-08-18T23:00:00"/>
    <s v="IN SERVICE/COMMISSION"/>
    <n v="14.5"/>
    <n v="162"/>
    <s v="Houston"/>
  </r>
  <r>
    <n v="9545211"/>
    <x v="0"/>
    <x v="5"/>
    <d v="2020-08-21T18:17:14"/>
    <n v="-95.122990000000001"/>
    <n v="29.738837"/>
    <s v="LPG-Small Gas Carrier"/>
    <d v="2020-08-18T23:00:00"/>
    <s v="IN SERVICE/COMMISSION"/>
    <n v="14.5"/>
    <n v="162"/>
    <s v="US HOU"/>
  </r>
  <r>
    <n v="9545211"/>
    <x v="0"/>
    <x v="5"/>
    <d v="2020-08-21T20:05:20"/>
    <n v="-95.123002999999997"/>
    <n v="29.738859999999999"/>
    <s v="LPG-Small Gas Carrier"/>
    <d v="2020-08-18T23:00:00"/>
    <s v="IN SERVICE/COMMISSION"/>
    <n v="14.5"/>
    <n v="162"/>
    <s v="Houston"/>
  </r>
  <r>
    <n v="9545211"/>
    <x v="0"/>
    <x v="5"/>
    <d v="2020-08-22T02:14:23"/>
    <n v="-95.122962000000001"/>
    <n v="29.738821999999999"/>
    <s v="LPG-Small Gas Carrier"/>
    <d v="2020-08-18T23:00:00"/>
    <s v="IN SERVICE/COMMISSION"/>
    <n v="14.5"/>
    <n v="162"/>
    <s v="Houston"/>
  </r>
  <r>
    <n v="9545211"/>
    <x v="0"/>
    <x v="5"/>
    <d v="2020-08-22T08:05:23"/>
    <n v="-95.122933000000003"/>
    <n v="29.738882"/>
    <s v="LPG-Small Gas Carrier"/>
    <d v="2020-08-18T23:00:00"/>
    <s v="IN SERVICE/COMMISSION"/>
    <n v="14.5"/>
    <n v="162"/>
    <s v="Houston"/>
  </r>
  <r>
    <n v="9545211"/>
    <x v="0"/>
    <x v="5"/>
    <d v="2020-08-22T14:14:20"/>
    <n v="-95.122985"/>
    <n v="29.738842000000002"/>
    <s v="LPG-Small Gas Carrier"/>
    <d v="2020-08-18T23:00:00"/>
    <s v="IN SERVICE/COMMISSION"/>
    <n v="14.5"/>
    <n v="162"/>
    <s v="Houston"/>
  </r>
  <r>
    <n v="9545211"/>
    <x v="0"/>
    <x v="5"/>
    <d v="2020-08-22T20:05:22"/>
    <n v="-95.123002999999997"/>
    <n v="29.738855000000001"/>
    <s v="LPG-Small Gas Carrier"/>
    <d v="2020-08-18T23:00:00"/>
    <s v="IN SERVICE/COMMISSION"/>
    <n v="14.5"/>
    <n v="162"/>
    <s v="Houston"/>
  </r>
  <r>
    <n v="9545211"/>
    <x v="0"/>
    <x v="5"/>
    <d v="2020-08-23T02:14:22"/>
    <n v="-95.122996999999998"/>
    <n v="29.738862999999998"/>
    <s v="LPG-Small Gas Carrier"/>
    <d v="2020-08-18T23:00:00"/>
    <s v="IN SERVICE/COMMISSION"/>
    <n v="14.5"/>
    <n v="162"/>
    <s v="Houston"/>
  </r>
  <r>
    <n v="9545211"/>
    <x v="0"/>
    <x v="5"/>
    <d v="2020-08-23T08:05:22"/>
    <n v="-95.122988000000007"/>
    <n v="29.738833"/>
    <s v="LPG-Small Gas Carrier"/>
    <d v="2020-08-18T23:00:00"/>
    <s v="IN SERVICE/COMMISSION"/>
    <n v="14.5"/>
    <n v="163"/>
    <s v="Houston"/>
  </r>
  <r>
    <n v="9545211"/>
    <x v="0"/>
    <x v="5"/>
    <d v="2020-08-23T12:41:35"/>
    <n v="-95.122978000000003"/>
    <n v="29.738859999999999"/>
    <s v="LPG-Small Gas Carrier"/>
    <d v="2020-08-28T08:00:00"/>
    <s v="IN SERVICE/COMMISSION"/>
    <n v="14.5"/>
    <n v="163"/>
    <s v="CTG CO"/>
  </r>
  <r>
    <n v="9545211"/>
    <x v="0"/>
    <x v="5"/>
    <d v="2020-08-23T12:44:15"/>
    <n v="-95.122992999999994"/>
    <n v="29.738852999999999"/>
    <s v="LPG-Small Gas Carrier"/>
    <d v="2020-08-28T08:00:00"/>
    <s v="IN SERVICE/COMMISSION"/>
    <n v="14.5"/>
    <n v="163"/>
    <s v="CTG CO"/>
  </r>
  <r>
    <n v="9545211"/>
    <x v="0"/>
    <x v="5"/>
    <d v="2020-08-23T12:58:43"/>
    <n v="-95.122870000000006"/>
    <n v="29.738876999999999"/>
    <s v="LPG-Small Gas Carrier"/>
    <d v="2020-08-28T08:00:00"/>
    <s v="IN SERVICE/COMMISSION"/>
    <n v="14.5"/>
    <n v="161"/>
    <s v="CTG CO"/>
  </r>
  <r>
    <n v="9545211"/>
    <x v="0"/>
    <x v="5"/>
    <d v="2020-08-23T13:17:36"/>
    <n v="-95.106380000000001"/>
    <n v="29.742190000000001"/>
    <s v="LPG-Small Gas Carrier"/>
    <d v="2020-08-28T08:00:00"/>
    <s v="IN SERVICE/COMMISSION"/>
    <n v="14.5"/>
    <n v="45"/>
    <s v="CTG CO"/>
  </r>
  <r>
    <n v="9545211"/>
    <x v="0"/>
    <x v="5"/>
    <d v="2020-08-23T14:15:01"/>
    <n v="-95.017807000000005"/>
    <n v="29.704484999999998"/>
    <s v="LPG-Small Gas Carrier"/>
    <d v="2020-08-28T08:00:00"/>
    <s v="IN SERVICE/COMMISSION"/>
    <n v="14.5"/>
    <n v="136"/>
    <s v="CTG CO"/>
  </r>
  <r>
    <n v="9545211"/>
    <x v="0"/>
    <x v="5"/>
    <d v="2020-08-23T20:05:16"/>
    <n v="-94.421476999999996"/>
    <n v="28.771132000000001"/>
    <s v="LPG-Small Gas Carrier"/>
    <d v="2020-08-29T00:00:00"/>
    <s v="IN SERVICE/COMMISSION"/>
    <n v="14.5"/>
    <n v="181"/>
    <s v="CTG CO"/>
  </r>
  <r>
    <n v="9545211"/>
    <x v="0"/>
    <x v="5"/>
    <d v="2020-08-24T02:14:56"/>
    <n v="-94.419430000000006"/>
    <n v="27.505983000000001"/>
    <s v="LPG-Small Gas Carrier"/>
    <d v="2020-08-28T22:00:00"/>
    <s v="IN SERVICE/COMMISSION"/>
    <n v="14.5"/>
    <n v="182"/>
    <s v="CTG CO"/>
  </r>
  <r>
    <n v="9545211"/>
    <x v="0"/>
    <x v="5"/>
    <d v="2020-08-24T08:32:39"/>
    <n v="-94.242289999999997"/>
    <n v="26.212109999999999"/>
    <s v="LPG-Small Gas Carrier"/>
    <d v="2020-08-28T22:00:00"/>
    <s v="IN SERVICE/COMMISSION"/>
    <n v="14.5"/>
    <n v="165"/>
    <s v="CTG CO"/>
  </r>
  <r>
    <n v="9545211"/>
    <x v="0"/>
    <x v="5"/>
    <d v="2020-08-24T14:06:46"/>
    <n v="-93.469142000000005"/>
    <n v="25.379356999999999"/>
    <s v="LPG-Small Gas Carrier"/>
    <d v="2020-08-28T22:00:00"/>
    <s v="IN SERVICE/COMMISSION"/>
    <n v="14.5"/>
    <n v="77"/>
    <s v="CTG CO"/>
  </r>
  <r>
    <n v="9545211"/>
    <x v="0"/>
    <x v="5"/>
    <d v="2020-08-24T20:54:47"/>
    <n v="-92.564813000000001"/>
    <n v="24.902837000000002"/>
    <s v="LPG-Small Gas Carrier"/>
    <d v="2020-08-28T22:00:00"/>
    <s v="IN SERVICE/COMMISSION"/>
    <n v="14.5"/>
    <n v="120"/>
    <s v="CTG CO"/>
  </r>
  <r>
    <n v="9545211"/>
    <x v="0"/>
    <x v="5"/>
    <d v="2020-08-25T02:16:56"/>
    <n v="-91.444135000000003"/>
    <n v="24.303578000000002"/>
    <s v="LPG-Small Gas Carrier"/>
    <d v="2020-08-28T22:00:00"/>
    <s v="IN SERVICE/COMMISSION"/>
    <n v="14.5"/>
    <n v="119"/>
    <s v="CTG CO"/>
  </r>
  <r>
    <n v="9545211"/>
    <x v="0"/>
    <x v="5"/>
    <d v="2020-08-25T08:08:53"/>
    <n v="-90.159925000000001"/>
    <n v="23.643052999999998"/>
    <s v="LPG-Small Gas Carrier"/>
    <d v="2020-08-28T22:00:00"/>
    <s v="IN SERVICE/COMMISSION"/>
    <n v="14.5"/>
    <n v="118"/>
    <s v="CTG CO"/>
  </r>
  <r>
    <n v="9545211"/>
    <x v="0"/>
    <x v="5"/>
    <d v="2020-08-25T14:39:33"/>
    <n v="-88.822860000000006"/>
    <n v="22.913937000000001"/>
    <s v="LPG-Small Gas Carrier"/>
    <d v="2020-08-28T22:00:00"/>
    <s v="IN SERVICE/COMMISSION"/>
    <n v="14.5"/>
    <n v="261"/>
    <s v="CTG CO"/>
  </r>
  <r>
    <n v="9545211"/>
    <x v="0"/>
    <x v="5"/>
    <d v="2020-08-25T20:07:26"/>
    <n v="-88.023295000000005"/>
    <n v="22.484010000000001"/>
    <s v="LPG-Small Gas Carrier"/>
    <d v="2020-08-28T22:00:00"/>
    <s v="IN SERVICE/COMMISSION"/>
    <n v="14.5"/>
    <n v="117"/>
    <s v="CTG CO"/>
  </r>
  <r>
    <n v="9545211"/>
    <x v="0"/>
    <x v="5"/>
    <d v="2020-08-26T02:01:52"/>
    <n v="-86.773830000000004"/>
    <n v="21.909818000000001"/>
    <s v="LPG-Small Gas Carrier"/>
    <d v="2020-08-28T22:00:00"/>
    <s v="IN SERVICE/COMMISSION"/>
    <n v="14.5"/>
    <n v="122"/>
    <s v="CTG CO"/>
  </r>
  <r>
    <n v="9545211"/>
    <x v="0"/>
    <x v="5"/>
    <d v="2020-08-26T08:15:00"/>
    <n v="-85.751507000000004"/>
    <n v="21.083262000000001"/>
    <s v="LPG-Small Gas Carrier"/>
    <d v="2020-08-28T22:00:00"/>
    <s v="IN SERVICE/COMMISSION"/>
    <n v="14.5"/>
    <n v="139"/>
    <s v="CTG CO"/>
  </r>
  <r>
    <n v="9545211"/>
    <x v="0"/>
    <x v="5"/>
    <d v="2020-08-26T14:13:25"/>
    <n v="-84.708934999999997"/>
    <n v="20.123197999999999"/>
    <s v="LPG-Small Gas Carrier"/>
    <d v="2020-08-28T22:00:00"/>
    <s v="IN SERVICE/COMMISSION"/>
    <n v="14.5"/>
    <n v="132"/>
    <s v="CTG CO"/>
  </r>
  <r>
    <n v="9545211"/>
    <x v="0"/>
    <x v="5"/>
    <d v="2020-08-26T20:01:02"/>
    <n v="-83.947117000000006"/>
    <n v="19.377141999999999"/>
    <s v="LPG-Small Gas Carrier"/>
    <d v="2020-08-28T22:00:00"/>
    <s v="IN SERVICE/COMMISSION"/>
    <n v="14.5"/>
    <n v="135"/>
    <s v="CTG CO"/>
  </r>
  <r>
    <n v="9545211"/>
    <x v="0"/>
    <x v="5"/>
    <d v="2020-08-27T02:04:20"/>
    <n v="-83.057715000000002"/>
    <n v="18.399719999999999"/>
    <s v="LPG-Small Gas Carrier"/>
    <d v="2020-08-28T22:00:00"/>
    <s v="IN SERVICE/COMMISSION"/>
    <n v="14.5"/>
    <n v="141"/>
    <s v="CTG CO"/>
  </r>
  <r>
    <n v="9545211"/>
    <x v="0"/>
    <x v="5"/>
    <d v="2020-08-27T08:08:31"/>
    <n v="-82.278040000000004"/>
    <n v="17.365307000000001"/>
    <s v="LPG-Small Gas Carrier"/>
    <d v="2020-08-28T22:00:00"/>
    <s v="IN SERVICE/COMMISSION"/>
    <n v="14.5"/>
    <n v="139"/>
    <s v="CTG CO"/>
  </r>
  <r>
    <n v="9545211"/>
    <x v="0"/>
    <x v="5"/>
    <d v="2020-08-27T14:04:22"/>
    <n v="-81.494117000000003"/>
    <n v="16.322641999999998"/>
    <s v="LPG-Small Gas Carrier"/>
    <d v="2020-08-28T22:00:00"/>
    <s v="IN SERVICE/COMMISSION"/>
    <n v="14.5"/>
    <n v="146"/>
    <s v="CTG CO"/>
  </r>
  <r>
    <n v="9545211"/>
    <x v="0"/>
    <x v="5"/>
    <d v="2020-08-27T20:02:33"/>
    <n v="-80.505322000000007"/>
    <n v="15.413425"/>
    <s v="LPG-Small Gas Carrier"/>
    <d v="2020-08-28T22:00:00"/>
    <s v="IN SERVICE/COMMISSION"/>
    <n v="14.5"/>
    <n v="133"/>
    <s v="CTG CO"/>
  </r>
  <r>
    <n v="9545211"/>
    <x v="0"/>
    <x v="5"/>
    <d v="2020-08-28T02:20:31"/>
    <n v="-79.521572000000006"/>
    <n v="14.460008"/>
    <s v="LPG-Small Gas Carrier"/>
    <d v="2020-08-28T22:00:00"/>
    <s v="IN SERVICE/COMMISSION"/>
    <n v="14.5"/>
    <n v="140"/>
    <s v="CTG CO"/>
  </r>
  <r>
    <n v="9545211"/>
    <x v="0"/>
    <x v="5"/>
    <d v="2020-08-28T08:13:32"/>
    <n v="-78.670732000000001"/>
    <n v="13.528273"/>
    <s v="LPG-Small Gas Carrier"/>
    <d v="2020-08-28T22:00:00"/>
    <s v="IN SERVICE/COMMISSION"/>
    <n v="14.5"/>
    <n v="136"/>
    <s v="CTG CO"/>
  </r>
  <r>
    <n v="9545211"/>
    <x v="0"/>
    <x v="5"/>
    <d v="2020-08-28T14:05:53"/>
    <n v="-77.854623000000004"/>
    <n v="12.638463"/>
    <s v="LPG-Small Gas Carrier"/>
    <d v="2020-08-28T22:00:00"/>
    <s v="IN SERVICE/COMMISSION"/>
    <n v="14.5"/>
    <n v="138"/>
    <s v="CTG CO"/>
  </r>
  <r>
    <n v="9545211"/>
    <x v="0"/>
    <x v="5"/>
    <d v="2020-08-28T20:02:54"/>
    <n v="-77.047340000000005"/>
    <n v="11.753175000000001"/>
    <s v="LPG-Small Gas Carrier"/>
    <d v="2020-08-29T01:00:00"/>
    <s v="IN SERVICE/COMMISSION"/>
    <n v="14.5"/>
    <n v="135"/>
    <s v="CTG CO"/>
  </r>
  <r>
    <n v="9545211"/>
    <x v="0"/>
    <x v="5"/>
    <d v="2020-08-29T02:01:29"/>
    <n v="-76.151736999999997"/>
    <n v="10.758838000000001"/>
    <s v="LPG-Small Gas Carrier"/>
    <d v="2020-08-29T01:00:00"/>
    <s v="IN SERVICE/COMMISSION"/>
    <n v="14.5"/>
    <n v="143"/>
    <s v="CTG CO"/>
  </r>
  <r>
    <n v="9545211"/>
    <x v="0"/>
    <x v="5"/>
    <d v="2020-08-29T06:20:27"/>
    <n v="-75.511212999999998"/>
    <n v="10.329078000000001"/>
    <s v="LPG-Small Gas Carrier"/>
    <d v="2020-08-29T01:00:00"/>
    <s v="IN SERVICE/COMMISSION"/>
    <n v="14.5"/>
    <n v="89"/>
    <s v="CTG CO"/>
  </r>
  <r>
    <n v="9545211"/>
    <x v="0"/>
    <x v="5"/>
    <d v="2020-08-29T08:05:27"/>
    <n v="-75.511195000000001"/>
    <n v="10.329057000000001"/>
    <s v="LPG-Small Gas Carrier"/>
    <d v="2020-08-29T01:00:00"/>
    <s v="IN SERVICE/COMMISSION"/>
    <n v="14.5"/>
    <n v="90"/>
    <s v="CTG CO"/>
  </r>
  <r>
    <n v="9545211"/>
    <x v="0"/>
    <x v="5"/>
    <d v="2020-08-29T14:02:27"/>
    <n v="-75.511251999999999"/>
    <n v="10.329098"/>
    <s v="LPG-Small Gas Carrier"/>
    <d v="2020-08-29T01:00:00"/>
    <s v="IN SERVICE/COMMISSION"/>
    <n v="14.5"/>
    <n v="91"/>
    <s v="CTG CO"/>
  </r>
  <r>
    <n v="9545211"/>
    <x v="0"/>
    <x v="5"/>
    <d v="2020-08-29T20:08:29"/>
    <n v="-75.511228000000003"/>
    <n v="10.329067"/>
    <s v="LPG-Small Gas Carrier"/>
    <d v="2020-08-29T01:00:00"/>
    <s v="IN SERVICE/COMMISSION"/>
    <n v="14.5"/>
    <n v="91"/>
    <s v="CTG CO"/>
  </r>
  <r>
    <n v="9545211"/>
    <x v="0"/>
    <x v="5"/>
    <d v="2020-08-29T21:11:22"/>
    <n v="-75.511242999999993"/>
    <n v="10.329058"/>
    <s v="LPG-Small Gas Carrier"/>
    <d v="2020-08-29T01:00:00"/>
    <s v="IN SERVICE/COMMISSION"/>
    <n v="14.5"/>
    <n v="91"/>
    <s v="CTG CO"/>
  </r>
  <r>
    <n v="9545211"/>
    <x v="0"/>
    <x v="5"/>
    <d v="2020-08-30T02:14:26"/>
    <n v="-75.511238000000006"/>
    <n v="10.329048"/>
    <s v="LPG-Small Gas Carrier"/>
    <d v="2020-08-29T01:00:00"/>
    <s v="IN SERVICE/COMMISSION"/>
    <n v="14.5"/>
    <n v="90"/>
    <s v="CTG CO"/>
  </r>
  <r>
    <n v="9545211"/>
    <x v="0"/>
    <x v="5"/>
    <d v="2020-08-30T10:29:25"/>
    <n v="-75.511222000000004"/>
    <n v="10.329041999999999"/>
    <s v="LPG-Small Gas Carrier"/>
    <d v="2020-08-29T01:00:00"/>
    <s v="IN SERVICE/COMMISSION"/>
    <n v="14.5"/>
    <n v="91"/>
    <s v="CTG CO"/>
  </r>
  <r>
    <n v="9545211"/>
    <x v="0"/>
    <x v="5"/>
    <d v="2020-08-30T12:02:26"/>
    <n v="-75.511251999999999"/>
    <n v="10.329034999999999"/>
    <s v="LPG-Small Gas Carrier"/>
    <d v="2020-08-29T01:00:00"/>
    <s v="IN SERVICE/COMMISSION"/>
    <n v="14.5"/>
    <n v="91"/>
    <s v="CTG CO"/>
  </r>
  <r>
    <n v="9545211"/>
    <x v="0"/>
    <x v="5"/>
    <d v="2020-08-30T12:41:19"/>
    <n v="-75.511223000000001"/>
    <n v="10.329048"/>
    <s v="LPG-Small Gas Carrier"/>
    <d v="2020-08-29T01:00:00"/>
    <s v="IN SERVICE/COMMISSION"/>
    <n v="14.5"/>
    <n v="91"/>
    <s v="CTG CO"/>
  </r>
  <r>
    <n v="9545211"/>
    <x v="0"/>
    <x v="5"/>
    <d v="2020-08-30T13:05:25"/>
    <n v="-75.529562999999996"/>
    <n v="10.325945000000001"/>
    <s v="LPG-Small Gas Carrier"/>
    <d v="2020-08-29T01:00:00"/>
    <s v="IN SERVICE/COMMISSION"/>
    <n v="14.5"/>
    <n v="252"/>
    <s v="CTG CO"/>
  </r>
  <r>
    <n v="9545211"/>
    <x v="0"/>
    <x v="5"/>
    <d v="2020-08-30T13:15:18"/>
    <n v="-75.551092999999995"/>
    <n v="10.315903"/>
    <s v="LPG-Small Gas Carrier"/>
    <d v="2020-08-29T01:00:00"/>
    <s v="IN SERVICE/COMMISSION"/>
    <n v="14.5"/>
    <n v="205"/>
    <s v="CTG CO"/>
  </r>
  <r>
    <n v="9545211"/>
    <x v="0"/>
    <x v="5"/>
    <d v="2020-08-30T14:07:05"/>
    <n v="-75.556920000000005"/>
    <n v="10.310083000000001"/>
    <s v="LPG-Small Gas Carrier"/>
    <d v="2020-08-29T01:00:00"/>
    <s v="IN SERVICE/COMMISSION"/>
    <n v="14.5"/>
    <n v="287"/>
    <s v="CTG CO"/>
  </r>
  <r>
    <n v="9545211"/>
    <x v="0"/>
    <x v="5"/>
    <d v="2020-08-30T15:08:25"/>
    <n v="-75.558054999999996"/>
    <n v="10.31049"/>
    <s v="LPG-Small Gas Carrier"/>
    <d v="2020-09-04T11:00:00"/>
    <s v="IN SERVICE/COMMISSION"/>
    <n v="14.5"/>
    <n v="329"/>
    <s v="Houston"/>
  </r>
  <r>
    <n v="9545211"/>
    <x v="0"/>
    <x v="5"/>
    <d v="2020-08-30T15:25:39"/>
    <n v="-75.576909999999998"/>
    <n v="10.316518"/>
    <s v="LPG-Small Gas Carrier"/>
    <d v="2020-09-04T11:00:00"/>
    <s v="IN SERVICE/COMMISSION"/>
    <n v="14.5"/>
    <n v="267"/>
    <s v="US HOU"/>
  </r>
  <r>
    <n v="9545211"/>
    <x v="0"/>
    <x v="5"/>
    <d v="2020-08-30T20:14:08"/>
    <n v="-76.394157000000007"/>
    <n v="11.077048"/>
    <s v="LPG-Small Gas Carrier"/>
    <d v="2020-09-04T10:00:00"/>
    <s v="IN SERVICE/COMMISSION"/>
    <n v="14.5"/>
    <n v="313"/>
    <s v="US HOU"/>
  </r>
  <r>
    <n v="9545211"/>
    <x v="0"/>
    <x v="5"/>
    <d v="2020-08-31T02:04:03"/>
    <n v="-77.357375000000005"/>
    <n v="12.126557999999999"/>
    <s v="LPG-Small Gas Carrier"/>
    <d v="2020-09-04T10:00:00"/>
    <s v="IN SERVICE/COMMISSION"/>
    <n v="14.5"/>
    <n v="321"/>
    <s v="Houston"/>
  </r>
  <r>
    <n v="9545211"/>
    <x v="0"/>
    <x v="5"/>
    <d v="2020-08-31T08:16:10"/>
    <n v="-78.416205000000005"/>
    <n v="13.269843"/>
    <s v="LPG-Small Gas Carrier"/>
    <d v="2020-09-04T10:00:00"/>
    <s v="IN SERVICE/COMMISSION"/>
    <n v="14.5"/>
    <n v="322"/>
    <s v="Houston"/>
  </r>
  <r>
    <n v="9742302"/>
    <x v="0"/>
    <x v="6"/>
    <d v="2020-08-15T20:18:31"/>
    <n v="135.59073799999999"/>
    <n v="23.106555"/>
    <s v="LPG-Medium Gas Carrier"/>
    <d v="2020-08-28T10:00:00"/>
    <s v="IN SERVICE/COMMISSION"/>
    <n v="15"/>
    <n v="86"/>
    <s v="Honolulu"/>
  </r>
  <r>
    <n v="9742302"/>
    <x v="0"/>
    <x v="6"/>
    <d v="2020-08-15T20:29:10"/>
    <n v="135.62942799999999"/>
    <n v="23.111336999999999"/>
    <s v="LPG-Medium Gas Carrier"/>
    <d v="2020-08-28T10:00:00"/>
    <s v="IN SERVICE/COMMISSION"/>
    <n v="15"/>
    <n v="86"/>
    <s v="TWKHH_USHNL"/>
  </r>
  <r>
    <n v="9742302"/>
    <x v="0"/>
    <x v="6"/>
    <d v="2020-08-16T02:01:20"/>
    <n v="136.88818699999999"/>
    <n v="23.21847"/>
    <s v="LPG-Medium Gas Carrier"/>
    <d v="2020-08-28T10:00:00"/>
    <s v="IN SERVICE/COMMISSION"/>
    <n v="15"/>
    <n v="88"/>
    <s v="TWKHH_USHNL"/>
  </r>
  <r>
    <n v="9742302"/>
    <x v="0"/>
    <x v="6"/>
    <d v="2020-08-16T08:05:26"/>
    <n v="138.293385"/>
    <n v="23.351431999999999"/>
    <s v="LPG-Medium Gas Carrier"/>
    <d v="2020-08-28T10:00:00"/>
    <s v="IN SERVICE/COMMISSION"/>
    <n v="15"/>
    <n v="84"/>
    <s v="Honolulu"/>
  </r>
  <r>
    <n v="9742302"/>
    <x v="0"/>
    <x v="6"/>
    <d v="2020-08-16T14:16:16"/>
    <n v="139.69471799999999"/>
    <n v="23.471287"/>
    <s v="LPG-Medium Gas Carrier"/>
    <d v="2020-08-28T10:00:00"/>
    <s v="IN SERVICE/COMMISSION"/>
    <n v="15"/>
    <n v="84"/>
    <s v="Honolulu"/>
  </r>
  <r>
    <n v="9742302"/>
    <x v="0"/>
    <x v="6"/>
    <d v="2020-08-16T20:08:45"/>
    <n v="141.00054499999999"/>
    <n v="23.586297999999999"/>
    <s v="LPG-Medium Gas Carrier"/>
    <d v="2020-08-28T10:00:00"/>
    <s v="IN SERVICE/COMMISSION"/>
    <n v="15"/>
    <n v="76"/>
    <s v="Honolulu"/>
  </r>
  <r>
    <n v="9742302"/>
    <x v="0"/>
    <x v="6"/>
    <d v="2020-08-17T02:15:37"/>
    <n v="142.26817299999999"/>
    <n v="23.706408"/>
    <s v="LPG-Medium Gas Carrier"/>
    <d v="2020-08-28T10:00:00"/>
    <s v="IN SERVICE/COMMISSION"/>
    <n v="15"/>
    <n v="77"/>
    <s v="Honolulu"/>
  </r>
  <r>
    <n v="9742302"/>
    <x v="0"/>
    <x v="6"/>
    <d v="2020-08-17T08:09:48"/>
    <n v="143.633835"/>
    <n v="23.850753000000001"/>
    <s v="LPG-Medium Gas Carrier"/>
    <d v="2020-08-28T10:00:00"/>
    <s v="IN SERVICE/COMMISSION"/>
    <n v="15"/>
    <n v="88"/>
    <s v="Honolulu"/>
  </r>
  <r>
    <n v="9742302"/>
    <x v="0"/>
    <x v="6"/>
    <d v="2020-08-17T14:02:47"/>
    <n v="145.01147"/>
    <n v="23.974437999999999"/>
    <s v="LPG-Medium Gas Carrier"/>
    <d v="2020-08-28T10:00:00"/>
    <s v="IN SERVICE/COMMISSION"/>
    <n v="15"/>
    <n v="82"/>
    <s v="Honolulu"/>
  </r>
  <r>
    <n v="9742302"/>
    <x v="0"/>
    <x v="6"/>
    <d v="2020-08-17T20:12:57"/>
    <n v="146.466657"/>
    <n v="24.104232"/>
    <s v="LPG-Medium Gas Carrier"/>
    <d v="2020-08-28T10:00:00"/>
    <s v="IN SERVICE/COMMISSION"/>
    <n v="15"/>
    <n v="85"/>
    <s v="Honolulu"/>
  </r>
  <r>
    <n v="9742302"/>
    <x v="0"/>
    <x v="6"/>
    <d v="2020-08-18T02:05:32"/>
    <n v="147.96727000000001"/>
    <n v="24.237058000000001"/>
    <s v="LPG-Medium Gas Carrier"/>
    <d v="2020-08-28T10:00:00"/>
    <s v="IN SERVICE/COMMISSION"/>
    <n v="15"/>
    <n v="82"/>
    <s v="Honolulu"/>
  </r>
  <r>
    <n v="9742302"/>
    <x v="0"/>
    <x v="6"/>
    <d v="2020-08-18T08:00:56"/>
    <n v="149.28860499999999"/>
    <n v="24.364183000000001"/>
    <s v="LPG-Medium Gas Carrier"/>
    <d v="2020-08-28T10:00:00"/>
    <s v="IN SERVICE/COMMISSION"/>
    <n v="15"/>
    <n v="83"/>
    <s v="TWKHH_USHNL"/>
  </r>
  <r>
    <n v="9742302"/>
    <x v="0"/>
    <x v="6"/>
    <d v="2020-08-18T14:07:20"/>
    <n v="150.65087"/>
    <n v="24.490549999999999"/>
    <s v="LPG-Medium Gas Carrier"/>
    <d v="2020-08-28T10:00:00"/>
    <s v="IN SERVICE/COMMISSION"/>
    <n v="15"/>
    <n v="83"/>
    <s v="Honolulu"/>
  </r>
  <r>
    <n v="9742302"/>
    <x v="0"/>
    <x v="6"/>
    <d v="2020-08-18T20:00:31"/>
    <n v="151.992088"/>
    <n v="24.617335000000001"/>
    <s v="LPG-Medium Gas Carrier"/>
    <d v="2020-08-28T10:00:00"/>
    <s v="IN SERVICE/COMMISSION"/>
    <n v="15"/>
    <n v="88"/>
    <s v="Honolulu"/>
  </r>
  <r>
    <n v="9742302"/>
    <x v="0"/>
    <x v="6"/>
    <d v="2020-08-19T02:05:18"/>
    <n v="153.451672"/>
    <n v="24.738372999999999"/>
    <s v="LPG-Medium Gas Carrier"/>
    <d v="2020-08-28T10:00:00"/>
    <s v="IN SERVICE/COMMISSION"/>
    <n v="15"/>
    <n v="89"/>
    <s v="TWKHH_USHNL"/>
  </r>
  <r>
    <n v="9742302"/>
    <x v="0"/>
    <x v="6"/>
    <d v="2020-08-19T08:02:24"/>
    <n v="154.84543500000001"/>
    <n v="24.723955"/>
    <s v="LPG-Medium Gas Carrier"/>
    <d v="2020-08-28T10:00:00"/>
    <s v="IN SERVICE/COMMISSION"/>
    <n v="15"/>
    <n v="97"/>
    <s v="Honolulu"/>
  </r>
  <r>
    <n v="9742302"/>
    <x v="0"/>
    <x v="6"/>
    <d v="2020-08-19T14:00:54"/>
    <n v="156.213313"/>
    <n v="24.612428000000001"/>
    <s v="LPG-Medium Gas Carrier"/>
    <d v="2020-08-28T10:00:00"/>
    <s v="IN SERVICE/COMMISSION"/>
    <n v="15"/>
    <n v="96"/>
    <s v="Honolulu"/>
  </r>
  <r>
    <n v="9742302"/>
    <x v="0"/>
    <x v="6"/>
    <d v="2020-08-19T20:16:23"/>
    <n v="157.57294999999999"/>
    <n v="24.501822000000001"/>
    <s v="LPG-Medium Gas Carrier"/>
    <d v="2020-08-28T10:00:00"/>
    <s v="IN SERVICE/COMMISSION"/>
    <n v="15"/>
    <n v="96"/>
    <s v="Honolulu"/>
  </r>
  <r>
    <n v="9742302"/>
    <x v="0"/>
    <x v="6"/>
    <d v="2020-08-20T02:11:34"/>
    <n v="158.95644799999999"/>
    <n v="24.38692"/>
    <s v="LPG-Medium Gas Carrier"/>
    <d v="2020-08-28T10:00:00"/>
    <s v="IN SERVICE/COMMISSION"/>
    <n v="15"/>
    <n v="99"/>
    <s v="Honolulu"/>
  </r>
  <r>
    <n v="9742302"/>
    <x v="0"/>
    <x v="6"/>
    <d v="2020-08-20T08:20:43"/>
    <n v="160.431513"/>
    <n v="24.258092999999999"/>
    <s v="LPG-Medium Gas Carrier"/>
    <d v="2020-08-28T10:00:00"/>
    <s v="IN SERVICE/COMMISSION"/>
    <n v="15"/>
    <n v="94"/>
    <s v="Honolulu"/>
  </r>
  <r>
    <n v="9742302"/>
    <x v="0"/>
    <x v="6"/>
    <d v="2020-08-20T14:10:54"/>
    <n v="161.75450799999999"/>
    <n v="24.155003000000001"/>
    <s v="LPG-Medium Gas Carrier"/>
    <d v="2020-08-28T10:00:00"/>
    <s v="IN SERVICE/COMMISSION"/>
    <n v="15"/>
    <n v="96"/>
    <s v="Honolulu"/>
  </r>
  <r>
    <n v="9742302"/>
    <x v="0"/>
    <x v="6"/>
    <d v="2020-08-20T20:03:33"/>
    <n v="163.07399799999999"/>
    <n v="24.042422999999999"/>
    <s v="LPG-Medium Gas Carrier"/>
    <d v="2020-08-28T10:00:00"/>
    <s v="IN SERVICE/COMMISSION"/>
    <n v="15"/>
    <n v="93"/>
    <s v="Honolulu"/>
  </r>
  <r>
    <n v="9742302"/>
    <x v="0"/>
    <x v="6"/>
    <d v="2020-08-21T02:11:23"/>
    <n v="164.47534200000001"/>
    <n v="23.927016999999999"/>
    <s v="LPG-Medium Gas Carrier"/>
    <d v="2020-08-28T10:00:00"/>
    <s v="IN SERVICE/COMMISSION"/>
    <n v="15"/>
    <n v="94"/>
    <s v="Honolulu"/>
  </r>
  <r>
    <n v="9742302"/>
    <x v="0"/>
    <x v="6"/>
    <d v="2020-08-21T08:04:49"/>
    <n v="165.81921199999999"/>
    <n v="23.815988000000001"/>
    <s v="LPG-Medium Gas Carrier"/>
    <d v="2020-08-28T10:00:00"/>
    <s v="IN SERVICE/COMMISSION"/>
    <n v="15"/>
    <n v="93"/>
    <s v="TWKHH_USHNL"/>
  </r>
  <r>
    <n v="9742302"/>
    <x v="0"/>
    <x v="6"/>
    <d v="2020-08-21T14:12:04"/>
    <n v="167.19341299999999"/>
    <n v="23.708341999999998"/>
    <s v="LPG-Medium Gas Carrier"/>
    <d v="2020-08-28T10:00:00"/>
    <s v="IN SERVICE/COMMISSION"/>
    <n v="15"/>
    <n v="96"/>
    <s v="Honolulu"/>
  </r>
  <r>
    <n v="9742302"/>
    <x v="0"/>
    <x v="6"/>
    <d v="2020-08-21T20:05:33"/>
    <n v="168.53699"/>
    <n v="23.604990000000001"/>
    <s v="LPG-Medium Gas Carrier"/>
    <d v="2020-08-28T10:00:00"/>
    <s v="IN SERVICE/COMMISSION"/>
    <n v="15"/>
    <n v="95"/>
    <s v="Honolulu"/>
  </r>
  <r>
    <n v="9742302"/>
    <x v="0"/>
    <x v="6"/>
    <d v="2020-08-22T02:14:13"/>
    <n v="169.944042"/>
    <n v="23.444655000000001"/>
    <s v="LPG-Medium Gas Carrier"/>
    <d v="2020-08-28T10:00:00"/>
    <s v="IN SERVICE/COMMISSION"/>
    <n v="15"/>
    <n v="97"/>
    <s v="Honolulu"/>
  </r>
  <r>
    <n v="9742302"/>
    <x v="0"/>
    <x v="6"/>
    <d v="2020-08-22T08:05:45"/>
    <n v="171.25670700000001"/>
    <n v="23.264282999999999"/>
    <s v="LPG-Medium Gas Carrier"/>
    <d v="2020-08-28T10:00:00"/>
    <s v="IN SERVICE/COMMISSION"/>
    <n v="15"/>
    <n v="102"/>
    <s v="Honolulu"/>
  </r>
  <r>
    <n v="9742302"/>
    <x v="0"/>
    <x v="6"/>
    <d v="2020-08-22T14:14:04"/>
    <n v="172.626543"/>
    <n v="23.062374999999999"/>
    <s v="LPG-Medium Gas Carrier"/>
    <d v="2020-08-28T10:00:00"/>
    <s v="IN SERVICE/COMMISSION"/>
    <n v="15"/>
    <n v="102"/>
    <s v="Honolulu"/>
  </r>
  <r>
    <n v="9742302"/>
    <x v="0"/>
    <x v="6"/>
    <d v="2020-08-22T20:06:12"/>
    <n v="173.94914299999999"/>
    <n v="22.867857000000001"/>
    <s v="LPG-Medium Gas Carrier"/>
    <d v="2020-08-28T10:00:00"/>
    <s v="IN SERVICE/COMMISSION"/>
    <n v="15"/>
    <n v="99"/>
    <s v="Honolulu"/>
  </r>
  <r>
    <n v="9742302"/>
    <x v="0"/>
    <x v="6"/>
    <d v="2020-08-23T02:13:13"/>
    <n v="175.31212300000001"/>
    <n v="22.656327999999998"/>
    <s v="LPG-Medium Gas Carrier"/>
    <d v="2020-08-28T10:00:00"/>
    <s v="IN SERVICE/COMMISSION"/>
    <n v="15"/>
    <n v="100"/>
    <s v="Honolulu"/>
  </r>
  <r>
    <n v="9742302"/>
    <x v="0"/>
    <x v="6"/>
    <d v="2020-08-23T08:06:54"/>
    <n v="176.62197699999999"/>
    <n v="22.452642000000001"/>
    <s v="LPG-Medium Gas Carrier"/>
    <d v="2020-08-28T10:00:00"/>
    <s v="IN SERVICE/COMMISSION"/>
    <n v="15"/>
    <n v="98"/>
    <s v="Honolulu"/>
  </r>
  <r>
    <n v="9742302"/>
    <x v="0"/>
    <x v="6"/>
    <d v="2020-08-23T14:14:34"/>
    <n v="177.98173299999999"/>
    <n v="22.259112999999999"/>
    <s v="LPG-Medium Gas Carrier"/>
    <d v="2020-08-28T10:00:00"/>
    <s v="IN SERVICE/COMMISSION"/>
    <n v="15"/>
    <n v="102"/>
    <s v="Honolulu"/>
  </r>
  <r>
    <n v="9742302"/>
    <x v="0"/>
    <x v="6"/>
    <d v="2020-08-23T20:07:34"/>
    <n v="179.266673"/>
    <n v="22.072153"/>
    <s v="LPG-Medium Gas Carrier"/>
    <d v="2020-08-28T10:00:00"/>
    <s v="IN SERVICE/COMMISSION"/>
    <n v="15"/>
    <n v="100"/>
    <s v="Honolulu"/>
  </r>
  <r>
    <n v="9742302"/>
    <x v="0"/>
    <x v="6"/>
    <d v="2020-08-24T02:15:35"/>
    <n v="-179.40248"/>
    <n v="21.869807999999999"/>
    <s v="LPG-Medium Gas Carrier"/>
    <d v="2020-08-28T10:00:00"/>
    <s v="IN SERVICE/COMMISSION"/>
    <n v="15"/>
    <n v="100"/>
    <s v="Honolulu"/>
  </r>
  <r>
    <n v="9742302"/>
    <x v="0"/>
    <x v="6"/>
    <d v="2020-08-24T08:08:25"/>
    <n v="-178.110983"/>
    <n v="21.673857000000002"/>
    <s v="LPG-Medium Gas Carrier"/>
    <d v="2020-08-28T10:00:00"/>
    <s v="IN SERVICE/COMMISSION"/>
    <n v="15"/>
    <n v="101"/>
    <s v="Honolulu"/>
  </r>
  <r>
    <n v="9742302"/>
    <x v="0"/>
    <x v="6"/>
    <d v="2020-08-24T14:16:34"/>
    <n v="-176.76073"/>
    <n v="21.461668"/>
    <s v="LPG-Medium Gas Carrier"/>
    <d v="2020-08-28T10:00:00"/>
    <s v="IN SERVICE/COMMISSION"/>
    <n v="15"/>
    <n v="97"/>
    <s v="Honolulu"/>
  </r>
  <r>
    <n v="9742302"/>
    <x v="0"/>
    <x v="6"/>
    <d v="2020-08-24T20:09:15"/>
    <n v="-175.392415"/>
    <n v="21.2713"/>
    <s v="LPG-Medium Gas Carrier"/>
    <d v="2020-08-28T10:00:00"/>
    <s v="IN SERVICE/COMMISSION"/>
    <n v="15"/>
    <n v="99"/>
    <s v="Honolulu"/>
  </r>
  <r>
    <n v="9742302"/>
    <x v="0"/>
    <x v="6"/>
    <d v="2020-08-25T02:02:05"/>
    <n v="-174.12518700000001"/>
    <n v="21.052292000000001"/>
    <s v="LPG-Medium Gas Carrier"/>
    <d v="2020-08-28T10:00:00"/>
    <s v="IN SERVICE/COMMISSION"/>
    <n v="15"/>
    <n v="104"/>
    <s v="Honolulu"/>
  </r>
  <r>
    <n v="9742302"/>
    <x v="0"/>
    <x v="6"/>
    <d v="2020-08-25T08:10:16"/>
    <n v="-172.758093"/>
    <n v="20.76342"/>
    <s v="LPG-Medium Gas Carrier"/>
    <d v="2020-08-28T10:00:00"/>
    <s v="IN SERVICE/COMMISSION"/>
    <n v="15"/>
    <n v="104"/>
    <s v="Honolulu"/>
  </r>
  <r>
    <n v="9742302"/>
    <x v="0"/>
    <x v="6"/>
    <d v="2020-08-25T14:02:46"/>
    <n v="-171.46142800000001"/>
    <n v="20.489796999999999"/>
    <s v="LPG-Medium Gas Carrier"/>
    <d v="2020-08-28T10:00:00"/>
    <s v="IN SERVICE/COMMISSION"/>
    <n v="15"/>
    <n v="105"/>
    <s v="Honolulu"/>
  </r>
  <r>
    <n v="9742302"/>
    <x v="0"/>
    <x v="6"/>
    <d v="2020-08-25T20:10:15"/>
    <n v="-170.15068299999999"/>
    <n v="20.21039"/>
    <s v="LPG-Medium Gas Carrier"/>
    <d v="2020-08-28T10:00:00"/>
    <s v="IN SERVICE/COMMISSION"/>
    <n v="15"/>
    <n v="103"/>
    <s v="Honolulu"/>
  </r>
  <r>
    <n v="9742302"/>
    <x v="0"/>
    <x v="6"/>
    <d v="2020-08-26T02:02:20"/>
    <n v="-168.86174"/>
    <n v="19.932877999999999"/>
    <s v="LPG-Medium Gas Carrier"/>
    <d v="2020-08-28T10:00:00"/>
    <s v="IN SERVICE/COMMISSION"/>
    <n v="15"/>
    <n v="107"/>
    <s v="TWKHH_USHNL"/>
  </r>
  <r>
    <n v="9742302"/>
    <x v="0"/>
    <x v="6"/>
    <d v="2020-08-26T08:10:35"/>
    <n v="-167.565798"/>
    <n v="19.652643000000001"/>
    <s v="LPG-Medium Gas Carrier"/>
    <d v="2020-08-28T10:00:00"/>
    <s v="IN SERVICE/COMMISSION"/>
    <n v="15"/>
    <n v="104"/>
    <s v="Honolulu"/>
  </r>
  <r>
    <n v="9742302"/>
    <x v="0"/>
    <x v="6"/>
    <d v="2020-08-26T14:04:06"/>
    <n v="-166.29297299999999"/>
    <n v="19.375489999999999"/>
    <s v="LPG-Medium Gas Carrier"/>
    <d v="2020-08-28T10:00:00"/>
    <s v="IN SERVICE/COMMISSION"/>
    <n v="15"/>
    <n v="102"/>
    <s v="Honolulu"/>
  </r>
  <r>
    <n v="9742302"/>
    <x v="0"/>
    <x v="6"/>
    <d v="2020-08-26T20:05:51"/>
    <n v="-164.95961199999999"/>
    <n v="19.088533000000002"/>
    <s v="LPG-Medium Gas Carrier"/>
    <d v="2020-08-28T10:00:00"/>
    <s v="IN SERVICE/COMMISSION"/>
    <n v="15"/>
    <n v="103"/>
    <s v="TWKHH_USHNL"/>
  </r>
  <r>
    <n v="9742302"/>
    <x v="0"/>
    <x v="6"/>
    <d v="2020-08-27T02:04:25"/>
    <n v="-163.67681200000001"/>
    <n v="18.812135000000001"/>
    <s v="LPG-Medium Gas Carrier"/>
    <d v="2020-08-28T10:00:00"/>
    <s v="IN SERVICE/COMMISSION"/>
    <n v="15"/>
    <n v="101"/>
    <s v="Honolulu"/>
  </r>
  <r>
    <n v="9742302"/>
    <x v="0"/>
    <x v="6"/>
    <d v="2020-08-27T08:12:06"/>
    <n v="-162.378568"/>
    <n v="18.519286999999998"/>
    <s v="LPG-Medium Gas Carrier"/>
    <d v="2020-08-28T10:00:00"/>
    <s v="IN SERVICE/COMMISSION"/>
    <n v="15"/>
    <n v="101"/>
    <s v="Honolulu"/>
  </r>
  <r>
    <n v="9742302"/>
    <x v="0"/>
    <x v="6"/>
    <d v="2020-08-27T14:05:06"/>
    <n v="-161.161115"/>
    <n v="18.269210000000001"/>
    <s v="LPG-Medium Gas Carrier"/>
    <d v="2020-08-28T10:00:00"/>
    <s v="IN SERVICE/COMMISSION"/>
    <n v="15"/>
    <n v="105"/>
    <s v="Honolulu"/>
  </r>
  <r>
    <n v="9742302"/>
    <x v="0"/>
    <x v="6"/>
    <d v="2020-08-27T20:02:39"/>
    <n v="-159.989563"/>
    <n v="18.218782999999998"/>
    <s v="LPG-Medium Gas Carrier"/>
    <d v="2020-08-28T10:00:00"/>
    <s v="IN SERVICE/COMMISSION"/>
    <n v="15"/>
    <n v="65"/>
    <s v="TWKHH_USHNL"/>
  </r>
  <r>
    <n v="9742302"/>
    <x v="0"/>
    <x v="6"/>
    <d v="2020-08-27T22:43:33"/>
    <n v="-159.54314199999999"/>
    <n v="18.626028000000002"/>
    <s v="LPG-Medium Gas Carrier"/>
    <d v="2020-08-28T14:00:00"/>
    <s v="IN SERVICE/COMMISSION"/>
    <n v="15"/>
    <n v="35"/>
    <s v="TWKHH_USHNL"/>
  </r>
  <r>
    <n v="9742302"/>
    <x v="0"/>
    <x v="6"/>
    <d v="2020-08-27T22:46:19"/>
    <n v="-159.53772499999999"/>
    <n v="18.633882"/>
    <s v="LPG-Medium Gas Carrier"/>
    <d v="2020-08-28T14:00:00"/>
    <s v="IN SERVICE/COMMISSION"/>
    <n v="15"/>
    <n v="34"/>
    <s v="Honolulu"/>
  </r>
  <r>
    <n v="9742302"/>
    <x v="0"/>
    <x v="6"/>
    <d v="2020-08-28T02:06:07"/>
    <n v="-159.146672"/>
    <n v="19.220051999999999"/>
    <s v="LPG-Medium Gas Carrier"/>
    <d v="2020-08-28T14:00:00"/>
    <s v="IN SERVICE/COMMISSION"/>
    <n v="15"/>
    <n v="29"/>
    <s v="Honolulu"/>
  </r>
  <r>
    <n v="9742302"/>
    <x v="0"/>
    <x v="6"/>
    <d v="2020-08-28T08:14:37"/>
    <n v="-158.59152"/>
    <n v="20.041989999999998"/>
    <s v="LPG-Medium Gas Carrier"/>
    <d v="2020-08-28T14:00:00"/>
    <s v="IN SERVICE/COMMISSION"/>
    <n v="15"/>
    <n v="31"/>
    <s v="Honolulu"/>
  </r>
  <r>
    <n v="9742302"/>
    <x v="0"/>
    <x v="6"/>
    <d v="2020-08-28T14:07:42"/>
    <n v="-157.92735500000001"/>
    <n v="21.135290000000001"/>
    <s v="LPG-Medium Gas Carrier"/>
    <d v="2020-08-28T14:00:00"/>
    <s v="IN SERVICE/COMMISSION"/>
    <n v="15"/>
    <n v="19"/>
    <s v="Honolulu"/>
  </r>
  <r>
    <n v="9742302"/>
    <x v="0"/>
    <x v="6"/>
    <d v="2020-08-28T15:53:07"/>
    <n v="-157.86532199999999"/>
    <n v="21.302035"/>
    <s v="LPG-Medium Gas Carrier"/>
    <d v="2020-08-28T14:00:00"/>
    <s v="IN SERVICE/COMMISSION"/>
    <n v="15"/>
    <n v="219"/>
    <s v="Honolulu"/>
  </r>
  <r>
    <n v="9742302"/>
    <x v="0"/>
    <x v="6"/>
    <d v="2020-08-28T16:16:53"/>
    <n v="-157.86530300000001"/>
    <n v="21.301998000000001"/>
    <s v="LPG-Medium Gas Carrier"/>
    <d v="2020-08-28T14:00:00"/>
    <s v="IN SERVICE/COMMISSION"/>
    <n v="15"/>
    <n v="219"/>
    <s v="TWKHH_USHNL"/>
  </r>
  <r>
    <n v="9742302"/>
    <x v="0"/>
    <x v="6"/>
    <d v="2020-08-28T20:01:53"/>
    <n v="-157.86533499999999"/>
    <n v="21.301998000000001"/>
    <s v="LPG-Medium Gas Carrier"/>
    <d v="2020-08-28T14:00:00"/>
    <s v="IN SERVICE/COMMISSION"/>
    <n v="15"/>
    <n v="219"/>
    <s v="TWKHH_USHNL"/>
  </r>
  <r>
    <n v="9742302"/>
    <x v="0"/>
    <x v="6"/>
    <d v="2020-08-29T00:15:58"/>
    <n v="-157.86918800000001"/>
    <n v="21.298456999999999"/>
    <s v="LPG-Medium Gas Carrier"/>
    <d v="2020-09-13T13:00:00"/>
    <s v="IN SERVICE/COMMISSION"/>
    <n v="15"/>
    <n v="210"/>
    <s v="Balboa"/>
  </r>
  <r>
    <n v="9742302"/>
    <x v="0"/>
    <x v="6"/>
    <d v="2020-08-29T00:16:02"/>
    <n v="-157.86938000000001"/>
    <n v="21.298110000000001"/>
    <s v="LPG-Medium Gas Carrier"/>
    <d v="2020-09-13T13:00:00"/>
    <s v="IN SERVICE/COMMISSION"/>
    <n v="15"/>
    <n v="210"/>
    <s v="USHNL_PABLB"/>
  </r>
  <r>
    <n v="9742302"/>
    <x v="0"/>
    <x v="6"/>
    <d v="2020-08-29T00:30:19"/>
    <n v="-157.88333800000001"/>
    <n v="21.280518000000001"/>
    <s v="LPG-Medium Gas Carrier"/>
    <d v="2020-09-13T13:00:00"/>
    <s v="IN SERVICE/COMMISSION"/>
    <n v="15"/>
    <n v="210"/>
    <s v="Balboa"/>
  </r>
  <r>
    <n v="9742302"/>
    <x v="0"/>
    <x v="6"/>
    <d v="2020-08-29T00:49:33"/>
    <n v="-157.901533"/>
    <n v="21.233280000000001"/>
    <s v="LPG-Medium Gas Carrier"/>
    <d v="2020-09-13T13:00:00"/>
    <s v="IN SERVICE/COMMISSION"/>
    <n v="15"/>
    <n v="200"/>
    <s v="USHNL_PABLB"/>
  </r>
  <r>
    <n v="9742302"/>
    <x v="0"/>
    <x v="6"/>
    <d v="2020-08-29T02:02:58"/>
    <n v="-158.11591999999999"/>
    <n v="21.062127"/>
    <s v="LPG-Medium Gas Carrier"/>
    <d v="2020-09-13T13:00:00"/>
    <s v="IN SERVICE/COMMISSION"/>
    <n v="15"/>
    <n v="249"/>
    <s v="Balboa"/>
  </r>
  <r>
    <n v="9742302"/>
    <x v="0"/>
    <x v="6"/>
    <d v="2020-08-29T08:11:29"/>
    <n v="-158.191867"/>
    <n v="22.032975"/>
    <s v="LPG-Medium Gas Carrier"/>
    <d v="2020-09-13T13:00:00"/>
    <s v="IN SERVICE/COMMISSION"/>
    <n v="15"/>
    <n v="50"/>
    <s v="Balboa"/>
  </r>
  <r>
    <n v="9742302"/>
    <x v="0"/>
    <x v="6"/>
    <d v="2020-08-29T14:00:13"/>
    <n v="-157.17246800000001"/>
    <n v="22.815223"/>
    <s v="LPG-Medium Gas Carrier"/>
    <d v="2020-09-13T13:00:00"/>
    <s v="IN SERVICE/COMMISSION"/>
    <n v="15"/>
    <n v="49"/>
    <s v="USHNL_PABLB"/>
  </r>
  <r>
    <n v="9742302"/>
    <x v="0"/>
    <x v="6"/>
    <d v="2020-08-29T20:08:29"/>
    <n v="-156.15426500000001"/>
    <n v="23.626052999999999"/>
    <s v="LPG-Medium Gas Carrier"/>
    <d v="2020-09-13T13:00:00"/>
    <s v="IN SERVICE/COMMISSION"/>
    <n v="15"/>
    <n v="54"/>
    <s v="Balboa"/>
  </r>
  <r>
    <n v="9742302"/>
    <x v="0"/>
    <x v="6"/>
    <d v="2020-08-30T02:01:47"/>
    <n v="-155.11632299999999"/>
    <n v="24.234390000000001"/>
    <s v="LPG-Medium Gas Carrier"/>
    <d v="2020-09-13T13:00:00"/>
    <s v="IN SERVICE/COMMISSION"/>
    <n v="15"/>
    <n v="100"/>
    <s v="Balboa"/>
  </r>
  <r>
    <n v="9742302"/>
    <x v="0"/>
    <x v="6"/>
    <d v="2020-08-30T08:01:54"/>
    <n v="-153.80430200000001"/>
    <n v="24.029692000000001"/>
    <s v="LPG-Medium Gas Carrier"/>
    <d v="2020-09-13T13:00:00"/>
    <s v="IN SERVICE/COMMISSION"/>
    <n v="15"/>
    <n v="99"/>
    <s v="USHNL_PABLB"/>
  </r>
  <r>
    <n v="9742302"/>
    <x v="0"/>
    <x v="6"/>
    <d v="2020-08-30T14:06:58"/>
    <n v="-152.51108199999999"/>
    <n v="23.834688"/>
    <s v="LPG-Medium Gas Carrier"/>
    <d v="2020-09-13T13:00:00"/>
    <s v="IN SERVICE/COMMISSION"/>
    <n v="15"/>
    <n v="99"/>
    <s v="Balboa"/>
  </r>
  <r>
    <n v="9742302"/>
    <x v="0"/>
    <x v="6"/>
    <d v="2020-08-30T20:14:13"/>
    <n v="-151.26047800000001"/>
    <n v="23.640982999999999"/>
    <s v="LPG-Medium Gas Carrier"/>
    <d v="2020-09-13T13:00:00"/>
    <s v="IN SERVICE/COMMISSION"/>
    <n v="15"/>
    <n v="99"/>
    <s v="USHNL_PABLB"/>
  </r>
  <r>
    <n v="9742302"/>
    <x v="0"/>
    <x v="6"/>
    <d v="2020-08-31T02:07:18"/>
    <n v="-150.069163"/>
    <n v="23.456775"/>
    <s v="LPG-Medium Gas Carrier"/>
    <d v="2020-09-13T13:00:00"/>
    <s v="IN SERVICE/COMMISSION"/>
    <n v="15"/>
    <n v="99"/>
    <s v="Balboa"/>
  </r>
  <r>
    <n v="9742302"/>
    <x v="0"/>
    <x v="6"/>
    <d v="2020-08-31T08:01:59"/>
    <n v="-148.80529799999999"/>
    <n v="23.257059999999999"/>
    <s v="LPG-Medium Gas Carrier"/>
    <d v="2020-09-13T13:00:00"/>
    <s v="IN SERVICE/COMMISSION"/>
    <n v="15"/>
    <n v="96"/>
    <s v="Balboa"/>
  </r>
  <r>
    <n v="9744831"/>
    <x v="0"/>
    <x v="7"/>
    <d v="2020-08-15T20:07:17"/>
    <n v="-97.337975"/>
    <n v="20.956958"/>
    <s v="LPG-Medium Gas Carrier"/>
    <d v="2020-08-14T12:15:00"/>
    <s v="IN SERVICE/COMMISSION"/>
    <n v="16.3"/>
    <n v="237"/>
    <s v="Tuxpan"/>
  </r>
  <r>
    <n v="9744831"/>
    <x v="0"/>
    <x v="7"/>
    <d v="2020-08-15T20:31:14"/>
    <n v="-97.337985000000003"/>
    <n v="20.956948000000001"/>
    <s v="LPG-Medium Gas Carrier"/>
    <d v="2020-08-14T12:15:00"/>
    <s v="IN SERVICE/COMMISSION"/>
    <n v="16.3"/>
    <n v="237"/>
    <s v="MXTUX"/>
  </r>
  <r>
    <n v="9744831"/>
    <x v="0"/>
    <x v="7"/>
    <d v="2020-08-16T02:01:22"/>
    <n v="-97.337987999999996"/>
    <n v="20.956937"/>
    <s v="LPG-Medium Gas Carrier"/>
    <d v="2020-08-14T12:15:00"/>
    <s v="IN SERVICE/COMMISSION"/>
    <n v="16.3"/>
    <n v="237"/>
    <s v="Tuxpan"/>
  </r>
  <r>
    <n v="9744831"/>
    <x v="0"/>
    <x v="7"/>
    <d v="2020-08-16T08:10:22"/>
    <n v="-97.337947"/>
    <n v="20.956972"/>
    <s v="LPG-Medium Gas Carrier"/>
    <d v="2020-08-14T12:15:00"/>
    <s v="IN SERVICE/COMMISSION"/>
    <n v="16.3"/>
    <n v="237"/>
    <s v="Tuxpan"/>
  </r>
  <r>
    <n v="9744831"/>
    <x v="0"/>
    <x v="7"/>
    <d v="2020-08-16T14:01:21"/>
    <n v="-97.337959999999995"/>
    <n v="20.956968"/>
    <s v="LPG-Medium Gas Carrier"/>
    <d v="2020-08-14T12:15:00"/>
    <s v="IN SERVICE/COMMISSION"/>
    <n v="16.3"/>
    <n v="237"/>
    <s v="Tuxpan"/>
  </r>
  <r>
    <n v="9744831"/>
    <x v="0"/>
    <x v="7"/>
    <d v="2020-08-16T18:22:29"/>
    <n v="-97.337954999999994"/>
    <n v="20.956955000000001"/>
    <s v="LPG-Medium Gas Carrier"/>
    <d v="2020-08-19T16:00:00"/>
    <s v="IN SERVICE/COMMISSION"/>
    <n v="16.3"/>
    <n v="237"/>
    <s v="Freeport TX"/>
  </r>
  <r>
    <n v="9744831"/>
    <x v="0"/>
    <x v="7"/>
    <d v="2020-08-16T18:53:57"/>
    <n v="-97.341802999999999"/>
    <n v="20.955838"/>
    <s v="LPG-Medium Gas Carrier"/>
    <d v="2020-08-19T16:00:00"/>
    <s v="IN SERVICE/COMMISSION"/>
    <n v="16.3"/>
    <n v="234"/>
    <s v="Freeport TX"/>
  </r>
  <r>
    <n v="9744831"/>
    <x v="0"/>
    <x v="7"/>
    <d v="2020-08-16T19:10:06"/>
    <n v="-97.352203000000003"/>
    <n v="20.94727"/>
    <s v="LPG-Medium Gas Carrier"/>
    <d v="2020-08-19T16:00:00"/>
    <s v="IN SERVICE/COMMISSION"/>
    <n v="16.3"/>
    <n v="265"/>
    <s v="USFPO"/>
  </r>
  <r>
    <n v="9744831"/>
    <x v="0"/>
    <x v="7"/>
    <d v="2020-08-16T20:11:07"/>
    <n v="-97.270632000000006"/>
    <n v="20.981829999999999"/>
    <s v="LPG-Medium Gas Carrier"/>
    <d v="2020-08-19T16:00:00"/>
    <s v="IN SERVICE/COMMISSION"/>
    <n v="16.3"/>
    <n v="110"/>
    <s v="Freeport TX"/>
  </r>
  <r>
    <n v="9744831"/>
    <x v="0"/>
    <x v="7"/>
    <d v="2020-08-16T20:40:32"/>
    <n v="-97.260180000000005"/>
    <n v="20.953206999999999"/>
    <s v="LPG-Medium Gas Carrier"/>
    <d v="2020-08-19T16:00:00"/>
    <s v="IN SERVICE/COMMISSION"/>
    <n v="16.3"/>
    <n v="109"/>
    <s v="Freeport TX"/>
  </r>
  <r>
    <n v="9744831"/>
    <x v="0"/>
    <x v="7"/>
    <d v="2020-08-16T20:47:22"/>
    <n v="-97.26"/>
    <n v="20.953333000000001"/>
    <s v="LPG-Medium Gas Carrier"/>
    <d v="2020-08-19T16:00:00"/>
    <s v="IN SERVICE/COMMISSION"/>
    <n v="16.3"/>
    <n v="328"/>
    <s v="USFPO"/>
  </r>
  <r>
    <n v="9744831"/>
    <x v="0"/>
    <x v="7"/>
    <d v="2020-08-17T02:01:33"/>
    <n v="-97.259855000000002"/>
    <n v="20.954155"/>
    <s v="LPG-Medium Gas Carrier"/>
    <d v="2020-08-19T16:00:00"/>
    <s v="IN SERVICE/COMMISSION"/>
    <n v="16.3"/>
    <n v="148"/>
    <s v="Freeport TX"/>
  </r>
  <r>
    <n v="9744831"/>
    <x v="0"/>
    <x v="7"/>
    <d v="2020-08-17T08:10:37"/>
    <n v="-97.259028000000001"/>
    <n v="20.954187999999998"/>
    <s v="LPG-Medium Gas Carrier"/>
    <d v="2020-08-19T16:00:00"/>
    <s v="IN SERVICE/COMMISSION"/>
    <n v="16.3"/>
    <n v="188"/>
    <s v="Freeport TX"/>
  </r>
  <r>
    <n v="9744831"/>
    <x v="0"/>
    <x v="7"/>
    <d v="2020-08-17T14:04:38"/>
    <n v="-97.260431999999994"/>
    <n v="20.95177"/>
    <s v="LPG-Medium Gas Carrier"/>
    <d v="2020-08-19T16:00:00"/>
    <s v="IN SERVICE/COMMISSION"/>
    <n v="16.3"/>
    <n v="50"/>
    <s v="Freeport TX"/>
  </r>
  <r>
    <n v="9744831"/>
    <x v="0"/>
    <x v="7"/>
    <d v="2020-08-17T18:39:59"/>
    <n v="-97.258759999999995"/>
    <n v="20.952242999999999"/>
    <s v="LPG-Medium Gas Carrier"/>
    <d v="2020-08-19T16:00:00"/>
    <s v="IN SERVICE/COMMISSION"/>
    <n v="16.3"/>
    <n v="94"/>
    <s v="USFPO"/>
  </r>
  <r>
    <n v="9744831"/>
    <x v="0"/>
    <x v="7"/>
    <d v="2020-08-17T18:41:50"/>
    <n v="-97.257887999999994"/>
    <n v="20.952031999999999"/>
    <s v="LPG-Medium Gas Carrier"/>
    <d v="2020-08-19T16:00:00"/>
    <s v="IN SERVICE/COMMISSION"/>
    <n v="16.3"/>
    <n v="86"/>
    <s v="Freeport TX"/>
  </r>
  <r>
    <n v="9744831"/>
    <x v="0"/>
    <x v="7"/>
    <d v="2020-08-17T20:10:30"/>
    <n v="-97.073759999999993"/>
    <n v="21.095082999999999"/>
    <s v="LPG-Medium Gas Carrier"/>
    <d v="2020-08-19T16:00:00"/>
    <s v="IN SERVICE/COMMISSION"/>
    <n v="16.3"/>
    <n v="23"/>
    <s v="Freeport TX"/>
  </r>
  <r>
    <n v="9744831"/>
    <x v="0"/>
    <x v="7"/>
    <d v="2020-08-18T02:08:22"/>
    <n v="-96.566666999999995"/>
    <n v="22.183333000000001"/>
    <s v="LPG-Medium Gas Carrier"/>
    <d v="2020-08-19T16:00:00"/>
    <s v="IN SERVICE/COMMISSION"/>
    <n v="16.3"/>
    <n v="24"/>
    <s v="USFPO"/>
  </r>
  <r>
    <n v="9744831"/>
    <x v="0"/>
    <x v="7"/>
    <d v="2020-08-18T09:04:02"/>
    <n v="-95.962446999999997"/>
    <n v="23.471332"/>
    <s v="LPG-Medium Gas Carrier"/>
    <d v="2020-08-19T16:00:00"/>
    <s v="IN SERVICE/COMMISSION"/>
    <n v="16.3"/>
    <n v="22"/>
    <s v="Freeport TX"/>
  </r>
  <r>
    <n v="9744831"/>
    <x v="0"/>
    <x v="7"/>
    <d v="2020-08-18T16:02:23"/>
    <n v="-95.314999999999998"/>
    <n v="24.813333"/>
    <s v="LPG-Medium Gas Carrier"/>
    <d v="2020-08-19T16:00:00"/>
    <s v="IN SERVICE/COMMISSION"/>
    <n v="16.3"/>
    <n v="23"/>
    <s v="USFPO"/>
  </r>
  <r>
    <n v="9744831"/>
    <x v="0"/>
    <x v="7"/>
    <d v="2020-08-18T20:08:23"/>
    <n v="-94.98"/>
    <n v="25.545000000000002"/>
    <s v="LPG-Medium Gas Carrier"/>
    <d v="2020-08-19T16:00:00"/>
    <s v="IN SERVICE/COMMISSION"/>
    <n v="16.3"/>
    <n v="23"/>
    <s v="USFPO"/>
  </r>
  <r>
    <n v="9744831"/>
    <x v="0"/>
    <x v="7"/>
    <d v="2020-08-19T02:05:22"/>
    <n v="-94.548333"/>
    <n v="26.65"/>
    <s v="LPG-Medium Gas Carrier"/>
    <d v="2020-08-19T16:00:00"/>
    <s v="IN SERVICE/COMMISSION"/>
    <n v="16.3"/>
    <n v="39"/>
    <s v="USFPO"/>
  </r>
  <r>
    <n v="9744831"/>
    <x v="0"/>
    <x v="7"/>
    <d v="2020-08-19T08:18:50"/>
    <n v="-94.410132000000004"/>
    <n v="27.893135000000001"/>
    <s v="LPG-Medium Gas Carrier"/>
    <d v="2020-08-19T16:00:00"/>
    <s v="IN SERVICE/COMMISSION"/>
    <n v="16.3"/>
    <n v="351"/>
    <s v="Freeport TX"/>
  </r>
  <r>
    <n v="9744831"/>
    <x v="0"/>
    <x v="7"/>
    <d v="2020-08-19T14:11:50"/>
    <n v="-94.985257000000004"/>
    <n v="28.63832"/>
    <s v="LPG-Medium Gas Carrier"/>
    <d v="2020-08-19T16:00:00"/>
    <s v="IN SERVICE/COMMISSION"/>
    <n v="16.3"/>
    <n v="316"/>
    <s v="Freeport TX"/>
  </r>
  <r>
    <n v="9744831"/>
    <x v="0"/>
    <x v="7"/>
    <d v="2020-08-19T16:11:39"/>
    <n v="-95.169160000000005"/>
    <n v="28.863337000000001"/>
    <s v="LPG-Medium Gas Carrier"/>
    <d v="2020-08-19T16:00:00"/>
    <s v="IN SERVICE/COMMISSION"/>
    <n v="16.3"/>
    <n v="185"/>
    <s v="Freeport TX"/>
  </r>
  <r>
    <n v="9744831"/>
    <x v="0"/>
    <x v="7"/>
    <d v="2020-08-19T17:05:41"/>
    <n v="-95.169380000000004"/>
    <n v="28.863802"/>
    <s v="LPG-Medium Gas Carrier"/>
    <d v="2020-08-19T16:00:00"/>
    <s v="IN SERVICE/COMMISSION"/>
    <n v="16.3"/>
    <n v="180"/>
    <s v="USFPO"/>
  </r>
  <r>
    <n v="9744831"/>
    <x v="0"/>
    <x v="7"/>
    <d v="2020-08-19T20:11:45"/>
    <n v="-95.169511999999997"/>
    <n v="28.863837"/>
    <s v="LPG-Medium Gas Carrier"/>
    <d v="2020-08-19T16:00:00"/>
    <s v="IN SERVICE/COMMISSION"/>
    <n v="16.3"/>
    <n v="172"/>
    <s v="Freeport TX"/>
  </r>
  <r>
    <n v="9744831"/>
    <x v="0"/>
    <x v="7"/>
    <d v="2020-08-20T02:08:41"/>
    <n v="-95.168509999999998"/>
    <n v="28.863424999999999"/>
    <s v="LPG-Medium Gas Carrier"/>
    <d v="2020-08-19T16:00:00"/>
    <s v="IN SERVICE/COMMISSION"/>
    <n v="16.3"/>
    <n v="213"/>
    <s v="Freeport TX"/>
  </r>
  <r>
    <n v="9744831"/>
    <x v="0"/>
    <x v="7"/>
    <d v="2020-08-20T06:02:43"/>
    <n v="-95.168125000000003"/>
    <n v="28.862213000000001"/>
    <s v="LPG-Medium Gas Carrier"/>
    <d v="2020-08-19T16:00:00"/>
    <s v="IN SERVICE/COMMISSION"/>
    <n v="16.3"/>
    <n v="270"/>
    <s v="Freeport TX"/>
  </r>
  <r>
    <n v="9744831"/>
    <x v="0"/>
    <x v="7"/>
    <d v="2020-08-20T07:33:33"/>
    <n v="-95.175048000000004"/>
    <n v="28.862518000000001"/>
    <s v="LPG-Medium Gas Carrier"/>
    <d v="2020-08-19T16:00:00"/>
    <s v="IN SERVICE/COMMISSION"/>
    <n v="16.3"/>
    <n v="275"/>
    <s v="Freeport TX"/>
  </r>
  <r>
    <n v="9744831"/>
    <x v="0"/>
    <x v="7"/>
    <d v="2020-08-20T08:06:02"/>
    <n v="-95.213004999999995"/>
    <n v="28.875229999999998"/>
    <s v="LPG-Medium Gas Carrier"/>
    <d v="2020-08-19T16:00:00"/>
    <s v="IN SERVICE/COMMISSION"/>
    <n v="16.3"/>
    <n v="310"/>
    <s v="Freeport TX"/>
  </r>
  <r>
    <n v="9744831"/>
    <x v="0"/>
    <x v="7"/>
    <d v="2020-08-20T09:36:42"/>
    <n v="-95.331271999999998"/>
    <n v="28.934933000000001"/>
    <s v="LPG-Medium Gas Carrier"/>
    <d v="2020-08-19T16:00:00"/>
    <s v="IN SERVICE/COMMISSION"/>
    <n v="16.3"/>
    <n v="135"/>
    <s v="Freeport TX"/>
  </r>
  <r>
    <n v="9744831"/>
    <x v="0"/>
    <x v="7"/>
    <d v="2020-08-20T09:38:40"/>
    <n v="-95.331208000000004"/>
    <n v="28.934867000000001"/>
    <s v="LPG-Medium Gas Carrier"/>
    <d v="2020-08-19T16:00:00"/>
    <s v="IN SERVICE/COMMISSION"/>
    <n v="16.3"/>
    <n v="135"/>
    <s v="USFPO"/>
  </r>
  <r>
    <n v="9744831"/>
    <x v="0"/>
    <x v="7"/>
    <d v="2020-08-20T14:08:45"/>
    <n v="-95.331128000000007"/>
    <n v="28.934785000000002"/>
    <s v="LPG-Medium Gas Carrier"/>
    <d v="2020-08-19T16:00:00"/>
    <s v="IN SERVICE/COMMISSION"/>
    <n v="16.3"/>
    <n v="135"/>
    <s v="Freeport TX"/>
  </r>
  <r>
    <n v="9744831"/>
    <x v="0"/>
    <x v="7"/>
    <d v="2020-08-20T20:02:41"/>
    <n v="-95.331180000000003"/>
    <n v="28.934816999999999"/>
    <s v="LPG-Medium Gas Carrier"/>
    <d v="2020-08-19T16:00:00"/>
    <s v="IN SERVICE/COMMISSION"/>
    <n v="16.3"/>
    <n v="135"/>
    <s v="Freeport TX"/>
  </r>
  <r>
    <n v="9744831"/>
    <x v="0"/>
    <x v="7"/>
    <d v="2020-08-21T02:08:46"/>
    <n v="-95.331175000000002"/>
    <n v="28.934812999999998"/>
    <s v="LPG-Medium Gas Carrier"/>
    <d v="2020-08-19T16:00:00"/>
    <s v="IN SERVICE/COMMISSION"/>
    <n v="16.3"/>
    <n v="135"/>
    <s v="Freeport TX"/>
  </r>
  <r>
    <n v="9744831"/>
    <x v="0"/>
    <x v="7"/>
    <d v="2020-08-21T04:14:50"/>
    <n v="-95.331136999999998"/>
    <n v="28.934806999999999"/>
    <s v="LPG-Medium Gas Carrier"/>
    <d v="2020-08-23T08:00:00"/>
    <s v="IN SERVICE/COMMISSION"/>
    <n v="16.3"/>
    <n v="135"/>
    <s v="Tuxpan"/>
  </r>
  <r>
    <n v="9744831"/>
    <x v="0"/>
    <x v="7"/>
    <d v="2020-08-21T05:56:49"/>
    <n v="-95.331187"/>
    <n v="28.934835"/>
    <s v="LPG-Medium Gas Carrier"/>
    <d v="2020-08-23T08:00:00"/>
    <s v="IN SERVICE/COMMISSION"/>
    <n v="16.3"/>
    <n v="135"/>
    <s v="MX TUX"/>
  </r>
  <r>
    <n v="9744831"/>
    <x v="0"/>
    <x v="7"/>
    <d v="2020-08-21T07:50:35"/>
    <n v="-95.326134999999994"/>
    <n v="28.933091999999998"/>
    <s v="LPG-Medium Gas Carrier"/>
    <d v="2020-08-23T08:00:00"/>
    <s v="IN SERVICE/COMMISSION"/>
    <n v="16.3"/>
    <n v="64"/>
    <s v="Tuxpan"/>
  </r>
  <r>
    <n v="9744831"/>
    <x v="0"/>
    <x v="7"/>
    <d v="2020-08-21T08:05:36"/>
    <n v="-95.307860000000005"/>
    <n v="28.942716999999998"/>
    <s v="LPG-Medium Gas Carrier"/>
    <d v="2020-08-23T08:00:00"/>
    <s v="IN SERVICE/COMMISSION"/>
    <n v="16.3"/>
    <n v="86"/>
    <s v="MX TUX"/>
  </r>
  <r>
    <n v="9744831"/>
    <x v="0"/>
    <x v="7"/>
    <d v="2020-08-21T14:19:11"/>
    <n v="-94.424430000000001"/>
    <n v="27.982533"/>
    <s v="LPG-Medium Gas Carrier"/>
    <d v="2020-08-23T08:00:00"/>
    <s v="IN SERVICE/COMMISSION"/>
    <n v="16.3"/>
    <n v="194"/>
    <s v="Tuxpan"/>
  </r>
  <r>
    <n v="9744831"/>
    <x v="0"/>
    <x v="7"/>
    <d v="2020-08-21T20:23:24"/>
    <n v="-94.518332999999998"/>
    <n v="26.833333"/>
    <s v="LPG-Medium Gas Carrier"/>
    <d v="2020-08-23T08:00:00"/>
    <s v="IN SERVICE/COMMISSION"/>
    <n v="16.3"/>
    <n v="194"/>
    <s v="MX TUX"/>
  </r>
  <r>
    <n v="9744831"/>
    <x v="0"/>
    <x v="7"/>
    <d v="2020-08-22T02:01:20"/>
    <n v="-94.868336999999997"/>
    <n v="25.771750000000001"/>
    <s v="LPG-Medium Gas Carrier"/>
    <d v="2020-08-23T08:00:00"/>
    <s v="IN SERVICE/COMMISSION"/>
    <n v="16.3"/>
    <n v="199"/>
    <s v="Tuxpan"/>
  </r>
  <r>
    <n v="9744831"/>
    <x v="0"/>
    <x v="7"/>
    <d v="2020-08-22T08:04:30"/>
    <n v="-95.357277999999994"/>
    <n v="24.748225000000001"/>
    <s v="LPG-Medium Gas Carrier"/>
    <d v="2020-08-23T08:00:00"/>
    <s v="IN SERVICE/COMMISSION"/>
    <n v="16.3"/>
    <n v="200"/>
    <s v="Tuxpan"/>
  </r>
  <r>
    <n v="9744831"/>
    <x v="0"/>
    <x v="7"/>
    <d v="2020-08-22T14:42:31"/>
    <n v="-95.882323"/>
    <n v="23.643407"/>
    <s v="LPG-Medium Gas Carrier"/>
    <d v="2020-08-23T08:00:00"/>
    <s v="IN SERVICE/COMMISSION"/>
    <n v="16.3"/>
    <n v="203"/>
    <s v="Tuxpan"/>
  </r>
  <r>
    <n v="9744831"/>
    <x v="0"/>
    <x v="7"/>
    <d v="2020-08-22T20:15:31"/>
    <n v="-96.358891999999997"/>
    <n v="22.620047"/>
    <s v="LPG-Medium Gas Carrier"/>
    <d v="2020-08-23T08:00:00"/>
    <s v="IN SERVICE/COMMISSION"/>
    <n v="16.3"/>
    <n v="202"/>
    <s v="Tuxpan"/>
  </r>
  <r>
    <n v="9744831"/>
    <x v="0"/>
    <x v="7"/>
    <d v="2020-08-23T02:13:49"/>
    <n v="-96.850291999999996"/>
    <n v="21.559059999999999"/>
    <s v="LPG-Medium Gas Carrier"/>
    <d v="2020-08-23T08:00:00"/>
    <s v="IN SERVICE/COMMISSION"/>
    <n v="16.3"/>
    <n v="197"/>
    <s v="Tuxpan"/>
  </r>
  <r>
    <n v="9744831"/>
    <x v="0"/>
    <x v="7"/>
    <d v="2020-08-23T08:07:29"/>
    <n v="-97.260616999999996"/>
    <n v="20.997843"/>
    <s v="LPG-Medium Gas Carrier"/>
    <d v="2020-08-23T08:00:00"/>
    <s v="IN SERVICE/COMMISSION"/>
    <n v="16.3"/>
    <n v="225"/>
    <s v="Tuxpan"/>
  </r>
  <r>
    <n v="9744831"/>
    <x v="0"/>
    <x v="7"/>
    <d v="2020-08-23T10:09:24"/>
    <n v="-97.337981999999997"/>
    <n v="20.957063000000002"/>
    <s v="LPG-Medium Gas Carrier"/>
    <d v="2020-08-23T08:00:00"/>
    <s v="IN SERVICE/COMMISSION"/>
    <n v="16.3"/>
    <n v="236"/>
    <s v="Tuxpan"/>
  </r>
  <r>
    <n v="9744831"/>
    <x v="0"/>
    <x v="7"/>
    <d v="2020-08-23T11:38:26"/>
    <n v="-97.336667000000006"/>
    <n v="20.956666999999999"/>
    <s v="LPG-Medium Gas Carrier"/>
    <d v="2020-08-23T08:00:00"/>
    <s v="IN SERVICE/COMMISSION"/>
    <n v="16.3"/>
    <n v="141"/>
    <s v="MX TUX"/>
  </r>
  <r>
    <n v="9744831"/>
    <x v="0"/>
    <x v="7"/>
    <d v="2020-08-23T14:12:27"/>
    <n v="-97.337954999999994"/>
    <n v="20.956959999999999"/>
    <s v="LPG-Medium Gas Carrier"/>
    <d v="2020-08-23T08:00:00"/>
    <s v="IN SERVICE/COMMISSION"/>
    <n v="16.3"/>
    <n v="238"/>
    <s v="Tuxpan"/>
  </r>
  <r>
    <n v="9744831"/>
    <x v="0"/>
    <x v="7"/>
    <d v="2020-08-23T20:06:29"/>
    <n v="-97.337967000000006"/>
    <n v="20.956973000000001"/>
    <s v="LPG-Medium Gas Carrier"/>
    <d v="2020-08-23T08:00:00"/>
    <s v="IN SERVICE/COMMISSION"/>
    <n v="16.3"/>
    <n v="238"/>
    <s v="Tuxpan"/>
  </r>
  <r>
    <n v="9744831"/>
    <x v="0"/>
    <x v="7"/>
    <d v="2020-08-24T02:15:29"/>
    <n v="-97.338002000000003"/>
    <n v="20.956968"/>
    <s v="LPG-Medium Gas Carrier"/>
    <d v="2020-08-23T08:00:00"/>
    <s v="IN SERVICE/COMMISSION"/>
    <n v="16.3"/>
    <n v="238"/>
    <s v="Tuxpan"/>
  </r>
  <r>
    <n v="9744831"/>
    <x v="0"/>
    <x v="7"/>
    <d v="2020-08-24T08:09:33"/>
    <n v="-97.337990000000005"/>
    <n v="20.956949999999999"/>
    <s v="LPG-Medium Gas Carrier"/>
    <d v="2020-08-23T08:00:00"/>
    <s v="IN SERVICE/COMMISSION"/>
    <n v="16.3"/>
    <n v="238"/>
    <s v="Tuxpan"/>
  </r>
  <r>
    <n v="9744831"/>
    <x v="0"/>
    <x v="7"/>
    <d v="2020-08-24T14:00:32"/>
    <n v="-97.337971999999993"/>
    <n v="20.956939999999999"/>
    <s v="LPG-Medium Gas Carrier"/>
    <d v="2020-08-23T08:00:00"/>
    <s v="IN SERVICE/COMMISSION"/>
    <n v="16.3"/>
    <n v="238"/>
    <s v="Tuxpan"/>
  </r>
  <r>
    <n v="9744831"/>
    <x v="0"/>
    <x v="7"/>
    <d v="2020-08-24T20:09:34"/>
    <n v="-97.338003"/>
    <n v="20.956965"/>
    <s v="LPG-Medium Gas Carrier"/>
    <d v="2020-08-23T08:00:00"/>
    <s v="IN SERVICE/COMMISSION"/>
    <n v="16.3"/>
    <n v="238"/>
    <s v="Tuxpan"/>
  </r>
  <r>
    <n v="9744831"/>
    <x v="0"/>
    <x v="7"/>
    <d v="2020-08-25T02:02:26"/>
    <n v="-97.336667000000006"/>
    <n v="20.956666999999999"/>
    <s v="LPG-Medium Gas Carrier"/>
    <d v="2020-08-23T08:00:00"/>
    <s v="IN SERVICE/COMMISSION"/>
    <n v="16.3"/>
    <n v="141"/>
    <s v="MX TUX"/>
  </r>
  <r>
    <n v="9744831"/>
    <x v="0"/>
    <x v="7"/>
    <d v="2020-08-25T08:09:38"/>
    <n v="-97.337980000000002"/>
    <n v="20.956965"/>
    <s v="LPG-Medium Gas Carrier"/>
    <d v="2020-08-23T08:00:00"/>
    <s v="IN SERVICE/COMMISSION"/>
    <n v="16.3"/>
    <n v="238"/>
    <s v="Tuxpan"/>
  </r>
  <r>
    <n v="9744831"/>
    <x v="0"/>
    <x v="7"/>
    <d v="2020-08-25T09:27:32"/>
    <n v="-97.337952000000001"/>
    <n v="20.956903000000001"/>
    <s v="LPG-Medium Gas Carrier"/>
    <d v="2020-08-29T15:00:00"/>
    <s v="IN SERVICE/COMMISSION"/>
    <n v="16.3"/>
    <n v="237"/>
    <s v="USHUO"/>
  </r>
  <r>
    <n v="9744831"/>
    <x v="0"/>
    <x v="7"/>
    <d v="2020-08-25T10:02:27"/>
    <n v="-97.346666999999997"/>
    <n v="20.95"/>
    <s v="LPG-Medium Gas Carrier"/>
    <d v="2020-08-23T08:00:00"/>
    <s v="IN SERVICE/COMMISSION"/>
    <n v="16.3"/>
    <n v="231"/>
    <s v="MX TUX"/>
  </r>
  <r>
    <n v="9744831"/>
    <x v="0"/>
    <x v="7"/>
    <d v="2020-08-25T11:44:09"/>
    <n v="-97.259685000000005"/>
    <n v="20.954654999999999"/>
    <s v="LPG-Medium Gas Carrier"/>
    <d v="2020-08-29T15:00:00"/>
    <s v="IN SERVICE/COMMISSION"/>
    <n v="16.3"/>
    <n v="336"/>
    <s v="USHUO"/>
  </r>
  <r>
    <n v="9744831"/>
    <x v="0"/>
    <x v="7"/>
    <d v="2020-08-25T12:32:26"/>
    <n v="-97.258332999999993"/>
    <n v="20.953333000000001"/>
    <s v="LPG-Medium Gas Carrier"/>
    <d v="2020-08-23T08:00:00"/>
    <s v="IN SERVICE/COMMISSION"/>
    <n v="16.3"/>
    <n v="53"/>
    <s v="MX TUX"/>
  </r>
  <r>
    <n v="9744831"/>
    <x v="0"/>
    <x v="7"/>
    <d v="2020-08-25T14:02:12"/>
    <n v="-97.258279999999999"/>
    <n v="20.954602000000001"/>
    <s v="LPG-Medium Gas Carrier"/>
    <d v="2020-08-29T15:00:00"/>
    <s v="IN SERVICE/COMMISSION"/>
    <n v="16.3"/>
    <n v="307"/>
    <s v="USHUO"/>
  </r>
  <r>
    <n v="9744831"/>
    <x v="0"/>
    <x v="7"/>
    <d v="2020-08-25T14:50:28"/>
    <n v="-97.258332999999993"/>
    <n v="20.953333000000001"/>
    <s v="LPG-Medium Gas Carrier"/>
    <d v="2020-08-29T15:00:00"/>
    <s v="IN SERVICE/COMMISSION"/>
    <n v="16.3"/>
    <n v="240"/>
    <s v="USHUO"/>
  </r>
  <r>
    <n v="9744831"/>
    <x v="0"/>
    <x v="7"/>
    <d v="2020-08-25T20:05:28"/>
    <n v="-97.258332999999993"/>
    <n v="20.953333000000001"/>
    <s v="LPG-Medium Gas Carrier"/>
    <d v="2020-08-29T15:00:00"/>
    <s v="IN SERVICE/COMMISSION"/>
    <n v="16.3"/>
    <n v="248"/>
    <s v="USHUO"/>
  </r>
  <r>
    <n v="9744831"/>
    <x v="0"/>
    <x v="7"/>
    <d v="2020-08-26T02:02:20"/>
    <n v="-97.258287999999993"/>
    <n v="20.954567000000001"/>
    <s v="LPG-Medium Gas Carrier"/>
    <d v="2020-08-29T15:00:00"/>
    <s v="IN SERVICE/COMMISSION"/>
    <n v="16.3"/>
    <n v="300"/>
    <s v="USHUO"/>
  </r>
  <r>
    <n v="9744831"/>
    <x v="0"/>
    <x v="7"/>
    <d v="2020-08-26T08:11:17"/>
    <n v="-97.258574999999993"/>
    <n v="20.954264999999999"/>
    <s v="LPG-Medium Gas Carrier"/>
    <d v="2020-08-29T15:00:00"/>
    <s v="IN SERVICE/COMMISSION"/>
    <n v="16.3"/>
    <n v="318"/>
    <s v="USHUO"/>
  </r>
  <r>
    <n v="9744831"/>
    <x v="0"/>
    <x v="7"/>
    <d v="2020-08-26T14:14:27"/>
    <n v="-97.26"/>
    <n v="20.953333000000001"/>
    <s v="LPG-Medium Gas Carrier"/>
    <d v="2020-08-29T15:00:00"/>
    <s v="IN SERVICE/COMMISSION"/>
    <n v="16.3"/>
    <n v="289"/>
    <s v="USHUO"/>
  </r>
  <r>
    <n v="9744831"/>
    <x v="0"/>
    <x v="7"/>
    <d v="2020-08-26T20:02:27"/>
    <n v="-97.26"/>
    <n v="20.953333000000001"/>
    <s v="LPG-Medium Gas Carrier"/>
    <d v="2020-08-29T15:00:00"/>
    <s v="IN SERVICE/COMMISSION"/>
    <n v="16.3"/>
    <n v="112"/>
    <s v="USHUO"/>
  </r>
  <r>
    <n v="9744831"/>
    <x v="0"/>
    <x v="7"/>
    <d v="2020-08-27T02:29:28"/>
    <n v="-97.258332999999993"/>
    <n v="20.953333000000001"/>
    <s v="LPG-Medium Gas Carrier"/>
    <d v="2020-08-29T15:00:00"/>
    <s v="IN SERVICE/COMMISSION"/>
    <n v="16.3"/>
    <n v="251"/>
    <s v="USHUO"/>
  </r>
  <r>
    <n v="9744831"/>
    <x v="0"/>
    <x v="7"/>
    <d v="2020-08-27T08:11:28"/>
    <n v="-97.260193000000001"/>
    <n v="20.956765000000001"/>
    <s v="LPG-Medium Gas Carrier"/>
    <d v="2020-08-29T15:00:00"/>
    <s v="IN SERVICE/COMMISSION"/>
    <n v="16.3"/>
    <n v="204"/>
    <s v="USHUO"/>
  </r>
  <r>
    <n v="9744831"/>
    <x v="0"/>
    <x v="7"/>
    <d v="2020-08-27T14:05:27"/>
    <n v="-97.262147999999996"/>
    <n v="20.955385"/>
    <s v="LPG-Medium Gas Carrier"/>
    <d v="2020-08-29T15:00:00"/>
    <s v="IN SERVICE/COMMISSION"/>
    <n v="16.3"/>
    <n v="86"/>
    <s v="USHUO"/>
  </r>
  <r>
    <n v="9744831"/>
    <x v="0"/>
    <x v="7"/>
    <d v="2020-08-27T16:54:34"/>
    <n v="-97.261375000000001"/>
    <n v="20.955067"/>
    <s v="LPG-Medium Gas Carrier"/>
    <d v="2020-08-29T15:00:00"/>
    <s v="IN SERVICE/COMMISSION"/>
    <n v="16.3"/>
    <n v="36"/>
    <s v="USHUO"/>
  </r>
  <r>
    <n v="9744831"/>
    <x v="0"/>
    <x v="7"/>
    <d v="2020-08-27T17:20:29"/>
    <n v="-97.228333000000006"/>
    <n v="20.97"/>
    <s v="LPG-Medium Gas Carrier"/>
    <d v="2020-08-29T15:00:00"/>
    <s v="IN SERVICE/COMMISSION"/>
    <n v="16.3"/>
    <n v="86"/>
    <s v="USHUO"/>
  </r>
  <r>
    <n v="9744831"/>
    <x v="0"/>
    <x v="7"/>
    <d v="2020-08-27T20:02:29"/>
    <n v="-96.921666999999999"/>
    <n v="21.42"/>
    <s v="LPG-Medium Gas Carrier"/>
    <d v="2020-08-29T15:00:00"/>
    <s v="IN SERVICE/COMMISSION"/>
    <n v="16.3"/>
    <n v="23"/>
    <s v="USHUO"/>
  </r>
  <r>
    <n v="9744831"/>
    <x v="0"/>
    <x v="7"/>
    <d v="2020-08-28T02:00:15"/>
    <n v="-96.383577000000002"/>
    <n v="22.566154999999998"/>
    <s v="LPG-Medium Gas Carrier"/>
    <d v="2020-08-29T15:00:00"/>
    <s v="IN SERVICE/COMMISSION"/>
    <n v="16.3"/>
    <n v="21"/>
    <s v="USHUO"/>
  </r>
  <r>
    <n v="9744831"/>
    <x v="0"/>
    <x v="7"/>
    <d v="2020-08-28T08:04:14"/>
    <n v="-95.845062999999996"/>
    <n v="23.723157"/>
    <s v="LPG-Medium Gas Carrier"/>
    <d v="2020-08-29T15:00:00"/>
    <s v="IN SERVICE/COMMISSION"/>
    <n v="16.3"/>
    <n v="24"/>
    <s v="USHUO"/>
  </r>
  <r>
    <n v="9744831"/>
    <x v="0"/>
    <x v="7"/>
    <d v="2020-08-28T14:11:30"/>
    <n v="-95.231667000000002"/>
    <n v="25.023333000000001"/>
    <s v="LPG-Medium Gas Carrier"/>
    <d v="2020-08-29T15:00:00"/>
    <s v="IN SERVICE/COMMISSION"/>
    <n v="16.3"/>
    <n v="22"/>
    <s v="USHUO"/>
  </r>
  <r>
    <n v="9744831"/>
    <x v="0"/>
    <x v="7"/>
    <d v="2020-08-28T20:02:30"/>
    <n v="-95.036666999999994"/>
    <n v="25.418333000000001"/>
    <s v="LPG-Medium Gas Carrier"/>
    <d v="2020-08-29T15:00:00"/>
    <s v="IN SERVICE/COMMISSION"/>
    <n v="16.3"/>
    <n v="19"/>
    <s v="USHUO"/>
  </r>
  <r>
    <n v="9744831"/>
    <x v="0"/>
    <x v="7"/>
    <d v="2020-08-29T02:53:29"/>
    <n v="-95.061667"/>
    <n v="25.495000000000001"/>
    <s v="LPG-Medium Gas Carrier"/>
    <d v="2020-08-29T15:00:00"/>
    <s v="IN SERVICE/COMMISSION"/>
    <n v="16.3"/>
    <n v="323"/>
    <s v="USHUO"/>
  </r>
  <r>
    <n v="9744831"/>
    <x v="0"/>
    <x v="7"/>
    <d v="2020-08-29T08:14:43"/>
    <n v="-95.115606999999997"/>
    <n v="25.55761"/>
    <s v="LPG-Medium Gas Carrier"/>
    <d v="2020-08-29T15:00:00"/>
    <s v="IN SERVICE/COMMISSION"/>
    <n v="16.3"/>
    <n v="66"/>
    <s v="USHUO"/>
  </r>
  <r>
    <n v="9744831"/>
    <x v="0"/>
    <x v="7"/>
    <d v="2020-08-29T14:29:29"/>
    <n v="-94.694999999999993"/>
    <n v="26.226666999999999"/>
    <s v="LPG-Medium Gas Carrier"/>
    <d v="2020-08-29T15:00:00"/>
    <s v="IN SERVICE/COMMISSION"/>
    <n v="16.3"/>
    <n v="12"/>
    <s v="USHUO"/>
  </r>
  <r>
    <n v="9744831"/>
    <x v="0"/>
    <x v="7"/>
    <d v="2020-08-29T20:08:29"/>
    <n v="-94.418333000000004"/>
    <n v="27.338332999999999"/>
    <s v="LPG-Medium Gas Carrier"/>
    <d v="2020-08-29T15:00:00"/>
    <s v="IN SERVICE/COMMISSION"/>
    <n v="16.3"/>
    <n v="1"/>
    <s v="USHUO"/>
  </r>
  <r>
    <n v="9744831"/>
    <x v="0"/>
    <x v="7"/>
    <d v="2020-08-29T22:55:18"/>
    <n v="-94.411398000000005"/>
    <n v="27.788032999999999"/>
    <s v="LPG-Medium Gas Carrier"/>
    <d v="2020-08-30T07:00:00"/>
    <s v="IN SERVICE/COMMISSION"/>
    <n v="16.3"/>
    <n v="357.7"/>
    <s v="USFPO_TON"/>
  </r>
  <r>
    <n v="9744831"/>
    <x v="0"/>
    <x v="7"/>
    <d v="2020-08-29T22:57:41"/>
    <n v="-94.411805000000001"/>
    <n v="27.795535000000001"/>
    <s v="LPG-Medium Gas Carrier"/>
    <d v="2020-08-30T07:00:00"/>
    <s v="IN SERVICE/COMMISSION"/>
    <n v="16.3"/>
    <n v="1"/>
    <s v="Freeport TX"/>
  </r>
  <r>
    <n v="9744831"/>
    <x v="0"/>
    <x v="7"/>
    <d v="2020-08-30T02:07:39"/>
    <n v="-94.660821999999996"/>
    <n v="28.314778"/>
    <s v="LPG-Medium Gas Carrier"/>
    <d v="2020-08-30T07:00:00"/>
    <s v="IN SERVICE/COMMISSION"/>
    <n v="16.3"/>
    <n v="286"/>
    <s v="USFPO"/>
  </r>
  <r>
    <n v="9744831"/>
    <x v="0"/>
    <x v="7"/>
    <d v="2020-08-30T08:01:29"/>
    <n v="-95.331237000000002"/>
    <n v="28.935037999999999"/>
    <s v="LPG-Medium Gas Carrier"/>
    <d v="2020-08-30T07:00:00"/>
    <s v="IN SERVICE/COMMISSION"/>
    <n v="16.3"/>
    <n v="136"/>
    <s v="USFPO"/>
  </r>
  <r>
    <n v="9744831"/>
    <x v="0"/>
    <x v="7"/>
    <d v="2020-08-30T08:23:17"/>
    <n v="-95.331185000000005"/>
    <n v="28.934805000000001"/>
    <s v="LPG-Medium Gas Carrier"/>
    <d v="2020-08-30T07:00:00"/>
    <s v="IN SERVICE/COMMISSION"/>
    <n v="16.3"/>
    <n v="135"/>
    <s v="Freeport TX"/>
  </r>
  <r>
    <n v="9744831"/>
    <x v="0"/>
    <x v="7"/>
    <d v="2020-08-30T08:32:31"/>
    <n v="-95.33"/>
    <n v="28.933333000000001"/>
    <s v="LPG-Medium Gas Carrier"/>
    <d v="2020-08-30T07:00:00"/>
    <s v="IN SERVICE/COMMISSION"/>
    <n v="16.3"/>
    <n v="175"/>
    <s v="USFPO"/>
  </r>
  <r>
    <n v="9744831"/>
    <x v="0"/>
    <x v="7"/>
    <d v="2020-08-30T09:01:08"/>
    <n v="-95.155311999999995"/>
    <n v="28.792549999999999"/>
    <s v="LPG-Medium Gas Carrier"/>
    <d v="2020-08-30T07:00:00"/>
    <s v="IN SERVICE/COMMISSION"/>
    <n v="16.3"/>
    <n v="317"/>
    <s v="USFPO"/>
  </r>
  <r>
    <n v="9744831"/>
    <x v="0"/>
    <x v="7"/>
    <d v="2020-08-30T09:32:31"/>
    <n v="-95.33"/>
    <n v="28.933333000000001"/>
    <s v="LPG-Medium Gas Carrier"/>
    <d v="2020-08-30T07:00:00"/>
    <s v="IN SERVICE/COMMISSION"/>
    <n v="16.3"/>
    <n v="175"/>
    <s v="USFPO"/>
  </r>
  <r>
    <n v="9744831"/>
    <x v="0"/>
    <x v="7"/>
    <d v="2020-08-30T10:25:49"/>
    <n v="-95.193537000000006"/>
    <n v="28.854199999999999"/>
    <s v="LPG-Medium Gas Carrier"/>
    <d v="2020-08-30T07:00:00"/>
    <s v="IN SERVICE/COMMISSION"/>
    <n v="16.3"/>
    <n v="314"/>
    <s v="Freeport TX"/>
  </r>
  <r>
    <n v="9744831"/>
    <x v="0"/>
    <x v="7"/>
    <d v="2020-08-30T10:47:16"/>
    <n v="-95.331159999999997"/>
    <n v="28.934805000000001"/>
    <s v="LPG-Medium Gas Carrier"/>
    <d v="2020-08-30T07:00:00"/>
    <s v="IN SERVICE/COMMISSION"/>
    <n v="16.3"/>
    <n v="135"/>
    <s v="Freeport TX"/>
  </r>
  <r>
    <n v="9744831"/>
    <x v="0"/>
    <x v="7"/>
    <d v="2020-08-30T14:05:17"/>
    <n v="-95.331157000000005"/>
    <n v="28.934815"/>
    <s v="LPG-Medium Gas Carrier"/>
    <d v="2020-08-30T07:00:00"/>
    <s v="IN SERVICE/COMMISSION"/>
    <n v="16.3"/>
    <n v="135"/>
    <s v="Freeport TX"/>
  </r>
  <r>
    <n v="9744831"/>
    <x v="0"/>
    <x v="7"/>
    <d v="2020-08-30T20:11:17"/>
    <n v="-95.331180000000003"/>
    <n v="28.934818"/>
    <s v="LPG-Medium Gas Carrier"/>
    <d v="2020-08-30T07:00:00"/>
    <s v="IN SERVICE/COMMISSION"/>
    <n v="16.3"/>
    <n v="135"/>
    <s v="Freeport TX"/>
  </r>
  <r>
    <n v="9744831"/>
    <x v="0"/>
    <x v="7"/>
    <d v="2020-08-31T02:08:21"/>
    <n v="-95.331190000000007"/>
    <n v="28.934816999999999"/>
    <s v="LPG-Medium Gas Carrier"/>
    <d v="2020-08-30T07:00:00"/>
    <s v="IN SERVICE/COMMISSION"/>
    <n v="16.3"/>
    <n v="135"/>
    <s v="Freeport TX"/>
  </r>
  <r>
    <n v="9744831"/>
    <x v="0"/>
    <x v="7"/>
    <d v="2020-08-31T04:26:23"/>
    <n v="-95.331199999999995"/>
    <n v="28.934835"/>
    <s v="LPG-Medium Gas Carrier"/>
    <d v="2020-09-02T07:00:00"/>
    <s v="IN SERVICE/COMMISSION"/>
    <n v="16.3"/>
    <n v="135"/>
    <s v="Tuxpan"/>
  </r>
  <r>
    <n v="9744831"/>
    <x v="0"/>
    <x v="7"/>
    <d v="2020-08-31T05:08:31"/>
    <n v="-95.33"/>
    <n v="28.933333000000001"/>
    <s v="LPG-Medium Gas Carrier"/>
    <d v="2020-09-02T07:00:00"/>
    <s v="IN SERVICE/COMMISSION"/>
    <n v="16.3"/>
    <n v="175"/>
    <s v="MX TUX"/>
  </r>
  <r>
    <n v="9744831"/>
    <x v="0"/>
    <x v="7"/>
    <d v="2020-08-31T07:15:25"/>
    <n v="-95.326085000000006"/>
    <n v="28.933206999999999"/>
    <s v="LPG-Medium Gas Carrier"/>
    <d v="2020-09-02T07:00:00"/>
    <s v="IN SERVICE/COMMISSION"/>
    <n v="16.3"/>
    <n v="66"/>
    <s v="Tuxpan"/>
  </r>
  <r>
    <n v="9744831"/>
    <x v="0"/>
    <x v="7"/>
    <d v="2020-08-31T08:02:06"/>
    <n v="-95.242513000000002"/>
    <n v="28.888152999999999"/>
    <s v="LPG-Medium Gas Carrier"/>
    <d v="2020-09-02T07:00:00"/>
    <s v="IN SERVICE/COMMISSION"/>
    <n v="16.3"/>
    <n v="154"/>
    <s v="Tuxpan"/>
  </r>
  <r>
    <n v="9744831"/>
    <x v="0"/>
    <x v="7"/>
    <d v="2020-08-31T08:22:33"/>
    <n v="-95.198707999999996"/>
    <n v="28.840070000000001"/>
    <s v="LPG-Medium Gas Carrier"/>
    <d v="2020-09-02T07:00:00"/>
    <s v="IN SERVICE/COMMISSION"/>
    <n v="16.3"/>
    <n v="142"/>
    <s v="MX TUX"/>
  </r>
  <r>
    <n v="9746671"/>
    <x v="0"/>
    <x v="8"/>
    <d v="2020-08-16T15:46:08"/>
    <n v="-97.888367000000002"/>
    <n v="22.483830000000001"/>
    <s v="LPG-Medium Gas Carrier"/>
    <d v="2020-08-12T13:00:00"/>
    <s v="IN SERVICE/COMMISSION"/>
    <n v="15"/>
    <n v="152.4"/>
    <s v="MX ATM"/>
  </r>
  <r>
    <n v="9746671"/>
    <x v="0"/>
    <x v="8"/>
    <d v="2020-08-16T16:34:09"/>
    <n v="-97.888368"/>
    <n v="22.483827000000002"/>
    <s v="LPG-Medium Gas Carrier"/>
    <d v="2020-08-18T02:00:00"/>
    <s v="IN SERVICE/COMMISSION"/>
    <n v="15"/>
    <n v="127.7"/>
    <s v="US HOU"/>
  </r>
  <r>
    <n v="9746671"/>
    <x v="0"/>
    <x v="8"/>
    <d v="2020-08-16T17:22:05"/>
    <n v="-97.885362999999998"/>
    <n v="22.486470000000001"/>
    <s v="LPG-Medium Gas Carrier"/>
    <d v="2020-08-18T02:00:00"/>
    <s v="IN SERVICE/COMMISSION"/>
    <n v="15"/>
    <n v="69"/>
    <s v="Houston"/>
  </r>
  <r>
    <n v="9746671"/>
    <x v="0"/>
    <x v="8"/>
    <d v="2020-08-16T17:33:04"/>
    <n v="-97.866737000000001"/>
    <n v="22.487649999999999"/>
    <s v="LPG-Medium Gas Carrier"/>
    <d v="2020-08-18T02:00:00"/>
    <s v="IN SERVICE/COMMISSION"/>
    <n v="15"/>
    <n v="92"/>
    <s v="US HOU"/>
  </r>
  <r>
    <n v="9746671"/>
    <x v="0"/>
    <x v="8"/>
    <d v="2020-08-16T20:32:02"/>
    <n v="-97.329800000000006"/>
    <n v="22.963370000000001"/>
    <s v="LPG-Medium Gas Carrier"/>
    <d v="2020-08-18T03:00:00"/>
    <s v="IN SERVICE/COMMISSION"/>
    <n v="15"/>
    <n v="29"/>
    <s v="US HOU"/>
  </r>
  <r>
    <n v="9746671"/>
    <x v="0"/>
    <x v="8"/>
    <d v="2020-08-17T02:07:37"/>
    <n v="-96.632902999999999"/>
    <n v="24.251787"/>
    <s v="LPG-Medium Gas Carrier"/>
    <d v="2020-08-18T03:00:00"/>
    <s v="IN SERVICE/COMMISSION"/>
    <n v="15"/>
    <n v="29"/>
    <s v="Houston"/>
  </r>
  <r>
    <n v="9746671"/>
    <x v="0"/>
    <x v="8"/>
    <d v="2020-08-17T08:26:44"/>
    <n v="-95.846386999999993"/>
    <n v="25.697649999999999"/>
    <s v="LPG-Medium Gas Carrier"/>
    <d v="2020-08-18T03:00:00"/>
    <s v="IN SERVICE/COMMISSION"/>
    <n v="15"/>
    <n v="25"/>
    <s v="US HOU"/>
  </r>
  <r>
    <n v="9746671"/>
    <x v="0"/>
    <x v="8"/>
    <d v="2020-08-17T14:05:14"/>
    <n v="-95.143180000000001"/>
    <n v="26.973161999999999"/>
    <s v="LPG-Medium Gas Carrier"/>
    <d v="2020-08-18T03:00:00"/>
    <s v="IN SERVICE/COMMISSION"/>
    <n v="15"/>
    <n v="28"/>
    <s v="Houston"/>
  </r>
  <r>
    <n v="9746671"/>
    <x v="0"/>
    <x v="8"/>
    <d v="2020-08-17T20:13:22"/>
    <n v="-94.416560000000004"/>
    <n v="28.231707"/>
    <s v="LPG-Medium Gas Carrier"/>
    <d v="2020-08-18T03:00:00"/>
    <s v="IN SERVICE/COMMISSION"/>
    <n v="15"/>
    <n v="2"/>
    <s v="Houston"/>
  </r>
  <r>
    <n v="9746671"/>
    <x v="0"/>
    <x v="8"/>
    <d v="2020-08-18T02:06:05"/>
    <n v="-94.556652999999997"/>
    <n v="29.247083"/>
    <s v="LPG-Medium Gas Carrier"/>
    <d v="2020-08-18T03:00:00"/>
    <s v="IN SERVICE/COMMISSION"/>
    <n v="15"/>
    <n v="133"/>
    <s v="Houston"/>
  </r>
  <r>
    <n v="9746671"/>
    <x v="0"/>
    <x v="8"/>
    <d v="2020-08-18T04:37:40"/>
    <n v="-94.726703000000001"/>
    <n v="29.349748000000002"/>
    <s v="LPG-Medium Gas Carrier"/>
    <d v="2020-08-18T03:00:00"/>
    <s v="IN SERVICE/COMMISSION"/>
    <n v="15"/>
    <n v="84"/>
    <s v="Houston"/>
  </r>
  <r>
    <n v="9746671"/>
    <x v="0"/>
    <x v="8"/>
    <d v="2020-08-18T05:25:40"/>
    <n v="-94.726547999999994"/>
    <n v="29.349769999999999"/>
    <s v="LPG-Medium Gas Carrier"/>
    <d v="2020-08-18T03:00:00"/>
    <s v="IN SERVICE/COMMISSION"/>
    <n v="15"/>
    <n v="78"/>
    <s v="Houston"/>
  </r>
  <r>
    <n v="9746671"/>
    <x v="0"/>
    <x v="8"/>
    <d v="2020-08-18T06:22:30"/>
    <n v="-94.726612000000003"/>
    <n v="29.349748000000002"/>
    <s v="LPG-Medium Gas Carrier"/>
    <d v="2020-08-18T03:00:00"/>
    <s v="IN SERVICE/COMMISSION"/>
    <n v="15"/>
    <n v="80"/>
    <s v="US HOU"/>
  </r>
  <r>
    <n v="9746671"/>
    <x v="0"/>
    <x v="8"/>
    <d v="2020-08-18T08:15:02"/>
    <n v="-94.726596999999998"/>
    <n v="29.349841999999999"/>
    <s v="LPG-Medium Gas Carrier"/>
    <d v="2020-08-18T03:00:00"/>
    <s v="IN SERVICE/COMMISSION"/>
    <n v="15"/>
    <n v="84"/>
    <s v="Houston"/>
  </r>
  <r>
    <n v="9746671"/>
    <x v="0"/>
    <x v="8"/>
    <d v="2020-08-18T09:33:28"/>
    <n v="-94.728115000000003"/>
    <n v="29.347390000000001"/>
    <s v="LPG-Medium Gas Carrier"/>
    <d v="2020-08-18T03:00:00"/>
    <s v="IN SERVICE/COMMISSION"/>
    <n v="15"/>
    <n v="250"/>
    <s v="Houston"/>
  </r>
  <r>
    <n v="9746671"/>
    <x v="0"/>
    <x v="8"/>
    <d v="2020-08-18T09:41:08"/>
    <n v="-94.759592999999995"/>
    <n v="29.343316999999999"/>
    <s v="LPG-Medium Gas Carrier"/>
    <d v="2020-08-18T03:00:00"/>
    <s v="IN SERVICE/COMMISSION"/>
    <n v="15"/>
    <n v="267"/>
    <s v="US HOU"/>
  </r>
  <r>
    <n v="9746671"/>
    <x v="0"/>
    <x v="8"/>
    <d v="2020-08-18T13:06:10"/>
    <n v="-95.123082999999994"/>
    <n v="29.738997999999999"/>
    <s v="LPG-Medium Gas Carrier"/>
    <d v="2020-08-18T03:00:00"/>
    <s v="IN SERVICE/COMMISSION"/>
    <n v="15"/>
    <n v="162"/>
    <s v="Houston"/>
  </r>
  <r>
    <n v="9746671"/>
    <x v="0"/>
    <x v="8"/>
    <d v="2020-08-21T12:20:51"/>
    <n v="-95.123086999999998"/>
    <n v="29.738955000000001"/>
    <s v="LPG-Medium Gas Carrier"/>
    <d v="2020-08-21T12:23:00"/>
    <s v="IN SERVICE/COMMISSION"/>
    <n v="15"/>
    <n v="162"/>
    <s v="BOLIVAR ROADS ANCH"/>
  </r>
  <r>
    <n v="9746671"/>
    <x v="0"/>
    <x v="8"/>
    <d v="2020-08-21T12:35:28"/>
    <n v="-95.123063000000002"/>
    <n v="29.738948000000001"/>
    <s v="LPG-Medium Gas Carrier"/>
    <d v="2020-08-21T16:00:00"/>
    <s v="IN SERVICE/COMMISSION"/>
    <n v="15"/>
    <n v="162"/>
    <s v="BOLIVAR ROADS ANCH"/>
  </r>
  <r>
    <n v="9746671"/>
    <x v="0"/>
    <x v="8"/>
    <d v="2020-08-21T13:12:30"/>
    <n v="-95.113748000000001"/>
    <n v="29.739218000000001"/>
    <s v="LPG-Medium Gas Carrier"/>
    <d v="2020-08-21T16:00:00"/>
    <s v="IN SERVICE/COMMISSION"/>
    <n v="15"/>
    <n v="70"/>
    <s v="BOLIVAR ROADS ANCH"/>
  </r>
  <r>
    <n v="9746671"/>
    <x v="0"/>
    <x v="8"/>
    <d v="2020-08-21T13:27:29"/>
    <n v="-95.092267000000007"/>
    <n v="29.757068"/>
    <s v="LPG-Medium Gas Carrier"/>
    <d v="2020-08-21T16:00:00"/>
    <s v="IN SERVICE/COMMISSION"/>
    <n v="15"/>
    <n v="29"/>
    <s v="BOLIVAR ROADS ANCH"/>
  </r>
  <r>
    <n v="9746671"/>
    <x v="0"/>
    <x v="8"/>
    <d v="2020-08-21T14:00:09"/>
    <n v="-95.029475000000005"/>
    <n v="29.729592"/>
    <s v="LPG-Medium Gas Carrier"/>
    <d v="2020-08-21T16:00:00"/>
    <s v="IN SERVICE/COMMISSION"/>
    <n v="15"/>
    <n v="111"/>
    <s v="BOLIVAR ROADS ANCH"/>
  </r>
  <r>
    <n v="9746671"/>
    <x v="0"/>
    <x v="8"/>
    <d v="2020-08-21T16:46:00"/>
    <n v="-94.730180000000004"/>
    <n v="29.350783"/>
    <s v="LPG-Medium Gas Carrier"/>
    <d v="2020-08-21T16:00:00"/>
    <s v="IN SERVICE/COMMISSION"/>
    <n v="15"/>
    <n v="126"/>
    <s v="BOLIVAR ROADS ANCH"/>
  </r>
  <r>
    <n v="9746671"/>
    <x v="0"/>
    <x v="8"/>
    <d v="2020-08-21T17:44:55"/>
    <n v="-94.728463000000005"/>
    <n v="29.351268000000001"/>
    <s v="LPG-Medium Gas Carrier"/>
    <d v="2020-08-21T16:00:00"/>
    <s v="IN SERVICE/COMMISSION"/>
    <n v="15"/>
    <n v="193"/>
    <s v="BOLIVAR ROADS ANCH"/>
  </r>
  <r>
    <n v="9746671"/>
    <x v="0"/>
    <x v="8"/>
    <d v="2020-08-21T20:06:22"/>
    <n v="-94.730131999999998"/>
    <n v="29.349692000000001"/>
    <s v="LPG-Medium Gas Carrier"/>
    <d v="2020-08-23T11:00:00"/>
    <s v="IN SERVICE/COMMISSION"/>
    <n v="15"/>
    <n v="118"/>
    <s v="BOLIVAR ROADS ANCH"/>
  </r>
  <r>
    <n v="9746671"/>
    <x v="0"/>
    <x v="8"/>
    <d v="2020-08-21T20:26:56"/>
    <n v="-94.730126999999996"/>
    <n v="29.349754999999998"/>
    <s v="LPG-Medium Gas Carrier"/>
    <d v="2020-08-23T11:00:00"/>
    <s v="IN SERVICE/COMMISSION"/>
    <n v="15"/>
    <n v="122"/>
    <s v="BOLIVAR ROADS ANCH"/>
  </r>
  <r>
    <n v="9746671"/>
    <x v="0"/>
    <x v="8"/>
    <d v="2020-08-21T23:10:30"/>
    <n v="-94.727599999999995"/>
    <n v="29.350197999999999"/>
    <s v="LPG-Medium Gas Carrier"/>
    <d v="2020-08-23T11:00:00"/>
    <s v="IN SERVICE/COMMISSION"/>
    <n v="15"/>
    <n v="246"/>
    <s v="BOLIVAR ROADS ANCH"/>
  </r>
  <r>
    <n v="9746671"/>
    <x v="0"/>
    <x v="8"/>
    <d v="2020-08-22T00:44:19"/>
    <n v="-94.470692999999997"/>
    <n v="29.159372000000001"/>
    <s v="LPG-Medium Gas Carrier"/>
    <d v="2020-08-23T09:00:00"/>
    <s v="IN SERVICE/COMMISSION"/>
    <n v="15"/>
    <n v="134"/>
    <s v="BOLIVAR ROADS ANCH"/>
  </r>
  <r>
    <n v="9746671"/>
    <x v="0"/>
    <x v="8"/>
    <d v="2020-08-22T01:13:09"/>
    <n v="-94.422417999999993"/>
    <n v="29.062712999999999"/>
    <s v="LPG-Medium Gas Carrier"/>
    <d v="2020-08-23T09:00:00"/>
    <s v="IN SERVICE/COMMISSION"/>
    <n v="15"/>
    <n v="180"/>
    <s v="Altamira"/>
  </r>
  <r>
    <n v="9746671"/>
    <x v="0"/>
    <x v="8"/>
    <d v="2020-08-22T01:48:47"/>
    <n v="-94.423372000000001"/>
    <n v="28.922795000000001"/>
    <s v="LPG-Medium Gas Carrier"/>
    <d v="2020-08-23T09:00:00"/>
    <s v="IN SERVICE/COMMISSION"/>
    <n v="15"/>
    <n v="182"/>
    <s v="MX ATM"/>
  </r>
  <r>
    <n v="9746671"/>
    <x v="0"/>
    <x v="8"/>
    <d v="2020-08-22T02:13:10"/>
    <n v="-94.424734999999998"/>
    <n v="28.828050000000001"/>
    <s v="LPG-Medium Gas Carrier"/>
    <d v="2020-08-23T09:00:00"/>
    <s v="IN SERVICE/COMMISSION"/>
    <n v="15"/>
    <n v="180"/>
    <s v="Altamira"/>
  </r>
  <r>
    <n v="9746671"/>
    <x v="0"/>
    <x v="8"/>
    <d v="2020-08-22T08:06:10"/>
    <n v="-94.622748000000001"/>
    <n v="27.598977000000001"/>
    <s v="LPG-Medium Gas Carrier"/>
    <d v="2020-08-23T09:00:00"/>
    <s v="IN SERVICE/COMMISSION"/>
    <n v="15"/>
    <n v="244"/>
    <s v="MX ATM"/>
  </r>
  <r>
    <n v="9746671"/>
    <x v="0"/>
    <x v="8"/>
    <d v="2020-08-22T14:10:11"/>
    <n v="-95.410015000000001"/>
    <n v="26.493745000000001"/>
    <s v="LPG-Medium Gas Carrier"/>
    <d v="2020-08-23T09:00:00"/>
    <s v="IN SERVICE/COMMISSION"/>
    <n v="15"/>
    <n v="204"/>
    <s v="Altamira"/>
  </r>
  <r>
    <n v="9746671"/>
    <x v="0"/>
    <x v="8"/>
    <d v="2020-08-22T20:20:13"/>
    <n v="-96.125152999999997"/>
    <n v="25.189170000000001"/>
    <s v="LPG-Medium Gas Carrier"/>
    <d v="2020-08-23T09:00:00"/>
    <s v="IN SERVICE/COMMISSION"/>
    <n v="15"/>
    <n v="204"/>
    <s v="Altamira"/>
  </r>
  <r>
    <n v="9746671"/>
    <x v="0"/>
    <x v="8"/>
    <d v="2020-08-23T02:14:20"/>
    <n v="-96.839744999999994"/>
    <n v="23.877324999999999"/>
    <s v="LPG-Medium Gas Carrier"/>
    <d v="2020-08-23T11:00:00"/>
    <s v="IN SERVICE/COMMISSION"/>
    <n v="15"/>
    <n v="204"/>
    <s v="Altamira"/>
  </r>
  <r>
    <n v="9746671"/>
    <x v="0"/>
    <x v="8"/>
    <d v="2020-08-23T08:22:11"/>
    <n v="-97.506096999999997"/>
    <n v="22.634744999999999"/>
    <s v="LPG-Medium Gas Carrier"/>
    <d v="2020-08-23T10:00:00"/>
    <s v="IN SERVICE/COMMISSION"/>
    <n v="15"/>
    <n v="204"/>
    <s v="Altamira"/>
  </r>
  <r>
    <n v="9746671"/>
    <x v="0"/>
    <x v="8"/>
    <d v="2020-08-23T14:00:11"/>
    <n v="-97.858836999999994"/>
    <n v="22.487335000000002"/>
    <s v="LPG-Medium Gas Carrier"/>
    <d v="2020-08-23T10:00:00"/>
    <s v="IN SERVICE/COMMISSION"/>
    <n v="15"/>
    <n v="270"/>
    <s v="Altamira"/>
  </r>
  <r>
    <n v="9746671"/>
    <x v="0"/>
    <x v="8"/>
    <d v="2020-08-23T14:34:38"/>
    <n v="-97.888386999999994"/>
    <n v="22.483844999999999"/>
    <s v="LPG-Medium Gas Carrier"/>
    <d v="2020-08-23T10:00:00"/>
    <s v="IN SERVICE/COMMISSION"/>
    <n v="15"/>
    <n v="56.5"/>
    <s v="MX ATM"/>
  </r>
  <r>
    <n v="9746671"/>
    <x v="0"/>
    <x v="8"/>
    <d v="2020-08-25T23:19:42"/>
    <n v="-97.888352999999995"/>
    <n v="22.483827999999999"/>
    <s v="LPG-Medium Gas Carrier"/>
    <d v="2020-08-28T06:00:00"/>
    <s v="IN SERVICE/COMMISSION"/>
    <n v="15"/>
    <n v="234.6"/>
    <s v="US HOU"/>
  </r>
  <r>
    <n v="9746671"/>
    <x v="0"/>
    <x v="8"/>
    <d v="2020-08-25T23:45:50"/>
    <n v="-97.856825000000001"/>
    <n v="22.487176999999999"/>
    <s v="LPG-Medium Gas Carrier"/>
    <d v="2020-08-28T06:00:00"/>
    <s v="IN SERVICE/COMMISSION"/>
    <n v="15"/>
    <n v="90"/>
    <s v="Houston"/>
  </r>
  <r>
    <n v="9746671"/>
    <x v="0"/>
    <x v="8"/>
    <d v="2020-08-25T23:56:30"/>
    <n v="-97.816365000000005"/>
    <n v="22.487497999999999"/>
    <s v="LPG-Medium Gas Carrier"/>
    <d v="2020-08-28T06:00:00"/>
    <s v="IN SERVICE/COMMISSION"/>
    <n v="15"/>
    <n v="86"/>
    <s v="US HOU"/>
  </r>
  <r>
    <n v="9746671"/>
    <x v="0"/>
    <x v="8"/>
    <d v="2020-08-26T00:42:10"/>
    <n v="-97.722757999999999"/>
    <n v="22.554103000000001"/>
    <s v="LPG-Medium Gas Carrier"/>
    <d v="2020-08-28T06:00:00"/>
    <s v="IN SERVICE/COMMISSION"/>
    <n v="15"/>
    <n v="33"/>
    <s v="Houston"/>
  </r>
  <r>
    <n v="9746671"/>
    <x v="0"/>
    <x v="8"/>
    <d v="2020-08-26T01:26:30"/>
    <n v="-97.722328000000005"/>
    <n v="22.553215000000002"/>
    <s v="LPG-Medium Gas Carrier"/>
    <d v="2020-08-28T06:00:00"/>
    <s v="IN SERVICE/COMMISSION"/>
    <n v="15"/>
    <n v="357"/>
    <s v="US HOU"/>
  </r>
  <r>
    <n v="9746671"/>
    <x v="0"/>
    <x v="8"/>
    <d v="2020-08-26T02:02:29"/>
    <n v="-97.722866999999994"/>
    <n v="22.553218000000001"/>
    <s v="LPG-Medium Gas Carrier"/>
    <d v="2020-08-28T06:00:00"/>
    <s v="IN SERVICE/COMMISSION"/>
    <n v="15"/>
    <n v="21"/>
    <s v="US HOU"/>
  </r>
  <r>
    <n v="9746671"/>
    <x v="0"/>
    <x v="8"/>
    <d v="2020-08-26T08:11:40"/>
    <n v="-97.723286999999999"/>
    <n v="22.553626999999999"/>
    <s v="LPG-Medium Gas Carrier"/>
    <d v="2020-08-28T06:00:00"/>
    <s v="IN SERVICE/COMMISSION"/>
    <n v="15"/>
    <n v="38"/>
    <s v="Houston"/>
  </r>
  <r>
    <n v="9746671"/>
    <x v="0"/>
    <x v="8"/>
    <d v="2020-08-26T10:43:49"/>
    <n v="-97.722282000000007"/>
    <n v="22.554347"/>
    <s v="LPG-Medium Gas Carrier"/>
    <d v="2020-08-28T06:00:00"/>
    <s v="IN SERVICE/COMMISSION"/>
    <n v="15"/>
    <n v="7"/>
    <s v="Houston"/>
  </r>
  <r>
    <n v="9746671"/>
    <x v="0"/>
    <x v="8"/>
    <d v="2020-08-26T11:04:56"/>
    <n v="-97.668795000000003"/>
    <n v="22.574683"/>
    <s v="LPG-Medium Gas Carrier"/>
    <d v="2020-08-27T20:01:00"/>
    <s v="IN SERVICE/COMMISSION"/>
    <n v="15"/>
    <n v="68"/>
    <s v="US HOU"/>
  </r>
  <r>
    <n v="9746671"/>
    <x v="0"/>
    <x v="8"/>
    <d v="2020-08-26T14:15:17"/>
    <n v="-97.207432999999995"/>
    <n v="23.188901999999999"/>
    <s v="LPG-Medium Gas Carrier"/>
    <d v="2020-08-27T20:01:00"/>
    <s v="IN SERVICE/COMMISSION"/>
    <n v="15"/>
    <n v="26"/>
    <s v="US HOU"/>
  </r>
  <r>
    <n v="9746671"/>
    <x v="0"/>
    <x v="8"/>
    <d v="2020-08-26T20:13:45"/>
    <n v="-96.507352999999995"/>
    <n v="24.486018000000001"/>
    <s v="LPG-Medium Gas Carrier"/>
    <d v="2020-08-27T20:01:00"/>
    <s v="IN SERVICE/COMMISSION"/>
    <n v="15"/>
    <n v="26"/>
    <s v="US HOU"/>
  </r>
  <r>
    <n v="9746671"/>
    <x v="0"/>
    <x v="8"/>
    <d v="2020-08-26T23:46:09"/>
    <n v="-96.106301999999999"/>
    <n v="25.223803"/>
    <s v="LPG-Medium Gas Carrier"/>
    <d v="2020-08-27T19:00:00"/>
    <s v="IN SERVICE/COMMISSION"/>
    <n v="15"/>
    <n v="28"/>
    <s v="US HOU"/>
  </r>
  <r>
    <n v="9746671"/>
    <x v="0"/>
    <x v="8"/>
    <d v="2020-08-27T02:15:03"/>
    <n v="-95.811797999999996"/>
    <n v="25.763313"/>
    <s v="LPG-Medium Gas Carrier"/>
    <d v="2020-08-27T19:00:00"/>
    <s v="IN SERVICE/COMMISSION"/>
    <n v="15"/>
    <n v="30"/>
    <s v="Houston"/>
  </r>
  <r>
    <n v="9746671"/>
    <x v="0"/>
    <x v="8"/>
    <d v="2020-08-27T08:07:39"/>
    <n v="-95.112907000000007"/>
    <n v="27.023662000000002"/>
    <s v="LPG-Medium Gas Carrier"/>
    <d v="2020-08-27T19:00:00"/>
    <s v="IN SERVICE/COMMISSION"/>
    <n v="15"/>
    <n v="25"/>
    <s v="Houston"/>
  </r>
  <r>
    <n v="9746671"/>
    <x v="0"/>
    <x v="8"/>
    <d v="2020-08-27T13:19:37"/>
    <n v="-94.426379999999995"/>
    <n v="28.035129999999999"/>
    <s v="LPG-Medium Gas Carrier"/>
    <d v="2020-08-27T19:00:00"/>
    <s v="IN SERVICE/COMMISSION"/>
    <n v="15"/>
    <n v="0"/>
    <s v="Houston"/>
  </r>
  <r>
    <n v="9746671"/>
    <x v="0"/>
    <x v="8"/>
    <d v="2020-08-27T14:06:07"/>
    <n v="-94.417626999999996"/>
    <n v="28.225266999999999"/>
    <s v="LPG-Medium Gas Carrier"/>
    <d v="2020-08-27T19:30:00"/>
    <s v="IN SERVICE/COMMISSION"/>
    <n v="15"/>
    <n v="359"/>
    <s v="Houston"/>
  </r>
  <r>
    <n v="9746671"/>
    <x v="0"/>
    <x v="8"/>
    <d v="2020-08-27T15:13:39"/>
    <n v="-94.421267999999998"/>
    <n v="28.497368000000002"/>
    <s v="LPG-Medium Gas Carrier"/>
    <d v="2020-08-27T19:30:00"/>
    <s v="IN SERVICE/COMMISSION"/>
    <n v="15"/>
    <n v="356"/>
    <s v="US HOT"/>
  </r>
  <r>
    <n v="9746671"/>
    <x v="0"/>
    <x v="8"/>
    <d v="2020-08-27T16:16:32"/>
    <n v="-94.427447000000001"/>
    <n v="28.748797"/>
    <s v="LPG-Medium Gas Carrier"/>
    <d v="2020-08-27T19:30:00"/>
    <s v="IN SERVICE/COMMISSION"/>
    <n v="15"/>
    <n v="358.7"/>
    <s v="US HOU"/>
  </r>
  <r>
    <n v="9746671"/>
    <x v="0"/>
    <x v="8"/>
    <d v="2020-08-27T18:41:48"/>
    <n v="-94.468772999999999"/>
    <n v="29.235045"/>
    <s v="LPG-Medium Gas Carrier"/>
    <d v="2020-08-27T19:30:00"/>
    <s v="IN SERVICE/COMMISSION"/>
    <n v="15"/>
    <n v="266"/>
    <s v="Houston"/>
  </r>
  <r>
    <n v="9746671"/>
    <x v="0"/>
    <x v="8"/>
    <d v="2020-08-27T18:56:37"/>
    <n v="-94.468789999999998"/>
    <n v="29.235453"/>
    <s v="LPG-Medium Gas Carrier"/>
    <d v="2020-08-27T19:30:00"/>
    <s v="IN SERVICE/COMMISSION"/>
    <n v="15"/>
    <n v="230"/>
    <s v="US HOU"/>
  </r>
  <r>
    <n v="9746671"/>
    <x v="0"/>
    <x v="8"/>
    <d v="2020-08-27T20:02:37"/>
    <n v="-94.469386999999998"/>
    <n v="29.235766999999999"/>
    <s v="LPG-Medium Gas Carrier"/>
    <d v="2020-08-27T19:30:00"/>
    <s v="IN SERVICE/COMMISSION"/>
    <n v="15"/>
    <n v="204"/>
    <s v="US HOU"/>
  </r>
  <r>
    <n v="9746671"/>
    <x v="0"/>
    <x v="8"/>
    <d v="2020-08-28T02:05:48"/>
    <n v="-94.470304999999996"/>
    <n v="29.235856999999999"/>
    <s v="LPG-Medium Gas Carrier"/>
    <d v="2020-08-27T19:30:00"/>
    <s v="IN SERVICE/COMMISSION"/>
    <n v="15"/>
    <n v="171"/>
    <s v="Houston"/>
  </r>
  <r>
    <n v="9746671"/>
    <x v="0"/>
    <x v="8"/>
    <d v="2020-08-28T08:14:48"/>
    <n v="-94.470366999999996"/>
    <n v="29.235786999999998"/>
    <s v="LPG-Medium Gas Carrier"/>
    <d v="2020-08-27T19:30:00"/>
    <s v="IN SERVICE/COMMISSION"/>
    <n v="15"/>
    <n v="161"/>
    <s v="Houston"/>
  </r>
  <r>
    <n v="9746671"/>
    <x v="0"/>
    <x v="8"/>
    <d v="2020-08-28T14:05:50"/>
    <n v="-94.470273000000006"/>
    <n v="29.235811999999999"/>
    <s v="LPG-Medium Gas Carrier"/>
    <d v="2020-08-27T19:30:00"/>
    <s v="IN SERVICE/COMMISSION"/>
    <n v="15"/>
    <n v="164"/>
    <s v="Houston"/>
  </r>
  <r>
    <n v="9746671"/>
    <x v="0"/>
    <x v="8"/>
    <d v="2020-08-28T20:02:37"/>
    <n v="-94.469949999999997"/>
    <n v="29.235892"/>
    <s v="LPG-Medium Gas Carrier"/>
    <d v="2020-08-27T19:30:00"/>
    <s v="IN SERVICE/COMMISSION"/>
    <n v="15"/>
    <n v="184"/>
    <s v="US HOU"/>
  </r>
  <r>
    <n v="9746671"/>
    <x v="0"/>
    <x v="8"/>
    <d v="2020-08-29T02:02:48"/>
    <n v="-94.470022"/>
    <n v="29.235897999999999"/>
    <s v="LPG-Medium Gas Carrier"/>
    <d v="2020-08-27T19:30:00"/>
    <s v="IN SERVICE/COMMISSION"/>
    <n v="15"/>
    <n v="183"/>
    <s v="Houston"/>
  </r>
  <r>
    <n v="9746671"/>
    <x v="0"/>
    <x v="8"/>
    <d v="2020-08-29T08:08:48"/>
    <n v="-94.469759999999994"/>
    <n v="29.235856999999999"/>
    <s v="LPG-Medium Gas Carrier"/>
    <d v="2020-08-27T19:30:00"/>
    <s v="IN SERVICE/COMMISSION"/>
    <n v="15"/>
    <n v="199"/>
    <s v="Houston"/>
  </r>
  <r>
    <n v="9746671"/>
    <x v="0"/>
    <x v="8"/>
    <d v="2020-08-29T14:02:48"/>
    <n v="-94.470313000000004"/>
    <n v="29.235845000000001"/>
    <s v="LPG-Medium Gas Carrier"/>
    <d v="2020-08-27T19:30:00"/>
    <s v="IN SERVICE/COMMISSION"/>
    <n v="15"/>
    <n v="173"/>
    <s v="Houston"/>
  </r>
  <r>
    <n v="9746671"/>
    <x v="0"/>
    <x v="8"/>
    <d v="2020-08-29T19:38:37"/>
    <n v="-94.470361999999994"/>
    <n v="29.235875"/>
    <s v="LPG-Medium Gas Carrier"/>
    <d v="2020-08-27T19:30:00"/>
    <s v="IN SERVICE/COMMISSION"/>
    <n v="15"/>
    <n v="174"/>
    <s v="US HOTGARDENS"/>
  </r>
  <r>
    <n v="9746671"/>
    <x v="0"/>
    <x v="8"/>
    <d v="2020-08-29T20:08:48"/>
    <n v="-94.470129999999997"/>
    <n v="29.23583"/>
    <s v="LPG-Medium Gas Carrier"/>
    <d v="2020-08-27T19:30:00"/>
    <s v="IN SERVICE/COMMISSION"/>
    <n v="15"/>
    <n v="183"/>
    <s v="Houston"/>
  </r>
  <r>
    <n v="9746671"/>
    <x v="0"/>
    <x v="8"/>
    <d v="2020-08-29T20:11:37"/>
    <n v="-94.470127000000005"/>
    <n v="29.235858"/>
    <s v="LPG-Medium Gas Carrier"/>
    <d v="2020-08-27T19:30:00"/>
    <s v="IN SERVICE/COMMISSION"/>
    <n v="15"/>
    <n v="182"/>
    <s v="US HOU"/>
  </r>
  <r>
    <n v="9746671"/>
    <x v="0"/>
    <x v="8"/>
    <d v="2020-08-30T02:05:37"/>
    <n v="-94.469918000000007"/>
    <n v="29.235878"/>
    <s v="LPG-Medium Gas Carrier"/>
    <d v="2020-08-27T19:30:00"/>
    <s v="IN SERVICE/COMMISSION"/>
    <n v="15"/>
    <n v="193"/>
    <s v="US HOU"/>
  </r>
  <r>
    <n v="9746671"/>
    <x v="0"/>
    <x v="8"/>
    <d v="2020-08-30T08:14:37"/>
    <n v="-94.469577999999998"/>
    <n v="29.23582"/>
    <s v="LPG-Medium Gas Carrier"/>
    <d v="2020-08-27T19:30:00"/>
    <s v="IN SERVICE/COMMISSION"/>
    <n v="15"/>
    <n v="203"/>
    <s v="US HOU"/>
  </r>
  <r>
    <n v="9746671"/>
    <x v="0"/>
    <x v="8"/>
    <d v="2020-08-30T14:05:48"/>
    <n v="-94.469511999999995"/>
    <n v="29.235786999999998"/>
    <s v="LPG-Medium Gas Carrier"/>
    <d v="2020-08-27T19:30:00"/>
    <s v="IN SERVICE/COMMISSION"/>
    <n v="15"/>
    <n v="201"/>
    <s v="Houston"/>
  </r>
  <r>
    <n v="9746671"/>
    <x v="0"/>
    <x v="8"/>
    <d v="2020-08-30T20:14:37"/>
    <n v="-94.470247999999998"/>
    <n v="29.235848000000001"/>
    <s v="LPG-Medium Gas Carrier"/>
    <d v="2020-08-27T19:30:00"/>
    <s v="IN SERVICE/COMMISSION"/>
    <n v="15"/>
    <n v="176"/>
    <s v="US HOU"/>
  </r>
  <r>
    <n v="9746671"/>
    <x v="0"/>
    <x v="8"/>
    <d v="2020-08-31T02:08:48"/>
    <n v="-94.46987"/>
    <n v="29.235894999999999"/>
    <s v="LPG-Medium Gas Carrier"/>
    <d v="2020-08-27T19:30:00"/>
    <s v="IN SERVICE/COMMISSION"/>
    <n v="15"/>
    <n v="190"/>
    <s v="Houston"/>
  </r>
  <r>
    <n v="9746671"/>
    <x v="0"/>
    <x v="8"/>
    <d v="2020-08-31T08:14:48"/>
    <n v="-94.469787999999994"/>
    <n v="29.235866999999999"/>
    <s v="LPG-Medium Gas Carrier"/>
    <d v="2020-08-27T19:30:00"/>
    <s v="IN SERVICE/COMMISSION"/>
    <n v="15"/>
    <n v="197"/>
    <s v="Houston"/>
  </r>
  <r>
    <n v="9840867"/>
    <x v="0"/>
    <x v="9"/>
    <d v="2020-08-15T20:08:35"/>
    <n v="21.277467999999999"/>
    <n v="35.106492000000003"/>
    <s v="LPG-Very Large Gas Carrier"/>
    <d v="2020-09-01T00:00:00"/>
    <s v="IN SERVICE/COMMISSION"/>
    <n v="16.899999999999999"/>
    <n v="282"/>
    <s v="Houston"/>
  </r>
  <r>
    <n v="9840867"/>
    <x v="0"/>
    <x v="9"/>
    <d v="2020-08-15T22:10:49"/>
    <n v="20.600428000000001"/>
    <n v="35.243363000000002"/>
    <s v="LPG-Very Large Gas Carrier"/>
    <d v="2020-09-01T00:00:00"/>
    <s v="IN SERVICE/COMMISSION"/>
    <n v="16.899999999999999"/>
    <n v="285"/>
    <s v="USHOU"/>
  </r>
  <r>
    <n v="9840867"/>
    <x v="0"/>
    <x v="9"/>
    <d v="2020-08-16T02:01:42"/>
    <n v="19.306902000000001"/>
    <n v="35.501311999999999"/>
    <s v="LPG-Very Large Gas Carrier"/>
    <d v="2020-09-01T00:00:00"/>
    <s v="IN SERVICE/COMMISSION"/>
    <n v="16.899999999999999"/>
    <n v="284"/>
    <s v="Houston"/>
  </r>
  <r>
    <n v="9840867"/>
    <x v="0"/>
    <x v="9"/>
    <d v="2020-08-16T08:09:18"/>
    <n v="17.243729999999999"/>
    <n v="35.917676999999998"/>
    <s v="LPG-Very Large Gas Carrier"/>
    <d v="2020-09-01T00:00:00"/>
    <s v="IN SERVICE/COMMISSION"/>
    <n v="16.899999999999999"/>
    <n v="280"/>
    <s v="Houston"/>
  </r>
  <r>
    <n v="9840867"/>
    <x v="0"/>
    <x v="9"/>
    <d v="2020-08-16T14:02:30"/>
    <n v="15.306898"/>
    <n v="36.297122000000002"/>
    <s v="LPG-Very Large Gas Carrier"/>
    <d v="2020-09-01T00:00:00"/>
    <s v="IN SERVICE/COMMISSION"/>
    <n v="16.899999999999999"/>
    <n v="280"/>
    <s v="Houston"/>
  </r>
  <r>
    <n v="9840867"/>
    <x v="0"/>
    <x v="9"/>
    <d v="2020-08-16T20:10:12"/>
    <n v="13.36618"/>
    <n v="36.790278000000001"/>
    <s v="LPG-Very Large Gas Carrier"/>
    <d v="2020-09-01T00:00:00"/>
    <s v="IN SERVICE/COMMISSION"/>
    <n v="16.899999999999999"/>
    <n v="292"/>
    <s v="Houston"/>
  </r>
  <r>
    <n v="9840867"/>
    <x v="0"/>
    <x v="9"/>
    <d v="2020-08-17T02:03:17"/>
    <n v="11.453015000000001"/>
    <n v="37.343755000000002"/>
    <s v="LPG-Very Large Gas Carrier"/>
    <d v="2020-09-01T00:00:00"/>
    <s v="IN SERVICE/COMMISSION"/>
    <n v="16.899999999999999"/>
    <n v="296"/>
    <s v="Houston"/>
  </r>
  <r>
    <n v="9840867"/>
    <x v="0"/>
    <x v="9"/>
    <d v="2020-08-17T08:12:00"/>
    <n v="9.4156829999999996"/>
    <n v="37.695162000000003"/>
    <s v="LPG-Very Large Gas Carrier"/>
    <d v="2020-08-31T23:00:00"/>
    <s v="IN SERVICE/COMMISSION"/>
    <n v="16.899999999999999"/>
    <n v="274"/>
    <s v="Houston"/>
  </r>
  <r>
    <n v="9840867"/>
    <x v="0"/>
    <x v="9"/>
    <d v="2020-08-17T14:21:42"/>
    <n v="7.2797679999999998"/>
    <n v="37.612082999999998"/>
    <s v="LPG-Very Large Gas Carrier"/>
    <d v="2020-08-31T23:00:00"/>
    <s v="IN SERVICE/COMMISSION"/>
    <n v="16.899999999999999"/>
    <n v="261"/>
    <s v="USHOU"/>
  </r>
  <r>
    <n v="9840867"/>
    <x v="0"/>
    <x v="9"/>
    <d v="2020-08-17T20:13:35"/>
    <n v="5.1952850000000002"/>
    <n v="37.418553000000003"/>
    <s v="LPG-Very Large Gas Carrier"/>
    <d v="2020-08-31T23:00:00"/>
    <s v="IN SERVICE/COMMISSION"/>
    <n v="16.899999999999999"/>
    <n v="260"/>
    <s v="Houston"/>
  </r>
  <r>
    <n v="9840867"/>
    <x v="0"/>
    <x v="9"/>
    <d v="2020-08-18T02:06:05"/>
    <n v="3.2153849999999999"/>
    <n v="37.209479999999999"/>
    <s v="LPG-Very Large Gas Carrier"/>
    <d v="2020-08-31T23:00:00"/>
    <s v="IN SERVICE/COMMISSION"/>
    <n v="16.899999999999999"/>
    <n v="261"/>
    <s v="Houston"/>
  </r>
  <r>
    <n v="9840867"/>
    <x v="0"/>
    <x v="9"/>
    <d v="2020-08-18T08:01:13"/>
    <n v="1.2086380000000001"/>
    <n v="36.989195000000002"/>
    <s v="LPG-Very Large Gas Carrier"/>
    <d v="2020-08-31T23:00:00"/>
    <s v="IN SERVICE/COMMISSION"/>
    <n v="16.899999999999999"/>
    <n v="259"/>
    <s v="USHOU"/>
  </r>
  <r>
    <n v="9840867"/>
    <x v="0"/>
    <x v="9"/>
    <d v="2020-08-18T14:08:59"/>
    <n v="-0.89774699999999996"/>
    <n v="36.675738000000003"/>
    <s v="LPG-Very Large Gas Carrier"/>
    <d v="2020-08-31T23:00:00"/>
    <s v="IN SERVICE/COMMISSION"/>
    <n v="16.899999999999999"/>
    <n v="258"/>
    <s v="Houston"/>
  </r>
  <r>
    <n v="9840867"/>
    <x v="0"/>
    <x v="9"/>
    <d v="2020-08-18T20:01:53"/>
    <n v="-2.8835500000000001"/>
    <n v="36.331937000000003"/>
    <s v="LPG-Very Large Gas Carrier"/>
    <d v="2020-08-31T23:00:00"/>
    <s v="IN SERVICE/COMMISSION"/>
    <n v="16.899999999999999"/>
    <n v="259"/>
    <s v="Houston"/>
  </r>
  <r>
    <n v="9840867"/>
    <x v="0"/>
    <x v="9"/>
    <d v="2020-08-19T02:06:43"/>
    <n v="-4.8604599999999998"/>
    <n v="36.114992999999998"/>
    <s v="LPG-Very Large Gas Carrier"/>
    <d v="2020-08-31T23:00:00"/>
    <s v="IN SERVICE/COMMISSION"/>
    <n v="16.899999999999999"/>
    <n v="256"/>
    <s v="USHOU"/>
  </r>
  <r>
    <n v="9840867"/>
    <x v="0"/>
    <x v="9"/>
    <d v="2020-08-19T08:02:58"/>
    <n v="-6.6456400000000002"/>
    <n v="35.898318000000003"/>
    <s v="LPG-Very Large Gas Carrier"/>
    <d v="2020-08-31T23:00:00"/>
    <s v="IN SERVICE/COMMISSION"/>
    <n v="16.899999999999999"/>
    <n v="262"/>
    <s v="Houston"/>
  </r>
  <r>
    <n v="9840867"/>
    <x v="0"/>
    <x v="9"/>
    <d v="2020-08-19T14:10:57"/>
    <n v="-8.7023729999999997"/>
    <n v="35.613149999999997"/>
    <s v="LPG-Very Large Gas Carrier"/>
    <d v="2020-08-31T23:00:00"/>
    <s v="IN SERVICE/COMMISSION"/>
    <n v="16.899999999999999"/>
    <n v="262"/>
    <s v="Houston"/>
  </r>
  <r>
    <n v="9840867"/>
    <x v="0"/>
    <x v="9"/>
    <d v="2020-08-19T20:15:10"/>
    <n v="-10.712075"/>
    <n v="35.346963000000002"/>
    <s v="LPG-Very Large Gas Carrier"/>
    <d v="2020-08-31T23:00:00"/>
    <s v="IN SERVICE/COMMISSION"/>
    <n v="16.899999999999999"/>
    <n v="261"/>
    <s v="Houston"/>
  </r>
  <r>
    <n v="9840867"/>
    <x v="0"/>
    <x v="9"/>
    <d v="2020-08-20T02:06:38"/>
    <n v="-12.628075000000001"/>
    <n v="35.074502000000003"/>
    <s v="LPG-Very Large Gas Carrier"/>
    <d v="2020-08-31T23:00:00"/>
    <s v="IN SERVICE/COMMISSION"/>
    <n v="16.899999999999999"/>
    <n v="260"/>
    <s v="Houston"/>
  </r>
  <r>
    <n v="9840867"/>
    <x v="0"/>
    <x v="9"/>
    <d v="2020-08-20T08:03:58"/>
    <n v="-14.540652"/>
    <n v="34.816763000000002"/>
    <s v="LPG-Very Large Gas Carrier"/>
    <d v="2020-08-31T23:00:00"/>
    <s v="IN SERVICE/COMMISSION"/>
    <n v="16.899999999999999"/>
    <n v="250"/>
    <s v="Houston"/>
  </r>
  <r>
    <n v="9840867"/>
    <x v="0"/>
    <x v="9"/>
    <d v="2020-08-20T14:21:23"/>
    <n v="-16.572887999999999"/>
    <n v="34.527062000000001"/>
    <s v="LPG-Very Large Gas Carrier"/>
    <d v="2020-08-31T23:00:00"/>
    <s v="IN SERVICE/COMMISSION"/>
    <n v="16.899999999999999"/>
    <n v="262"/>
    <s v="USHOU"/>
  </r>
  <r>
    <n v="9840867"/>
    <x v="0"/>
    <x v="9"/>
    <d v="2020-08-20T20:17:56"/>
    <n v="-18.530532999999998"/>
    <n v="34.253926999999997"/>
    <s v="LPG-Very Large Gas Carrier"/>
    <d v="2020-08-31T23:00:00"/>
    <s v="IN SERVICE/COMMISSION"/>
    <n v="16.899999999999999"/>
    <n v="261"/>
    <s v="Houston"/>
  </r>
  <r>
    <n v="9840867"/>
    <x v="0"/>
    <x v="9"/>
    <d v="2020-08-21T02:09:38"/>
    <n v="-20.410360000000001"/>
    <n v="33.990229999999997"/>
    <s v="LPG-Very Large Gas Carrier"/>
    <d v="2020-08-31T23:00:00"/>
    <s v="IN SERVICE/COMMISSION"/>
    <n v="16.899999999999999"/>
    <n v="260"/>
    <s v="Houston"/>
  </r>
  <r>
    <n v="9840867"/>
    <x v="0"/>
    <x v="9"/>
    <d v="2020-08-21T08:04:58"/>
    <n v="-22.315667999999999"/>
    <n v="33.720694999999999"/>
    <s v="LPG-Very Large Gas Carrier"/>
    <d v="2020-08-31T23:00:00"/>
    <s v="IN SERVICE/COMMISSION"/>
    <n v="16.899999999999999"/>
    <n v="261"/>
    <s v="USHOU"/>
  </r>
  <r>
    <n v="9840867"/>
    <x v="0"/>
    <x v="9"/>
    <d v="2020-08-21T14:12:03"/>
    <n v="-24.306638"/>
    <n v="33.441312000000003"/>
    <s v="LPG-Very Large Gas Carrier"/>
    <d v="2020-08-31T23:00:00"/>
    <s v="IN SERVICE/COMMISSION"/>
    <n v="16.899999999999999"/>
    <n v="261"/>
    <s v="Houston"/>
  </r>
  <r>
    <n v="9840867"/>
    <x v="0"/>
    <x v="9"/>
    <d v="2020-08-21T20:05:44"/>
    <n v="-26.271858000000002"/>
    <n v="33.163245000000003"/>
    <s v="LPG-Very Large Gas Carrier"/>
    <d v="2020-08-31T23:00:00"/>
    <s v="IN SERVICE/COMMISSION"/>
    <n v="16.899999999999999"/>
    <n v="260"/>
    <s v="Houston"/>
  </r>
  <r>
    <n v="9840867"/>
    <x v="0"/>
    <x v="9"/>
    <d v="2020-08-22T02:12:40"/>
    <n v="-28.239723000000001"/>
    <n v="32.883702999999997"/>
    <s v="LPG-Very Large Gas Carrier"/>
    <d v="2020-08-31T23:00:00"/>
    <s v="IN SERVICE/COMMISSION"/>
    <n v="16.899999999999999"/>
    <n v="259"/>
    <s v="Houston"/>
  </r>
  <r>
    <n v="9840867"/>
    <x v="0"/>
    <x v="9"/>
    <d v="2020-08-22T08:05:15"/>
    <n v="-30.139937"/>
    <n v="32.611975000000001"/>
    <s v="LPG-Very Large Gas Carrier"/>
    <d v="2020-08-31T23:00:00"/>
    <s v="IN SERVICE/COMMISSION"/>
    <n v="16.899999999999999"/>
    <n v="263"/>
    <s v="Houston"/>
  </r>
  <r>
    <n v="9840867"/>
    <x v="0"/>
    <x v="9"/>
    <d v="2020-08-22T14:12:58"/>
    <n v="-32.140967000000003"/>
    <n v="32.327207000000001"/>
    <s v="LPG-Very Large Gas Carrier"/>
    <d v="2020-08-31T23:00:00"/>
    <s v="IN SERVICE/COMMISSION"/>
    <n v="16.899999999999999"/>
    <n v="260"/>
    <s v="Houston"/>
  </r>
  <r>
    <n v="9840867"/>
    <x v="0"/>
    <x v="9"/>
    <d v="2020-08-22T20:05:45"/>
    <n v="-34.041069999999998"/>
    <n v="32.053941999999999"/>
    <s v="LPG-Very Large Gas Carrier"/>
    <d v="2020-08-31T23:00:00"/>
    <s v="IN SERVICE/COMMISSION"/>
    <n v="16.899999999999999"/>
    <n v="260"/>
    <s v="Houston"/>
  </r>
  <r>
    <n v="9840867"/>
    <x v="0"/>
    <x v="9"/>
    <d v="2020-08-23T02:12:03"/>
    <n v="-35.989530000000002"/>
    <n v="31.774697"/>
    <s v="LPG-Very Large Gas Carrier"/>
    <d v="2020-08-31T23:00:00"/>
    <s v="IN SERVICE/COMMISSION"/>
    <n v="16.899999999999999"/>
    <n v="262"/>
    <s v="Houston"/>
  </r>
  <r>
    <n v="9840867"/>
    <x v="0"/>
    <x v="9"/>
    <d v="2020-08-23T08:06:21"/>
    <n v="-37.897911999999998"/>
    <n v="31.498971999999998"/>
    <s v="LPG-Very Large Gas Carrier"/>
    <d v="2020-08-31T23:00:00"/>
    <s v="IN SERVICE/COMMISSION"/>
    <n v="16.899999999999999"/>
    <n v="260"/>
    <s v="Houston"/>
  </r>
  <r>
    <n v="9840867"/>
    <x v="0"/>
    <x v="9"/>
    <d v="2020-08-23T14:14:27"/>
    <n v="-39.882852999999997"/>
    <n v="31.212620000000001"/>
    <s v="LPG-Very Large Gas Carrier"/>
    <d v="2020-08-31T23:00:00"/>
    <s v="IN SERVICE/COMMISSION"/>
    <n v="16.899999999999999"/>
    <n v="261"/>
    <s v="Houston"/>
  </r>
  <r>
    <n v="9840867"/>
    <x v="0"/>
    <x v="9"/>
    <d v="2020-08-23T20:04:51"/>
    <n v="-41.791961999999998"/>
    <n v="30.935542999999999"/>
    <s v="LPG-Very Large Gas Carrier"/>
    <d v="2020-08-31T23:00:00"/>
    <s v="IN SERVICE/COMMISSION"/>
    <n v="16.899999999999999"/>
    <n v="260"/>
    <s v="Houston"/>
  </r>
  <r>
    <n v="9840867"/>
    <x v="0"/>
    <x v="9"/>
    <d v="2020-08-24T02:11:16"/>
    <n v="-43.773732000000003"/>
    <n v="30.647169999999999"/>
    <s v="LPG-Very Large Gas Carrier"/>
    <d v="2020-08-31T23:00:00"/>
    <s v="IN SERVICE/COMMISSION"/>
    <n v="16.899999999999999"/>
    <n v="259"/>
    <s v="Houston"/>
  </r>
  <r>
    <n v="9840867"/>
    <x v="0"/>
    <x v="9"/>
    <d v="2020-08-24T08:07:57"/>
    <n v="-45.656388"/>
    <n v="30.372351999999999"/>
    <s v="LPG-Very Large Gas Carrier"/>
    <d v="2020-08-31T23:00:00"/>
    <s v="IN SERVICE/COMMISSION"/>
    <n v="16.899999999999999"/>
    <n v="260"/>
    <s v="Houston"/>
  </r>
  <r>
    <n v="9840867"/>
    <x v="0"/>
    <x v="9"/>
    <d v="2020-08-24T14:01:28"/>
    <n v="-47.485565000000001"/>
    <n v="30.104772000000001"/>
    <s v="LPG-Very Large Gas Carrier"/>
    <d v="2020-08-31T23:00:00"/>
    <s v="IN SERVICE/COMMISSION"/>
    <n v="16.899999999999999"/>
    <n v="259"/>
    <s v="Houston"/>
  </r>
  <r>
    <n v="9840867"/>
    <x v="0"/>
    <x v="9"/>
    <d v="2020-08-24T20:08:58"/>
    <n v="-49.429049999999997"/>
    <n v="29.819407000000002"/>
    <s v="LPG-Very Large Gas Carrier"/>
    <d v="2020-08-31T23:00:00"/>
    <s v="IN SERVICE/COMMISSION"/>
    <n v="16.899999999999999"/>
    <n v="260"/>
    <s v="Houston"/>
  </r>
  <r>
    <n v="9840867"/>
    <x v="0"/>
    <x v="9"/>
    <d v="2020-08-25T02:00:33"/>
    <n v="-51.320177999999999"/>
    <n v="29.541112999999999"/>
    <s v="LPG-Very Large Gas Carrier"/>
    <d v="2020-08-31T23:00:00"/>
    <s v="IN SERVICE/COMMISSION"/>
    <n v="16.899999999999999"/>
    <n v="259"/>
    <s v="Houston"/>
  </r>
  <r>
    <n v="9840867"/>
    <x v="0"/>
    <x v="9"/>
    <d v="2020-08-25T08:08:32"/>
    <n v="-53.234414999999998"/>
    <n v="29.258607000000001"/>
    <s v="LPG-Very Large Gas Carrier"/>
    <d v="2020-08-31T23:00:00"/>
    <s v="IN SERVICE/COMMISSION"/>
    <n v="16.899999999999999"/>
    <n v="260"/>
    <s v="Houston"/>
  </r>
  <r>
    <n v="9840867"/>
    <x v="0"/>
    <x v="9"/>
    <d v="2020-08-25T14:15:51"/>
    <n v="-55.131712"/>
    <n v="28.977795"/>
    <s v="LPG-Very Large Gas Carrier"/>
    <d v="2020-08-31T23:00:00"/>
    <s v="IN SERVICE/COMMISSION"/>
    <n v="16.899999999999999"/>
    <n v="259"/>
    <s v="USHOU"/>
  </r>
  <r>
    <n v="9840867"/>
    <x v="0"/>
    <x v="9"/>
    <d v="2020-08-25T20:09:28"/>
    <n v="-56.944116999999999"/>
    <n v="28.708907"/>
    <s v="LPG-Very Large Gas Carrier"/>
    <d v="2020-08-31T22:00:00"/>
    <s v="IN SERVICE/COMMISSION"/>
    <n v="16.899999999999999"/>
    <n v="262"/>
    <s v="USHOU"/>
  </r>
  <r>
    <n v="9840867"/>
    <x v="0"/>
    <x v="9"/>
    <d v="2020-08-26T02:02:09"/>
    <n v="-58.793757999999997"/>
    <n v="28.433612"/>
    <s v="LPG-Very Large Gas Carrier"/>
    <d v="2020-08-31T22:00:00"/>
    <s v="IN SERVICE/COMMISSION"/>
    <n v="16.899999999999999"/>
    <n v="259"/>
    <s v="USHOU"/>
  </r>
  <r>
    <n v="9840867"/>
    <x v="0"/>
    <x v="9"/>
    <d v="2020-08-26T08:09:09"/>
    <n v="-60.673470000000002"/>
    <n v="28.153267"/>
    <s v="LPG-Very Large Gas Carrier"/>
    <d v="2020-08-31T22:00:00"/>
    <s v="IN SERVICE/COMMISSION"/>
    <n v="16.899999999999999"/>
    <n v="259"/>
    <s v="Houston"/>
  </r>
  <r>
    <n v="9840867"/>
    <x v="0"/>
    <x v="9"/>
    <d v="2020-08-26T14:02:46"/>
    <n v="-62.433537000000001"/>
    <n v="27.889965"/>
    <s v="LPG-Very Large Gas Carrier"/>
    <d v="2020-08-31T22:00:00"/>
    <s v="IN SERVICE/COMMISSION"/>
    <n v="16.899999999999999"/>
    <n v="259"/>
    <s v="Houston"/>
  </r>
  <r>
    <n v="9840867"/>
    <x v="0"/>
    <x v="9"/>
    <d v="2020-08-26T20:04:16"/>
    <n v="-64.234818000000004"/>
    <n v="27.619879999999998"/>
    <s v="LPG-Very Large Gas Carrier"/>
    <d v="2020-08-31T22:00:00"/>
    <s v="IN SERVICE/COMMISSION"/>
    <n v="16.899999999999999"/>
    <n v="262"/>
    <s v="USHOU"/>
  </r>
  <r>
    <n v="9840867"/>
    <x v="0"/>
    <x v="9"/>
    <d v="2020-08-27T02:00:34"/>
    <n v="-66.086257000000003"/>
    <n v="27.341577000000001"/>
    <s v="LPG-Very Large Gas Carrier"/>
    <d v="2020-08-31T22:00:00"/>
    <s v="IN SERVICE/COMMISSION"/>
    <n v="16.899999999999999"/>
    <n v="261"/>
    <s v="Houston"/>
  </r>
  <r>
    <n v="9840867"/>
    <x v="0"/>
    <x v="9"/>
    <d v="2020-08-27T08:11:52"/>
    <n v="-67.963382999999993"/>
    <n v="27.058634999999999"/>
    <s v="LPG-Very Large Gas Carrier"/>
    <d v="2020-08-31T22:00:00"/>
    <s v="IN SERVICE/COMMISSION"/>
    <n v="16.899999999999999"/>
    <n v="260"/>
    <s v="Houston"/>
  </r>
  <r>
    <n v="9840867"/>
    <x v="0"/>
    <x v="9"/>
    <d v="2020-08-27T14:35:34"/>
    <n v="-69.964112"/>
    <n v="26.756312000000001"/>
    <s v="LPG-Very Large Gas Carrier"/>
    <d v="2020-08-31T22:00:00"/>
    <s v="IN SERVICE/COMMISSION"/>
    <n v="16.899999999999999"/>
    <n v="260"/>
    <s v="Houston"/>
  </r>
  <r>
    <n v="9840867"/>
    <x v="0"/>
    <x v="9"/>
    <d v="2020-08-27T20:11:28"/>
    <n v="-71.713025000000002"/>
    <n v="26.491461999999999"/>
    <s v="LPG-Very Large Gas Carrier"/>
    <d v="2020-08-31T22:00:00"/>
    <s v="IN SERVICE/COMMISSION"/>
    <n v="16.899999999999999"/>
    <n v="259"/>
    <s v="Houston"/>
  </r>
  <r>
    <n v="9840867"/>
    <x v="0"/>
    <x v="9"/>
    <d v="2020-08-28T02:20:45"/>
    <n v="-73.621476999999999"/>
    <n v="26.201574999999998"/>
    <s v="LPG-Very Large Gas Carrier"/>
    <d v="2020-08-31T22:00:00"/>
    <s v="IN SERVICE/COMMISSION"/>
    <n v="16.899999999999999"/>
    <n v="260"/>
    <s v="USHOU"/>
  </r>
  <r>
    <n v="9840867"/>
    <x v="0"/>
    <x v="9"/>
    <d v="2020-08-28T08:10:33"/>
    <n v="-75.434285000000003"/>
    <n v="25.925625"/>
    <s v="LPG-Very Large Gas Carrier"/>
    <d v="2020-08-31T22:00:00"/>
    <s v="IN SERVICE/COMMISSION"/>
    <n v="16.899999999999999"/>
    <n v="261"/>
    <s v="USHOU"/>
  </r>
  <r>
    <n v="9840867"/>
    <x v="0"/>
    <x v="9"/>
    <d v="2020-08-28T14:02:09"/>
    <n v="-77.221616999999995"/>
    <n v="25.675007000000001"/>
    <s v="LPG-Very Large Gas Carrier"/>
    <d v="2020-08-31T22:00:00"/>
    <s v="IN SERVICE/COMMISSION"/>
    <n v="16.899999999999999"/>
    <n v="277"/>
    <s v="USHOU"/>
  </r>
  <r>
    <n v="9840867"/>
    <x v="0"/>
    <x v="9"/>
    <d v="2020-08-28T20:00:33"/>
    <n v="-78.962446999999997"/>
    <n v="26.263826999999999"/>
    <s v="LPG-Very Large Gas Carrier"/>
    <d v="2020-08-31T22:00:00"/>
    <s v="IN SERVICE/COMMISSION"/>
    <n v="16.899999999999999"/>
    <n v="286"/>
    <s v="Houston"/>
  </r>
  <r>
    <n v="9840867"/>
    <x v="0"/>
    <x v="9"/>
    <d v="2020-08-29T02:15:57"/>
    <n v="-79.540835000000001"/>
    <n v="24.946168"/>
    <s v="LPG-Very Large Gas Carrier"/>
    <d v="2020-08-31T22:00:00"/>
    <s v="IN SERVICE/COMMISSION"/>
    <n v="16.899999999999999"/>
    <n v="187"/>
    <s v="Houston"/>
  </r>
  <r>
    <n v="9840867"/>
    <x v="0"/>
    <x v="9"/>
    <d v="2020-08-29T08:06:45"/>
    <n v="-80.787395000000004"/>
    <n v="24.031790000000001"/>
    <s v="LPG-Very Large Gas Carrier"/>
    <d v="2020-08-31T22:00:00"/>
    <s v="IN SERVICE/COMMISSION"/>
    <n v="16.899999999999999"/>
    <n v="237"/>
    <s v="Houston"/>
  </r>
  <r>
    <n v="9840867"/>
    <x v="0"/>
    <x v="9"/>
    <d v="2020-08-29T14:04:28"/>
    <n v="-82.324545000000001"/>
    <n v="23.68647"/>
    <s v="LPG-Very Large Gas Carrier"/>
    <d v="2020-08-31T22:00:00"/>
    <s v="IN SERVICE/COMMISSION"/>
    <n v="16.899999999999999"/>
    <n v="263"/>
    <s v="Houston"/>
  </r>
  <r>
    <n v="9840867"/>
    <x v="0"/>
    <x v="9"/>
    <d v="2020-08-29T20:01:40"/>
    <n v="-83.852058"/>
    <n v="23.683350000000001"/>
    <s v="LPG-Very Large Gas Carrier"/>
    <d v="2020-08-31T22:00:00"/>
    <s v="IN SERVICE/COMMISSION"/>
    <n v="16.899999999999999"/>
    <n v="286"/>
    <s v="USHOU"/>
  </r>
  <r>
    <n v="9840867"/>
    <x v="0"/>
    <x v="9"/>
    <d v="2020-08-30T02:04:22"/>
    <n v="-85.577012999999994"/>
    <n v="24.084894999999999"/>
    <s v="LPG-Very Large Gas Carrier"/>
    <d v="2020-08-31T22:00:00"/>
    <s v="IN SERVICE/COMMISSION"/>
    <n v="16.899999999999999"/>
    <n v="279"/>
    <s v="USHOU"/>
  </r>
  <r>
    <n v="9840867"/>
    <x v="0"/>
    <x v="9"/>
    <d v="2020-08-30T08:21:35"/>
    <n v="-87.433643000000004"/>
    <n v="24.498988000000001"/>
    <s v="LPG-Very Large Gas Carrier"/>
    <d v="2020-08-31T22:00:00"/>
    <s v="IN SERVICE/COMMISSION"/>
    <n v="16.899999999999999"/>
    <n v="281"/>
    <s v="USHOU"/>
  </r>
  <r>
    <n v="9840867"/>
    <x v="0"/>
    <x v="9"/>
    <d v="2020-08-30T14:17:53"/>
    <n v="-89.186428000000006"/>
    <n v="24.910447999999999"/>
    <s v="LPG-Very Large Gas Carrier"/>
    <d v="2020-08-31T22:00:00"/>
    <s v="IN SERVICE/COMMISSION"/>
    <n v="16.899999999999999"/>
    <n v="279"/>
    <s v="USHOU"/>
  </r>
  <r>
    <n v="9840867"/>
    <x v="0"/>
    <x v="9"/>
    <d v="2020-08-30T20:05:35"/>
    <n v="-90.937174999999996"/>
    <n v="25.289277999999999"/>
    <s v="LPG-Very Large Gas Carrier"/>
    <d v="2020-08-31T22:00:00"/>
    <s v="IN SERVICE/COMMISSION"/>
    <n v="16.899999999999999"/>
    <n v="283"/>
    <s v="USHOU"/>
  </r>
  <r>
    <n v="9840867"/>
    <x v="0"/>
    <x v="9"/>
    <d v="2020-08-31T00:58:04"/>
    <n v="-92.290153000000004"/>
    <n v="25.615908000000001"/>
    <s v="LPG-Very Large Gas Carrier"/>
    <d v="2020-08-31T21:00:00"/>
    <s v="IN SERVICE/COMMISSION"/>
    <n v="16.899999999999999"/>
    <n v="280"/>
    <s v="USHOU"/>
  </r>
  <r>
    <n v="9840867"/>
    <x v="0"/>
    <x v="9"/>
    <d v="2020-08-31T02:36:08"/>
    <n v="-92.564767000000003"/>
    <n v="25.810763000000001"/>
    <s v="LPG-Very Large Gas Carrier"/>
    <d v="2020-08-31T22:00:00"/>
    <s v="IN SERVICE/COMMISSION"/>
    <n v="16.899999999999999"/>
    <n v="313"/>
    <s v="Houston"/>
  </r>
  <r>
    <n v="9840867"/>
    <x v="0"/>
    <x v="9"/>
    <d v="2020-08-31T08:07:45"/>
    <n v="-93.329203000000007"/>
    <n v="26.237079999999999"/>
    <s v="LPG-Very Large Gas Carrier"/>
    <d v="2020-08-31T21:00:00"/>
    <s v="IN SERVICE/COMMISSION"/>
    <n v="16.899999999999999"/>
    <n v="322"/>
    <s v="USHO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a"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T29:V41" firstHeaderRow="1" firstDataRow="2" firstDataCol="1"/>
  <pivotFields count="12">
    <pivotField dataField="1" showAll="0"/>
    <pivotField axis="axisCol" showAll="0">
      <items count="2">
        <item x="0"/>
        <item t="default"/>
      </items>
    </pivotField>
    <pivotField axis="axisRow" showAll="0">
      <items count="11">
        <item x="8"/>
        <item x="2"/>
        <item x="0"/>
        <item x="3"/>
        <item x="4"/>
        <item x="6"/>
        <item x="7"/>
        <item x="5"/>
        <item x="1"/>
        <item x="9"/>
        <item t="default"/>
      </items>
    </pivotField>
    <pivotField numFmtId="22" showAll="0"/>
    <pivotField numFmtId="4" showAll="0"/>
    <pivotField numFmtId="4" showAll="0"/>
    <pivotField showAll="0"/>
    <pivotField numFmtId="14" showAll="0"/>
    <pivotField showAll="0"/>
    <pivotField showAll="0"/>
    <pivotField showAll="0"/>
    <pivotField showAll="0"/>
  </pivotFields>
  <rowFields count="1">
    <field x="2"/>
  </rowFields>
  <rowItems count="11">
    <i>
      <x/>
    </i>
    <i>
      <x v="1"/>
    </i>
    <i>
      <x v="2"/>
    </i>
    <i>
      <x v="3"/>
    </i>
    <i>
      <x v="4"/>
    </i>
    <i>
      <x v="5"/>
    </i>
    <i>
      <x v="6"/>
    </i>
    <i>
      <x v="7"/>
    </i>
    <i>
      <x v="8"/>
    </i>
    <i>
      <x v="9"/>
    </i>
    <i t="grand">
      <x/>
    </i>
  </rowItems>
  <colFields count="1">
    <field x="1"/>
  </colFields>
  <colItems count="2">
    <i>
      <x/>
    </i>
    <i t="grand">
      <x/>
    </i>
  </colItems>
  <dataFields count="1">
    <dataField name="Count of IM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5" tint="0.59999389629810485"/>
  </sheetPr>
  <dimension ref="A1:YR5001"/>
  <sheetViews>
    <sheetView showGridLines="0" showRowColHeaders="0" tabSelected="1" topLeftCell="B4" zoomScaleNormal="100" workbookViewId="0">
      <pane ySplit="5" topLeftCell="A12" activePane="bottomLeft" state="frozen"/>
      <selection activeCell="B4" sqref="B4"/>
      <selection pane="bottomLeft" activeCell="Q27" sqref="Q27"/>
    </sheetView>
  </sheetViews>
  <sheetFormatPr defaultRowHeight="15" customHeight="1" x14ac:dyDescent="0.25"/>
  <cols>
    <col min="1" max="1" width="49.28515625" hidden="1" customWidth="1"/>
    <col min="2" max="2" width="1.7109375" style="2" customWidth="1"/>
    <col min="3" max="3" width="16.7109375" customWidth="1"/>
    <col min="4" max="4" width="9.140625" hidden="1" customWidth="1"/>
    <col min="5" max="5" width="20" hidden="1" customWidth="1"/>
    <col min="6" max="6" width="3.140625" customWidth="1"/>
    <col min="7" max="18" width="16.7109375" customWidth="1"/>
    <col min="19" max="19" width="11.28515625" customWidth="1"/>
    <col min="20" max="20" width="15.140625" hidden="1" customWidth="1"/>
    <col min="21" max="21" width="23.28515625" hidden="1" customWidth="1"/>
    <col min="22" max="22" width="20.42578125" hidden="1" customWidth="1"/>
    <col min="23" max="23" width="25" hidden="1" customWidth="1"/>
    <col min="24" max="24" width="7.28515625" hidden="1" customWidth="1"/>
    <col min="25" max="25" width="11.28515625" hidden="1" customWidth="1"/>
    <col min="26" max="26" width="16.28515625" customWidth="1"/>
    <col min="27" max="27" width="11.28515625" customWidth="1"/>
    <col min="28" max="80" width="21.7109375" customWidth="1"/>
    <col min="81" max="81" width="15" customWidth="1"/>
    <col min="82" max="655" width="21.7109375" customWidth="1"/>
    <col min="656" max="657" width="15" customWidth="1"/>
    <col min="658" max="666" width="21.7109375" customWidth="1"/>
    <col min="667" max="667" width="15" customWidth="1"/>
    <col min="668" max="668" width="11.28515625" customWidth="1"/>
    <col min="669" max="670" width="7.28515625" customWidth="1"/>
    <col min="671" max="671" width="11.28515625" customWidth="1"/>
    <col min="672" max="679" width="13.85546875" bestFit="1" customWidth="1"/>
    <col min="680" max="933" width="14.85546875" bestFit="1" customWidth="1"/>
    <col min="934" max="1139" width="13.85546875" bestFit="1" customWidth="1"/>
    <col min="1140" max="1370" width="14.85546875" bestFit="1" customWidth="1"/>
    <col min="1371" max="1568" width="13.85546875" bestFit="1" customWidth="1"/>
    <col min="1569" max="1808" width="14.85546875" bestFit="1" customWidth="1"/>
    <col min="1809" max="1995" width="13.85546875" bestFit="1" customWidth="1"/>
    <col min="1996" max="2266" width="14.85546875" bestFit="1" customWidth="1"/>
    <col min="2267" max="2451" width="13.85546875" bestFit="1" customWidth="1"/>
    <col min="2452" max="2746" width="14.85546875" bestFit="1" customWidth="1"/>
    <col min="2747" max="2914" width="13.85546875" bestFit="1" customWidth="1"/>
    <col min="2915" max="3167" width="14.85546875" bestFit="1" customWidth="1"/>
    <col min="3168" max="3374" width="13.85546875" bestFit="1" customWidth="1"/>
    <col min="3375" max="3605" width="14.85546875" bestFit="1" customWidth="1"/>
    <col min="3606" max="3773" width="13.85546875" bestFit="1" customWidth="1"/>
    <col min="3774" max="4020" width="14.85546875" bestFit="1" customWidth="1"/>
    <col min="4021" max="4220" width="13.85546875" bestFit="1" customWidth="1"/>
    <col min="4221" max="4453" width="14.85546875" bestFit="1" customWidth="1"/>
    <col min="4454" max="4609" width="13.85546875" bestFit="1" customWidth="1"/>
    <col min="4610" max="4610" width="7.28515625" customWidth="1"/>
    <col min="4611" max="4611" width="11.28515625" bestFit="1" customWidth="1"/>
  </cols>
  <sheetData>
    <row r="1" spans="1:18" hidden="1" x14ac:dyDescent="0.25">
      <c r="A1" s="1" t="str">
        <f>CONCATENATE(G1,H1,I1,J1,K1,L1,M1,N1,O1,P1,Q1,R1)</f>
        <v>IMO|Vessel Type|Vessel Name|Last Seen|Longitude|Latitude|Vessel Class|ETA|Operational Status|Service Speed|Heading|Destination</v>
      </c>
      <c r="C1" s="3" t="s">
        <v>0</v>
      </c>
      <c r="D1" s="4" t="s">
        <v>1</v>
      </c>
      <c r="G1" t="str">
        <f t="shared" ref="G1:R1" si="0">G30&amp;G2</f>
        <v>IMO|</v>
      </c>
      <c r="H1" t="str">
        <f t="shared" si="0"/>
        <v>Vessel Type|</v>
      </c>
      <c r="I1" t="str">
        <f t="shared" si="0"/>
        <v>Vessel Name|</v>
      </c>
      <c r="J1" t="str">
        <f t="shared" si="0"/>
        <v>Last Seen|</v>
      </c>
      <c r="K1" t="str">
        <f t="shared" si="0"/>
        <v>Longitude|</v>
      </c>
      <c r="L1" t="str">
        <f t="shared" si="0"/>
        <v>Latitude|</v>
      </c>
      <c r="M1" t="str">
        <f t="shared" si="0"/>
        <v>Vessel Class|</v>
      </c>
      <c r="N1" t="str">
        <f t="shared" si="0"/>
        <v>ETA|</v>
      </c>
      <c r="O1" t="str">
        <f t="shared" si="0"/>
        <v>Operational Status|</v>
      </c>
      <c r="P1" t="str">
        <f t="shared" si="0"/>
        <v>Service Speed|</v>
      </c>
      <c r="Q1" t="str">
        <f t="shared" si="0"/>
        <v>Heading|</v>
      </c>
      <c r="R1" t="str">
        <f t="shared" si="0"/>
        <v>Destination</v>
      </c>
    </row>
    <row r="2" spans="1:18" hidden="1" x14ac:dyDescent="0.25">
      <c r="A2" s="1" t="str">
        <f>CONCATENATE(E12,E13,E14,E15,E16,E17,E18,E19,E20,E21, E22, E23, E24, E25, E26, E27, E28,E29,E30,E31,E32,E33,E34,E35,E36,E37,E38,E39,E40,E41,E42,E43,E44,E45,E46,E47,E48,E49,E50,E51,E52,E53,E54,E55,E56,E57,E58,E59,E60,E61)</f>
        <v/>
      </c>
      <c r="C2" s="3" t="s">
        <v>2</v>
      </c>
      <c r="D2" s="4" t="s">
        <v>3</v>
      </c>
      <c r="G2" t="str">
        <f t="shared" ref="G2:R2" si="1">IF(ISBLANK(G30),"",IF(ISBLANK(H30),"","|"))</f>
        <v>|</v>
      </c>
      <c r="H2" t="str">
        <f t="shared" si="1"/>
        <v>|</v>
      </c>
      <c r="I2" t="str">
        <f t="shared" si="1"/>
        <v>|</v>
      </c>
      <c r="J2" t="str">
        <f t="shared" si="1"/>
        <v>|</v>
      </c>
      <c r="K2" t="str">
        <f t="shared" si="1"/>
        <v>|</v>
      </c>
      <c r="L2" t="str">
        <f t="shared" si="1"/>
        <v>|</v>
      </c>
      <c r="M2" t="str">
        <f t="shared" si="1"/>
        <v>|</v>
      </c>
      <c r="N2" t="str">
        <f t="shared" si="1"/>
        <v>|</v>
      </c>
      <c r="O2" t="str">
        <f t="shared" si="1"/>
        <v>|</v>
      </c>
      <c r="P2" t="str">
        <f t="shared" si="1"/>
        <v>|</v>
      </c>
      <c r="Q2" t="str">
        <f t="shared" si="1"/>
        <v>|</v>
      </c>
      <c r="R2" t="str">
        <f t="shared" si="1"/>
        <v/>
      </c>
    </row>
    <row r="3" spans="1:18" ht="15" hidden="1" customHeight="1" x14ac:dyDescent="0.25">
      <c r="C3" t="s">
        <v>4</v>
      </c>
    </row>
    <row r="4" spans="1:18" ht="15" customHeight="1" x14ac:dyDescent="0.25">
      <c r="F4" s="5"/>
    </row>
    <row r="6" spans="1:18" ht="15" customHeight="1" x14ac:dyDescent="0.25">
      <c r="B6" s="6"/>
    </row>
    <row r="7" spans="1:18" ht="6.95" customHeight="1" x14ac:dyDescent="0.25"/>
    <row r="8" spans="1:18" ht="5.0999999999999996" customHeight="1" x14ac:dyDescent="0.25"/>
    <row r="9" spans="1:18" ht="15" customHeight="1" x14ac:dyDescent="0.25">
      <c r="G9" s="7" t="s">
        <v>5</v>
      </c>
      <c r="H9" s="7"/>
      <c r="I9" s="7"/>
      <c r="J9" s="7"/>
      <c r="K9" s="7"/>
      <c r="L9" s="7"/>
    </row>
    <row r="10" spans="1:18" ht="15" customHeight="1" x14ac:dyDescent="0.25">
      <c r="G10" s="8"/>
      <c r="H10" s="8"/>
      <c r="I10" s="8"/>
      <c r="J10" s="8"/>
      <c r="K10" s="8"/>
      <c r="L10" s="8"/>
    </row>
    <row r="11" spans="1:18" ht="15" customHeight="1" x14ac:dyDescent="0.25">
      <c r="A11" s="9" t="str">
        <f>"Output="&amp;$A$1</f>
        <v>Output=IMO|Vessel Type|Vessel Name|Last Seen|Longitude|Latitude|Vessel Class|ETA|Operational Status|Service Speed|Heading|Destination</v>
      </c>
      <c r="G11" s="10"/>
      <c r="H11" s="10"/>
      <c r="I11" s="10"/>
      <c r="J11" s="10"/>
      <c r="K11" s="10"/>
      <c r="L11" s="10"/>
      <c r="M11" s="10"/>
      <c r="N11" s="10"/>
      <c r="O11" s="10"/>
      <c r="P11" s="10"/>
      <c r="Q11" s="10"/>
      <c r="R11" s="10"/>
    </row>
    <row r="12" spans="1:18" ht="15" customHeight="1" x14ac:dyDescent="0.25">
      <c r="A12" s="11" t="s">
        <v>6</v>
      </c>
      <c r="C12" s="12" t="s">
        <v>7</v>
      </c>
      <c r="D12" t="str">
        <f t="shared" ref="D12:D13" si="2">IF(ISBLANK(C14),"",IF(ISBLANK(C15),"","|"))</f>
        <v/>
      </c>
      <c r="E12" t="str">
        <f t="shared" ref="E12:E61" si="3">C14&amp;D12</f>
        <v/>
      </c>
      <c r="G12" s="13" t="s">
        <v>8</v>
      </c>
      <c r="H12" s="14" t="s">
        <v>9</v>
      </c>
      <c r="I12" s="15" t="s">
        <v>10</v>
      </c>
      <c r="J12" s="16"/>
      <c r="K12" s="16"/>
      <c r="L12" s="16"/>
    </row>
    <row r="13" spans="1:18" ht="15" customHeight="1" x14ac:dyDescent="0.25">
      <c r="A13" s="17" t="str">
        <f ca="1">IF($H13="Yes",
IF(ISNUMBER(FIND("-",$I13)),
                                                           TEXT($G13,"#")&amp;"="&amp;TEXT($I13,"#")&amp;":"&amp;$K13,
                                                            IF(TEXT($K13,"mm/dd/yyyy")="01/00/1900",$G13&amp;"="&amp;TEXT($I13,"mm/dd/yyyy")&amp;":"&amp;TEXT(TODAY(),"mm/dd/yyyy"), $G13&amp;"="&amp;TEXT($I13,"mm/dd/yyyy")&amp;":"&amp;TEXT($K13,"mm/dd/yyyy"))),
"")</f>
        <v>AOI Dates=01/16/2022:01/23/2022</v>
      </c>
      <c r="C13" s="18"/>
      <c r="D13" t="str">
        <f t="shared" si="2"/>
        <v/>
      </c>
      <c r="E13" t="str">
        <f t="shared" si="3"/>
        <v/>
      </c>
      <c r="G13" s="19" t="s">
        <v>11</v>
      </c>
      <c r="H13" s="20" t="s">
        <v>1</v>
      </c>
      <c r="I13" s="21">
        <v>44577</v>
      </c>
      <c r="J13" s="22"/>
      <c r="K13" s="21">
        <v>44584</v>
      </c>
      <c r="L13" s="22"/>
    </row>
    <row r="14" spans="1:18" ht="15" customHeight="1" x14ac:dyDescent="0.25">
      <c r="A14" s="17" t="str">
        <f>IF($H14="Yes",
IF($I14&lt;42005,
                                                           TEXT($G14,"#")&amp;"="&amp;TEXT($I14,"#")&amp;":"&amp;$K14,
                                                            IF(TEXT($K14,"mm/dd/yyyy")="01/00/1900",$G14&amp;"="&amp;TEXT($I14,"mm/dd/yyyy")&amp;":",
                                                                                                                                           IF(TEXT($I14,"mm/dd/yyyy")="01/00/1900",$G14&amp;"=:"&amp;TEXT($K14,"mm/dd/yyyy"),$G14&amp;"="&amp;TEXT($I14,"mm/dd/yyyy")&amp;":"&amp;TEXT($K14,"mm/dd/yyyy"))
)),
"")</f>
        <v/>
      </c>
      <c r="C14" s="23"/>
      <c r="D14" s="24"/>
      <c r="E14" t="str">
        <f t="shared" si="3"/>
        <v/>
      </c>
      <c r="G14" s="25" t="s">
        <v>12</v>
      </c>
      <c r="H14" s="20" t="s">
        <v>3</v>
      </c>
      <c r="I14" s="21"/>
      <c r="J14" s="22"/>
      <c r="K14" s="21"/>
      <c r="L14" s="22"/>
    </row>
    <row r="15" spans="1:18" ht="15" customHeight="1" x14ac:dyDescent="0.25">
      <c r="A15" s="26" t="str">
        <f>IF(H15="Yes",G15&amp;"="&amp;I15&amp;":"&amp;K15,"")</f>
        <v/>
      </c>
      <c r="C15" s="27"/>
      <c r="D15" s="28"/>
      <c r="E15" t="str">
        <f t="shared" si="3"/>
        <v/>
      </c>
      <c r="G15" s="19" t="s">
        <v>13</v>
      </c>
      <c r="H15" s="20" t="s">
        <v>3</v>
      </c>
      <c r="I15" s="29"/>
      <c r="J15" s="30"/>
      <c r="K15" s="29"/>
      <c r="L15" s="30"/>
    </row>
    <row r="16" spans="1:18" ht="15" customHeight="1" x14ac:dyDescent="0.25">
      <c r="A16" s="26" t="str">
        <f>IF(H16="Yes",G16&amp;"="&amp;I16&amp;":"&amp;K16,"")</f>
        <v/>
      </c>
      <c r="C16" s="27"/>
      <c r="D16" s="28"/>
      <c r="E16" t="str">
        <f t="shared" si="3"/>
        <v/>
      </c>
      <c r="G16" s="19" t="s">
        <v>14</v>
      </c>
      <c r="H16" s="20" t="s">
        <v>3</v>
      </c>
      <c r="I16" s="29"/>
      <c r="J16" s="30"/>
      <c r="K16" s="29"/>
      <c r="L16" s="30"/>
    </row>
    <row r="17" spans="1:668" ht="15" customHeight="1" x14ac:dyDescent="0.25">
      <c r="A17" s="17" t="str">
        <f ca="1">IF($H17="Yes",
IF(ISNUMBER(FIND("-",$I17)),
                                                           TEXT($G17,"#")&amp;"="&amp;TEXT($I17,"#")&amp;":"&amp;$K17,
                                                            IF(TEXT($K17,"mm/dd/yyyy")="01/00/1900",$G17&amp;"="&amp;TEXT($I17,"mm/dd/yyyy")&amp;":"&amp;TEXT(TODAY(),"mm/dd/yyyy"), $G17&amp;"="&amp;TEXT($I17,"mm/dd/yyyy")&amp;":"&amp;TEXT($K17,"mm/dd/yyyy"))),
"")</f>
        <v>Movement Dates=01/16/2022:01/23/2022</v>
      </c>
      <c r="C17" s="27"/>
      <c r="D17" s="28"/>
      <c r="E17" t="str">
        <f t="shared" si="3"/>
        <v/>
      </c>
      <c r="G17" s="19" t="s">
        <v>15</v>
      </c>
      <c r="H17" s="20" t="s">
        <v>1</v>
      </c>
      <c r="I17" s="21">
        <v>44577</v>
      </c>
      <c r="J17" s="22"/>
      <c r="K17" s="21">
        <v>44584</v>
      </c>
      <c r="L17" s="22"/>
    </row>
    <row r="18" spans="1:668" ht="15" customHeight="1" x14ac:dyDescent="0.25">
      <c r="A18" s="26" t="str">
        <f>IF(H18="Yes",G18&amp;"="&amp;I18,"")</f>
        <v>AOI=(34,-117),(32,-117),(32, -120),(34, -120)</v>
      </c>
      <c r="C18" s="27"/>
      <c r="D18" s="28"/>
      <c r="E18" t="str">
        <f t="shared" si="3"/>
        <v/>
      </c>
      <c r="G18" s="19" t="s">
        <v>16</v>
      </c>
      <c r="H18" s="20" t="s">
        <v>1</v>
      </c>
      <c r="I18" s="31" t="s">
        <v>17</v>
      </c>
      <c r="J18" s="32"/>
      <c r="K18" s="32"/>
      <c r="L18" s="33"/>
    </row>
    <row r="19" spans="1:668" ht="15" customHeight="1" x14ac:dyDescent="0.25">
      <c r="A19" s="26" t="str">
        <f>IF(H19="Yes",G19&amp;"="&amp;I19,"")</f>
        <v/>
      </c>
      <c r="C19" s="27"/>
      <c r="D19" s="28"/>
      <c r="E19" t="str">
        <f t="shared" si="3"/>
        <v/>
      </c>
      <c r="G19" s="19" t="s">
        <v>18</v>
      </c>
      <c r="H19" s="20" t="s">
        <v>3</v>
      </c>
      <c r="I19" s="31"/>
      <c r="J19" s="32"/>
      <c r="K19" s="32"/>
      <c r="L19" s="33"/>
    </row>
    <row r="20" spans="1:668" ht="15" customHeight="1" x14ac:dyDescent="0.25">
      <c r="A20" s="26" t="str">
        <f>IF(H20="Yes",G20&amp;"="&amp;I20,"")</f>
        <v/>
      </c>
      <c r="C20" s="27"/>
      <c r="D20" s="28"/>
      <c r="E20" t="str">
        <f t="shared" si="3"/>
        <v/>
      </c>
      <c r="G20" s="19" t="s">
        <v>19</v>
      </c>
      <c r="H20" s="20" t="s">
        <v>3</v>
      </c>
      <c r="I20" s="31"/>
      <c r="J20" s="32"/>
      <c r="K20" s="32"/>
      <c r="L20" s="33"/>
    </row>
    <row r="21" spans="1:668" ht="15" customHeight="1" x14ac:dyDescent="0.25">
      <c r="A21" s="26" t="str">
        <f>IF(H21="Yes",G21&amp;"="&amp;A2,"")</f>
        <v/>
      </c>
      <c r="C21" s="27"/>
      <c r="D21" s="28"/>
      <c r="E21" t="str">
        <f t="shared" si="3"/>
        <v/>
      </c>
      <c r="G21" s="19" t="s">
        <v>20</v>
      </c>
      <c r="H21" s="20" t="s">
        <v>3</v>
      </c>
      <c r="I21" s="31"/>
      <c r="J21" s="32"/>
      <c r="K21" s="32"/>
      <c r="L21" s="33"/>
    </row>
    <row r="22" spans="1:668" ht="15" customHeight="1" x14ac:dyDescent="0.25">
      <c r="A22" s="26" t="str">
        <f>IF(H22="Yes",G22&amp;"="&amp;I22,"")</f>
        <v>Operational Status=in service|launched</v>
      </c>
      <c r="C22" s="27"/>
      <c r="D22" s="28"/>
      <c r="E22" t="str">
        <f t="shared" si="3"/>
        <v/>
      </c>
      <c r="G22" s="19" t="s">
        <v>21</v>
      </c>
      <c r="H22" s="20" t="s">
        <v>1</v>
      </c>
      <c r="I22" s="31" t="s">
        <v>22</v>
      </c>
      <c r="J22" s="32"/>
      <c r="K22" s="32"/>
      <c r="L22" s="33"/>
    </row>
    <row r="23" spans="1:668" ht="15" customHeight="1" x14ac:dyDescent="0.25">
      <c r="A23" s="26" t="str">
        <f>IF(H23="Yes",G23&amp;"="&amp;I23,"")</f>
        <v/>
      </c>
      <c r="C23" s="27"/>
      <c r="D23" s="28"/>
      <c r="E23" t="str">
        <f t="shared" si="3"/>
        <v/>
      </c>
      <c r="G23" s="19" t="s">
        <v>23</v>
      </c>
      <c r="H23" s="20" t="s">
        <v>3</v>
      </c>
      <c r="I23" s="31"/>
      <c r="J23" s="32"/>
      <c r="K23" s="32"/>
      <c r="L23" s="33"/>
    </row>
    <row r="24" spans="1:668" ht="15" customHeight="1" x14ac:dyDescent="0.25">
      <c r="A24" s="26" t="str">
        <f>IF(H24="Yes",G24&amp;"="&amp;I24,"")</f>
        <v>Vessel Type=Bulk Carrier</v>
      </c>
      <c r="C24" s="27"/>
      <c r="D24" s="28"/>
      <c r="E24" t="str">
        <f t="shared" si="3"/>
        <v/>
      </c>
      <c r="G24" s="34" t="s">
        <v>24</v>
      </c>
      <c r="H24" s="20" t="s">
        <v>1</v>
      </c>
      <c r="I24" s="31" t="s">
        <v>25</v>
      </c>
      <c r="J24" s="32"/>
      <c r="K24" s="32"/>
      <c r="L24" s="33"/>
    </row>
    <row r="25" spans="1:668" ht="15" customHeight="1" x14ac:dyDescent="0.25">
      <c r="C25" s="27"/>
      <c r="D25" s="28"/>
      <c r="E25" t="str">
        <f t="shared" si="3"/>
        <v/>
      </c>
      <c r="G25" s="35"/>
    </row>
    <row r="26" spans="1:668" ht="15" customHeight="1" x14ac:dyDescent="0.25">
      <c r="C26" s="27"/>
      <c r="D26" s="28"/>
      <c r="E26" t="str">
        <f t="shared" si="3"/>
        <v/>
      </c>
      <c r="G26" s="35"/>
    </row>
    <row r="27" spans="1:668" ht="15" customHeight="1" x14ac:dyDescent="0.25">
      <c r="C27" s="27"/>
      <c r="D27" s="28"/>
      <c r="E27" t="str">
        <f t="shared" si="3"/>
        <v/>
      </c>
      <c r="G27" s="35"/>
    </row>
    <row r="28" spans="1:668" ht="15" customHeight="1" x14ac:dyDescent="0.25">
      <c r="C28" s="27"/>
      <c r="D28" s="28"/>
      <c r="E28" t="str">
        <f t="shared" si="3"/>
        <v/>
      </c>
      <c r="G28" s="36" t="s">
        <v>26</v>
      </c>
      <c r="I28" s="37"/>
      <c r="U28" s="38"/>
      <c r="V28" s="38"/>
    </row>
    <row r="29" spans="1:668" ht="15" customHeight="1" x14ac:dyDescent="0.25">
      <c r="C29" s="27"/>
      <c r="D29" s="28"/>
      <c r="E29" t="str">
        <f t="shared" si="3"/>
        <v/>
      </c>
      <c r="G29" s="39" t="s">
        <v>27</v>
      </c>
      <c r="H29" s="40" t="s">
        <v>2</v>
      </c>
      <c r="T29" t="s">
        <v>28</v>
      </c>
      <c r="U29" t="s">
        <v>29</v>
      </c>
    </row>
    <row r="30" spans="1:668" ht="15" customHeight="1" x14ac:dyDescent="0.25">
      <c r="C30" s="27"/>
      <c r="D30" s="28"/>
      <c r="E30" t="str">
        <f t="shared" si="3"/>
        <v/>
      </c>
      <c r="G30" s="41" t="s">
        <v>20</v>
      </c>
      <c r="H30" s="42" t="s">
        <v>24</v>
      </c>
      <c r="I30" s="42" t="s">
        <v>23</v>
      </c>
      <c r="J30" s="42" t="s">
        <v>30</v>
      </c>
      <c r="K30" s="42" t="s">
        <v>31</v>
      </c>
      <c r="L30" s="42" t="s">
        <v>32</v>
      </c>
      <c r="M30" s="42" t="s">
        <v>33</v>
      </c>
      <c r="N30" s="42" t="s">
        <v>34</v>
      </c>
      <c r="O30" s="42" t="s">
        <v>21</v>
      </c>
      <c r="P30" s="42" t="s">
        <v>35</v>
      </c>
      <c r="Q30" s="42" t="s">
        <v>36</v>
      </c>
      <c r="R30" s="43" t="s">
        <v>37</v>
      </c>
      <c r="T30" t="s">
        <v>38</v>
      </c>
      <c r="U30" t="s">
        <v>39</v>
      </c>
      <c r="V30" t="s">
        <v>40</v>
      </c>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row>
    <row r="31" spans="1:668" ht="15" customHeight="1" x14ac:dyDescent="0.25">
      <c r="C31" s="27"/>
      <c r="D31" s="28"/>
      <c r="E31" t="str">
        <f t="shared" si="3"/>
        <v/>
      </c>
      <c r="G31" s="45" t="str">
        <f ca="1">_xll.BSRCH(A12,A13,A14,A15,A16,A17,A18,A19,A20,A21,A22,A23,A24,A11,"headers=f","cols=12;rows=1196")</f>
        <v>7926174</v>
      </c>
      <c r="H31" s="46" t="s">
        <v>41</v>
      </c>
      <c r="I31" s="47" t="s">
        <v>42</v>
      </c>
      <c r="J31" s="47">
        <v>44576.844895833332</v>
      </c>
      <c r="K31" s="48">
        <v>-112.086017</v>
      </c>
      <c r="L31" s="48">
        <v>27.189267000000001</v>
      </c>
      <c r="M31" s="46" t="s">
        <v>43</v>
      </c>
      <c r="N31" s="49">
        <v>44575.75</v>
      </c>
      <c r="O31" s="46" t="s">
        <v>44</v>
      </c>
      <c r="P31" s="46">
        <v>15.75</v>
      </c>
      <c r="Q31" s="46">
        <v>333</v>
      </c>
      <c r="R31" s="50" t="s">
        <v>45</v>
      </c>
      <c r="S31" s="38"/>
      <c r="T31" s="51" t="s">
        <v>46</v>
      </c>
      <c r="U31" s="38">
        <v>75</v>
      </c>
      <c r="V31" s="38">
        <v>75</v>
      </c>
      <c r="W31" s="38"/>
      <c r="X31" s="38"/>
      <c r="Y31" s="38"/>
      <c r="AA31" s="38"/>
    </row>
    <row r="32" spans="1:668" ht="15" customHeight="1" x14ac:dyDescent="0.25">
      <c r="C32" s="27"/>
      <c r="D32" s="28"/>
      <c r="E32" t="str">
        <f t="shared" si="3"/>
        <v/>
      </c>
      <c r="G32" s="45">
        <v>7926174</v>
      </c>
      <c r="H32" s="46" t="s">
        <v>41</v>
      </c>
      <c r="I32" s="47" t="s">
        <v>42</v>
      </c>
      <c r="J32" s="47">
        <v>44576.844918981478</v>
      </c>
      <c r="K32" s="48">
        <v>-112.086017</v>
      </c>
      <c r="L32" s="48">
        <v>27.189267000000001</v>
      </c>
      <c r="M32" s="46" t="s">
        <v>43</v>
      </c>
      <c r="N32" s="49">
        <v>44575.75</v>
      </c>
      <c r="O32" s="46" t="s">
        <v>44</v>
      </c>
      <c r="P32" s="46">
        <v>15.75</v>
      </c>
      <c r="Q32" s="46">
        <v>333</v>
      </c>
      <c r="R32" s="50" t="s">
        <v>45</v>
      </c>
      <c r="S32" s="38"/>
      <c r="T32" s="51" t="s">
        <v>47</v>
      </c>
      <c r="U32" s="38">
        <v>62</v>
      </c>
      <c r="V32" s="38">
        <v>62</v>
      </c>
      <c r="W32" s="38"/>
      <c r="X32" s="38"/>
      <c r="Y32" s="38"/>
      <c r="AA32" s="38"/>
      <c r="YR32" s="38"/>
    </row>
    <row r="33" spans="2:45" ht="15" customHeight="1" x14ac:dyDescent="0.25">
      <c r="C33" s="27"/>
      <c r="D33" s="28"/>
      <c r="E33" t="str">
        <f t="shared" si="3"/>
        <v/>
      </c>
      <c r="G33" s="45">
        <v>7926174</v>
      </c>
      <c r="H33" s="46" t="s">
        <v>41</v>
      </c>
      <c r="I33" s="47" t="s">
        <v>42</v>
      </c>
      <c r="J33" s="47">
        <v>44577.068576388891</v>
      </c>
      <c r="K33" s="48">
        <v>-112.086567</v>
      </c>
      <c r="L33" s="48">
        <v>27.190217000000001</v>
      </c>
      <c r="M33" s="46" t="s">
        <v>43</v>
      </c>
      <c r="N33" s="49">
        <v>44575.75</v>
      </c>
      <c r="O33" s="46" t="s">
        <v>44</v>
      </c>
      <c r="P33" s="46">
        <v>15.75</v>
      </c>
      <c r="Q33" s="46">
        <v>333</v>
      </c>
      <c r="R33" s="50" t="s">
        <v>45</v>
      </c>
      <c r="S33" s="38"/>
      <c r="T33" s="51" t="s">
        <v>48</v>
      </c>
      <c r="U33" s="38">
        <v>51</v>
      </c>
      <c r="V33" s="38">
        <v>51</v>
      </c>
      <c r="W33" s="38"/>
      <c r="X33" s="38"/>
      <c r="Y33" s="38"/>
      <c r="AA33" s="38"/>
    </row>
    <row r="34" spans="2:45" ht="15" customHeight="1" x14ac:dyDescent="0.25">
      <c r="C34" s="27"/>
      <c r="D34" s="28"/>
      <c r="E34" t="str">
        <f t="shared" si="3"/>
        <v/>
      </c>
      <c r="G34" s="45">
        <v>7926174</v>
      </c>
      <c r="H34" s="46" t="s">
        <v>41</v>
      </c>
      <c r="I34" s="47" t="s">
        <v>42</v>
      </c>
      <c r="J34" s="47">
        <v>44577.420590277776</v>
      </c>
      <c r="K34" s="48">
        <v>-112.151667</v>
      </c>
      <c r="L34" s="48">
        <v>27.275266999999999</v>
      </c>
      <c r="M34" s="46" t="s">
        <v>43</v>
      </c>
      <c r="N34" s="49">
        <v>44575.75</v>
      </c>
      <c r="O34" s="46" t="s">
        <v>44</v>
      </c>
      <c r="P34" s="46">
        <v>15.75</v>
      </c>
      <c r="Q34" s="46">
        <v>359</v>
      </c>
      <c r="R34" s="50" t="s">
        <v>45</v>
      </c>
      <c r="S34" s="38"/>
      <c r="T34" s="51" t="s">
        <v>49</v>
      </c>
      <c r="U34" s="38">
        <v>79</v>
      </c>
      <c r="V34" s="38">
        <v>79</v>
      </c>
      <c r="W34" s="38"/>
      <c r="X34" s="38"/>
      <c r="Y34" s="38"/>
      <c r="AA34" s="38"/>
    </row>
    <row r="35" spans="2:45" ht="15" customHeight="1" x14ac:dyDescent="0.25">
      <c r="C35" s="27"/>
      <c r="D35" s="28"/>
      <c r="E35" t="str">
        <f t="shared" si="3"/>
        <v/>
      </c>
      <c r="G35" s="45">
        <v>7926174</v>
      </c>
      <c r="H35" s="46" t="s">
        <v>41</v>
      </c>
      <c r="I35" s="47" t="s">
        <v>42</v>
      </c>
      <c r="J35" s="47">
        <v>44577.543402777781</v>
      </c>
      <c r="K35" s="48">
        <v>-111.67285</v>
      </c>
      <c r="L35" s="48">
        <v>26.957000000000001</v>
      </c>
      <c r="M35" s="46" t="s">
        <v>43</v>
      </c>
      <c r="N35" s="49">
        <v>44575.75</v>
      </c>
      <c r="O35" s="46" t="s">
        <v>44</v>
      </c>
      <c r="P35" s="46">
        <v>15.75</v>
      </c>
      <c r="Q35" s="46">
        <v>135</v>
      </c>
      <c r="R35" s="50" t="s">
        <v>45</v>
      </c>
      <c r="S35" s="38"/>
      <c r="T35" s="51" t="s">
        <v>50</v>
      </c>
      <c r="U35" s="38">
        <v>85</v>
      </c>
      <c r="V35" s="38">
        <v>85</v>
      </c>
      <c r="W35" s="38"/>
      <c r="X35" s="38"/>
      <c r="Y35" s="38"/>
      <c r="AA35" s="38"/>
      <c r="AB35" s="38"/>
      <c r="AC35" s="38"/>
      <c r="AD35" s="38"/>
      <c r="AE35" s="38"/>
      <c r="AF35" s="38"/>
      <c r="AG35" s="38"/>
      <c r="AH35" s="38"/>
      <c r="AI35" s="38"/>
      <c r="AJ35" s="38"/>
      <c r="AK35" s="38"/>
      <c r="AL35" s="38"/>
      <c r="AM35" s="38"/>
      <c r="AN35" s="38"/>
      <c r="AO35" s="38"/>
      <c r="AP35" s="38"/>
      <c r="AQ35" s="38"/>
      <c r="AR35" s="38"/>
      <c r="AS35" s="38"/>
    </row>
    <row r="36" spans="2:45" ht="15" customHeight="1" x14ac:dyDescent="0.25">
      <c r="C36" s="27"/>
      <c r="D36" s="28"/>
      <c r="E36" t="str">
        <f t="shared" si="3"/>
        <v/>
      </c>
      <c r="G36" s="45">
        <v>7926174</v>
      </c>
      <c r="H36" s="46" t="s">
        <v>41</v>
      </c>
      <c r="I36" s="47" t="s">
        <v>42</v>
      </c>
      <c r="J36" s="47">
        <v>44577.792824074073</v>
      </c>
      <c r="K36" s="48">
        <v>-110.730783</v>
      </c>
      <c r="L36" s="48">
        <v>25.97495</v>
      </c>
      <c r="M36" s="46" t="s">
        <v>43</v>
      </c>
      <c r="N36" s="49">
        <v>44575.75</v>
      </c>
      <c r="O36" s="46" t="s">
        <v>44</v>
      </c>
      <c r="P36" s="46">
        <v>15.75</v>
      </c>
      <c r="Q36" s="46">
        <v>154</v>
      </c>
      <c r="R36" s="50" t="s">
        <v>45</v>
      </c>
      <c r="S36" s="38"/>
      <c r="T36" s="51" t="s">
        <v>51</v>
      </c>
      <c r="U36" s="38">
        <v>72</v>
      </c>
      <c r="V36" s="38">
        <v>72</v>
      </c>
      <c r="W36" s="38"/>
      <c r="X36" s="38"/>
      <c r="Y36" s="38"/>
      <c r="AA36" s="38"/>
      <c r="AB36" s="38"/>
      <c r="AC36" s="38"/>
      <c r="AD36" s="38"/>
      <c r="AE36" s="38"/>
      <c r="AF36" s="38"/>
      <c r="AG36" s="38"/>
      <c r="AH36" s="38"/>
      <c r="AI36" s="38"/>
      <c r="AJ36" s="38"/>
      <c r="AK36" s="38"/>
      <c r="AL36" s="38"/>
      <c r="AM36" s="38"/>
      <c r="AN36" s="38"/>
      <c r="AO36" s="38"/>
      <c r="AP36" s="38"/>
      <c r="AQ36" s="38"/>
      <c r="AR36" s="38"/>
      <c r="AS36" s="38"/>
    </row>
    <row r="37" spans="2:45" ht="15" customHeight="1" x14ac:dyDescent="0.25">
      <c r="C37" s="27"/>
      <c r="D37" s="28"/>
      <c r="E37" t="str">
        <f t="shared" si="3"/>
        <v/>
      </c>
      <c r="G37" s="45">
        <v>7926174</v>
      </c>
      <c r="H37" s="46" t="s">
        <v>41</v>
      </c>
      <c r="I37" s="47" t="s">
        <v>42</v>
      </c>
      <c r="J37" s="47">
        <v>44578.04414351852</v>
      </c>
      <c r="K37" s="48">
        <v>-109.9996</v>
      </c>
      <c r="L37" s="48">
        <v>24.808767</v>
      </c>
      <c r="M37" s="46" t="s">
        <v>43</v>
      </c>
      <c r="N37" s="49">
        <v>44575.75</v>
      </c>
      <c r="O37" s="46" t="s">
        <v>44</v>
      </c>
      <c r="P37" s="46">
        <v>15.75</v>
      </c>
      <c r="Q37" s="46">
        <v>145</v>
      </c>
      <c r="R37" s="50" t="s">
        <v>45</v>
      </c>
      <c r="S37" s="38"/>
      <c r="T37" s="51" t="s">
        <v>52</v>
      </c>
      <c r="U37" s="38">
        <v>101</v>
      </c>
      <c r="V37" s="38">
        <v>101</v>
      </c>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2:45" ht="15" customHeight="1" x14ac:dyDescent="0.25">
      <c r="C38" s="27"/>
      <c r="D38" s="28"/>
      <c r="E38" t="str">
        <f t="shared" si="3"/>
        <v/>
      </c>
      <c r="G38" s="45">
        <v>7926174</v>
      </c>
      <c r="H38" s="46" t="s">
        <v>41</v>
      </c>
      <c r="I38" s="47" t="s">
        <v>42</v>
      </c>
      <c r="J38" s="47">
        <v>44578.316504629627</v>
      </c>
      <c r="K38" s="48">
        <v>-109.207117</v>
      </c>
      <c r="L38" s="48">
        <v>23.642582999999998</v>
      </c>
      <c r="M38" s="46" t="s">
        <v>43</v>
      </c>
      <c r="N38" s="49">
        <v>44575.75</v>
      </c>
      <c r="O38" s="46" t="s">
        <v>44</v>
      </c>
      <c r="P38" s="46">
        <v>15.75</v>
      </c>
      <c r="Q38" s="46">
        <v>160</v>
      </c>
      <c r="R38" s="50" t="s">
        <v>45</v>
      </c>
      <c r="S38" s="38"/>
      <c r="T38" s="51" t="s">
        <v>53</v>
      </c>
      <c r="U38" s="38">
        <v>81</v>
      </c>
      <c r="V38" s="38">
        <v>81</v>
      </c>
      <c r="W38" s="38"/>
      <c r="X38" s="38"/>
      <c r="Y38" s="38"/>
      <c r="Z38" s="38"/>
      <c r="AA38" s="38"/>
      <c r="AB38" s="38"/>
      <c r="AC38" s="38"/>
      <c r="AD38" s="38"/>
      <c r="AE38" s="38"/>
      <c r="AF38" s="38"/>
      <c r="AG38" s="38"/>
      <c r="AH38" s="38"/>
      <c r="AI38" s="38"/>
      <c r="AJ38" s="38"/>
      <c r="AK38" s="38"/>
    </row>
    <row r="39" spans="2:45" ht="15" customHeight="1" x14ac:dyDescent="0.25">
      <c r="C39" s="27"/>
      <c r="D39" s="28"/>
      <c r="E39" t="str">
        <f t="shared" si="3"/>
        <v/>
      </c>
      <c r="G39" s="45">
        <v>7926174</v>
      </c>
      <c r="H39" s="46" t="s">
        <v>41</v>
      </c>
      <c r="I39" s="47" t="s">
        <v>42</v>
      </c>
      <c r="J39" s="47">
        <v>44578.549756944441</v>
      </c>
      <c r="K39" s="48">
        <v>-109.868483</v>
      </c>
      <c r="L39" s="48">
        <v>22.797616999999999</v>
      </c>
      <c r="M39" s="46" t="s">
        <v>43</v>
      </c>
      <c r="N39" s="49">
        <v>44575.75</v>
      </c>
      <c r="O39" s="46" t="s">
        <v>44</v>
      </c>
      <c r="P39" s="46">
        <v>15.75</v>
      </c>
      <c r="Q39" s="46">
        <v>255</v>
      </c>
      <c r="R39" s="50" t="s">
        <v>45</v>
      </c>
      <c r="S39" s="38"/>
      <c r="T39" s="51" t="s">
        <v>54</v>
      </c>
      <c r="U39" s="38">
        <v>80</v>
      </c>
      <c r="V39" s="38">
        <v>80</v>
      </c>
      <c r="W39" s="38"/>
      <c r="X39" s="38"/>
      <c r="Y39" s="38"/>
      <c r="Z39" s="38"/>
      <c r="AA39" s="38"/>
      <c r="AB39" s="38"/>
      <c r="AC39" s="38"/>
      <c r="AD39" s="38"/>
      <c r="AE39" s="38"/>
      <c r="AF39" s="38"/>
      <c r="AG39" s="38"/>
      <c r="AH39" s="38"/>
      <c r="AI39" s="38"/>
      <c r="AJ39" s="38"/>
      <c r="AK39" s="38"/>
    </row>
    <row r="40" spans="2:45" ht="15" customHeight="1" x14ac:dyDescent="0.25">
      <c r="C40" s="27"/>
      <c r="D40" s="28"/>
      <c r="E40" t="str">
        <f t="shared" si="3"/>
        <v/>
      </c>
      <c r="G40" s="45">
        <v>7926174</v>
      </c>
      <c r="H40" s="46" t="s">
        <v>41</v>
      </c>
      <c r="I40" s="47" t="s">
        <v>42</v>
      </c>
      <c r="J40" s="47">
        <v>44578.723009259258</v>
      </c>
      <c r="K40" s="48">
        <v>-110.76145</v>
      </c>
      <c r="L40" s="48">
        <v>22.845649999999999</v>
      </c>
      <c r="M40" s="46" t="s">
        <v>43</v>
      </c>
      <c r="N40" s="49">
        <v>44584.291666666664</v>
      </c>
      <c r="O40" s="46" t="s">
        <v>44</v>
      </c>
      <c r="P40" s="46">
        <v>15.75</v>
      </c>
      <c r="Q40" s="46">
        <v>287</v>
      </c>
      <c r="R40" s="50" t="s">
        <v>55</v>
      </c>
      <c r="S40" s="38"/>
      <c r="T40" s="51" t="s">
        <v>56</v>
      </c>
      <c r="U40" s="38">
        <v>65</v>
      </c>
      <c r="V40" s="38">
        <v>65</v>
      </c>
      <c r="W40" s="38"/>
      <c r="X40" s="38"/>
      <c r="Y40" s="38"/>
      <c r="Z40" s="38"/>
      <c r="AA40" s="38"/>
      <c r="AB40" s="38"/>
      <c r="AC40" s="38"/>
      <c r="AD40" s="38"/>
      <c r="AE40" s="38"/>
      <c r="AF40" s="38"/>
      <c r="AG40" s="38"/>
      <c r="AH40" s="38"/>
      <c r="AI40" s="38"/>
      <c r="AJ40" s="38"/>
      <c r="AK40" s="38"/>
    </row>
    <row r="41" spans="2:45" ht="15" customHeight="1" x14ac:dyDescent="0.25">
      <c r="C41" s="27"/>
      <c r="D41" s="28"/>
      <c r="E41" t="str">
        <f t="shared" si="3"/>
        <v/>
      </c>
      <c r="G41" s="45">
        <v>7926174</v>
      </c>
      <c r="H41" s="46" t="s">
        <v>41</v>
      </c>
      <c r="I41" s="47" t="s">
        <v>42</v>
      </c>
      <c r="J41" s="47">
        <v>44578.809907407405</v>
      </c>
      <c r="K41" s="48">
        <v>-111.229567</v>
      </c>
      <c r="L41" s="48">
        <v>22.956800000000001</v>
      </c>
      <c r="M41" s="46" t="s">
        <v>43</v>
      </c>
      <c r="N41" s="49">
        <v>44575.75</v>
      </c>
      <c r="O41" s="46" t="s">
        <v>44</v>
      </c>
      <c r="P41" s="46">
        <v>15.75</v>
      </c>
      <c r="Q41" s="46">
        <v>286</v>
      </c>
      <c r="R41" s="50" t="s">
        <v>45</v>
      </c>
      <c r="S41" s="38"/>
      <c r="T41" s="51" t="s">
        <v>40</v>
      </c>
      <c r="U41" s="38">
        <v>751</v>
      </c>
      <c r="V41" s="38">
        <v>751</v>
      </c>
      <c r="W41" s="38"/>
      <c r="X41" s="38"/>
      <c r="Y41" s="38"/>
      <c r="Z41" s="38"/>
      <c r="AA41" s="38"/>
      <c r="AB41" s="38"/>
      <c r="AC41" s="38"/>
      <c r="AD41" s="38"/>
      <c r="AE41" s="38"/>
      <c r="AF41" s="38"/>
      <c r="AG41" s="38"/>
      <c r="AH41" s="38"/>
      <c r="AI41" s="38"/>
      <c r="AJ41" s="38"/>
      <c r="AK41" s="38"/>
    </row>
    <row r="42" spans="2:45" ht="15" customHeight="1" x14ac:dyDescent="0.25">
      <c r="B42" s="52"/>
      <c r="C42" s="27"/>
      <c r="D42" s="28"/>
      <c r="E42" t="str">
        <f t="shared" si="3"/>
        <v/>
      </c>
      <c r="G42" s="45">
        <v>7926174</v>
      </c>
      <c r="H42" s="46" t="s">
        <v>41</v>
      </c>
      <c r="I42" s="47" t="s">
        <v>42</v>
      </c>
      <c r="J42" s="47">
        <v>44579.048530092594</v>
      </c>
      <c r="K42" s="48">
        <v>-112.19028299999999</v>
      </c>
      <c r="L42" s="48">
        <v>23.658183000000001</v>
      </c>
      <c r="M42" s="46" t="s">
        <v>43</v>
      </c>
      <c r="N42" s="49">
        <v>44575.75</v>
      </c>
      <c r="O42" s="46" t="s">
        <v>44</v>
      </c>
      <c r="P42" s="46">
        <v>15.75</v>
      </c>
      <c r="Q42" s="46">
        <v>319</v>
      </c>
      <c r="R42" s="50" t="s">
        <v>45</v>
      </c>
      <c r="S42" s="38"/>
      <c r="W42" s="38"/>
      <c r="X42" s="38"/>
      <c r="Y42" s="38"/>
      <c r="Z42" s="38"/>
      <c r="AA42" s="38"/>
      <c r="AB42" s="38"/>
      <c r="AC42" s="38"/>
      <c r="AD42" s="38"/>
      <c r="AE42" s="38"/>
      <c r="AF42" s="38"/>
      <c r="AG42" s="38"/>
      <c r="AH42" s="38"/>
      <c r="AI42" s="38"/>
      <c r="AJ42" s="38"/>
      <c r="AK42" s="38"/>
    </row>
    <row r="43" spans="2:45" ht="15" customHeight="1" x14ac:dyDescent="0.25">
      <c r="B43" s="52"/>
      <c r="C43" s="27"/>
      <c r="D43" s="28"/>
      <c r="E43" t="str">
        <f t="shared" si="3"/>
        <v/>
      </c>
      <c r="G43" s="45">
        <v>7926174</v>
      </c>
      <c r="H43" s="46" t="s">
        <v>41</v>
      </c>
      <c r="I43" s="47" t="s">
        <v>42</v>
      </c>
      <c r="J43" s="47">
        <v>44579.071342592593</v>
      </c>
      <c r="K43" s="48">
        <v>-112.26994999999999</v>
      </c>
      <c r="L43" s="48">
        <v>23.74175</v>
      </c>
      <c r="M43" s="46" t="s">
        <v>43</v>
      </c>
      <c r="N43" s="49">
        <v>44584.541666666664</v>
      </c>
      <c r="O43" s="46" t="s">
        <v>44</v>
      </c>
      <c r="P43" s="46">
        <v>15.75</v>
      </c>
      <c r="Q43" s="46">
        <v>320</v>
      </c>
      <c r="R43" s="50" t="s">
        <v>55</v>
      </c>
      <c r="S43" s="38"/>
      <c r="W43" s="38"/>
      <c r="X43" s="38"/>
      <c r="Y43" s="38"/>
      <c r="Z43" s="38"/>
      <c r="AA43" s="38"/>
      <c r="AB43" s="38"/>
      <c r="AC43" s="38"/>
      <c r="AD43" s="38"/>
      <c r="AE43" s="38"/>
      <c r="AF43" s="38"/>
      <c r="AG43" s="38"/>
      <c r="AH43" s="38"/>
      <c r="AI43" s="38"/>
      <c r="AJ43" s="38"/>
      <c r="AK43" s="38"/>
    </row>
    <row r="44" spans="2:45" ht="15" customHeight="1" x14ac:dyDescent="0.25">
      <c r="B44" s="52"/>
      <c r="C44" s="27"/>
      <c r="D44" s="28"/>
      <c r="E44" t="str">
        <f t="shared" si="3"/>
        <v/>
      </c>
      <c r="G44" s="45">
        <v>7926174</v>
      </c>
      <c r="H44" s="46" t="s">
        <v>41</v>
      </c>
      <c r="I44" s="47" t="s">
        <v>42</v>
      </c>
      <c r="J44" s="47">
        <v>44579.327916666669</v>
      </c>
      <c r="K44" s="48">
        <v>-113.16355</v>
      </c>
      <c r="L44" s="48">
        <v>24.717267</v>
      </c>
      <c r="M44" s="46" t="s">
        <v>43</v>
      </c>
      <c r="N44" s="49">
        <v>44584.541666666664</v>
      </c>
      <c r="O44" s="46" t="s">
        <v>44</v>
      </c>
      <c r="P44" s="46">
        <v>15.75</v>
      </c>
      <c r="Q44" s="46">
        <v>323</v>
      </c>
      <c r="R44" s="50" t="s">
        <v>55</v>
      </c>
      <c r="W44" s="38"/>
      <c r="X44" s="38"/>
      <c r="Y44" s="38"/>
      <c r="AB44" s="38"/>
      <c r="AC44" s="38"/>
      <c r="AD44" s="38"/>
      <c r="AE44" s="38"/>
      <c r="AF44" s="38"/>
      <c r="AG44" s="38"/>
      <c r="AH44" s="38"/>
      <c r="AI44" s="38"/>
      <c r="AJ44" s="38"/>
      <c r="AK44" s="38"/>
    </row>
    <row r="45" spans="2:45" ht="15" customHeight="1" x14ac:dyDescent="0.25">
      <c r="B45" s="52"/>
      <c r="C45" s="27"/>
      <c r="D45" s="28"/>
      <c r="E45" t="str">
        <f t="shared" si="3"/>
        <v/>
      </c>
      <c r="G45" s="45">
        <v>7926174</v>
      </c>
      <c r="H45" s="46" t="s">
        <v>41</v>
      </c>
      <c r="I45" s="47" t="s">
        <v>42</v>
      </c>
      <c r="J45" s="47">
        <v>44579.581331018519</v>
      </c>
      <c r="K45" s="48">
        <v>-114.069283</v>
      </c>
      <c r="L45" s="48">
        <v>25.699783</v>
      </c>
      <c r="M45" s="46" t="s">
        <v>43</v>
      </c>
      <c r="N45" s="49">
        <v>44584.541666666664</v>
      </c>
      <c r="O45" s="46" t="s">
        <v>44</v>
      </c>
      <c r="P45" s="46">
        <v>15.75</v>
      </c>
      <c r="Q45" s="46">
        <v>322</v>
      </c>
      <c r="R45" s="50" t="s">
        <v>55</v>
      </c>
      <c r="W45" s="38"/>
      <c r="X45" s="38"/>
      <c r="Y45" s="38"/>
      <c r="AB45" s="38"/>
      <c r="AC45" s="38"/>
      <c r="AD45" s="38"/>
      <c r="AE45" s="38"/>
      <c r="AF45" s="38"/>
      <c r="AG45" s="38"/>
      <c r="AH45" s="38"/>
      <c r="AI45" s="38"/>
      <c r="AJ45" s="38"/>
      <c r="AK45" s="38"/>
    </row>
    <row r="46" spans="2:45" ht="15" customHeight="1" x14ac:dyDescent="0.25">
      <c r="C46" s="27"/>
      <c r="D46" s="28"/>
      <c r="E46" t="str">
        <f t="shared" si="3"/>
        <v/>
      </c>
      <c r="G46" s="45">
        <v>7926174</v>
      </c>
      <c r="H46" s="46" t="s">
        <v>41</v>
      </c>
      <c r="I46" s="47" t="s">
        <v>42</v>
      </c>
      <c r="J46" s="47">
        <v>44579.792037037034</v>
      </c>
      <c r="K46" s="48">
        <v>-114.812817</v>
      </c>
      <c r="L46" s="48">
        <v>26.570183</v>
      </c>
      <c r="M46" s="46" t="s">
        <v>43</v>
      </c>
      <c r="N46" s="49">
        <v>44584.625</v>
      </c>
      <c r="O46" s="46" t="s">
        <v>44</v>
      </c>
      <c r="P46" s="46">
        <v>15.75</v>
      </c>
      <c r="Q46" s="46">
        <v>323</v>
      </c>
      <c r="R46" s="50" t="s">
        <v>55</v>
      </c>
      <c r="W46" s="38"/>
      <c r="X46" s="38"/>
      <c r="Y46" s="38"/>
      <c r="AB46" s="38"/>
      <c r="AC46" s="38"/>
      <c r="AD46" s="38"/>
      <c r="AE46" s="38"/>
      <c r="AF46" s="38"/>
      <c r="AG46" s="38"/>
      <c r="AH46" s="38"/>
      <c r="AI46" s="38"/>
      <c r="AJ46" s="38"/>
      <c r="AK46" s="38"/>
    </row>
    <row r="47" spans="2:45" ht="15" customHeight="1" x14ac:dyDescent="0.25">
      <c r="C47" s="27"/>
      <c r="D47" s="28"/>
      <c r="E47" t="str">
        <f t="shared" si="3"/>
        <v/>
      </c>
      <c r="G47" s="45">
        <v>7926174</v>
      </c>
      <c r="H47" s="46" t="s">
        <v>41</v>
      </c>
      <c r="I47" s="47" t="s">
        <v>42</v>
      </c>
      <c r="J47" s="47">
        <v>44580.066307870373</v>
      </c>
      <c r="K47" s="48">
        <v>-115.802567</v>
      </c>
      <c r="L47" s="48">
        <v>27.675650000000001</v>
      </c>
      <c r="M47" s="46" t="s">
        <v>43</v>
      </c>
      <c r="N47" s="49">
        <v>44584.625</v>
      </c>
      <c r="O47" s="46" t="s">
        <v>44</v>
      </c>
      <c r="P47" s="46">
        <v>15.75</v>
      </c>
      <c r="Q47" s="46">
        <v>321</v>
      </c>
      <c r="R47" s="50" t="s">
        <v>55</v>
      </c>
      <c r="T47" s="53"/>
      <c r="U47" s="38"/>
      <c r="V47" s="38"/>
      <c r="W47" s="38"/>
      <c r="X47" s="38"/>
      <c r="Y47" s="38"/>
      <c r="AB47" s="38"/>
      <c r="AC47" s="38"/>
      <c r="AD47" s="38"/>
      <c r="AE47" s="38"/>
      <c r="AF47" s="38"/>
      <c r="AG47" s="38"/>
      <c r="AH47" s="38"/>
      <c r="AI47" s="38"/>
      <c r="AJ47" s="38"/>
      <c r="AK47" s="38"/>
    </row>
    <row r="48" spans="2:45" ht="15" customHeight="1" x14ac:dyDescent="0.25">
      <c r="C48" s="27"/>
      <c r="D48" s="28"/>
      <c r="E48" t="str">
        <f t="shared" si="3"/>
        <v/>
      </c>
      <c r="G48" s="45">
        <v>7926174</v>
      </c>
      <c r="H48" s="46" t="s">
        <v>41</v>
      </c>
      <c r="I48" s="47" t="s">
        <v>42</v>
      </c>
      <c r="J48" s="47">
        <v>44580.295104166667</v>
      </c>
      <c r="K48" s="48">
        <v>-116.694383</v>
      </c>
      <c r="L48" s="48">
        <v>28.564667</v>
      </c>
      <c r="M48" s="46" t="s">
        <v>43</v>
      </c>
      <c r="N48" s="49">
        <v>44584.625</v>
      </c>
      <c r="O48" s="46" t="s">
        <v>44</v>
      </c>
      <c r="P48" s="46">
        <v>15.75</v>
      </c>
      <c r="Q48" s="46">
        <v>321</v>
      </c>
      <c r="R48" s="50" t="s">
        <v>55</v>
      </c>
      <c r="T48" s="53"/>
      <c r="U48" s="38"/>
      <c r="V48" s="38"/>
      <c r="W48" s="38"/>
      <c r="X48" s="38"/>
      <c r="Y48" s="38"/>
      <c r="AB48" s="38"/>
      <c r="AC48" s="38"/>
      <c r="AD48" s="38"/>
      <c r="AE48" s="38"/>
      <c r="AF48" s="38"/>
      <c r="AG48" s="38"/>
      <c r="AH48" s="38"/>
      <c r="AI48" s="38"/>
      <c r="AJ48" s="38"/>
      <c r="AK48" s="38"/>
    </row>
    <row r="49" spans="2:37" ht="15" customHeight="1" x14ac:dyDescent="0.25">
      <c r="C49" s="27"/>
      <c r="D49" s="28"/>
      <c r="E49" t="str">
        <f t="shared" si="3"/>
        <v/>
      </c>
      <c r="G49" s="45">
        <v>7926174</v>
      </c>
      <c r="H49" s="46" t="s">
        <v>41</v>
      </c>
      <c r="I49" s="47" t="s">
        <v>42</v>
      </c>
      <c r="J49" s="47">
        <v>44580.577118055553</v>
      </c>
      <c r="K49" s="48">
        <v>-117.75536700000001</v>
      </c>
      <c r="L49" s="48">
        <v>29.702566999999998</v>
      </c>
      <c r="M49" s="46" t="s">
        <v>43</v>
      </c>
      <c r="N49" s="49">
        <v>44584.625</v>
      </c>
      <c r="O49" s="46" t="s">
        <v>44</v>
      </c>
      <c r="P49" s="46">
        <v>15.75</v>
      </c>
      <c r="Q49" s="46">
        <v>323</v>
      </c>
      <c r="R49" s="50" t="s">
        <v>55</v>
      </c>
      <c r="T49" s="53"/>
      <c r="U49" s="38"/>
      <c r="V49" s="38"/>
      <c r="W49" s="38"/>
      <c r="X49" s="38"/>
      <c r="Y49" s="38"/>
      <c r="AB49" s="38"/>
      <c r="AC49" s="38"/>
      <c r="AD49" s="38"/>
      <c r="AE49" s="38"/>
      <c r="AF49" s="38"/>
      <c r="AG49" s="38"/>
      <c r="AH49" s="38"/>
      <c r="AI49" s="38"/>
      <c r="AJ49" s="38"/>
      <c r="AK49" s="38"/>
    </row>
    <row r="50" spans="2:37" ht="15" customHeight="1" x14ac:dyDescent="0.25">
      <c r="C50" s="27"/>
      <c r="D50" s="28"/>
      <c r="E50" t="str">
        <f t="shared" si="3"/>
        <v/>
      </c>
      <c r="G50" s="45">
        <v>7926174</v>
      </c>
      <c r="H50" s="46" t="s">
        <v>41</v>
      </c>
      <c r="I50" s="47" t="s">
        <v>42</v>
      </c>
      <c r="J50" s="47">
        <v>44580.793425925927</v>
      </c>
      <c r="K50" s="48">
        <v>-118.513733</v>
      </c>
      <c r="L50" s="48">
        <v>30.602416999999999</v>
      </c>
      <c r="M50" s="46" t="s">
        <v>43</v>
      </c>
      <c r="N50" s="49">
        <v>44584.625</v>
      </c>
      <c r="O50" s="46" t="s">
        <v>44</v>
      </c>
      <c r="P50" s="46">
        <v>15.75</v>
      </c>
      <c r="Q50" s="46">
        <v>331</v>
      </c>
      <c r="R50" s="50" t="s">
        <v>55</v>
      </c>
      <c r="T50" s="53"/>
      <c r="U50" s="38"/>
      <c r="V50" s="38"/>
      <c r="W50" s="38"/>
      <c r="X50" s="38"/>
      <c r="Y50" s="38"/>
      <c r="AB50" s="38"/>
      <c r="AC50" s="38"/>
      <c r="AD50" s="38"/>
      <c r="AE50" s="38"/>
      <c r="AF50" s="38"/>
      <c r="AG50" s="38"/>
      <c r="AH50" s="38"/>
      <c r="AI50" s="38"/>
      <c r="AJ50" s="38"/>
      <c r="AK50" s="38"/>
    </row>
    <row r="51" spans="2:37" ht="15" customHeight="1" x14ac:dyDescent="0.25">
      <c r="C51" s="27"/>
      <c r="D51" s="28"/>
      <c r="E51" t="str">
        <f t="shared" si="3"/>
        <v/>
      </c>
      <c r="G51" s="45">
        <v>7926174</v>
      </c>
      <c r="H51" s="46" t="s">
        <v>41</v>
      </c>
      <c r="I51" s="47" t="s">
        <v>42</v>
      </c>
      <c r="J51" s="47">
        <v>44581.044108796297</v>
      </c>
      <c r="K51" s="48">
        <v>-119.260317</v>
      </c>
      <c r="L51" s="48">
        <v>31.597617</v>
      </c>
      <c r="M51" s="46" t="s">
        <v>43</v>
      </c>
      <c r="N51" s="49">
        <v>44584.625</v>
      </c>
      <c r="O51" s="46" t="s">
        <v>44</v>
      </c>
      <c r="P51" s="46">
        <v>15.75</v>
      </c>
      <c r="Q51" s="46">
        <v>333</v>
      </c>
      <c r="R51" s="50" t="s">
        <v>55</v>
      </c>
      <c r="T51" s="53"/>
      <c r="U51" s="38"/>
      <c r="V51" s="38"/>
      <c r="W51" s="38"/>
      <c r="X51" s="38"/>
      <c r="Y51" s="38"/>
      <c r="AB51" s="38"/>
      <c r="AC51" s="38"/>
      <c r="AD51" s="38"/>
      <c r="AE51" s="38"/>
      <c r="AF51" s="38"/>
      <c r="AG51" s="38"/>
      <c r="AH51" s="38"/>
      <c r="AI51" s="38"/>
      <c r="AJ51" s="38"/>
      <c r="AK51" s="38"/>
    </row>
    <row r="52" spans="2:37" ht="15" customHeight="1" x14ac:dyDescent="0.25">
      <c r="C52" s="27"/>
      <c r="D52" s="28"/>
      <c r="E52" t="str">
        <f t="shared" si="3"/>
        <v/>
      </c>
      <c r="G52" s="45">
        <v>7926174</v>
      </c>
      <c r="H52" s="46" t="s">
        <v>41</v>
      </c>
      <c r="I52" s="47" t="s">
        <v>42</v>
      </c>
      <c r="J52" s="47">
        <v>44581.29587962963</v>
      </c>
      <c r="K52" s="48">
        <v>-120.021</v>
      </c>
      <c r="L52" s="48">
        <v>32.650616999999997</v>
      </c>
      <c r="M52" s="46" t="s">
        <v>43</v>
      </c>
      <c r="N52" s="49">
        <v>44584.625</v>
      </c>
      <c r="O52" s="46" t="s">
        <v>44</v>
      </c>
      <c r="P52" s="46">
        <v>15.75</v>
      </c>
      <c r="Q52" s="46">
        <v>327</v>
      </c>
      <c r="R52" s="50" t="s">
        <v>55</v>
      </c>
      <c r="T52" s="53"/>
      <c r="U52" s="38"/>
      <c r="V52" s="38"/>
      <c r="W52" s="38"/>
      <c r="X52" s="38"/>
      <c r="Y52" s="38"/>
      <c r="AB52" s="38"/>
      <c r="AC52" s="38"/>
      <c r="AD52" s="38"/>
      <c r="AE52" s="38"/>
      <c r="AF52" s="38"/>
      <c r="AG52" s="38"/>
      <c r="AH52" s="38"/>
      <c r="AI52" s="38"/>
      <c r="AJ52" s="38"/>
      <c r="AK52" s="38"/>
    </row>
    <row r="53" spans="2:37" ht="15" customHeight="1" x14ac:dyDescent="0.25">
      <c r="C53" s="54"/>
      <c r="D53" s="55"/>
      <c r="E53" t="str">
        <f t="shared" si="3"/>
        <v/>
      </c>
      <c r="G53" s="45">
        <v>7926174</v>
      </c>
      <c r="H53" s="46" t="s">
        <v>41</v>
      </c>
      <c r="I53" s="47" t="s">
        <v>42</v>
      </c>
      <c r="J53" s="47">
        <v>44581.550347222219</v>
      </c>
      <c r="K53" s="48">
        <v>-120.873367</v>
      </c>
      <c r="L53" s="48">
        <v>33.714933000000002</v>
      </c>
      <c r="M53" s="46" t="s">
        <v>43</v>
      </c>
      <c r="N53" s="49">
        <v>44584.625</v>
      </c>
      <c r="O53" s="46" t="s">
        <v>44</v>
      </c>
      <c r="P53" s="46">
        <v>15.75</v>
      </c>
      <c r="Q53" s="46">
        <v>326</v>
      </c>
      <c r="R53" s="50" t="s">
        <v>55</v>
      </c>
      <c r="T53" s="53"/>
      <c r="U53" s="38"/>
      <c r="V53" s="38"/>
      <c r="W53" s="38"/>
      <c r="X53" s="38"/>
      <c r="Y53" s="38"/>
      <c r="AB53" s="38"/>
      <c r="AC53" s="38"/>
      <c r="AD53" s="38"/>
      <c r="AE53" s="38"/>
      <c r="AF53" s="38"/>
      <c r="AG53" s="38"/>
      <c r="AH53" s="38"/>
      <c r="AI53" s="38"/>
      <c r="AJ53" s="38"/>
      <c r="AK53" s="38"/>
    </row>
    <row r="54" spans="2:37" ht="15" customHeight="1" x14ac:dyDescent="0.25">
      <c r="C54" s="27"/>
      <c r="D54" s="28"/>
      <c r="E54" t="str">
        <f t="shared" si="3"/>
        <v/>
      </c>
      <c r="G54" s="45">
        <v>7926174</v>
      </c>
      <c r="H54" s="46" t="s">
        <v>41</v>
      </c>
      <c r="I54" s="47" t="s">
        <v>42</v>
      </c>
      <c r="J54" s="47">
        <v>44581.796215277776</v>
      </c>
      <c r="K54" s="48">
        <v>-121.581767</v>
      </c>
      <c r="L54" s="48">
        <v>34.773933</v>
      </c>
      <c r="M54" s="46" t="s">
        <v>43</v>
      </c>
      <c r="N54" s="49">
        <v>44584.625</v>
      </c>
      <c r="O54" s="46" t="s">
        <v>44</v>
      </c>
      <c r="P54" s="46">
        <v>15.75</v>
      </c>
      <c r="Q54" s="46">
        <v>335</v>
      </c>
      <c r="R54" s="50" t="s">
        <v>55</v>
      </c>
      <c r="T54" s="53"/>
      <c r="U54" s="38"/>
      <c r="V54" s="38"/>
      <c r="W54" s="38"/>
      <c r="X54" s="38"/>
      <c r="Y54" s="38"/>
      <c r="AB54" s="38"/>
      <c r="AC54" s="38"/>
      <c r="AD54" s="38"/>
      <c r="AE54" s="38"/>
      <c r="AF54" s="38"/>
      <c r="AG54" s="38"/>
      <c r="AH54" s="38"/>
      <c r="AI54" s="38"/>
      <c r="AJ54" s="38"/>
      <c r="AK54" s="38"/>
    </row>
    <row r="55" spans="2:37" ht="15" customHeight="1" x14ac:dyDescent="0.25">
      <c r="C55" s="27"/>
      <c r="D55" s="28"/>
      <c r="E55" t="str">
        <f t="shared" si="3"/>
        <v/>
      </c>
      <c r="G55" s="45">
        <v>7926174</v>
      </c>
      <c r="H55" s="46" t="s">
        <v>41</v>
      </c>
      <c r="I55" s="47" t="s">
        <v>42</v>
      </c>
      <c r="J55" s="47">
        <v>44582.050335648149</v>
      </c>
      <c r="K55" s="48">
        <v>-122.24565</v>
      </c>
      <c r="L55" s="48">
        <v>35.875532999999997</v>
      </c>
      <c r="M55" s="46" t="s">
        <v>43</v>
      </c>
      <c r="N55" s="49">
        <v>44584.625</v>
      </c>
      <c r="O55" s="46" t="s">
        <v>44</v>
      </c>
      <c r="P55" s="46">
        <v>15.75</v>
      </c>
      <c r="Q55" s="46">
        <v>335</v>
      </c>
      <c r="R55" s="50" t="s">
        <v>55</v>
      </c>
      <c r="T55" s="53"/>
      <c r="U55" s="38"/>
      <c r="V55" s="38"/>
      <c r="W55" s="38"/>
      <c r="X55" s="38"/>
      <c r="Y55" s="38"/>
      <c r="AB55" s="38"/>
      <c r="AC55" s="38"/>
      <c r="AD55" s="38"/>
      <c r="AE55" s="38"/>
      <c r="AF55" s="38"/>
      <c r="AG55" s="38"/>
      <c r="AH55" s="38"/>
      <c r="AI55" s="38"/>
      <c r="AJ55" s="38"/>
      <c r="AK55" s="38"/>
    </row>
    <row r="56" spans="2:37" ht="15" customHeight="1" x14ac:dyDescent="0.25">
      <c r="C56" s="27"/>
      <c r="D56" s="28"/>
      <c r="E56" t="str">
        <f t="shared" si="3"/>
        <v/>
      </c>
      <c r="G56" s="45">
        <v>7926174</v>
      </c>
      <c r="H56" s="46" t="s">
        <v>41</v>
      </c>
      <c r="I56" s="47" t="s">
        <v>42</v>
      </c>
      <c r="J56" s="47">
        <v>44582.30133101852</v>
      </c>
      <c r="K56" s="48">
        <v>-122.9278</v>
      </c>
      <c r="L56" s="48">
        <v>36.974550000000001</v>
      </c>
      <c r="M56" s="46" t="s">
        <v>43</v>
      </c>
      <c r="N56" s="49">
        <v>44584.625</v>
      </c>
      <c r="O56" s="46" t="s">
        <v>44</v>
      </c>
      <c r="P56" s="46">
        <v>15.75</v>
      </c>
      <c r="Q56" s="46">
        <v>336</v>
      </c>
      <c r="R56" s="50" t="s">
        <v>55</v>
      </c>
      <c r="T56" s="53"/>
      <c r="U56" s="38"/>
      <c r="V56" s="38"/>
      <c r="W56" s="38"/>
      <c r="X56" s="38"/>
      <c r="Y56" s="38"/>
      <c r="AB56" s="38"/>
      <c r="AC56" s="38"/>
      <c r="AD56" s="38"/>
      <c r="AE56" s="38"/>
      <c r="AF56" s="38"/>
      <c r="AG56" s="38"/>
      <c r="AH56" s="38"/>
      <c r="AI56" s="38"/>
      <c r="AJ56" s="38"/>
      <c r="AK56" s="38"/>
    </row>
    <row r="57" spans="2:37" ht="15" customHeight="1" x14ac:dyDescent="0.25">
      <c r="C57" s="27"/>
      <c r="D57" s="28"/>
      <c r="E57" t="str">
        <f t="shared" si="3"/>
        <v/>
      </c>
      <c r="G57" s="45">
        <v>7926174</v>
      </c>
      <c r="H57" s="46" t="s">
        <v>41</v>
      </c>
      <c r="I57" s="47" t="s">
        <v>42</v>
      </c>
      <c r="J57" s="47">
        <v>44582.550983796296</v>
      </c>
      <c r="K57" s="48">
        <v>-123.612183</v>
      </c>
      <c r="L57" s="48">
        <v>38.034550000000003</v>
      </c>
      <c r="M57" s="46" t="s">
        <v>43</v>
      </c>
      <c r="N57" s="49">
        <v>44584.625</v>
      </c>
      <c r="O57" s="46" t="s">
        <v>44</v>
      </c>
      <c r="P57" s="46">
        <v>15.75</v>
      </c>
      <c r="Q57" s="46">
        <v>333</v>
      </c>
      <c r="R57" s="50" t="s">
        <v>55</v>
      </c>
      <c r="T57" s="53"/>
      <c r="U57" s="38"/>
      <c r="V57" s="38"/>
      <c r="W57" s="38"/>
      <c r="X57" s="38"/>
      <c r="Y57" s="38"/>
      <c r="AB57" s="38"/>
      <c r="AC57" s="38"/>
      <c r="AD57" s="38"/>
      <c r="AE57" s="38"/>
      <c r="AF57" s="38"/>
      <c r="AG57" s="38"/>
      <c r="AH57" s="38"/>
      <c r="AI57" s="38"/>
      <c r="AJ57" s="38"/>
      <c r="AK57" s="38"/>
    </row>
    <row r="58" spans="2:37" ht="15" customHeight="1" x14ac:dyDescent="0.25">
      <c r="C58" s="27"/>
      <c r="D58" s="28"/>
      <c r="E58" t="str">
        <f t="shared" si="3"/>
        <v/>
      </c>
      <c r="G58" s="45">
        <v>7926174</v>
      </c>
      <c r="H58" s="46" t="s">
        <v>41</v>
      </c>
      <c r="I58" s="47" t="s">
        <v>42</v>
      </c>
      <c r="J58" s="47">
        <v>44582.798726851855</v>
      </c>
      <c r="K58" s="48">
        <v>-124.318783</v>
      </c>
      <c r="L58" s="48">
        <v>39.077350000000003</v>
      </c>
      <c r="M58" s="46" t="s">
        <v>43</v>
      </c>
      <c r="N58" s="49">
        <v>44584.625</v>
      </c>
      <c r="O58" s="46" t="s">
        <v>44</v>
      </c>
      <c r="P58" s="46">
        <v>15.75</v>
      </c>
      <c r="Q58" s="46">
        <v>333</v>
      </c>
      <c r="R58" s="50" t="s">
        <v>55</v>
      </c>
      <c r="T58" s="53"/>
      <c r="U58" s="38"/>
      <c r="V58" s="38"/>
      <c r="W58" s="38"/>
      <c r="X58" s="38"/>
      <c r="Y58" s="38"/>
      <c r="AB58" s="38"/>
      <c r="AC58" s="38"/>
      <c r="AD58" s="38"/>
      <c r="AE58" s="38"/>
      <c r="AF58" s="38"/>
      <c r="AG58" s="38"/>
      <c r="AH58" s="38"/>
      <c r="AI58" s="38"/>
      <c r="AJ58" s="38"/>
      <c r="AK58" s="38"/>
    </row>
    <row r="59" spans="2:37" ht="15" customHeight="1" x14ac:dyDescent="0.25">
      <c r="C59" s="54"/>
      <c r="D59" s="55"/>
      <c r="E59" t="str">
        <f t="shared" si="3"/>
        <v/>
      </c>
      <c r="G59" s="45">
        <v>7926174</v>
      </c>
      <c r="H59" s="46" t="s">
        <v>41</v>
      </c>
      <c r="I59" s="47" t="s">
        <v>42</v>
      </c>
      <c r="J59" s="47">
        <v>44583.048449074071</v>
      </c>
      <c r="K59" s="48">
        <v>-124.74375000000001</v>
      </c>
      <c r="L59" s="48">
        <v>40.166550000000001</v>
      </c>
      <c r="M59" s="46" t="s">
        <v>43</v>
      </c>
      <c r="N59" s="49">
        <v>44584.625</v>
      </c>
      <c r="O59" s="46" t="s">
        <v>44</v>
      </c>
      <c r="P59" s="46">
        <v>15.75</v>
      </c>
      <c r="Q59" s="46">
        <v>346</v>
      </c>
      <c r="R59" s="50" t="s">
        <v>55</v>
      </c>
      <c r="T59" s="53"/>
      <c r="U59" s="38"/>
      <c r="V59" s="38"/>
      <c r="W59" s="38"/>
      <c r="X59" s="38"/>
      <c r="Y59" s="38"/>
      <c r="AB59" s="38"/>
      <c r="AC59" s="38"/>
      <c r="AD59" s="38"/>
      <c r="AE59" s="38"/>
      <c r="AF59" s="38"/>
      <c r="AG59" s="38"/>
      <c r="AH59" s="38"/>
      <c r="AI59" s="38"/>
      <c r="AJ59" s="38"/>
      <c r="AK59" s="38"/>
    </row>
    <row r="60" spans="2:37" ht="15" customHeight="1" x14ac:dyDescent="0.25">
      <c r="B60" s="52"/>
      <c r="C60" s="27"/>
      <c r="D60" s="28"/>
      <c r="E60" t="str">
        <f t="shared" si="3"/>
        <v/>
      </c>
      <c r="G60" s="45">
        <v>7926174</v>
      </c>
      <c r="H60" s="46" t="s">
        <v>41</v>
      </c>
      <c r="I60" s="47" t="s">
        <v>42</v>
      </c>
      <c r="J60" s="47">
        <v>44583.295671296299</v>
      </c>
      <c r="K60" s="48">
        <v>-124.765367</v>
      </c>
      <c r="L60" s="48">
        <v>41.360833</v>
      </c>
      <c r="M60" s="46" t="s">
        <v>43</v>
      </c>
      <c r="N60" s="49">
        <v>44584.625</v>
      </c>
      <c r="O60" s="46" t="s">
        <v>44</v>
      </c>
      <c r="P60" s="46">
        <v>15.75</v>
      </c>
      <c r="Q60" s="46">
        <v>0</v>
      </c>
      <c r="R60" s="50" t="s">
        <v>55</v>
      </c>
      <c r="T60" s="53"/>
      <c r="U60" s="38"/>
      <c r="V60" s="38"/>
      <c r="W60" s="38"/>
      <c r="X60" s="38"/>
      <c r="Y60" s="38"/>
      <c r="AB60" s="38"/>
      <c r="AC60" s="38"/>
      <c r="AD60" s="38"/>
      <c r="AE60" s="38"/>
      <c r="AF60" s="38"/>
      <c r="AG60" s="38"/>
      <c r="AH60" s="38"/>
      <c r="AI60" s="38"/>
      <c r="AJ60" s="38"/>
      <c r="AK60" s="38"/>
    </row>
    <row r="61" spans="2:37" ht="15" customHeight="1" x14ac:dyDescent="0.25">
      <c r="B61" s="52"/>
      <c r="C61" s="27"/>
      <c r="D61" s="28"/>
      <c r="E61" t="str">
        <f t="shared" si="3"/>
        <v/>
      </c>
      <c r="G61" s="45">
        <v>7926174</v>
      </c>
      <c r="H61" s="46" t="s">
        <v>41</v>
      </c>
      <c r="I61" s="47" t="s">
        <v>42</v>
      </c>
      <c r="J61" s="47">
        <v>44583.556932870371</v>
      </c>
      <c r="K61" s="48">
        <v>-124.86116699999999</v>
      </c>
      <c r="L61" s="48">
        <v>42.599083</v>
      </c>
      <c r="M61" s="46" t="s">
        <v>43</v>
      </c>
      <c r="N61" s="49">
        <v>44584.625</v>
      </c>
      <c r="O61" s="46" t="s">
        <v>44</v>
      </c>
      <c r="P61" s="46">
        <v>15.75</v>
      </c>
      <c r="Q61" s="46">
        <v>350</v>
      </c>
      <c r="R61" s="50" t="s">
        <v>55</v>
      </c>
      <c r="T61" s="53"/>
      <c r="U61" s="38"/>
      <c r="V61" s="38"/>
      <c r="W61" s="38"/>
      <c r="X61" s="38"/>
      <c r="Y61" s="38"/>
      <c r="AB61" s="38"/>
      <c r="AC61" s="38"/>
      <c r="AD61" s="38"/>
      <c r="AE61" s="38"/>
      <c r="AF61" s="38"/>
      <c r="AG61" s="38"/>
      <c r="AH61" s="38"/>
      <c r="AI61" s="38"/>
      <c r="AJ61" s="38"/>
      <c r="AK61" s="38"/>
    </row>
    <row r="62" spans="2:37" ht="15" customHeight="1" x14ac:dyDescent="0.25">
      <c r="B62" s="52"/>
      <c r="C62" s="27"/>
      <c r="D62" s="28"/>
      <c r="G62" s="45">
        <v>7926174</v>
      </c>
      <c r="H62" s="46" t="s">
        <v>41</v>
      </c>
      <c r="I62" s="47" t="s">
        <v>42</v>
      </c>
      <c r="J62" s="47">
        <v>44583.796736111108</v>
      </c>
      <c r="K62" s="48">
        <v>-124.814333</v>
      </c>
      <c r="L62" s="48">
        <v>43.787300000000002</v>
      </c>
      <c r="M62" s="46" t="s">
        <v>43</v>
      </c>
      <c r="N62" s="49">
        <v>44584.625</v>
      </c>
      <c r="O62" s="46" t="s">
        <v>44</v>
      </c>
      <c r="P62" s="46">
        <v>15.75</v>
      </c>
      <c r="Q62" s="46">
        <v>9</v>
      </c>
      <c r="R62" s="50" t="s">
        <v>55</v>
      </c>
      <c r="T62" s="53"/>
      <c r="U62" s="38"/>
      <c r="V62" s="38"/>
      <c r="W62" s="38"/>
      <c r="X62" s="38"/>
      <c r="Y62" s="38"/>
      <c r="AB62" s="38"/>
      <c r="AC62" s="38"/>
      <c r="AD62" s="38"/>
      <c r="AE62" s="38"/>
      <c r="AF62" s="38"/>
      <c r="AG62" s="38"/>
      <c r="AH62" s="38"/>
      <c r="AI62" s="38"/>
      <c r="AJ62" s="38"/>
      <c r="AK62" s="38"/>
    </row>
    <row r="63" spans="2:37" ht="15" customHeight="1" x14ac:dyDescent="0.25">
      <c r="B63" s="52"/>
      <c r="C63" s="56"/>
      <c r="D63" s="57"/>
      <c r="E63" t="str">
        <f>CONCATENATE("C27,","C28,","C29,","C30,","C31,","C32,","C33,","C34,","C35,","C36,","C37,","C38,","C39,","C40,","C41,","C42,","C43,","C44,","C45,","C46,","C47,","C48,","C49,","C50,","C51,","C52,","C53,","C54,","C55,","C56,","C57,","C58,","C59")</f>
        <v>C27,C28,C29,C30,C31,C32,C33,C34,C35,C36,C37,C38,C39,C40,C41,C42,C43,C44,C45,C46,C47,C48,C49,C50,C51,C52,C53,C54,C55,C56,C57,C58,C59</v>
      </c>
      <c r="G63" s="45">
        <v>7926174</v>
      </c>
      <c r="H63" s="46" t="s">
        <v>41</v>
      </c>
      <c r="I63" s="47" t="s">
        <v>42</v>
      </c>
      <c r="J63" s="47">
        <v>44584.050775462965</v>
      </c>
      <c r="K63" s="48">
        <v>-124.7097</v>
      </c>
      <c r="L63" s="48">
        <v>45.0105</v>
      </c>
      <c r="M63" s="46" t="s">
        <v>43</v>
      </c>
      <c r="N63" s="49">
        <v>44584.625</v>
      </c>
      <c r="O63" s="46" t="s">
        <v>44</v>
      </c>
      <c r="P63" s="46">
        <v>15.75</v>
      </c>
      <c r="Q63" s="46">
        <v>21</v>
      </c>
      <c r="R63" s="50" t="s">
        <v>55</v>
      </c>
      <c r="T63" s="53"/>
      <c r="U63" s="38"/>
      <c r="V63" s="38"/>
      <c r="W63" s="38"/>
      <c r="X63" s="38"/>
      <c r="Y63" s="38"/>
      <c r="AB63" s="38"/>
      <c r="AC63" s="38"/>
      <c r="AD63" s="38"/>
      <c r="AE63" s="38"/>
      <c r="AF63" s="38"/>
      <c r="AG63" s="38"/>
      <c r="AH63" s="38"/>
      <c r="AI63" s="38"/>
      <c r="AJ63" s="38"/>
      <c r="AK63" s="38"/>
    </row>
    <row r="64" spans="2:37" ht="15" customHeight="1" x14ac:dyDescent="0.25">
      <c r="B64" s="52"/>
      <c r="E64" t="s">
        <v>57</v>
      </c>
      <c r="G64" s="45">
        <v>7926174</v>
      </c>
      <c r="H64" s="46" t="s">
        <v>41</v>
      </c>
      <c r="I64" s="47" t="s">
        <v>42</v>
      </c>
      <c r="J64" s="47">
        <v>44584.30128472222</v>
      </c>
      <c r="K64" s="48">
        <v>-124.143017</v>
      </c>
      <c r="L64" s="48">
        <v>46.079732999999997</v>
      </c>
      <c r="M64" s="46" t="s">
        <v>43</v>
      </c>
      <c r="N64" s="49">
        <v>44584.625</v>
      </c>
      <c r="O64" s="46" t="s">
        <v>44</v>
      </c>
      <c r="P64" s="46">
        <v>15.75</v>
      </c>
      <c r="Q64" s="46">
        <v>41</v>
      </c>
      <c r="R64" s="50" t="s">
        <v>55</v>
      </c>
      <c r="T64" s="53"/>
      <c r="U64" s="38"/>
      <c r="V64" s="38"/>
      <c r="W64" s="38"/>
      <c r="X64" s="38"/>
      <c r="Y64" s="38"/>
      <c r="AB64" s="38"/>
      <c r="AC64" s="38"/>
      <c r="AD64" s="38"/>
      <c r="AE64" s="38"/>
      <c r="AF64" s="38"/>
      <c r="AG64" s="38"/>
      <c r="AH64" s="38"/>
      <c r="AI64" s="38"/>
      <c r="AJ64" s="38"/>
      <c r="AK64" s="38"/>
    </row>
    <row r="65" spans="7:37" ht="15" customHeight="1" x14ac:dyDescent="0.25">
      <c r="G65" s="45">
        <v>7926174</v>
      </c>
      <c r="H65" s="46" t="s">
        <v>41</v>
      </c>
      <c r="I65" s="47" t="s">
        <v>42</v>
      </c>
      <c r="J65" s="47">
        <v>44584.446944444448</v>
      </c>
      <c r="K65" s="48">
        <v>-124.17444999999999</v>
      </c>
      <c r="L65" s="48">
        <v>46.079982999999999</v>
      </c>
      <c r="M65" s="46" t="s">
        <v>43</v>
      </c>
      <c r="N65" s="49">
        <v>44584.625</v>
      </c>
      <c r="O65" s="46" t="s">
        <v>44</v>
      </c>
      <c r="P65" s="46">
        <v>15.75</v>
      </c>
      <c r="Q65" s="46">
        <v>9</v>
      </c>
      <c r="R65" s="50" t="s">
        <v>55</v>
      </c>
      <c r="T65" s="53"/>
      <c r="U65" s="38"/>
      <c r="V65" s="38"/>
      <c r="W65" s="38"/>
      <c r="X65" s="38"/>
      <c r="Y65" s="38"/>
      <c r="AB65" s="38"/>
      <c r="AC65" s="38"/>
      <c r="AD65" s="38"/>
      <c r="AE65" s="38"/>
      <c r="AF65" s="38"/>
      <c r="AG65" s="38"/>
      <c r="AH65" s="38"/>
      <c r="AI65" s="38"/>
      <c r="AJ65" s="38"/>
      <c r="AK65" s="38"/>
    </row>
    <row r="66" spans="7:37" ht="15" customHeight="1" x14ac:dyDescent="0.25">
      <c r="G66" s="45">
        <v>7926174</v>
      </c>
      <c r="H66" s="46" t="s">
        <v>41</v>
      </c>
      <c r="I66" s="47" t="s">
        <v>42</v>
      </c>
      <c r="J66" s="47">
        <v>44584.4530787037</v>
      </c>
      <c r="K66" s="48">
        <v>-124.175617</v>
      </c>
      <c r="L66" s="48">
        <v>46.079749999999997</v>
      </c>
      <c r="M66" s="46" t="s">
        <v>43</v>
      </c>
      <c r="N66" s="49">
        <v>44584.625</v>
      </c>
      <c r="O66" s="46" t="s">
        <v>44</v>
      </c>
      <c r="P66" s="46">
        <v>15.75</v>
      </c>
      <c r="Q66" s="46">
        <v>5</v>
      </c>
      <c r="R66" s="50" t="s">
        <v>55</v>
      </c>
      <c r="T66" s="53"/>
      <c r="U66" s="38"/>
      <c r="V66" s="38"/>
      <c r="W66" s="38"/>
      <c r="X66" s="38"/>
      <c r="Y66" s="38"/>
      <c r="AB66" s="38"/>
      <c r="AC66" s="38"/>
      <c r="AD66" s="38"/>
      <c r="AE66" s="38"/>
      <c r="AF66" s="38"/>
      <c r="AG66" s="38"/>
      <c r="AH66" s="38"/>
      <c r="AI66" s="38"/>
      <c r="AJ66" s="38"/>
      <c r="AK66" s="38"/>
    </row>
    <row r="67" spans="7:37" ht="15" customHeight="1" x14ac:dyDescent="0.25">
      <c r="G67" s="45">
        <v>7926174</v>
      </c>
      <c r="H67" s="46" t="s">
        <v>41</v>
      </c>
      <c r="I67" s="47" t="s">
        <v>42</v>
      </c>
      <c r="J67" s="47">
        <v>44584.551157407404</v>
      </c>
      <c r="K67" s="48">
        <v>-124.18128299999999</v>
      </c>
      <c r="L67" s="48">
        <v>46.070067000000002</v>
      </c>
      <c r="M67" s="46" t="s">
        <v>43</v>
      </c>
      <c r="N67" s="49">
        <v>44584.625</v>
      </c>
      <c r="O67" s="46" t="s">
        <v>44</v>
      </c>
      <c r="P67" s="46">
        <v>15.75</v>
      </c>
      <c r="Q67" s="46">
        <v>351</v>
      </c>
      <c r="R67" s="50" t="s">
        <v>55</v>
      </c>
      <c r="T67" s="53"/>
      <c r="U67" s="38"/>
      <c r="V67" s="38"/>
      <c r="W67" s="38"/>
      <c r="X67" s="38"/>
      <c r="Y67" s="38"/>
      <c r="AB67" s="38"/>
      <c r="AC67" s="38"/>
      <c r="AD67" s="38"/>
      <c r="AE67" s="38"/>
      <c r="AF67" s="38"/>
      <c r="AG67" s="38"/>
      <c r="AH67" s="38"/>
      <c r="AI67" s="38"/>
      <c r="AJ67" s="38"/>
      <c r="AK67" s="38"/>
    </row>
    <row r="68" spans="7:37" ht="15" customHeight="1" x14ac:dyDescent="0.25">
      <c r="G68" s="45">
        <v>7926174</v>
      </c>
      <c r="H68" s="46" t="s">
        <v>41</v>
      </c>
      <c r="I68" s="47" t="s">
        <v>42</v>
      </c>
      <c r="J68" s="47">
        <v>44584.592997685184</v>
      </c>
      <c r="K68" s="48">
        <v>-124.1795</v>
      </c>
      <c r="L68" s="48">
        <v>46.078699999999998</v>
      </c>
      <c r="M68" s="46" t="s">
        <v>43</v>
      </c>
      <c r="N68" s="49">
        <v>44584.625</v>
      </c>
      <c r="O68" s="46" t="s">
        <v>44</v>
      </c>
      <c r="P68" s="46">
        <v>15.75</v>
      </c>
      <c r="Q68" s="46">
        <v>341</v>
      </c>
      <c r="R68" s="50" t="s">
        <v>55</v>
      </c>
      <c r="T68" s="53"/>
      <c r="U68" s="38"/>
      <c r="V68" s="38"/>
      <c r="W68" s="38"/>
      <c r="X68" s="38"/>
      <c r="Y68" s="38"/>
      <c r="AB68" s="38"/>
      <c r="AC68" s="38"/>
      <c r="AD68" s="38"/>
      <c r="AE68" s="38"/>
      <c r="AF68" s="38"/>
      <c r="AG68" s="38"/>
      <c r="AH68" s="38"/>
      <c r="AI68" s="38"/>
      <c r="AJ68" s="38"/>
      <c r="AK68" s="38"/>
    </row>
    <row r="69" spans="7:37" ht="15" customHeight="1" x14ac:dyDescent="0.25">
      <c r="G69" s="45">
        <v>7926174</v>
      </c>
      <c r="H69" s="46" t="s">
        <v>41</v>
      </c>
      <c r="I69" s="47" t="s">
        <v>42</v>
      </c>
      <c r="J69" s="47">
        <v>44584.599293981482</v>
      </c>
      <c r="K69" s="48">
        <v>-124.191783</v>
      </c>
      <c r="L69" s="48">
        <v>46.097966999999997</v>
      </c>
      <c r="M69" s="46" t="s">
        <v>43</v>
      </c>
      <c r="N69" s="49">
        <v>44584.625</v>
      </c>
      <c r="O69" s="46" t="s">
        <v>44</v>
      </c>
      <c r="P69" s="46">
        <v>15.75</v>
      </c>
      <c r="Q69" s="46">
        <v>323</v>
      </c>
      <c r="R69" s="50" t="s">
        <v>55</v>
      </c>
      <c r="T69" s="53"/>
      <c r="U69" s="38"/>
      <c r="V69" s="38"/>
      <c r="W69" s="38"/>
      <c r="X69" s="38"/>
      <c r="Y69" s="38"/>
      <c r="AB69" s="38"/>
      <c r="AC69" s="38"/>
      <c r="AD69" s="38"/>
      <c r="AE69" s="38"/>
      <c r="AF69" s="38"/>
      <c r="AG69" s="38"/>
      <c r="AH69" s="38"/>
      <c r="AI69" s="38"/>
      <c r="AJ69" s="38"/>
      <c r="AK69" s="38"/>
    </row>
    <row r="70" spans="7:37" ht="15" customHeight="1" x14ac:dyDescent="0.25">
      <c r="G70" s="45">
        <v>9218313</v>
      </c>
      <c r="H70" s="46" t="s">
        <v>25</v>
      </c>
      <c r="I70" s="47" t="s">
        <v>58</v>
      </c>
      <c r="J70" s="47">
        <v>44576.79792824074</v>
      </c>
      <c r="K70" s="48">
        <v>-115.165997</v>
      </c>
      <c r="L70" s="48">
        <v>26.982683000000002</v>
      </c>
      <c r="M70" s="46" t="s">
        <v>59</v>
      </c>
      <c r="N70" s="49">
        <v>44578.791666666664</v>
      </c>
      <c r="O70" s="46" t="s">
        <v>44</v>
      </c>
      <c r="P70" s="46">
        <v>13.5</v>
      </c>
      <c r="Q70" s="46">
        <v>323</v>
      </c>
      <c r="R70" s="50" t="s">
        <v>60</v>
      </c>
      <c r="T70" s="53"/>
      <c r="U70" s="38"/>
      <c r="V70" s="38"/>
      <c r="W70" s="38"/>
      <c r="X70" s="38"/>
      <c r="Y70" s="38"/>
      <c r="AB70" s="38"/>
      <c r="AC70" s="38"/>
      <c r="AD70" s="38"/>
      <c r="AE70" s="38"/>
      <c r="AF70" s="38"/>
      <c r="AG70" s="38"/>
      <c r="AH70" s="38"/>
      <c r="AI70" s="38"/>
      <c r="AJ70" s="38"/>
      <c r="AK70" s="38"/>
    </row>
    <row r="71" spans="7:37" ht="15" customHeight="1" x14ac:dyDescent="0.25">
      <c r="G71" s="45">
        <v>9218313</v>
      </c>
      <c r="H71" s="46" t="s">
        <v>25</v>
      </c>
      <c r="I71" s="47" t="s">
        <v>58</v>
      </c>
      <c r="J71" s="47">
        <v>44576.807442129626</v>
      </c>
      <c r="K71" s="48">
        <v>-115.188333</v>
      </c>
      <c r="L71" s="48">
        <v>27.01</v>
      </c>
      <c r="M71" s="46" t="s">
        <v>59</v>
      </c>
      <c r="N71" s="49">
        <v>44578.791666666664</v>
      </c>
      <c r="O71" s="46" t="s">
        <v>44</v>
      </c>
      <c r="P71" s="46">
        <v>13.5</v>
      </c>
      <c r="Q71" s="46">
        <v>324</v>
      </c>
      <c r="R71" s="50" t="s">
        <v>60</v>
      </c>
      <c r="T71" s="53"/>
      <c r="U71" s="38"/>
      <c r="V71" s="38"/>
      <c r="W71" s="38"/>
      <c r="X71" s="38"/>
      <c r="Y71" s="38"/>
      <c r="AB71" s="38"/>
      <c r="AC71" s="38"/>
      <c r="AD71" s="38"/>
      <c r="AE71" s="38"/>
      <c r="AF71" s="38"/>
      <c r="AG71" s="38"/>
      <c r="AH71" s="38"/>
      <c r="AI71" s="38"/>
      <c r="AJ71" s="38"/>
      <c r="AK71" s="38"/>
    </row>
    <row r="72" spans="7:37" ht="15" customHeight="1" x14ac:dyDescent="0.25">
      <c r="G72" s="45">
        <v>9218313</v>
      </c>
      <c r="H72" s="46" t="s">
        <v>25</v>
      </c>
      <c r="I72" s="47" t="s">
        <v>58</v>
      </c>
      <c r="J72" s="47">
        <v>44577.048171296294</v>
      </c>
      <c r="K72" s="48">
        <v>-115.809207</v>
      </c>
      <c r="L72" s="48">
        <v>27.720027000000002</v>
      </c>
      <c r="M72" s="46" t="s">
        <v>59</v>
      </c>
      <c r="N72" s="49">
        <v>44578.791666666664</v>
      </c>
      <c r="O72" s="46" t="s">
        <v>44</v>
      </c>
      <c r="P72" s="46">
        <v>13.5</v>
      </c>
      <c r="Q72" s="46">
        <v>321</v>
      </c>
      <c r="R72" s="50" t="s">
        <v>60</v>
      </c>
      <c r="T72" s="53"/>
      <c r="U72" s="38"/>
      <c r="V72" s="38"/>
      <c r="W72" s="38"/>
      <c r="X72" s="38"/>
      <c r="Y72" s="38"/>
      <c r="AB72" s="38"/>
      <c r="AC72" s="38"/>
      <c r="AD72" s="38"/>
      <c r="AE72" s="38"/>
      <c r="AF72" s="38"/>
      <c r="AG72" s="38"/>
      <c r="AH72" s="38"/>
      <c r="AI72" s="38"/>
      <c r="AJ72" s="38"/>
      <c r="AK72" s="38"/>
    </row>
    <row r="73" spans="7:37" ht="15" customHeight="1" x14ac:dyDescent="0.25">
      <c r="G73" s="45">
        <v>9218313</v>
      </c>
      <c r="H73" s="46" t="s">
        <v>25</v>
      </c>
      <c r="I73" s="47" t="s">
        <v>58</v>
      </c>
      <c r="J73" s="47">
        <v>44577.300138888888</v>
      </c>
      <c r="K73" s="48">
        <v>-116.333597</v>
      </c>
      <c r="L73" s="48">
        <v>28.520182999999999</v>
      </c>
      <c r="M73" s="46" t="s">
        <v>59</v>
      </c>
      <c r="N73" s="49">
        <v>44578.791666666664</v>
      </c>
      <c r="O73" s="46" t="s">
        <v>44</v>
      </c>
      <c r="P73" s="46">
        <v>13.5</v>
      </c>
      <c r="Q73" s="46">
        <v>345</v>
      </c>
      <c r="R73" s="50" t="s">
        <v>60</v>
      </c>
      <c r="T73" s="53"/>
      <c r="U73" s="38"/>
      <c r="V73" s="38"/>
      <c r="W73" s="38"/>
      <c r="X73" s="38"/>
      <c r="Y73" s="38"/>
      <c r="AB73" s="38"/>
      <c r="AC73" s="38"/>
      <c r="AD73" s="38"/>
      <c r="AE73" s="38"/>
      <c r="AF73" s="38"/>
      <c r="AG73" s="38"/>
      <c r="AH73" s="38"/>
      <c r="AI73" s="38"/>
      <c r="AJ73" s="38"/>
      <c r="AK73" s="38"/>
    </row>
    <row r="74" spans="7:37" ht="15" customHeight="1" x14ac:dyDescent="0.25">
      <c r="G74" s="45">
        <v>9218313</v>
      </c>
      <c r="H74" s="46" t="s">
        <v>25</v>
      </c>
      <c r="I74" s="47" t="s">
        <v>58</v>
      </c>
      <c r="J74" s="47">
        <v>44577.550625000003</v>
      </c>
      <c r="K74" s="48">
        <v>-116.65749700000001</v>
      </c>
      <c r="L74" s="48">
        <v>29.446304999999999</v>
      </c>
      <c r="M74" s="46" t="s">
        <v>59</v>
      </c>
      <c r="N74" s="49">
        <v>44578.791666666664</v>
      </c>
      <c r="O74" s="46" t="s">
        <v>44</v>
      </c>
      <c r="P74" s="46">
        <v>13.5</v>
      </c>
      <c r="Q74" s="46">
        <v>339</v>
      </c>
      <c r="R74" s="50" t="s">
        <v>60</v>
      </c>
      <c r="T74" s="53"/>
      <c r="U74" s="38"/>
      <c r="V74" s="38"/>
      <c r="W74" s="38"/>
      <c r="X74" s="38"/>
      <c r="Y74" s="38"/>
      <c r="AB74" s="38"/>
      <c r="AC74" s="38"/>
      <c r="AD74" s="38"/>
      <c r="AE74" s="38"/>
      <c r="AF74" s="38"/>
      <c r="AG74" s="38"/>
      <c r="AH74" s="38"/>
      <c r="AI74" s="38"/>
      <c r="AJ74" s="38"/>
      <c r="AK74" s="38"/>
    </row>
    <row r="75" spans="7:37" ht="15" customHeight="1" x14ac:dyDescent="0.25">
      <c r="G75" s="45">
        <v>9218313</v>
      </c>
      <c r="H75" s="46" t="s">
        <v>25</v>
      </c>
      <c r="I75" s="47" t="s">
        <v>58</v>
      </c>
      <c r="J75" s="47">
        <v>44577.799467592595</v>
      </c>
      <c r="K75" s="48">
        <v>-116.99333300000001</v>
      </c>
      <c r="L75" s="48">
        <v>30.381416999999999</v>
      </c>
      <c r="M75" s="46" t="s">
        <v>59</v>
      </c>
      <c r="N75" s="49">
        <v>44578.791666666664</v>
      </c>
      <c r="O75" s="46" t="s">
        <v>44</v>
      </c>
      <c r="P75" s="46">
        <v>13.5</v>
      </c>
      <c r="Q75" s="46">
        <v>342</v>
      </c>
      <c r="R75" s="50" t="s">
        <v>60</v>
      </c>
      <c r="T75" s="53"/>
      <c r="U75" s="38"/>
      <c r="V75" s="38"/>
      <c r="W75" s="38"/>
      <c r="X75" s="38"/>
      <c r="Y75" s="38"/>
      <c r="AB75" s="38"/>
      <c r="AC75" s="38"/>
      <c r="AD75" s="38"/>
      <c r="AE75" s="38"/>
      <c r="AF75" s="38"/>
      <c r="AG75" s="38"/>
      <c r="AH75" s="38"/>
      <c r="AI75" s="38"/>
      <c r="AJ75" s="38"/>
      <c r="AK75" s="38"/>
    </row>
    <row r="76" spans="7:37" ht="15" customHeight="1" x14ac:dyDescent="0.25">
      <c r="G76" s="45">
        <v>9218313</v>
      </c>
      <c r="H76" s="46" t="s">
        <v>25</v>
      </c>
      <c r="I76" s="47" t="s">
        <v>58</v>
      </c>
      <c r="J76" s="47">
        <v>44578.05128472222</v>
      </c>
      <c r="K76" s="48">
        <v>-117.332453</v>
      </c>
      <c r="L76" s="48">
        <v>31.351392000000001</v>
      </c>
      <c r="M76" s="46" t="s">
        <v>59</v>
      </c>
      <c r="N76" s="49">
        <v>44578.791666666664</v>
      </c>
      <c r="O76" s="46" t="s">
        <v>44</v>
      </c>
      <c r="P76" s="46">
        <v>13.5</v>
      </c>
      <c r="Q76" s="46">
        <v>344</v>
      </c>
      <c r="R76" s="50" t="s">
        <v>60</v>
      </c>
      <c r="T76" s="53"/>
      <c r="U76" s="38"/>
      <c r="V76" s="38"/>
      <c r="W76" s="38"/>
      <c r="X76" s="38"/>
      <c r="Y76" s="38"/>
      <c r="AB76" s="38"/>
      <c r="AC76" s="38"/>
      <c r="AD76" s="38"/>
      <c r="AE76" s="38"/>
      <c r="AF76" s="38"/>
      <c r="AG76" s="38"/>
      <c r="AH76" s="38"/>
      <c r="AI76" s="38"/>
      <c r="AJ76" s="38"/>
      <c r="AK76" s="38"/>
    </row>
    <row r="77" spans="7:37" ht="15" customHeight="1" x14ac:dyDescent="0.25">
      <c r="G77" s="45">
        <v>9218313</v>
      </c>
      <c r="H77" s="46" t="s">
        <v>25</v>
      </c>
      <c r="I77" s="47" t="s">
        <v>58</v>
      </c>
      <c r="J77" s="47">
        <v>44578.266168981485</v>
      </c>
      <c r="K77" s="48">
        <v>-117.631063</v>
      </c>
      <c r="L77" s="48">
        <v>32.202502000000003</v>
      </c>
      <c r="M77" s="46" t="s">
        <v>59</v>
      </c>
      <c r="N77" s="49">
        <v>44578.791666666664</v>
      </c>
      <c r="O77" s="46" t="s">
        <v>44</v>
      </c>
      <c r="P77" s="46">
        <v>13.5</v>
      </c>
      <c r="Q77" s="46">
        <v>342</v>
      </c>
      <c r="R77" s="50" t="s">
        <v>60</v>
      </c>
      <c r="T77" s="53"/>
      <c r="U77" s="38"/>
      <c r="V77" s="38"/>
      <c r="W77" s="38"/>
      <c r="X77" s="38"/>
      <c r="Y77" s="38"/>
      <c r="AB77" s="38"/>
      <c r="AC77" s="38"/>
      <c r="AD77" s="38"/>
      <c r="AE77" s="38"/>
      <c r="AF77" s="38"/>
      <c r="AG77" s="38"/>
      <c r="AH77" s="38"/>
      <c r="AI77" s="38"/>
      <c r="AJ77" s="38"/>
      <c r="AK77" s="38"/>
    </row>
    <row r="78" spans="7:37" ht="15" customHeight="1" x14ac:dyDescent="0.25">
      <c r="G78" s="45">
        <v>9218313</v>
      </c>
      <c r="H78" s="46" t="s">
        <v>25</v>
      </c>
      <c r="I78" s="47" t="s">
        <v>58</v>
      </c>
      <c r="J78" s="47">
        <v>44578.269699074073</v>
      </c>
      <c r="K78" s="48">
        <v>-117.636892</v>
      </c>
      <c r="L78" s="48">
        <v>32.215822000000003</v>
      </c>
      <c r="M78" s="46" t="s">
        <v>59</v>
      </c>
      <c r="N78" s="49">
        <v>44578.791666666664</v>
      </c>
      <c r="O78" s="46" t="s">
        <v>44</v>
      </c>
      <c r="P78" s="46">
        <v>13.5</v>
      </c>
      <c r="Q78" s="46">
        <v>342</v>
      </c>
      <c r="R78" s="50" t="s">
        <v>60</v>
      </c>
      <c r="T78" s="53"/>
      <c r="U78" s="38"/>
      <c r="V78" s="38"/>
      <c r="W78" s="38"/>
      <c r="X78" s="38"/>
      <c r="Y78" s="38"/>
      <c r="AB78" s="38"/>
      <c r="AC78" s="38"/>
      <c r="AD78" s="38"/>
      <c r="AE78" s="38"/>
      <c r="AF78" s="38"/>
      <c r="AG78" s="38"/>
      <c r="AH78" s="38"/>
      <c r="AI78" s="38"/>
      <c r="AJ78" s="38"/>
      <c r="AK78" s="38"/>
    </row>
    <row r="79" spans="7:37" ht="15" customHeight="1" x14ac:dyDescent="0.25">
      <c r="G79" s="45">
        <v>9218313</v>
      </c>
      <c r="H79" s="46" t="s">
        <v>25</v>
      </c>
      <c r="I79" s="47" t="s">
        <v>58</v>
      </c>
      <c r="J79" s="47">
        <v>44578.301168981481</v>
      </c>
      <c r="K79" s="48">
        <v>-117.684865</v>
      </c>
      <c r="L79" s="48">
        <v>32.331831999999999</v>
      </c>
      <c r="M79" s="46" t="s">
        <v>59</v>
      </c>
      <c r="N79" s="49">
        <v>44578.791666666664</v>
      </c>
      <c r="O79" s="46" t="s">
        <v>44</v>
      </c>
      <c r="P79" s="46">
        <v>13.5</v>
      </c>
      <c r="Q79" s="46">
        <v>342</v>
      </c>
      <c r="R79" s="50" t="s">
        <v>60</v>
      </c>
      <c r="T79" s="53"/>
      <c r="U79" s="38"/>
      <c r="V79" s="38"/>
      <c r="W79" s="38"/>
      <c r="X79" s="38"/>
      <c r="Y79" s="38"/>
      <c r="AB79" s="38"/>
      <c r="AC79" s="38"/>
      <c r="AD79" s="38"/>
      <c r="AE79" s="38"/>
      <c r="AF79" s="38"/>
      <c r="AG79" s="38"/>
      <c r="AH79" s="38"/>
      <c r="AI79" s="38"/>
      <c r="AJ79" s="38"/>
      <c r="AK79" s="38"/>
    </row>
    <row r="80" spans="7:37" ht="15" customHeight="1" x14ac:dyDescent="0.25">
      <c r="G80" s="45">
        <v>9218313</v>
      </c>
      <c r="H80" s="46" t="s">
        <v>25</v>
      </c>
      <c r="I80" s="47" t="s">
        <v>58</v>
      </c>
      <c r="J80" s="47">
        <v>44578.550358796296</v>
      </c>
      <c r="K80" s="48">
        <v>-117.98497999999999</v>
      </c>
      <c r="L80" s="48">
        <v>33.167065000000001</v>
      </c>
      <c r="M80" s="46" t="s">
        <v>59</v>
      </c>
      <c r="N80" s="49">
        <v>44578.791666666664</v>
      </c>
      <c r="O80" s="46" t="s">
        <v>44</v>
      </c>
      <c r="P80" s="46">
        <v>13.5</v>
      </c>
      <c r="Q80" s="46">
        <v>345</v>
      </c>
      <c r="R80" s="50" t="s">
        <v>60</v>
      </c>
      <c r="T80" s="53"/>
      <c r="U80" s="38"/>
      <c r="V80" s="38"/>
      <c r="W80" s="38"/>
      <c r="X80" s="38"/>
      <c r="Y80" s="38"/>
      <c r="AB80" s="38"/>
      <c r="AC80" s="38"/>
      <c r="AD80" s="38"/>
      <c r="AE80" s="38"/>
      <c r="AF80" s="38"/>
      <c r="AG80" s="38"/>
      <c r="AH80" s="38"/>
      <c r="AI80" s="38"/>
      <c r="AJ80" s="38"/>
      <c r="AK80" s="38"/>
    </row>
    <row r="81" spans="7:37" ht="15" customHeight="1" x14ac:dyDescent="0.25">
      <c r="G81" s="45">
        <v>9218313</v>
      </c>
      <c r="H81" s="46" t="s">
        <v>25</v>
      </c>
      <c r="I81" s="47" t="s">
        <v>58</v>
      </c>
      <c r="J81" s="47">
        <v>44578.80091435185</v>
      </c>
      <c r="K81" s="48">
        <v>-118.183683</v>
      </c>
      <c r="L81" s="48">
        <v>33.721032000000001</v>
      </c>
      <c r="M81" s="46" t="s">
        <v>59</v>
      </c>
      <c r="N81" s="49">
        <v>44578.791666666664</v>
      </c>
      <c r="O81" s="46" t="s">
        <v>44</v>
      </c>
      <c r="P81" s="46">
        <v>13.5</v>
      </c>
      <c r="Q81" s="46">
        <v>345</v>
      </c>
      <c r="R81" s="50" t="s">
        <v>60</v>
      </c>
      <c r="T81" s="53"/>
      <c r="U81" s="38"/>
      <c r="V81" s="38"/>
      <c r="W81" s="38"/>
      <c r="X81" s="38"/>
      <c r="Y81" s="38"/>
      <c r="AB81" s="38"/>
      <c r="AC81" s="38"/>
      <c r="AD81" s="38"/>
      <c r="AE81" s="38"/>
      <c r="AF81" s="38"/>
      <c r="AG81" s="38"/>
      <c r="AH81" s="38"/>
      <c r="AI81" s="38"/>
      <c r="AJ81" s="38"/>
      <c r="AK81" s="38"/>
    </row>
    <row r="82" spans="7:37" ht="15" customHeight="1" x14ac:dyDescent="0.25">
      <c r="G82" s="45">
        <v>9218313</v>
      </c>
      <c r="H82" s="46" t="s">
        <v>25</v>
      </c>
      <c r="I82" s="47" t="s">
        <v>58</v>
      </c>
      <c r="J82" s="47">
        <v>44578.841608796298</v>
      </c>
      <c r="K82" s="48">
        <v>-118.217367</v>
      </c>
      <c r="L82" s="48">
        <v>33.758980000000001</v>
      </c>
      <c r="M82" s="46" t="s">
        <v>59</v>
      </c>
      <c r="N82" s="49">
        <v>44578.791666666664</v>
      </c>
      <c r="O82" s="46" t="s">
        <v>44</v>
      </c>
      <c r="P82" s="46">
        <v>13.5</v>
      </c>
      <c r="Q82" s="46">
        <v>157</v>
      </c>
      <c r="R82" s="50" t="s">
        <v>60</v>
      </c>
      <c r="T82" s="53"/>
      <c r="U82" s="38"/>
      <c r="V82" s="38"/>
      <c r="W82" s="38"/>
      <c r="X82" s="38"/>
      <c r="Y82" s="38"/>
      <c r="AB82" s="38"/>
      <c r="AC82" s="38"/>
      <c r="AD82" s="38"/>
      <c r="AE82" s="38"/>
      <c r="AF82" s="38"/>
      <c r="AG82" s="38"/>
      <c r="AH82" s="38"/>
      <c r="AI82" s="38"/>
      <c r="AJ82" s="38"/>
      <c r="AK82" s="38"/>
    </row>
    <row r="83" spans="7:37" ht="15" customHeight="1" x14ac:dyDescent="0.25">
      <c r="G83" s="45">
        <v>9218313</v>
      </c>
      <c r="H83" s="46" t="s">
        <v>25</v>
      </c>
      <c r="I83" s="47" t="s">
        <v>58</v>
      </c>
      <c r="J83" s="47">
        <v>44578.84784722222</v>
      </c>
      <c r="K83" s="48">
        <v>-118.217293</v>
      </c>
      <c r="L83" s="48">
        <v>33.758958</v>
      </c>
      <c r="M83" s="46" t="s">
        <v>59</v>
      </c>
      <c r="N83" s="49">
        <v>44578.791666666664</v>
      </c>
      <c r="O83" s="46" t="s">
        <v>44</v>
      </c>
      <c r="P83" s="46">
        <v>13.5</v>
      </c>
      <c r="Q83" s="46">
        <v>157</v>
      </c>
      <c r="R83" s="50" t="s">
        <v>60</v>
      </c>
      <c r="T83" s="53"/>
      <c r="U83" s="38"/>
      <c r="V83" s="38"/>
      <c r="W83" s="38"/>
      <c r="X83" s="38"/>
      <c r="Y83" s="38"/>
      <c r="AB83" s="38"/>
      <c r="AC83" s="38"/>
      <c r="AD83" s="38"/>
      <c r="AE83" s="38"/>
      <c r="AF83" s="38"/>
      <c r="AG83" s="38"/>
      <c r="AH83" s="38"/>
      <c r="AI83" s="38"/>
      <c r="AJ83" s="38"/>
      <c r="AK83" s="38"/>
    </row>
    <row r="84" spans="7:37" ht="15" customHeight="1" x14ac:dyDescent="0.25">
      <c r="G84" s="45">
        <v>9218313</v>
      </c>
      <c r="H84" s="46" t="s">
        <v>25</v>
      </c>
      <c r="I84" s="47" t="s">
        <v>58</v>
      </c>
      <c r="J84" s="47">
        <v>44579.049988425926</v>
      </c>
      <c r="K84" s="48">
        <v>-118.21729499999999</v>
      </c>
      <c r="L84" s="48">
        <v>33.758943000000002</v>
      </c>
      <c r="M84" s="46" t="s">
        <v>59</v>
      </c>
      <c r="N84" s="49">
        <v>44578.791666666664</v>
      </c>
      <c r="O84" s="46" t="s">
        <v>44</v>
      </c>
      <c r="P84" s="46">
        <v>13.5</v>
      </c>
      <c r="Q84" s="46">
        <v>157</v>
      </c>
      <c r="R84" s="50" t="s">
        <v>60</v>
      </c>
      <c r="T84" s="53"/>
      <c r="U84" s="38"/>
      <c r="V84" s="38"/>
      <c r="W84" s="38"/>
      <c r="X84" s="38"/>
      <c r="Y84" s="38"/>
      <c r="AB84" s="38"/>
      <c r="AC84" s="38"/>
      <c r="AD84" s="38"/>
      <c r="AE84" s="38"/>
      <c r="AF84" s="38"/>
      <c r="AG84" s="38"/>
      <c r="AH84" s="38"/>
      <c r="AI84" s="38"/>
      <c r="AJ84" s="38"/>
      <c r="AK84" s="38"/>
    </row>
    <row r="85" spans="7:37" ht="15" customHeight="1" x14ac:dyDescent="0.25">
      <c r="G85" s="45">
        <v>9218313</v>
      </c>
      <c r="H85" s="46" t="s">
        <v>25</v>
      </c>
      <c r="I85" s="47" t="s">
        <v>58</v>
      </c>
      <c r="J85" s="47">
        <v>44579.299988425926</v>
      </c>
      <c r="K85" s="48">
        <v>-118.21731</v>
      </c>
      <c r="L85" s="48">
        <v>33.75891</v>
      </c>
      <c r="M85" s="46" t="s">
        <v>59</v>
      </c>
      <c r="N85" s="49">
        <v>44578.791666666664</v>
      </c>
      <c r="O85" s="46" t="s">
        <v>44</v>
      </c>
      <c r="P85" s="46">
        <v>13.5</v>
      </c>
      <c r="Q85" s="46">
        <v>157</v>
      </c>
      <c r="R85" s="50" t="s">
        <v>60</v>
      </c>
      <c r="T85" s="53"/>
      <c r="U85" s="38"/>
      <c r="V85" s="38"/>
      <c r="W85" s="38"/>
      <c r="X85" s="38"/>
      <c r="Y85" s="38"/>
      <c r="AB85" s="38"/>
      <c r="AC85" s="38"/>
      <c r="AD85" s="38"/>
      <c r="AE85" s="38"/>
      <c r="AF85" s="38"/>
      <c r="AG85" s="38"/>
      <c r="AH85" s="38"/>
      <c r="AI85" s="38"/>
      <c r="AJ85" s="38"/>
      <c r="AK85" s="38"/>
    </row>
    <row r="86" spans="7:37" ht="15" customHeight="1" x14ac:dyDescent="0.25">
      <c r="G86" s="45">
        <v>9218313</v>
      </c>
      <c r="H86" s="46" t="s">
        <v>25</v>
      </c>
      <c r="I86" s="47" t="s">
        <v>58</v>
      </c>
      <c r="J86" s="47">
        <v>44579.549988425926</v>
      </c>
      <c r="K86" s="48">
        <v>-118.21732299999999</v>
      </c>
      <c r="L86" s="48">
        <v>33.758963000000001</v>
      </c>
      <c r="M86" s="46" t="s">
        <v>59</v>
      </c>
      <c r="N86" s="49">
        <v>44578.791666666664</v>
      </c>
      <c r="O86" s="46" t="s">
        <v>44</v>
      </c>
      <c r="P86" s="46">
        <v>13.5</v>
      </c>
      <c r="Q86" s="46">
        <v>157</v>
      </c>
      <c r="R86" s="50" t="s">
        <v>60</v>
      </c>
      <c r="T86" s="53"/>
      <c r="U86" s="38"/>
      <c r="V86" s="38"/>
      <c r="W86" s="38"/>
      <c r="X86" s="38"/>
      <c r="Y86" s="38"/>
      <c r="AB86" s="38"/>
      <c r="AC86" s="38"/>
      <c r="AD86" s="38"/>
      <c r="AE86" s="38"/>
      <c r="AF86" s="38"/>
      <c r="AG86" s="38"/>
      <c r="AH86" s="38"/>
      <c r="AI86" s="38"/>
      <c r="AJ86" s="38"/>
      <c r="AK86" s="38"/>
    </row>
    <row r="87" spans="7:37" ht="15" customHeight="1" x14ac:dyDescent="0.25">
      <c r="G87" s="45">
        <v>9218313</v>
      </c>
      <c r="H87" s="46" t="s">
        <v>25</v>
      </c>
      <c r="I87" s="47" t="s">
        <v>58</v>
      </c>
      <c r="J87" s="47">
        <v>44579.77920138889</v>
      </c>
      <c r="K87" s="48">
        <v>-118.217315</v>
      </c>
      <c r="L87" s="48">
        <v>33.758938000000001</v>
      </c>
      <c r="M87" s="46" t="s">
        <v>59</v>
      </c>
      <c r="N87" s="49">
        <v>44580.791666666664</v>
      </c>
      <c r="O87" s="46" t="s">
        <v>44</v>
      </c>
      <c r="P87" s="46">
        <v>13.5</v>
      </c>
      <c r="Q87" s="46">
        <v>156</v>
      </c>
      <c r="R87" s="50" t="s">
        <v>61</v>
      </c>
      <c r="T87" s="53"/>
      <c r="U87" s="38"/>
      <c r="V87" s="38"/>
      <c r="W87" s="38"/>
      <c r="X87" s="38"/>
      <c r="Y87" s="38"/>
      <c r="AB87" s="38"/>
      <c r="AC87" s="38"/>
      <c r="AD87" s="38"/>
      <c r="AE87" s="38"/>
      <c r="AF87" s="38"/>
      <c r="AG87" s="38"/>
      <c r="AH87" s="38"/>
      <c r="AI87" s="38"/>
      <c r="AJ87" s="38"/>
      <c r="AK87" s="38"/>
    </row>
    <row r="88" spans="7:37" ht="15" customHeight="1" x14ac:dyDescent="0.25">
      <c r="G88" s="45">
        <v>9218313</v>
      </c>
      <c r="H88" s="46" t="s">
        <v>25</v>
      </c>
      <c r="I88" s="47" t="s">
        <v>58</v>
      </c>
      <c r="J88" s="47">
        <v>44579.786631944444</v>
      </c>
      <c r="K88" s="48">
        <v>-118.216667</v>
      </c>
      <c r="L88" s="48">
        <v>33.758333</v>
      </c>
      <c r="M88" s="46" t="s">
        <v>59</v>
      </c>
      <c r="N88" s="49">
        <v>44580.791666666664</v>
      </c>
      <c r="O88" s="46" t="s">
        <v>44</v>
      </c>
      <c r="P88" s="46">
        <v>13.5</v>
      </c>
      <c r="Q88" s="46">
        <v>301</v>
      </c>
      <c r="R88" s="50" t="s">
        <v>62</v>
      </c>
      <c r="T88" s="53"/>
      <c r="U88" s="38"/>
      <c r="V88" s="38"/>
      <c r="W88" s="38"/>
      <c r="X88" s="38"/>
      <c r="Y88" s="38"/>
      <c r="AB88" s="38"/>
      <c r="AC88" s="38"/>
      <c r="AD88" s="38"/>
      <c r="AE88" s="38"/>
      <c r="AF88" s="38"/>
      <c r="AG88" s="38"/>
      <c r="AH88" s="38"/>
      <c r="AI88" s="38"/>
      <c r="AJ88" s="38"/>
      <c r="AK88" s="38"/>
    </row>
    <row r="89" spans="7:37" ht="15" customHeight="1" x14ac:dyDescent="0.25">
      <c r="G89" s="45">
        <v>9218313</v>
      </c>
      <c r="H89" s="46" t="s">
        <v>25</v>
      </c>
      <c r="I89" s="47" t="s">
        <v>58</v>
      </c>
      <c r="J89" s="47">
        <v>44579.8</v>
      </c>
      <c r="K89" s="48">
        <v>-118.21731</v>
      </c>
      <c r="L89" s="48">
        <v>33.758963000000001</v>
      </c>
      <c r="M89" s="46" t="s">
        <v>59</v>
      </c>
      <c r="N89" s="49">
        <v>44580.791666666664</v>
      </c>
      <c r="O89" s="46" t="s">
        <v>44</v>
      </c>
      <c r="P89" s="46">
        <v>13.5</v>
      </c>
      <c r="Q89" s="46">
        <v>156</v>
      </c>
      <c r="R89" s="50" t="s">
        <v>61</v>
      </c>
      <c r="T89" s="53"/>
      <c r="U89" s="38"/>
      <c r="V89" s="38"/>
      <c r="W89" s="38"/>
      <c r="X89" s="38"/>
      <c r="Y89" s="38"/>
      <c r="AB89" s="38"/>
      <c r="AC89" s="38"/>
      <c r="AD89" s="38"/>
      <c r="AE89" s="38"/>
      <c r="AF89" s="38"/>
      <c r="AG89" s="38"/>
      <c r="AH89" s="38"/>
      <c r="AI89" s="38"/>
      <c r="AJ89" s="38"/>
      <c r="AK89" s="38"/>
    </row>
    <row r="90" spans="7:37" ht="15" customHeight="1" x14ac:dyDescent="0.25">
      <c r="G90" s="45">
        <v>9218313</v>
      </c>
      <c r="H90" s="46" t="s">
        <v>25</v>
      </c>
      <c r="I90" s="47" t="s">
        <v>58</v>
      </c>
      <c r="J90" s="47">
        <v>44579.831238425926</v>
      </c>
      <c r="K90" s="48">
        <v>-118.217415</v>
      </c>
      <c r="L90" s="48">
        <v>33.758940000000003</v>
      </c>
      <c r="M90" s="46" t="s">
        <v>59</v>
      </c>
      <c r="N90" s="49">
        <v>44581.416666666664</v>
      </c>
      <c r="O90" s="46" t="s">
        <v>44</v>
      </c>
      <c r="P90" s="46">
        <v>13.5</v>
      </c>
      <c r="Q90" s="46">
        <v>156</v>
      </c>
      <c r="R90" s="50" t="s">
        <v>63</v>
      </c>
      <c r="T90" s="53"/>
      <c r="U90" s="38"/>
      <c r="V90" s="38"/>
      <c r="W90" s="38"/>
      <c r="X90" s="38"/>
      <c r="Y90" s="38"/>
      <c r="AB90" s="38"/>
      <c r="AC90" s="38"/>
      <c r="AD90" s="38"/>
      <c r="AE90" s="38"/>
      <c r="AF90" s="38"/>
      <c r="AG90" s="38"/>
      <c r="AH90" s="38"/>
      <c r="AI90" s="38"/>
      <c r="AJ90" s="38"/>
      <c r="AK90" s="38"/>
    </row>
    <row r="91" spans="7:37" ht="15" customHeight="1" x14ac:dyDescent="0.25">
      <c r="G91" s="45">
        <v>9218313</v>
      </c>
      <c r="H91" s="46" t="s">
        <v>25</v>
      </c>
      <c r="I91" s="47" t="s">
        <v>58</v>
      </c>
      <c r="J91" s="47">
        <v>44579.849374999998</v>
      </c>
      <c r="K91" s="48">
        <v>-118.21728299999999</v>
      </c>
      <c r="L91" s="48">
        <v>33.758960000000002</v>
      </c>
      <c r="M91" s="46" t="s">
        <v>59</v>
      </c>
      <c r="N91" s="49">
        <v>44581.416666666664</v>
      </c>
      <c r="O91" s="46" t="s">
        <v>44</v>
      </c>
      <c r="P91" s="46">
        <v>13.5</v>
      </c>
      <c r="Q91" s="46">
        <v>156</v>
      </c>
      <c r="R91" s="50" t="s">
        <v>64</v>
      </c>
      <c r="T91" s="53"/>
      <c r="U91" s="38"/>
      <c r="V91" s="38"/>
      <c r="W91" s="38"/>
      <c r="X91" s="38"/>
      <c r="Y91" s="38"/>
      <c r="AB91" s="38"/>
      <c r="AC91" s="38"/>
      <c r="AD91" s="38"/>
      <c r="AE91" s="38"/>
      <c r="AF91" s="38"/>
      <c r="AG91" s="38"/>
      <c r="AH91" s="38"/>
      <c r="AI91" s="38"/>
      <c r="AJ91" s="38"/>
      <c r="AK91" s="38"/>
    </row>
    <row r="92" spans="7:37" ht="15" customHeight="1" x14ac:dyDescent="0.25">
      <c r="G92" s="45">
        <v>9218313</v>
      </c>
      <c r="H92" s="46" t="s">
        <v>25</v>
      </c>
      <c r="I92" s="47" t="s">
        <v>58</v>
      </c>
      <c r="J92" s="47">
        <v>44579.853113425925</v>
      </c>
      <c r="K92" s="48">
        <v>-118.217288</v>
      </c>
      <c r="L92" s="48">
        <v>33.758965000000003</v>
      </c>
      <c r="M92" s="46" t="s">
        <v>59</v>
      </c>
      <c r="N92" s="49">
        <v>44581.416666666664</v>
      </c>
      <c r="O92" s="46" t="s">
        <v>44</v>
      </c>
      <c r="P92" s="46">
        <v>13.5</v>
      </c>
      <c r="Q92" s="46">
        <v>156</v>
      </c>
      <c r="R92" s="50" t="s">
        <v>63</v>
      </c>
      <c r="T92" s="53"/>
      <c r="U92" s="38"/>
      <c r="V92" s="38"/>
      <c r="W92" s="38"/>
      <c r="X92" s="38"/>
      <c r="Y92" s="38"/>
      <c r="AB92" s="38"/>
      <c r="AC92" s="38"/>
      <c r="AD92" s="38"/>
      <c r="AE92" s="38"/>
      <c r="AF92" s="38"/>
      <c r="AG92" s="38"/>
      <c r="AH92" s="38"/>
      <c r="AI92" s="38"/>
      <c r="AJ92" s="38"/>
      <c r="AK92" s="38"/>
    </row>
    <row r="93" spans="7:37" ht="15" customHeight="1" x14ac:dyDescent="0.25">
      <c r="G93" s="45">
        <v>9218313</v>
      </c>
      <c r="H93" s="46" t="s">
        <v>25</v>
      </c>
      <c r="I93" s="47" t="s">
        <v>58</v>
      </c>
      <c r="J93" s="47">
        <v>44580.050925925927</v>
      </c>
      <c r="K93" s="48">
        <v>-118.812878</v>
      </c>
      <c r="L93" s="48">
        <v>33.865927999999997</v>
      </c>
      <c r="M93" s="46" t="s">
        <v>59</v>
      </c>
      <c r="N93" s="49">
        <v>44581.416666666664</v>
      </c>
      <c r="O93" s="46" t="s">
        <v>44</v>
      </c>
      <c r="P93" s="46">
        <v>13.5</v>
      </c>
      <c r="Q93" s="46">
        <v>301</v>
      </c>
      <c r="R93" s="50" t="s">
        <v>63</v>
      </c>
      <c r="T93" s="53"/>
      <c r="U93" s="38"/>
      <c r="V93" s="38"/>
      <c r="W93" s="38"/>
      <c r="X93" s="38"/>
      <c r="Y93" s="38"/>
      <c r="AB93" s="38"/>
      <c r="AC93" s="38"/>
      <c r="AD93" s="38"/>
      <c r="AE93" s="38"/>
      <c r="AF93" s="38"/>
      <c r="AG93" s="38"/>
      <c r="AH93" s="38"/>
      <c r="AI93" s="38"/>
      <c r="AJ93" s="38"/>
      <c r="AK93" s="38"/>
    </row>
    <row r="94" spans="7:37" ht="15" customHeight="1" x14ac:dyDescent="0.25">
      <c r="G94" s="45">
        <v>9218313</v>
      </c>
      <c r="H94" s="46" t="s">
        <v>25</v>
      </c>
      <c r="I94" s="47" t="s">
        <v>58</v>
      </c>
      <c r="J94" s="47">
        <v>44580.300706018519</v>
      </c>
      <c r="K94" s="48">
        <v>-119.96328</v>
      </c>
      <c r="L94" s="48">
        <v>34.237560000000002</v>
      </c>
      <c r="M94" s="46" t="s">
        <v>59</v>
      </c>
      <c r="N94" s="49">
        <v>44581.416666666664</v>
      </c>
      <c r="O94" s="46" t="s">
        <v>44</v>
      </c>
      <c r="P94" s="46">
        <v>13.5</v>
      </c>
      <c r="Q94" s="46">
        <v>285</v>
      </c>
      <c r="R94" s="50" t="s">
        <v>63</v>
      </c>
      <c r="T94" s="53"/>
      <c r="U94" s="38"/>
      <c r="V94" s="38"/>
      <c r="W94" s="38"/>
      <c r="X94" s="38"/>
      <c r="Y94" s="38"/>
      <c r="AB94" s="38"/>
      <c r="AC94" s="38"/>
      <c r="AD94" s="38"/>
      <c r="AE94" s="38"/>
      <c r="AF94" s="38"/>
      <c r="AG94" s="38"/>
      <c r="AH94" s="38"/>
      <c r="AI94" s="38"/>
      <c r="AJ94" s="38"/>
      <c r="AK94" s="38"/>
    </row>
    <row r="95" spans="7:37" ht="15" customHeight="1" x14ac:dyDescent="0.25">
      <c r="G95" s="45">
        <v>9218313</v>
      </c>
      <c r="H95" s="46" t="s">
        <v>25</v>
      </c>
      <c r="I95" s="47" t="s">
        <v>58</v>
      </c>
      <c r="J95" s="47">
        <v>44580.549664351849</v>
      </c>
      <c r="K95" s="48">
        <v>-121.00135</v>
      </c>
      <c r="L95" s="48">
        <v>34.594544999999997</v>
      </c>
      <c r="M95" s="46" t="s">
        <v>59</v>
      </c>
      <c r="N95" s="49">
        <v>44581.416666666664</v>
      </c>
      <c r="O95" s="46" t="s">
        <v>44</v>
      </c>
      <c r="P95" s="46">
        <v>13.5</v>
      </c>
      <c r="Q95" s="46">
        <v>328</v>
      </c>
      <c r="R95" s="50" t="s">
        <v>63</v>
      </c>
      <c r="T95" s="53"/>
      <c r="U95" s="38"/>
      <c r="V95" s="38"/>
      <c r="W95" s="38"/>
      <c r="X95" s="38"/>
      <c r="Y95" s="38"/>
      <c r="AB95" s="38"/>
      <c r="AC95" s="38"/>
      <c r="AD95" s="38"/>
      <c r="AE95" s="38"/>
      <c r="AF95" s="38"/>
      <c r="AG95" s="38"/>
      <c r="AH95" s="38"/>
      <c r="AI95" s="38"/>
      <c r="AJ95" s="38"/>
      <c r="AK95" s="38"/>
    </row>
    <row r="96" spans="7:37" ht="15" customHeight="1" x14ac:dyDescent="0.25">
      <c r="G96" s="45">
        <v>9218313</v>
      </c>
      <c r="H96" s="46" t="s">
        <v>25</v>
      </c>
      <c r="I96" s="47" t="s">
        <v>58</v>
      </c>
      <c r="J96" s="47">
        <v>44580.801157407404</v>
      </c>
      <c r="K96" s="48">
        <v>-121.651178</v>
      </c>
      <c r="L96" s="48">
        <v>35.515552</v>
      </c>
      <c r="M96" s="46" t="s">
        <v>59</v>
      </c>
      <c r="N96" s="49">
        <v>44581.416666666664</v>
      </c>
      <c r="O96" s="46" t="s">
        <v>44</v>
      </c>
      <c r="P96" s="46">
        <v>13.5</v>
      </c>
      <c r="Q96" s="46">
        <v>328</v>
      </c>
      <c r="R96" s="50" t="s">
        <v>63</v>
      </c>
      <c r="T96" s="53"/>
      <c r="U96" s="38"/>
      <c r="V96" s="38"/>
      <c r="W96" s="38"/>
      <c r="X96" s="38"/>
      <c r="Y96" s="38"/>
      <c r="AB96" s="38"/>
      <c r="AC96" s="38"/>
      <c r="AD96" s="38"/>
      <c r="AE96" s="38"/>
      <c r="AF96" s="38"/>
      <c r="AG96" s="38"/>
      <c r="AH96" s="38"/>
      <c r="AI96" s="38"/>
      <c r="AJ96" s="38"/>
      <c r="AK96" s="38"/>
    </row>
    <row r="97" spans="7:37" ht="15" customHeight="1" x14ac:dyDescent="0.25">
      <c r="G97" s="45">
        <v>9218313</v>
      </c>
      <c r="H97" s="46" t="s">
        <v>25</v>
      </c>
      <c r="I97" s="47" t="s">
        <v>58</v>
      </c>
      <c r="J97" s="47">
        <v>44581.051157407404</v>
      </c>
      <c r="K97" s="48">
        <v>-122.288377</v>
      </c>
      <c r="L97" s="48">
        <v>36.441515000000003</v>
      </c>
      <c r="M97" s="46" t="s">
        <v>59</v>
      </c>
      <c r="N97" s="49">
        <v>44581.416666666664</v>
      </c>
      <c r="O97" s="46" t="s">
        <v>44</v>
      </c>
      <c r="P97" s="46">
        <v>13.5</v>
      </c>
      <c r="Q97" s="46">
        <v>337</v>
      </c>
      <c r="R97" s="50" t="s">
        <v>63</v>
      </c>
      <c r="T97" s="53"/>
      <c r="U97" s="38"/>
      <c r="V97" s="38"/>
      <c r="W97" s="38"/>
      <c r="X97" s="38"/>
      <c r="Y97" s="38"/>
      <c r="AB97" s="38"/>
      <c r="AC97" s="38"/>
      <c r="AD97" s="38"/>
      <c r="AE97" s="38"/>
      <c r="AF97" s="38"/>
      <c r="AG97" s="38"/>
      <c r="AH97" s="38"/>
      <c r="AI97" s="38"/>
      <c r="AJ97" s="38"/>
      <c r="AK97" s="38"/>
    </row>
    <row r="98" spans="7:37" ht="15" customHeight="1" x14ac:dyDescent="0.25">
      <c r="G98" s="45">
        <v>9218313</v>
      </c>
      <c r="H98" s="46" t="s">
        <v>25</v>
      </c>
      <c r="I98" s="47" t="s">
        <v>58</v>
      </c>
      <c r="J98" s="47">
        <v>44581.301134259258</v>
      </c>
      <c r="K98" s="48">
        <v>-122.658738</v>
      </c>
      <c r="L98" s="48">
        <v>37.427804999999999</v>
      </c>
      <c r="M98" s="46" t="s">
        <v>59</v>
      </c>
      <c r="N98" s="49">
        <v>44581.416666666664</v>
      </c>
      <c r="O98" s="46" t="s">
        <v>44</v>
      </c>
      <c r="P98" s="46">
        <v>13.5</v>
      </c>
      <c r="Q98" s="46">
        <v>357</v>
      </c>
      <c r="R98" s="50" t="s">
        <v>63</v>
      </c>
      <c r="T98" s="53"/>
      <c r="U98" s="38"/>
      <c r="V98" s="38"/>
      <c r="W98" s="38"/>
      <c r="X98" s="38"/>
      <c r="Y98" s="38"/>
      <c r="AB98" s="38"/>
      <c r="AC98" s="38"/>
      <c r="AD98" s="38"/>
      <c r="AE98" s="38"/>
      <c r="AF98" s="38"/>
      <c r="AG98" s="38"/>
      <c r="AH98" s="38"/>
      <c r="AI98" s="38"/>
      <c r="AJ98" s="38"/>
      <c r="AK98" s="38"/>
    </row>
    <row r="99" spans="7:37" ht="15" customHeight="1" x14ac:dyDescent="0.25">
      <c r="G99" s="45">
        <v>9218313</v>
      </c>
      <c r="H99" s="46" t="s">
        <v>25</v>
      </c>
      <c r="I99" s="47" t="s">
        <v>58</v>
      </c>
      <c r="J99" s="47">
        <v>44581.55091435185</v>
      </c>
      <c r="K99" s="48">
        <v>-122.282663</v>
      </c>
      <c r="L99" s="48">
        <v>38.058992000000003</v>
      </c>
      <c r="M99" s="46" t="s">
        <v>59</v>
      </c>
      <c r="N99" s="49">
        <v>44581.416666666664</v>
      </c>
      <c r="O99" s="46" t="s">
        <v>44</v>
      </c>
      <c r="P99" s="46">
        <v>13.5</v>
      </c>
      <c r="Q99" s="46">
        <v>80</v>
      </c>
      <c r="R99" s="50" t="s">
        <v>63</v>
      </c>
      <c r="T99" s="53"/>
      <c r="U99" s="38"/>
      <c r="V99" s="38"/>
      <c r="W99" s="38"/>
      <c r="X99" s="38"/>
      <c r="Y99" s="38"/>
      <c r="AB99" s="38"/>
      <c r="AC99" s="38"/>
      <c r="AD99" s="38"/>
      <c r="AE99" s="38"/>
      <c r="AF99" s="38"/>
      <c r="AG99" s="38"/>
      <c r="AH99" s="38"/>
      <c r="AI99" s="38"/>
      <c r="AJ99" s="38"/>
      <c r="AK99" s="38"/>
    </row>
    <row r="100" spans="7:37" ht="15" customHeight="1" x14ac:dyDescent="0.25">
      <c r="G100" s="45">
        <v>9218313</v>
      </c>
      <c r="H100" s="46" t="s">
        <v>25</v>
      </c>
      <c r="I100" s="47" t="s">
        <v>58</v>
      </c>
      <c r="J100" s="47">
        <v>44581.807581018518</v>
      </c>
      <c r="K100" s="48">
        <v>-121.399292</v>
      </c>
      <c r="L100" s="48">
        <v>37.988912999999997</v>
      </c>
      <c r="M100" s="46" t="s">
        <v>59</v>
      </c>
      <c r="N100" s="49">
        <v>44581.416666666664</v>
      </c>
      <c r="O100" s="46" t="s">
        <v>44</v>
      </c>
      <c r="P100" s="46">
        <v>13.5</v>
      </c>
      <c r="Q100" s="46">
        <v>115</v>
      </c>
      <c r="R100" s="50" t="s">
        <v>64</v>
      </c>
      <c r="T100" s="53"/>
      <c r="U100" s="38"/>
      <c r="V100" s="38"/>
      <c r="W100" s="38"/>
      <c r="X100" s="38"/>
      <c r="Y100" s="38"/>
      <c r="AB100" s="38"/>
      <c r="AC100" s="38"/>
      <c r="AD100" s="38"/>
      <c r="AE100" s="38"/>
      <c r="AF100" s="38"/>
      <c r="AG100" s="38"/>
      <c r="AH100" s="38"/>
      <c r="AI100" s="38"/>
      <c r="AJ100" s="38"/>
      <c r="AK100" s="38"/>
    </row>
    <row r="101" spans="7:37" ht="15" customHeight="1" x14ac:dyDescent="0.25">
      <c r="G101" s="45">
        <v>9218313</v>
      </c>
      <c r="H101" s="46" t="s">
        <v>25</v>
      </c>
      <c r="I101" s="47" t="s">
        <v>58</v>
      </c>
      <c r="J101" s="47">
        <v>44581.88989583333</v>
      </c>
      <c r="K101" s="48">
        <v>-121.324703</v>
      </c>
      <c r="L101" s="48">
        <v>37.951994999999997</v>
      </c>
      <c r="M101" s="46" t="s">
        <v>59</v>
      </c>
      <c r="N101" s="49">
        <v>44581.416666666664</v>
      </c>
      <c r="O101" s="46" t="s">
        <v>44</v>
      </c>
      <c r="P101" s="46">
        <v>13.5</v>
      </c>
      <c r="Q101" s="46">
        <v>266</v>
      </c>
      <c r="R101" s="50" t="s">
        <v>64</v>
      </c>
      <c r="T101" s="53"/>
      <c r="U101" s="38"/>
      <c r="V101" s="38"/>
      <c r="W101" s="38"/>
      <c r="X101" s="38"/>
      <c r="Y101" s="38"/>
      <c r="AB101" s="38"/>
      <c r="AC101" s="38"/>
      <c r="AD101" s="38"/>
      <c r="AE101" s="38"/>
      <c r="AF101" s="38"/>
      <c r="AG101" s="38"/>
      <c r="AH101" s="38"/>
      <c r="AI101" s="38"/>
      <c r="AJ101" s="38"/>
      <c r="AK101" s="38"/>
    </row>
    <row r="102" spans="7:37" ht="15" customHeight="1" x14ac:dyDescent="0.25">
      <c r="G102" s="45">
        <v>9218313</v>
      </c>
      <c r="H102" s="46" t="s">
        <v>25</v>
      </c>
      <c r="I102" s="47" t="s">
        <v>58</v>
      </c>
      <c r="J102" s="47">
        <v>44581.944166666668</v>
      </c>
      <c r="K102" s="48">
        <v>-121.324682</v>
      </c>
      <c r="L102" s="48">
        <v>37.951945000000002</v>
      </c>
      <c r="M102" s="46" t="s">
        <v>59</v>
      </c>
      <c r="N102" s="49">
        <v>44581.416666666664</v>
      </c>
      <c r="O102" s="46" t="s">
        <v>44</v>
      </c>
      <c r="P102" s="46">
        <v>13.5</v>
      </c>
      <c r="Q102" s="46">
        <v>266</v>
      </c>
      <c r="R102" s="50" t="s">
        <v>63</v>
      </c>
      <c r="T102" s="53"/>
      <c r="U102" s="38"/>
      <c r="V102" s="38"/>
      <c r="W102" s="38"/>
      <c r="X102" s="38"/>
      <c r="Y102" s="38"/>
      <c r="AB102" s="38"/>
      <c r="AC102" s="38"/>
      <c r="AD102" s="38"/>
      <c r="AE102" s="38"/>
      <c r="AF102" s="38"/>
      <c r="AG102" s="38"/>
      <c r="AH102" s="38"/>
      <c r="AI102" s="38"/>
      <c r="AJ102" s="38"/>
      <c r="AK102" s="38"/>
    </row>
    <row r="103" spans="7:37" ht="15" customHeight="1" x14ac:dyDescent="0.25">
      <c r="G103" s="45">
        <v>9218313</v>
      </c>
      <c r="H103" s="46" t="s">
        <v>25</v>
      </c>
      <c r="I103" s="47" t="s">
        <v>58</v>
      </c>
      <c r="J103" s="47">
        <v>44582.050370370373</v>
      </c>
      <c r="K103" s="48">
        <v>-121.324663</v>
      </c>
      <c r="L103" s="48">
        <v>37.951976999999999</v>
      </c>
      <c r="M103" s="46" t="s">
        <v>59</v>
      </c>
      <c r="N103" s="49">
        <v>44581.416666666664</v>
      </c>
      <c r="O103" s="46" t="s">
        <v>44</v>
      </c>
      <c r="P103" s="46">
        <v>13.5</v>
      </c>
      <c r="Q103" s="46">
        <v>266</v>
      </c>
      <c r="R103" s="50" t="s">
        <v>63</v>
      </c>
      <c r="T103" s="53"/>
      <c r="U103" s="38"/>
      <c r="V103" s="38"/>
      <c r="W103" s="38"/>
      <c r="X103" s="38"/>
      <c r="Y103" s="38"/>
      <c r="AB103" s="38"/>
      <c r="AC103" s="38"/>
      <c r="AD103" s="38"/>
      <c r="AE103" s="38"/>
      <c r="AF103" s="38"/>
      <c r="AG103" s="38"/>
      <c r="AH103" s="38"/>
      <c r="AI103" s="38"/>
      <c r="AJ103" s="38"/>
      <c r="AK103" s="38"/>
    </row>
    <row r="104" spans="7:37" ht="15" customHeight="1" x14ac:dyDescent="0.25">
      <c r="G104" s="45">
        <v>9218313</v>
      </c>
      <c r="H104" s="46" t="s">
        <v>25</v>
      </c>
      <c r="I104" s="47" t="s">
        <v>58</v>
      </c>
      <c r="J104" s="47">
        <v>44582.294189814813</v>
      </c>
      <c r="K104" s="48">
        <v>-121.324637</v>
      </c>
      <c r="L104" s="48">
        <v>37.951901999999997</v>
      </c>
      <c r="M104" s="46" t="s">
        <v>59</v>
      </c>
      <c r="N104" s="49">
        <v>44581.416666666664</v>
      </c>
      <c r="O104" s="46" t="s">
        <v>44</v>
      </c>
      <c r="P104" s="46">
        <v>13.5</v>
      </c>
      <c r="Q104" s="46">
        <v>266</v>
      </c>
      <c r="R104" s="50" t="s">
        <v>63</v>
      </c>
      <c r="T104" s="53"/>
      <c r="U104" s="38"/>
      <c r="V104" s="38"/>
      <c r="W104" s="38"/>
      <c r="X104" s="38"/>
      <c r="Y104" s="38"/>
      <c r="AB104" s="38"/>
      <c r="AC104" s="38"/>
      <c r="AD104" s="38"/>
      <c r="AE104" s="38"/>
      <c r="AF104" s="38"/>
      <c r="AG104" s="38"/>
      <c r="AH104" s="38"/>
      <c r="AI104" s="38"/>
      <c r="AJ104" s="38"/>
      <c r="AK104" s="38"/>
    </row>
    <row r="105" spans="7:37" ht="15" customHeight="1" x14ac:dyDescent="0.25">
      <c r="G105" s="45">
        <v>9218313</v>
      </c>
      <c r="H105" s="46" t="s">
        <v>25</v>
      </c>
      <c r="I105" s="47" t="s">
        <v>58</v>
      </c>
      <c r="J105" s="47">
        <v>44582.557476851849</v>
      </c>
      <c r="K105" s="48">
        <v>-121.32333300000001</v>
      </c>
      <c r="L105" s="48">
        <v>37.951667</v>
      </c>
      <c r="M105" s="46" t="s">
        <v>59</v>
      </c>
      <c r="N105" s="49">
        <v>44581.416666666664</v>
      </c>
      <c r="O105" s="46" t="s">
        <v>44</v>
      </c>
      <c r="P105" s="46">
        <v>13.5</v>
      </c>
      <c r="Q105" s="46">
        <v>55</v>
      </c>
      <c r="R105" s="50" t="s">
        <v>64</v>
      </c>
      <c r="T105" s="53"/>
      <c r="U105" s="38"/>
      <c r="V105" s="38"/>
      <c r="W105" s="38"/>
      <c r="X105" s="38"/>
      <c r="Y105" s="38"/>
      <c r="AB105" s="38"/>
      <c r="AC105" s="38"/>
      <c r="AD105" s="38"/>
      <c r="AE105" s="38"/>
      <c r="AF105" s="38"/>
      <c r="AG105" s="38"/>
      <c r="AH105" s="38"/>
      <c r="AI105" s="38"/>
      <c r="AJ105" s="38"/>
      <c r="AK105" s="38"/>
    </row>
    <row r="106" spans="7:37" ht="15" customHeight="1" x14ac:dyDescent="0.25">
      <c r="G106" s="45">
        <v>9218313</v>
      </c>
      <c r="H106" s="46" t="s">
        <v>25</v>
      </c>
      <c r="I106" s="47" t="s">
        <v>58</v>
      </c>
      <c r="J106" s="47">
        <v>44582.807476851849</v>
      </c>
      <c r="K106" s="48">
        <v>-121.32333300000001</v>
      </c>
      <c r="L106" s="48">
        <v>37.951667</v>
      </c>
      <c r="M106" s="46" t="s">
        <v>59</v>
      </c>
      <c r="N106" s="49">
        <v>44581.416666666664</v>
      </c>
      <c r="O106" s="46" t="s">
        <v>44</v>
      </c>
      <c r="P106" s="46">
        <v>13.5</v>
      </c>
      <c r="Q106" s="46">
        <v>343</v>
      </c>
      <c r="R106" s="50" t="s">
        <v>64</v>
      </c>
      <c r="T106" s="53"/>
      <c r="U106" s="38"/>
      <c r="V106" s="38"/>
      <c r="W106" s="38"/>
      <c r="X106" s="38"/>
      <c r="Y106" s="38"/>
      <c r="AB106" s="38"/>
      <c r="AC106" s="38"/>
      <c r="AD106" s="38"/>
      <c r="AE106" s="38"/>
      <c r="AF106" s="38"/>
      <c r="AG106" s="38"/>
      <c r="AH106" s="38"/>
      <c r="AI106" s="38"/>
      <c r="AJ106" s="38"/>
      <c r="AK106" s="38"/>
    </row>
    <row r="107" spans="7:37" ht="15" customHeight="1" x14ac:dyDescent="0.25">
      <c r="G107" s="45">
        <v>9218313</v>
      </c>
      <c r="H107" s="46" t="s">
        <v>25</v>
      </c>
      <c r="I107" s="47" t="s">
        <v>58</v>
      </c>
      <c r="J107" s="47">
        <v>44583.057430555556</v>
      </c>
      <c r="K107" s="48">
        <v>-121.32333300000001</v>
      </c>
      <c r="L107" s="48">
        <v>37.951667</v>
      </c>
      <c r="M107" s="46" t="s">
        <v>59</v>
      </c>
      <c r="N107" s="49">
        <v>44581.416666666664</v>
      </c>
      <c r="O107" s="46" t="s">
        <v>44</v>
      </c>
      <c r="P107" s="46">
        <v>13.5</v>
      </c>
      <c r="Q107" s="46">
        <v>131</v>
      </c>
      <c r="R107" s="50" t="s">
        <v>64</v>
      </c>
      <c r="T107" s="53"/>
      <c r="U107" s="38"/>
      <c r="V107" s="38"/>
      <c r="W107" s="38"/>
      <c r="X107" s="38"/>
      <c r="Y107" s="38"/>
      <c r="AB107" s="38"/>
      <c r="AC107" s="38"/>
      <c r="AD107" s="38"/>
      <c r="AE107" s="38"/>
      <c r="AF107" s="38"/>
      <c r="AG107" s="38"/>
      <c r="AH107" s="38"/>
      <c r="AI107" s="38"/>
      <c r="AJ107" s="38"/>
      <c r="AK107" s="38"/>
    </row>
    <row r="108" spans="7:37" ht="15" customHeight="1" x14ac:dyDescent="0.25">
      <c r="G108" s="45">
        <v>9218313</v>
      </c>
      <c r="H108" s="46" t="s">
        <v>25</v>
      </c>
      <c r="I108" s="47" t="s">
        <v>58</v>
      </c>
      <c r="J108" s="47">
        <v>44583.307430555556</v>
      </c>
      <c r="K108" s="48">
        <v>-121.32333300000001</v>
      </c>
      <c r="L108" s="48">
        <v>37.951667</v>
      </c>
      <c r="M108" s="46" t="s">
        <v>59</v>
      </c>
      <c r="N108" s="49">
        <v>44581.416666666664</v>
      </c>
      <c r="O108" s="46" t="s">
        <v>44</v>
      </c>
      <c r="P108" s="46">
        <v>13.5</v>
      </c>
      <c r="Q108" s="46">
        <v>257</v>
      </c>
      <c r="R108" s="50" t="s">
        <v>64</v>
      </c>
      <c r="T108" s="53"/>
      <c r="U108" s="38"/>
      <c r="V108" s="38"/>
      <c r="W108" s="38"/>
      <c r="X108" s="38"/>
      <c r="Y108" s="38"/>
      <c r="AB108" s="38"/>
      <c r="AC108" s="38"/>
      <c r="AD108" s="38"/>
      <c r="AE108" s="38"/>
      <c r="AF108" s="38"/>
      <c r="AG108" s="38"/>
      <c r="AH108" s="38"/>
      <c r="AI108" s="38"/>
      <c r="AJ108" s="38"/>
      <c r="AK108" s="38"/>
    </row>
    <row r="109" spans="7:37" ht="15" customHeight="1" x14ac:dyDescent="0.25">
      <c r="G109" s="45">
        <v>9218313</v>
      </c>
      <c r="H109" s="46" t="s">
        <v>25</v>
      </c>
      <c r="I109" s="47" t="s">
        <v>58</v>
      </c>
      <c r="J109" s="47">
        <v>44583.557453703703</v>
      </c>
      <c r="K109" s="48">
        <v>-121.32333300000001</v>
      </c>
      <c r="L109" s="48">
        <v>37.951667</v>
      </c>
      <c r="M109" s="46" t="s">
        <v>59</v>
      </c>
      <c r="N109" s="49">
        <v>44581.416666666664</v>
      </c>
      <c r="O109" s="46" t="s">
        <v>44</v>
      </c>
      <c r="P109" s="46">
        <v>13.5</v>
      </c>
      <c r="Q109" s="46">
        <v>47</v>
      </c>
      <c r="R109" s="50" t="s">
        <v>64</v>
      </c>
      <c r="T109" s="53"/>
      <c r="U109" s="38"/>
      <c r="V109" s="38"/>
      <c r="W109" s="38"/>
      <c r="X109" s="38"/>
      <c r="Y109" s="38"/>
      <c r="AB109" s="38"/>
      <c r="AC109" s="38"/>
      <c r="AD109" s="38"/>
      <c r="AE109" s="38"/>
      <c r="AF109" s="38"/>
      <c r="AG109" s="38"/>
      <c r="AH109" s="38"/>
      <c r="AI109" s="38"/>
      <c r="AJ109" s="38"/>
      <c r="AK109" s="38"/>
    </row>
    <row r="110" spans="7:37" ht="15" customHeight="1" x14ac:dyDescent="0.25">
      <c r="G110" s="45">
        <v>9218313</v>
      </c>
      <c r="H110" s="46" t="s">
        <v>25</v>
      </c>
      <c r="I110" s="47" t="s">
        <v>58</v>
      </c>
      <c r="J110" s="47">
        <v>44583.80541666667</v>
      </c>
      <c r="K110" s="48">
        <v>-121.32333300000001</v>
      </c>
      <c r="L110" s="48">
        <v>37.951667</v>
      </c>
      <c r="M110" s="46" t="s">
        <v>59</v>
      </c>
      <c r="N110" s="49">
        <v>44581.416666666664</v>
      </c>
      <c r="O110" s="46" t="s">
        <v>44</v>
      </c>
      <c r="P110" s="46">
        <v>13.5</v>
      </c>
      <c r="Q110" s="46">
        <v>343</v>
      </c>
      <c r="R110" s="50" t="s">
        <v>64</v>
      </c>
      <c r="T110" s="53"/>
      <c r="U110" s="38"/>
      <c r="V110" s="38"/>
      <c r="W110" s="38"/>
      <c r="X110" s="38"/>
      <c r="Y110" s="38"/>
      <c r="AB110" s="38"/>
      <c r="AC110" s="38"/>
      <c r="AD110" s="38"/>
      <c r="AE110" s="38"/>
      <c r="AF110" s="38"/>
      <c r="AG110" s="38"/>
      <c r="AH110" s="38"/>
      <c r="AI110" s="38"/>
      <c r="AJ110" s="38"/>
      <c r="AK110" s="38"/>
    </row>
    <row r="111" spans="7:37" ht="15" customHeight="1" x14ac:dyDescent="0.25">
      <c r="G111" s="45">
        <v>9218313</v>
      </c>
      <c r="H111" s="46" t="s">
        <v>25</v>
      </c>
      <c r="I111" s="47" t="s">
        <v>58</v>
      </c>
      <c r="J111" s="47">
        <v>44584.046400462961</v>
      </c>
      <c r="K111" s="48">
        <v>-121.32469500000001</v>
      </c>
      <c r="L111" s="48">
        <v>37.951917999999999</v>
      </c>
      <c r="M111" s="46" t="s">
        <v>59</v>
      </c>
      <c r="N111" s="49">
        <v>44581.416666666664</v>
      </c>
      <c r="O111" s="46" t="s">
        <v>44</v>
      </c>
      <c r="P111" s="46">
        <v>13.5</v>
      </c>
      <c r="Q111" s="46">
        <v>266</v>
      </c>
      <c r="R111" s="50" t="s">
        <v>63</v>
      </c>
      <c r="T111" s="53"/>
      <c r="U111" s="38"/>
      <c r="V111" s="38"/>
      <c r="W111" s="38"/>
      <c r="X111" s="38"/>
      <c r="Y111" s="38"/>
      <c r="AB111" s="38"/>
      <c r="AC111" s="38"/>
      <c r="AD111" s="38"/>
      <c r="AE111" s="38"/>
      <c r="AF111" s="38"/>
      <c r="AG111" s="38"/>
      <c r="AH111" s="38"/>
      <c r="AI111" s="38"/>
      <c r="AJ111" s="38"/>
      <c r="AK111" s="38"/>
    </row>
    <row r="112" spans="7:37" ht="15" customHeight="1" x14ac:dyDescent="0.25">
      <c r="G112" s="45">
        <v>9218313</v>
      </c>
      <c r="H112" s="46" t="s">
        <v>25</v>
      </c>
      <c r="I112" s="47" t="s">
        <v>58</v>
      </c>
      <c r="J112" s="47">
        <v>44584.307453703703</v>
      </c>
      <c r="K112" s="48">
        <v>-121.32333300000001</v>
      </c>
      <c r="L112" s="48">
        <v>37.951667</v>
      </c>
      <c r="M112" s="46" t="s">
        <v>59</v>
      </c>
      <c r="N112" s="49">
        <v>44581.416666666664</v>
      </c>
      <c r="O112" s="46" t="s">
        <v>44</v>
      </c>
      <c r="P112" s="46">
        <v>13.5</v>
      </c>
      <c r="Q112" s="46">
        <v>255</v>
      </c>
      <c r="R112" s="50" t="s">
        <v>64</v>
      </c>
      <c r="T112" s="53"/>
      <c r="U112" s="38"/>
      <c r="V112" s="38"/>
      <c r="W112" s="38"/>
      <c r="X112" s="38"/>
      <c r="Y112" s="38"/>
      <c r="AB112" s="38"/>
      <c r="AC112" s="38"/>
      <c r="AD112" s="38"/>
      <c r="AE112" s="38"/>
      <c r="AF112" s="38"/>
      <c r="AG112" s="38"/>
      <c r="AH112" s="38"/>
      <c r="AI112" s="38"/>
      <c r="AJ112" s="38"/>
      <c r="AK112" s="38"/>
    </row>
    <row r="113" spans="7:37" ht="15" customHeight="1" x14ac:dyDescent="0.25">
      <c r="G113" s="45">
        <v>9218313</v>
      </c>
      <c r="H113" s="46" t="s">
        <v>25</v>
      </c>
      <c r="I113" s="47" t="s">
        <v>58</v>
      </c>
      <c r="J113" s="47">
        <v>44584.390821759262</v>
      </c>
      <c r="K113" s="48">
        <v>-121.32333300000001</v>
      </c>
      <c r="L113" s="48">
        <v>37.951667</v>
      </c>
      <c r="M113" s="46" t="s">
        <v>59</v>
      </c>
      <c r="N113" s="49">
        <v>44584.979166666664</v>
      </c>
      <c r="O113" s="46" t="s">
        <v>44</v>
      </c>
      <c r="P113" s="46">
        <v>13.5</v>
      </c>
      <c r="Q113" s="46">
        <v>344</v>
      </c>
      <c r="R113" s="50" t="s">
        <v>65</v>
      </c>
      <c r="T113" s="53"/>
      <c r="U113" s="38"/>
      <c r="V113" s="38"/>
      <c r="W113" s="38"/>
      <c r="X113" s="38"/>
      <c r="Y113" s="38"/>
      <c r="AB113" s="38"/>
      <c r="AC113" s="38"/>
      <c r="AD113" s="38"/>
      <c r="AE113" s="38"/>
      <c r="AF113" s="38"/>
      <c r="AG113" s="38"/>
      <c r="AH113" s="38"/>
      <c r="AI113" s="38"/>
      <c r="AJ113" s="38"/>
      <c r="AK113" s="38"/>
    </row>
    <row r="114" spans="7:37" ht="15" customHeight="1" x14ac:dyDescent="0.25">
      <c r="G114" s="45">
        <v>9218313</v>
      </c>
      <c r="H114" s="46" t="s">
        <v>25</v>
      </c>
      <c r="I114" s="47" t="s">
        <v>58</v>
      </c>
      <c r="J114" s="47">
        <v>44584.392256944448</v>
      </c>
      <c r="K114" s="48">
        <v>-121.324668</v>
      </c>
      <c r="L114" s="48">
        <v>37.951965000000001</v>
      </c>
      <c r="M114" s="46" t="s">
        <v>59</v>
      </c>
      <c r="N114" s="49">
        <v>44584.979166666664</v>
      </c>
      <c r="O114" s="46" t="s">
        <v>44</v>
      </c>
      <c r="P114" s="46">
        <v>13.5</v>
      </c>
      <c r="Q114" s="46">
        <v>266</v>
      </c>
      <c r="R114" s="50" t="s">
        <v>66</v>
      </c>
      <c r="T114" s="53"/>
      <c r="U114" s="38"/>
      <c r="V114" s="38"/>
      <c r="W114" s="38"/>
      <c r="X114" s="38"/>
      <c r="Y114" s="38"/>
      <c r="AB114" s="38"/>
      <c r="AC114" s="38"/>
      <c r="AD114" s="38"/>
      <c r="AE114" s="38"/>
      <c r="AF114" s="38"/>
      <c r="AG114" s="38"/>
      <c r="AH114" s="38"/>
      <c r="AI114" s="38"/>
      <c r="AJ114" s="38"/>
      <c r="AK114" s="38"/>
    </row>
    <row r="115" spans="7:37" ht="15" customHeight="1" x14ac:dyDescent="0.25">
      <c r="G115" s="45">
        <v>9218313</v>
      </c>
      <c r="H115" s="46" t="s">
        <v>25</v>
      </c>
      <c r="I115" s="47" t="s">
        <v>58</v>
      </c>
      <c r="J115" s="47">
        <v>44584.536631944444</v>
      </c>
      <c r="K115" s="48">
        <v>-121.32333300000001</v>
      </c>
      <c r="L115" s="48">
        <v>37.951667</v>
      </c>
      <c r="M115" s="46" t="s">
        <v>59</v>
      </c>
      <c r="N115" s="49">
        <v>44584.979166666664</v>
      </c>
      <c r="O115" s="46" t="s">
        <v>44</v>
      </c>
      <c r="P115" s="46">
        <v>13.5</v>
      </c>
      <c r="Q115" s="46">
        <v>74</v>
      </c>
      <c r="R115" s="50" t="s">
        <v>65</v>
      </c>
      <c r="T115" s="53"/>
      <c r="U115" s="38"/>
      <c r="V115" s="38"/>
      <c r="W115" s="38"/>
      <c r="X115" s="38"/>
      <c r="Y115" s="38"/>
      <c r="AB115" s="38"/>
      <c r="AC115" s="38"/>
      <c r="AD115" s="38"/>
      <c r="AE115" s="38"/>
      <c r="AF115" s="38"/>
      <c r="AG115" s="38"/>
      <c r="AH115" s="38"/>
      <c r="AI115" s="38"/>
      <c r="AJ115" s="38"/>
      <c r="AK115" s="38"/>
    </row>
    <row r="116" spans="7:37" ht="15" customHeight="1" x14ac:dyDescent="0.25">
      <c r="G116" s="45">
        <v>9218313</v>
      </c>
      <c r="H116" s="46" t="s">
        <v>25</v>
      </c>
      <c r="I116" s="47" t="s">
        <v>58</v>
      </c>
      <c r="J116" s="47">
        <v>44584.540335648147</v>
      </c>
      <c r="K116" s="48">
        <v>-121.32472799999999</v>
      </c>
      <c r="L116" s="48">
        <v>37.951993000000002</v>
      </c>
      <c r="M116" s="46" t="s">
        <v>59</v>
      </c>
      <c r="N116" s="49">
        <v>44584.979166666664</v>
      </c>
      <c r="O116" s="46" t="s">
        <v>44</v>
      </c>
      <c r="P116" s="46">
        <v>13.5</v>
      </c>
      <c r="Q116" s="46">
        <v>264</v>
      </c>
      <c r="R116" s="50" t="s">
        <v>66</v>
      </c>
      <c r="T116" s="53"/>
      <c r="U116" s="38"/>
      <c r="V116" s="38"/>
      <c r="W116" s="38"/>
      <c r="X116" s="38"/>
      <c r="Y116" s="38"/>
      <c r="AB116" s="38"/>
      <c r="AC116" s="38"/>
      <c r="AD116" s="38"/>
      <c r="AE116" s="38"/>
      <c r="AF116" s="38"/>
      <c r="AG116" s="38"/>
      <c r="AH116" s="38"/>
      <c r="AI116" s="38"/>
      <c r="AJ116" s="38"/>
      <c r="AK116" s="38"/>
    </row>
    <row r="117" spans="7:37" ht="15" customHeight="1" x14ac:dyDescent="0.25">
      <c r="G117" s="45">
        <v>9218313</v>
      </c>
      <c r="H117" s="46" t="s">
        <v>25</v>
      </c>
      <c r="I117" s="47" t="s">
        <v>58</v>
      </c>
      <c r="J117" s="47">
        <v>44584.549328703702</v>
      </c>
      <c r="K117" s="48">
        <v>-121.332695</v>
      </c>
      <c r="L117" s="48">
        <v>37.952084999999997</v>
      </c>
      <c r="M117" s="46" t="s">
        <v>59</v>
      </c>
      <c r="N117" s="49">
        <v>44584.979166666664</v>
      </c>
      <c r="O117" s="46" t="s">
        <v>44</v>
      </c>
      <c r="P117" s="46">
        <v>13.5</v>
      </c>
      <c r="Q117" s="46">
        <v>263</v>
      </c>
      <c r="R117" s="50" t="s">
        <v>66</v>
      </c>
      <c r="T117" s="53"/>
      <c r="U117" s="38"/>
      <c r="V117" s="38"/>
      <c r="W117" s="38"/>
      <c r="X117" s="38"/>
      <c r="Y117" s="38"/>
      <c r="AB117" s="38"/>
      <c r="AC117" s="38"/>
      <c r="AD117" s="38"/>
      <c r="AE117" s="38"/>
      <c r="AF117" s="38"/>
      <c r="AG117" s="38"/>
      <c r="AH117" s="38"/>
      <c r="AI117" s="38"/>
      <c r="AJ117" s="38"/>
      <c r="AK117" s="38"/>
    </row>
    <row r="118" spans="7:37" ht="15" customHeight="1" x14ac:dyDescent="0.25">
      <c r="G118" s="45">
        <v>9687215</v>
      </c>
      <c r="H118" s="46" t="s">
        <v>25</v>
      </c>
      <c r="I118" s="47" t="s">
        <v>67</v>
      </c>
      <c r="J118" s="47">
        <v>44576.800798611112</v>
      </c>
      <c r="K118" s="48">
        <v>-122.991178</v>
      </c>
      <c r="L118" s="48">
        <v>46.129128000000001</v>
      </c>
      <c r="M118" s="46" t="s">
        <v>68</v>
      </c>
      <c r="N118" s="49">
        <v>44572.208333333336</v>
      </c>
      <c r="O118" s="46" t="s">
        <v>44</v>
      </c>
      <c r="P118" s="46">
        <v>14.5</v>
      </c>
      <c r="Q118" s="46">
        <v>136</v>
      </c>
      <c r="R118" s="50" t="s">
        <v>69</v>
      </c>
      <c r="T118" s="53"/>
      <c r="U118" s="38"/>
      <c r="V118" s="38"/>
      <c r="W118" s="38"/>
      <c r="X118" s="38"/>
      <c r="Y118" s="38"/>
      <c r="AB118" s="38"/>
      <c r="AC118" s="38"/>
      <c r="AD118" s="38"/>
      <c r="AE118" s="38"/>
      <c r="AF118" s="38"/>
      <c r="AG118" s="38"/>
      <c r="AH118" s="38"/>
      <c r="AI118" s="38"/>
      <c r="AJ118" s="38"/>
      <c r="AK118" s="38"/>
    </row>
    <row r="119" spans="7:37" ht="15" customHeight="1" x14ac:dyDescent="0.25">
      <c r="G119" s="45">
        <v>9687215</v>
      </c>
      <c r="H119" s="46" t="s">
        <v>25</v>
      </c>
      <c r="I119" s="47" t="s">
        <v>67</v>
      </c>
      <c r="J119" s="47">
        <v>44576.807071759256</v>
      </c>
      <c r="K119" s="48">
        <v>-122.991225</v>
      </c>
      <c r="L119" s="48">
        <v>46.129133000000003</v>
      </c>
      <c r="M119" s="46" t="s">
        <v>68</v>
      </c>
      <c r="N119" s="49">
        <v>44572.208333333336</v>
      </c>
      <c r="O119" s="46" t="s">
        <v>44</v>
      </c>
      <c r="P119" s="46">
        <v>14.5</v>
      </c>
      <c r="Q119" s="46">
        <v>136</v>
      </c>
      <c r="R119" s="50" t="s">
        <v>70</v>
      </c>
      <c r="T119" s="53"/>
      <c r="U119" s="38"/>
      <c r="V119" s="38"/>
      <c r="W119" s="38"/>
      <c r="X119" s="38"/>
      <c r="Y119" s="38"/>
      <c r="AB119" s="38"/>
      <c r="AC119" s="38"/>
      <c r="AD119" s="38"/>
      <c r="AE119" s="38"/>
      <c r="AF119" s="38"/>
      <c r="AG119" s="38"/>
      <c r="AH119" s="38"/>
      <c r="AI119" s="38"/>
      <c r="AJ119" s="38"/>
      <c r="AK119" s="38"/>
    </row>
    <row r="120" spans="7:37" ht="15" customHeight="1" x14ac:dyDescent="0.25">
      <c r="G120" s="45">
        <v>9687215</v>
      </c>
      <c r="H120" s="46" t="s">
        <v>25</v>
      </c>
      <c r="I120" s="47" t="s">
        <v>67</v>
      </c>
      <c r="J120" s="47">
        <v>44577.050868055558</v>
      </c>
      <c r="K120" s="48">
        <v>-122.991175</v>
      </c>
      <c r="L120" s="48">
        <v>46.129111999999999</v>
      </c>
      <c r="M120" s="46" t="s">
        <v>68</v>
      </c>
      <c r="N120" s="49">
        <v>44572.208333333336</v>
      </c>
      <c r="O120" s="46" t="s">
        <v>44</v>
      </c>
      <c r="P120" s="46">
        <v>14.5</v>
      </c>
      <c r="Q120" s="46">
        <v>136</v>
      </c>
      <c r="R120" s="50" t="s">
        <v>69</v>
      </c>
      <c r="T120" s="53"/>
      <c r="U120" s="38"/>
      <c r="V120" s="38"/>
      <c r="W120" s="38"/>
      <c r="X120" s="38"/>
      <c r="Y120" s="38"/>
      <c r="AB120" s="38"/>
      <c r="AC120" s="38"/>
      <c r="AD120" s="38"/>
      <c r="AE120" s="38"/>
      <c r="AF120" s="38"/>
      <c r="AG120" s="38"/>
      <c r="AH120" s="38"/>
      <c r="AI120" s="38"/>
      <c r="AJ120" s="38"/>
      <c r="AK120" s="38"/>
    </row>
    <row r="121" spans="7:37" ht="15" customHeight="1" x14ac:dyDescent="0.25">
      <c r="G121" s="45">
        <v>9687215</v>
      </c>
      <c r="H121" s="46" t="s">
        <v>25</v>
      </c>
      <c r="I121" s="47" t="s">
        <v>67</v>
      </c>
      <c r="J121" s="47">
        <v>44577.300902777781</v>
      </c>
      <c r="K121" s="48">
        <v>-122.991173</v>
      </c>
      <c r="L121" s="48">
        <v>46.129111999999999</v>
      </c>
      <c r="M121" s="46" t="s">
        <v>68</v>
      </c>
      <c r="N121" s="49">
        <v>44572.208333333336</v>
      </c>
      <c r="O121" s="46" t="s">
        <v>44</v>
      </c>
      <c r="P121" s="46">
        <v>14.5</v>
      </c>
      <c r="Q121" s="46">
        <v>136</v>
      </c>
      <c r="R121" s="50" t="s">
        <v>69</v>
      </c>
      <c r="T121" s="53"/>
      <c r="U121" s="38"/>
      <c r="V121" s="38"/>
      <c r="W121" s="38"/>
      <c r="X121" s="38"/>
      <c r="Y121" s="38"/>
      <c r="AB121" s="38"/>
      <c r="AC121" s="38"/>
      <c r="AD121" s="38"/>
      <c r="AE121" s="38"/>
      <c r="AF121" s="38"/>
      <c r="AG121" s="38"/>
      <c r="AH121" s="38"/>
      <c r="AI121" s="38"/>
      <c r="AJ121" s="38"/>
      <c r="AK121" s="38"/>
    </row>
    <row r="122" spans="7:37" ht="15" customHeight="1" x14ac:dyDescent="0.25">
      <c r="G122" s="45">
        <v>9687215</v>
      </c>
      <c r="H122" s="46" t="s">
        <v>25</v>
      </c>
      <c r="I122" s="47" t="s">
        <v>67</v>
      </c>
      <c r="J122" s="47">
        <v>44577.550856481481</v>
      </c>
      <c r="K122" s="48">
        <v>-122.99117200000001</v>
      </c>
      <c r="L122" s="48">
        <v>46.129112999999997</v>
      </c>
      <c r="M122" s="46" t="s">
        <v>68</v>
      </c>
      <c r="N122" s="49">
        <v>44572.208333333336</v>
      </c>
      <c r="O122" s="46" t="s">
        <v>44</v>
      </c>
      <c r="P122" s="46">
        <v>14.5</v>
      </c>
      <c r="Q122" s="46">
        <v>136</v>
      </c>
      <c r="R122" s="50" t="s">
        <v>69</v>
      </c>
      <c r="T122" s="53"/>
      <c r="U122" s="38"/>
      <c r="V122" s="38"/>
      <c r="W122" s="38"/>
      <c r="X122" s="38"/>
      <c r="Y122" s="38"/>
      <c r="AB122" s="38"/>
      <c r="AC122" s="38"/>
      <c r="AD122" s="38"/>
      <c r="AE122" s="38"/>
      <c r="AF122" s="38"/>
      <c r="AG122" s="38"/>
      <c r="AH122" s="38"/>
      <c r="AI122" s="38"/>
      <c r="AJ122" s="38"/>
      <c r="AK122" s="38"/>
    </row>
    <row r="123" spans="7:37" ht="15" customHeight="1" x14ac:dyDescent="0.25">
      <c r="G123" s="45">
        <v>9687215</v>
      </c>
      <c r="H123" s="46" t="s">
        <v>25</v>
      </c>
      <c r="I123" s="47" t="s">
        <v>67</v>
      </c>
      <c r="J123" s="47">
        <v>44577.800937499997</v>
      </c>
      <c r="K123" s="48">
        <v>-122.991215</v>
      </c>
      <c r="L123" s="48">
        <v>46.129117999999998</v>
      </c>
      <c r="M123" s="46" t="s">
        <v>68</v>
      </c>
      <c r="N123" s="49">
        <v>44572.208333333336</v>
      </c>
      <c r="O123" s="46" t="s">
        <v>44</v>
      </c>
      <c r="P123" s="46">
        <v>14.5</v>
      </c>
      <c r="Q123" s="46">
        <v>136</v>
      </c>
      <c r="R123" s="50" t="s">
        <v>69</v>
      </c>
      <c r="T123" s="53"/>
      <c r="U123" s="38"/>
      <c r="V123" s="38"/>
      <c r="W123" s="38"/>
      <c r="X123" s="38"/>
      <c r="Y123" s="38"/>
      <c r="AB123" s="38"/>
      <c r="AC123" s="38"/>
      <c r="AD123" s="38"/>
      <c r="AE123" s="38"/>
      <c r="AF123" s="38"/>
      <c r="AG123" s="38"/>
      <c r="AH123" s="38"/>
      <c r="AI123" s="38"/>
      <c r="AJ123" s="38"/>
      <c r="AK123" s="38"/>
    </row>
    <row r="124" spans="7:37" ht="15" customHeight="1" x14ac:dyDescent="0.25">
      <c r="G124" s="45">
        <v>9687215</v>
      </c>
      <c r="H124" s="46" t="s">
        <v>25</v>
      </c>
      <c r="I124" s="47" t="s">
        <v>67</v>
      </c>
      <c r="J124" s="47">
        <v>44578.050925925927</v>
      </c>
      <c r="K124" s="48">
        <v>-122.99117699999999</v>
      </c>
      <c r="L124" s="48">
        <v>46.129125000000002</v>
      </c>
      <c r="M124" s="46" t="s">
        <v>68</v>
      </c>
      <c r="N124" s="49">
        <v>44572.208333333336</v>
      </c>
      <c r="O124" s="46" t="s">
        <v>44</v>
      </c>
      <c r="P124" s="46">
        <v>14.5</v>
      </c>
      <c r="Q124" s="46">
        <v>136</v>
      </c>
      <c r="R124" s="50" t="s">
        <v>69</v>
      </c>
      <c r="T124" s="53"/>
      <c r="U124" s="38"/>
      <c r="V124" s="38"/>
      <c r="W124" s="38"/>
      <c r="X124" s="38"/>
      <c r="Y124" s="38"/>
      <c r="AB124" s="38"/>
      <c r="AC124" s="38"/>
      <c r="AD124" s="38"/>
      <c r="AE124" s="38"/>
      <c r="AF124" s="38"/>
      <c r="AG124" s="38"/>
      <c r="AH124" s="38"/>
      <c r="AI124" s="38"/>
      <c r="AJ124" s="38"/>
      <c r="AK124" s="38"/>
    </row>
    <row r="125" spans="7:37" ht="15" customHeight="1" x14ac:dyDescent="0.25">
      <c r="G125" s="45">
        <v>9687215</v>
      </c>
      <c r="H125" s="46" t="s">
        <v>25</v>
      </c>
      <c r="I125" s="47" t="s">
        <v>67</v>
      </c>
      <c r="J125" s="47">
        <v>44578.300925925927</v>
      </c>
      <c r="K125" s="48">
        <v>-122.99117</v>
      </c>
      <c r="L125" s="48">
        <v>46.129122000000002</v>
      </c>
      <c r="M125" s="46" t="s">
        <v>68</v>
      </c>
      <c r="N125" s="49">
        <v>44572.208333333336</v>
      </c>
      <c r="O125" s="46" t="s">
        <v>44</v>
      </c>
      <c r="P125" s="46">
        <v>14.5</v>
      </c>
      <c r="Q125" s="46">
        <v>136</v>
      </c>
      <c r="R125" s="50" t="s">
        <v>69</v>
      </c>
      <c r="T125" s="53"/>
      <c r="U125" s="38"/>
      <c r="V125" s="38"/>
      <c r="W125" s="38"/>
      <c r="X125" s="38"/>
      <c r="Y125" s="38"/>
      <c r="AB125" s="38"/>
      <c r="AC125" s="38"/>
      <c r="AD125" s="38"/>
      <c r="AE125" s="38"/>
      <c r="AF125" s="38"/>
      <c r="AG125" s="38"/>
      <c r="AH125" s="38"/>
      <c r="AI125" s="38"/>
      <c r="AJ125" s="38"/>
      <c r="AK125" s="38"/>
    </row>
    <row r="126" spans="7:37" ht="15" customHeight="1" x14ac:dyDescent="0.25">
      <c r="G126" s="45">
        <v>9687215</v>
      </c>
      <c r="H126" s="46" t="s">
        <v>25</v>
      </c>
      <c r="I126" s="47" t="s">
        <v>67</v>
      </c>
      <c r="J126" s="47">
        <v>44578.551006944443</v>
      </c>
      <c r="K126" s="48">
        <v>-122.99115999999999</v>
      </c>
      <c r="L126" s="48">
        <v>46.129125000000002</v>
      </c>
      <c r="M126" s="46" t="s">
        <v>68</v>
      </c>
      <c r="N126" s="49">
        <v>44572.208333333336</v>
      </c>
      <c r="O126" s="46" t="s">
        <v>44</v>
      </c>
      <c r="P126" s="46">
        <v>14.5</v>
      </c>
      <c r="Q126" s="46">
        <v>136</v>
      </c>
      <c r="R126" s="50" t="s">
        <v>69</v>
      </c>
      <c r="T126" s="53"/>
      <c r="U126" s="38"/>
      <c r="V126" s="38"/>
      <c r="W126" s="38"/>
      <c r="X126" s="38"/>
      <c r="Y126" s="38"/>
      <c r="AB126" s="38"/>
      <c r="AC126" s="38"/>
      <c r="AD126" s="38"/>
      <c r="AE126" s="38"/>
      <c r="AF126" s="38"/>
      <c r="AG126" s="38"/>
      <c r="AH126" s="38"/>
      <c r="AI126" s="38"/>
      <c r="AJ126" s="38"/>
      <c r="AK126" s="38"/>
    </row>
    <row r="127" spans="7:37" ht="15" customHeight="1" x14ac:dyDescent="0.25">
      <c r="G127" s="45">
        <v>9687215</v>
      </c>
      <c r="H127" s="46" t="s">
        <v>25</v>
      </c>
      <c r="I127" s="47" t="s">
        <v>67</v>
      </c>
      <c r="J127" s="47">
        <v>44578.800937499997</v>
      </c>
      <c r="K127" s="48">
        <v>-122.99121</v>
      </c>
      <c r="L127" s="48">
        <v>46.129130000000004</v>
      </c>
      <c r="M127" s="46" t="s">
        <v>68</v>
      </c>
      <c r="N127" s="49">
        <v>44572.208333333336</v>
      </c>
      <c r="O127" s="46" t="s">
        <v>44</v>
      </c>
      <c r="P127" s="46">
        <v>14.5</v>
      </c>
      <c r="Q127" s="46">
        <v>136</v>
      </c>
      <c r="R127" s="50" t="s">
        <v>69</v>
      </c>
      <c r="T127" s="53"/>
      <c r="U127" s="38"/>
      <c r="V127" s="38"/>
      <c r="W127" s="38"/>
      <c r="X127" s="38"/>
      <c r="Y127" s="38"/>
      <c r="AB127" s="38"/>
      <c r="AC127" s="38"/>
      <c r="AD127" s="38"/>
      <c r="AE127" s="38"/>
      <c r="AF127" s="38"/>
      <c r="AG127" s="38"/>
      <c r="AH127" s="38"/>
      <c r="AI127" s="38"/>
      <c r="AJ127" s="38"/>
      <c r="AK127" s="38"/>
    </row>
    <row r="128" spans="7:37" ht="15" customHeight="1" x14ac:dyDescent="0.25">
      <c r="G128" s="45">
        <v>9687215</v>
      </c>
      <c r="H128" s="46" t="s">
        <v>25</v>
      </c>
      <c r="I128" s="47" t="s">
        <v>67</v>
      </c>
      <c r="J128" s="47">
        <v>44579.050949074073</v>
      </c>
      <c r="K128" s="48">
        <v>-122.991195</v>
      </c>
      <c r="L128" s="48">
        <v>46.129111999999999</v>
      </c>
      <c r="M128" s="46" t="s">
        <v>68</v>
      </c>
      <c r="N128" s="49">
        <v>44572.208333333336</v>
      </c>
      <c r="O128" s="46" t="s">
        <v>44</v>
      </c>
      <c r="P128" s="46">
        <v>14.5</v>
      </c>
      <c r="Q128" s="46">
        <v>136</v>
      </c>
      <c r="R128" s="50" t="s">
        <v>69</v>
      </c>
      <c r="T128" s="53"/>
      <c r="U128" s="38"/>
      <c r="V128" s="38"/>
      <c r="W128" s="38"/>
      <c r="X128" s="38"/>
      <c r="Y128" s="38"/>
      <c r="AB128" s="38"/>
      <c r="AC128" s="38"/>
      <c r="AD128" s="38"/>
      <c r="AE128" s="38"/>
      <c r="AF128" s="38"/>
      <c r="AG128" s="38"/>
      <c r="AH128" s="38"/>
      <c r="AI128" s="38"/>
      <c r="AJ128" s="38"/>
      <c r="AK128" s="38"/>
    </row>
    <row r="129" spans="7:37" ht="15" customHeight="1" x14ac:dyDescent="0.25">
      <c r="G129" s="45">
        <v>9687215</v>
      </c>
      <c r="H129" s="46" t="s">
        <v>25</v>
      </c>
      <c r="I129" s="47" t="s">
        <v>67</v>
      </c>
      <c r="J129" s="47">
        <v>44579.300983796296</v>
      </c>
      <c r="K129" s="48">
        <v>-122.991208</v>
      </c>
      <c r="L129" s="48">
        <v>46.129142999999999</v>
      </c>
      <c r="M129" s="46" t="s">
        <v>68</v>
      </c>
      <c r="N129" s="49">
        <v>44572.208333333336</v>
      </c>
      <c r="O129" s="46" t="s">
        <v>44</v>
      </c>
      <c r="P129" s="46">
        <v>14.5</v>
      </c>
      <c r="Q129" s="46">
        <v>136</v>
      </c>
      <c r="R129" s="50" t="s">
        <v>69</v>
      </c>
      <c r="T129" s="53"/>
      <c r="U129" s="38"/>
      <c r="V129" s="38"/>
      <c r="W129" s="38"/>
      <c r="X129" s="38"/>
      <c r="Y129" s="38"/>
      <c r="AB129" s="38"/>
      <c r="AC129" s="38"/>
      <c r="AD129" s="38"/>
      <c r="AE129" s="38"/>
      <c r="AF129" s="38"/>
      <c r="AG129" s="38"/>
      <c r="AH129" s="38"/>
      <c r="AI129" s="38"/>
      <c r="AJ129" s="38"/>
      <c r="AK129" s="38"/>
    </row>
    <row r="130" spans="7:37" ht="15" customHeight="1" x14ac:dyDescent="0.25">
      <c r="G130" s="45">
        <v>9687215</v>
      </c>
      <c r="H130" s="46" t="s">
        <v>25</v>
      </c>
      <c r="I130" s="47" t="s">
        <v>67</v>
      </c>
      <c r="J130" s="47">
        <v>44579.551018518519</v>
      </c>
      <c r="K130" s="48">
        <v>-122.99122199999999</v>
      </c>
      <c r="L130" s="48">
        <v>46.129117999999998</v>
      </c>
      <c r="M130" s="46" t="s">
        <v>68</v>
      </c>
      <c r="N130" s="49">
        <v>44572.208333333336</v>
      </c>
      <c r="O130" s="46" t="s">
        <v>44</v>
      </c>
      <c r="P130" s="46">
        <v>14.5</v>
      </c>
      <c r="Q130" s="46">
        <v>136</v>
      </c>
      <c r="R130" s="50" t="s">
        <v>69</v>
      </c>
      <c r="T130" s="53"/>
      <c r="U130" s="38"/>
      <c r="V130" s="38"/>
      <c r="W130" s="38"/>
      <c r="X130" s="38"/>
      <c r="Y130" s="38"/>
      <c r="AB130" s="38"/>
      <c r="AC130" s="38"/>
      <c r="AD130" s="38"/>
      <c r="AE130" s="38"/>
      <c r="AF130" s="38"/>
      <c r="AG130" s="38"/>
      <c r="AH130" s="38"/>
      <c r="AI130" s="38"/>
      <c r="AJ130" s="38"/>
      <c r="AK130" s="38"/>
    </row>
    <row r="131" spans="7:37" ht="15" customHeight="1" x14ac:dyDescent="0.25">
      <c r="G131" s="45">
        <v>9687215</v>
      </c>
      <c r="H131" s="46" t="s">
        <v>25</v>
      </c>
      <c r="I131" s="47" t="s">
        <v>67</v>
      </c>
      <c r="J131" s="47">
        <v>44579.682280092595</v>
      </c>
      <c r="K131" s="48">
        <v>-122.99118199999999</v>
      </c>
      <c r="L131" s="48">
        <v>46.129106999999998</v>
      </c>
      <c r="M131" s="46" t="s">
        <v>68</v>
      </c>
      <c r="N131" s="49">
        <v>44584.875</v>
      </c>
      <c r="O131" s="46" t="s">
        <v>44</v>
      </c>
      <c r="P131" s="46">
        <v>14.5</v>
      </c>
      <c r="Q131" s="46">
        <v>136</v>
      </c>
      <c r="R131" s="50" t="s">
        <v>71</v>
      </c>
      <c r="T131" s="53"/>
      <c r="U131" s="38"/>
      <c r="V131" s="38"/>
      <c r="W131" s="38"/>
      <c r="X131" s="38"/>
      <c r="Y131" s="38"/>
      <c r="AB131" s="38"/>
      <c r="AC131" s="38"/>
      <c r="AD131" s="38"/>
      <c r="AE131" s="38"/>
      <c r="AF131" s="38"/>
      <c r="AG131" s="38"/>
      <c r="AH131" s="38"/>
      <c r="AI131" s="38"/>
      <c r="AJ131" s="38"/>
      <c r="AK131" s="38"/>
    </row>
    <row r="132" spans="7:37" ht="15" customHeight="1" x14ac:dyDescent="0.25">
      <c r="G132" s="45">
        <v>9687215</v>
      </c>
      <c r="H132" s="46" t="s">
        <v>25</v>
      </c>
      <c r="I132" s="47" t="s">
        <v>67</v>
      </c>
      <c r="J132" s="47">
        <v>44579.686493055553</v>
      </c>
      <c r="K132" s="48">
        <v>-122.99117699999999</v>
      </c>
      <c r="L132" s="48">
        <v>46.129109999999997</v>
      </c>
      <c r="M132" s="46" t="s">
        <v>68</v>
      </c>
      <c r="N132" s="49">
        <v>44584.875</v>
      </c>
      <c r="O132" s="46" t="s">
        <v>44</v>
      </c>
      <c r="P132" s="46">
        <v>14.5</v>
      </c>
      <c r="Q132" s="46">
        <v>136</v>
      </c>
      <c r="R132" s="50" t="s">
        <v>72</v>
      </c>
      <c r="T132" s="53"/>
      <c r="U132" s="38"/>
      <c r="V132" s="38"/>
      <c r="W132" s="38"/>
      <c r="X132" s="38"/>
      <c r="Y132" s="38"/>
      <c r="AB132" s="38"/>
      <c r="AC132" s="38"/>
      <c r="AD132" s="38"/>
      <c r="AE132" s="38"/>
      <c r="AF132" s="38"/>
      <c r="AG132" s="38"/>
      <c r="AH132" s="38"/>
      <c r="AI132" s="38"/>
      <c r="AJ132" s="38"/>
      <c r="AK132" s="38"/>
    </row>
    <row r="133" spans="7:37" ht="15" customHeight="1" x14ac:dyDescent="0.25">
      <c r="G133" s="45">
        <v>9687215</v>
      </c>
      <c r="H133" s="46" t="s">
        <v>25</v>
      </c>
      <c r="I133" s="47" t="s">
        <v>67</v>
      </c>
      <c r="J133" s="47">
        <v>44579.759675925925</v>
      </c>
      <c r="K133" s="48">
        <v>-122.997782</v>
      </c>
      <c r="L133" s="48">
        <v>46.129930000000002</v>
      </c>
      <c r="M133" s="46" t="s">
        <v>68</v>
      </c>
      <c r="N133" s="49">
        <v>44584.875</v>
      </c>
      <c r="O133" s="46" t="s">
        <v>44</v>
      </c>
      <c r="P133" s="46">
        <v>14.5</v>
      </c>
      <c r="Q133" s="46">
        <v>303</v>
      </c>
      <c r="R133" s="50" t="s">
        <v>72</v>
      </c>
      <c r="T133" s="53"/>
      <c r="U133" s="38"/>
      <c r="V133" s="38"/>
      <c r="W133" s="38"/>
      <c r="X133" s="38"/>
      <c r="Y133" s="38"/>
      <c r="AB133" s="38"/>
      <c r="AC133" s="38"/>
      <c r="AD133" s="38"/>
      <c r="AE133" s="38"/>
      <c r="AF133" s="38"/>
      <c r="AG133" s="38"/>
      <c r="AH133" s="38"/>
      <c r="AI133" s="38"/>
      <c r="AJ133" s="38"/>
      <c r="AK133" s="38"/>
    </row>
    <row r="134" spans="7:37" ht="15" customHeight="1" x14ac:dyDescent="0.25">
      <c r="G134" s="45">
        <v>9687215</v>
      </c>
      <c r="H134" s="46" t="s">
        <v>25</v>
      </c>
      <c r="I134" s="47" t="s">
        <v>67</v>
      </c>
      <c r="J134" s="47">
        <v>44579.766134259262</v>
      </c>
      <c r="K134" s="48">
        <v>-123.02873700000001</v>
      </c>
      <c r="L134" s="48">
        <v>46.142122000000001</v>
      </c>
      <c r="M134" s="46" t="s">
        <v>68</v>
      </c>
      <c r="N134" s="49">
        <v>44584.875</v>
      </c>
      <c r="O134" s="46" t="s">
        <v>44</v>
      </c>
      <c r="P134" s="46">
        <v>14.5</v>
      </c>
      <c r="Q134" s="46">
        <v>296</v>
      </c>
      <c r="R134" s="50" t="s">
        <v>71</v>
      </c>
      <c r="T134" s="53"/>
      <c r="U134" s="38"/>
      <c r="V134" s="38"/>
      <c r="W134" s="38"/>
      <c r="X134" s="38"/>
      <c r="Y134" s="38"/>
      <c r="AB134" s="38"/>
      <c r="AC134" s="38"/>
      <c r="AD134" s="38"/>
      <c r="AE134" s="38"/>
      <c r="AF134" s="38"/>
      <c r="AG134" s="38"/>
      <c r="AH134" s="38"/>
      <c r="AI134" s="38"/>
      <c r="AJ134" s="38"/>
      <c r="AK134" s="38"/>
    </row>
    <row r="135" spans="7:37" ht="15" customHeight="1" x14ac:dyDescent="0.25">
      <c r="G135" s="45">
        <v>9687215</v>
      </c>
      <c r="H135" s="46" t="s">
        <v>25</v>
      </c>
      <c r="I135" s="47" t="s">
        <v>67</v>
      </c>
      <c r="J135" s="47">
        <v>44579.801215277781</v>
      </c>
      <c r="K135" s="48">
        <v>-123.27154</v>
      </c>
      <c r="L135" s="48">
        <v>46.148808000000002</v>
      </c>
      <c r="M135" s="46" t="s">
        <v>68</v>
      </c>
      <c r="N135" s="49">
        <v>44584.875</v>
      </c>
      <c r="O135" s="46" t="s">
        <v>44</v>
      </c>
      <c r="P135" s="46">
        <v>14.5</v>
      </c>
      <c r="Q135" s="46">
        <v>254</v>
      </c>
      <c r="R135" s="50" t="s">
        <v>72</v>
      </c>
      <c r="T135" s="53"/>
      <c r="U135" s="38"/>
      <c r="V135" s="38"/>
      <c r="W135" s="38"/>
      <c r="X135" s="38"/>
      <c r="Y135" s="38"/>
      <c r="AB135" s="38"/>
      <c r="AC135" s="38"/>
      <c r="AD135" s="38"/>
      <c r="AE135" s="38"/>
      <c r="AF135" s="38"/>
      <c r="AG135" s="38"/>
      <c r="AH135" s="38"/>
      <c r="AI135" s="38"/>
      <c r="AJ135" s="38"/>
      <c r="AK135" s="38"/>
    </row>
    <row r="136" spans="7:37" ht="15" customHeight="1" x14ac:dyDescent="0.25">
      <c r="G136" s="45">
        <v>9687215</v>
      </c>
      <c r="H136" s="46" t="s">
        <v>25</v>
      </c>
      <c r="I136" s="47" t="s">
        <v>67</v>
      </c>
      <c r="J136" s="47">
        <v>44580.051122685189</v>
      </c>
      <c r="K136" s="48">
        <v>-124.585263</v>
      </c>
      <c r="L136" s="48">
        <v>45.756577999999998</v>
      </c>
      <c r="M136" s="46" t="s">
        <v>68</v>
      </c>
      <c r="N136" s="49">
        <v>44584.875</v>
      </c>
      <c r="O136" s="46" t="s">
        <v>44</v>
      </c>
      <c r="P136" s="46">
        <v>14.5</v>
      </c>
      <c r="Q136" s="46">
        <v>214</v>
      </c>
      <c r="R136" s="50" t="s">
        <v>72</v>
      </c>
      <c r="T136" s="53"/>
      <c r="U136" s="38"/>
      <c r="V136" s="38"/>
      <c r="W136" s="38"/>
      <c r="X136" s="38"/>
      <c r="Y136" s="38"/>
      <c r="AB136" s="38"/>
      <c r="AC136" s="38"/>
      <c r="AD136" s="38"/>
      <c r="AE136" s="38"/>
      <c r="AF136" s="38"/>
      <c r="AG136" s="38"/>
      <c r="AH136" s="38"/>
      <c r="AI136" s="38"/>
      <c r="AJ136" s="38"/>
      <c r="AK136" s="38"/>
    </row>
    <row r="137" spans="7:37" ht="15" customHeight="1" x14ac:dyDescent="0.25">
      <c r="G137" s="45">
        <v>9687215</v>
      </c>
      <c r="H137" s="46" t="s">
        <v>25</v>
      </c>
      <c r="I137" s="47" t="s">
        <v>67</v>
      </c>
      <c r="J137" s="47">
        <v>44580.299942129626</v>
      </c>
      <c r="K137" s="48">
        <v>-124.950293</v>
      </c>
      <c r="L137" s="48">
        <v>44.652228000000001</v>
      </c>
      <c r="M137" s="46" t="s">
        <v>68</v>
      </c>
      <c r="N137" s="49">
        <v>44584.875</v>
      </c>
      <c r="O137" s="46" t="s">
        <v>44</v>
      </c>
      <c r="P137" s="46">
        <v>14.5</v>
      </c>
      <c r="Q137" s="46">
        <v>190</v>
      </c>
      <c r="R137" s="50" t="s">
        <v>72</v>
      </c>
      <c r="T137" s="53"/>
      <c r="U137" s="38"/>
      <c r="V137" s="38"/>
      <c r="W137" s="38"/>
      <c r="X137" s="38"/>
      <c r="Y137" s="38"/>
      <c r="AB137" s="38"/>
      <c r="AC137" s="38"/>
      <c r="AD137" s="38"/>
      <c r="AE137" s="38"/>
      <c r="AF137" s="38"/>
      <c r="AG137" s="38"/>
      <c r="AH137" s="38"/>
      <c r="AI137" s="38"/>
      <c r="AJ137" s="38"/>
      <c r="AK137" s="38"/>
    </row>
    <row r="138" spans="7:37" ht="15" customHeight="1" x14ac:dyDescent="0.25">
      <c r="G138" s="45">
        <v>9687215</v>
      </c>
      <c r="H138" s="46" t="s">
        <v>25</v>
      </c>
      <c r="I138" s="47" t="s">
        <v>67</v>
      </c>
      <c r="J138" s="47">
        <v>44580.543124999997</v>
      </c>
      <c r="K138" s="48">
        <v>-125.26096800000001</v>
      </c>
      <c r="L138" s="48">
        <v>43.618231999999999</v>
      </c>
      <c r="M138" s="46" t="s">
        <v>68</v>
      </c>
      <c r="N138" s="49">
        <v>44584.875</v>
      </c>
      <c r="O138" s="46" t="s">
        <v>44</v>
      </c>
      <c r="P138" s="46">
        <v>14.5</v>
      </c>
      <c r="Q138" s="46">
        <v>191</v>
      </c>
      <c r="R138" s="50" t="s">
        <v>72</v>
      </c>
      <c r="T138" s="53"/>
      <c r="U138" s="38"/>
      <c r="V138" s="38"/>
      <c r="W138" s="38"/>
      <c r="X138" s="38"/>
      <c r="Y138" s="38"/>
      <c r="AB138" s="38"/>
      <c r="AC138" s="38"/>
      <c r="AD138" s="38"/>
      <c r="AE138" s="38"/>
      <c r="AF138" s="38"/>
      <c r="AG138" s="38"/>
      <c r="AH138" s="38"/>
      <c r="AI138" s="38"/>
      <c r="AJ138" s="38"/>
      <c r="AK138" s="38"/>
    </row>
    <row r="139" spans="7:37" ht="15" customHeight="1" x14ac:dyDescent="0.25">
      <c r="G139" s="45">
        <v>9687215</v>
      </c>
      <c r="H139" s="46" t="s">
        <v>25</v>
      </c>
      <c r="I139" s="47" t="s">
        <v>67</v>
      </c>
      <c r="J139" s="47">
        <v>44580.793692129628</v>
      </c>
      <c r="K139" s="48">
        <v>-125.456542</v>
      </c>
      <c r="L139" s="48">
        <v>42.502294999999997</v>
      </c>
      <c r="M139" s="46" t="s">
        <v>68</v>
      </c>
      <c r="N139" s="49">
        <v>44584.875</v>
      </c>
      <c r="O139" s="46" t="s">
        <v>44</v>
      </c>
      <c r="P139" s="46">
        <v>14.5</v>
      </c>
      <c r="Q139" s="46">
        <v>178</v>
      </c>
      <c r="R139" s="50" t="s">
        <v>72</v>
      </c>
      <c r="T139" s="53"/>
      <c r="U139" s="38"/>
      <c r="V139" s="38"/>
      <c r="W139" s="38"/>
      <c r="X139" s="38"/>
      <c r="Y139" s="38"/>
      <c r="AB139" s="38"/>
      <c r="AC139" s="38"/>
      <c r="AD139" s="38"/>
      <c r="AE139" s="38"/>
      <c r="AF139" s="38"/>
      <c r="AG139" s="38"/>
      <c r="AH139" s="38"/>
      <c r="AI139" s="38"/>
      <c r="AJ139" s="38"/>
      <c r="AK139" s="38"/>
    </row>
    <row r="140" spans="7:37" ht="15" customHeight="1" x14ac:dyDescent="0.25">
      <c r="G140" s="45">
        <v>9687215</v>
      </c>
      <c r="H140" s="46" t="s">
        <v>25</v>
      </c>
      <c r="I140" s="47" t="s">
        <v>67</v>
      </c>
      <c r="J140" s="47">
        <v>44581.050636574073</v>
      </c>
      <c r="K140" s="48">
        <v>-125.32762700000001</v>
      </c>
      <c r="L140" s="48">
        <v>41.312122000000002</v>
      </c>
      <c r="M140" s="46" t="s">
        <v>68</v>
      </c>
      <c r="N140" s="49">
        <v>44584.875</v>
      </c>
      <c r="O140" s="46" t="s">
        <v>44</v>
      </c>
      <c r="P140" s="46">
        <v>14.5</v>
      </c>
      <c r="Q140" s="46">
        <v>174</v>
      </c>
      <c r="R140" s="50" t="s">
        <v>72</v>
      </c>
      <c r="T140" s="53"/>
      <c r="U140" s="38"/>
      <c r="V140" s="38"/>
      <c r="W140" s="38"/>
      <c r="X140" s="38"/>
      <c r="Y140" s="38"/>
      <c r="AB140" s="38"/>
      <c r="AC140" s="38"/>
      <c r="AD140" s="38"/>
      <c r="AE140" s="38"/>
      <c r="AF140" s="38"/>
      <c r="AG140" s="38"/>
      <c r="AH140" s="38"/>
      <c r="AI140" s="38"/>
      <c r="AJ140" s="38"/>
      <c r="AK140" s="38"/>
    </row>
    <row r="141" spans="7:37" ht="15" customHeight="1" x14ac:dyDescent="0.25">
      <c r="G141" s="45">
        <v>9687215</v>
      </c>
      <c r="H141" s="46" t="s">
        <v>25</v>
      </c>
      <c r="I141" s="47" t="s">
        <v>67</v>
      </c>
      <c r="J141" s="47">
        <v>44581.29587962963</v>
      </c>
      <c r="K141" s="48">
        <v>-125.11203</v>
      </c>
      <c r="L141" s="48">
        <v>40.163983000000002</v>
      </c>
      <c r="M141" s="46" t="s">
        <v>68</v>
      </c>
      <c r="N141" s="49">
        <v>44584.875</v>
      </c>
      <c r="O141" s="46" t="s">
        <v>44</v>
      </c>
      <c r="P141" s="46">
        <v>14.5</v>
      </c>
      <c r="Q141" s="46">
        <v>159</v>
      </c>
      <c r="R141" s="50" t="s">
        <v>72</v>
      </c>
      <c r="T141" s="53"/>
      <c r="U141" s="38"/>
      <c r="V141" s="38"/>
      <c r="W141" s="38"/>
      <c r="X141" s="38"/>
      <c r="Y141" s="38"/>
      <c r="AB141" s="38"/>
      <c r="AC141" s="38"/>
      <c r="AD141" s="38"/>
      <c r="AE141" s="38"/>
      <c r="AF141" s="38"/>
      <c r="AG141" s="38"/>
      <c r="AH141" s="38"/>
      <c r="AI141" s="38"/>
      <c r="AJ141" s="38"/>
      <c r="AK141" s="38"/>
    </row>
    <row r="142" spans="7:37" ht="15" customHeight="1" x14ac:dyDescent="0.25">
      <c r="G142" s="45">
        <v>9687215</v>
      </c>
      <c r="H142" s="46" t="s">
        <v>25</v>
      </c>
      <c r="I142" s="47" t="s">
        <v>67</v>
      </c>
      <c r="J142" s="47">
        <v>44581.545104166667</v>
      </c>
      <c r="K142" s="48">
        <v>-124.596187</v>
      </c>
      <c r="L142" s="48">
        <v>39.03154</v>
      </c>
      <c r="M142" s="46" t="s">
        <v>68</v>
      </c>
      <c r="N142" s="49">
        <v>44584.875</v>
      </c>
      <c r="O142" s="46" t="s">
        <v>44</v>
      </c>
      <c r="P142" s="46">
        <v>14.5</v>
      </c>
      <c r="Q142" s="46">
        <v>157</v>
      </c>
      <c r="R142" s="50" t="s">
        <v>72</v>
      </c>
      <c r="T142" s="53"/>
      <c r="U142" s="38"/>
      <c r="V142" s="38"/>
      <c r="W142" s="38"/>
      <c r="X142" s="38"/>
      <c r="Y142" s="38"/>
      <c r="AB142" s="38"/>
      <c r="AC142" s="38"/>
      <c r="AD142" s="38"/>
      <c r="AE142" s="38"/>
      <c r="AF142" s="38"/>
      <c r="AG142" s="38"/>
      <c r="AH142" s="38"/>
      <c r="AI142" s="38"/>
      <c r="AJ142" s="38"/>
      <c r="AK142" s="38"/>
    </row>
    <row r="143" spans="7:37" ht="15" customHeight="1" x14ac:dyDescent="0.25">
      <c r="G143" s="45">
        <v>9687215</v>
      </c>
      <c r="H143" s="46" t="s">
        <v>25</v>
      </c>
      <c r="I143" s="47" t="s">
        <v>67</v>
      </c>
      <c r="J143" s="47">
        <v>44581.801296296297</v>
      </c>
      <c r="K143" s="48">
        <v>-124.09353</v>
      </c>
      <c r="L143" s="48">
        <v>37.899138000000001</v>
      </c>
      <c r="M143" s="46" t="s">
        <v>68</v>
      </c>
      <c r="N143" s="49">
        <v>44584.875</v>
      </c>
      <c r="O143" s="46" t="s">
        <v>44</v>
      </c>
      <c r="P143" s="46">
        <v>14.5</v>
      </c>
      <c r="Q143" s="46">
        <v>157</v>
      </c>
      <c r="R143" s="50" t="s">
        <v>72</v>
      </c>
      <c r="T143" s="53"/>
      <c r="U143" s="38"/>
      <c r="V143" s="38"/>
      <c r="W143" s="38"/>
      <c r="X143" s="38"/>
      <c r="Y143" s="38"/>
      <c r="AB143" s="38"/>
      <c r="AC143" s="38"/>
      <c r="AD143" s="38"/>
      <c r="AE143" s="38"/>
      <c r="AF143" s="38"/>
      <c r="AG143" s="38"/>
      <c r="AH143" s="38"/>
      <c r="AI143" s="38"/>
      <c r="AJ143" s="38"/>
      <c r="AK143" s="38"/>
    </row>
    <row r="144" spans="7:37" ht="15" customHeight="1" x14ac:dyDescent="0.25">
      <c r="G144" s="45">
        <v>9687215</v>
      </c>
      <c r="H144" s="46" t="s">
        <v>25</v>
      </c>
      <c r="I144" s="47" t="s">
        <v>67</v>
      </c>
      <c r="J144" s="47">
        <v>44582.051550925928</v>
      </c>
      <c r="K144" s="48">
        <v>-123.589878</v>
      </c>
      <c r="L144" s="48">
        <v>36.76464</v>
      </c>
      <c r="M144" s="46" t="s">
        <v>68</v>
      </c>
      <c r="N144" s="49">
        <v>44584.625</v>
      </c>
      <c r="O144" s="46" t="s">
        <v>44</v>
      </c>
      <c r="P144" s="46">
        <v>14.5</v>
      </c>
      <c r="Q144" s="46">
        <v>159</v>
      </c>
      <c r="R144" s="50" t="s">
        <v>72</v>
      </c>
      <c r="T144" s="53"/>
      <c r="U144" s="38"/>
      <c r="V144" s="38"/>
      <c r="W144" s="38"/>
      <c r="X144" s="38"/>
      <c r="Y144" s="38"/>
      <c r="AB144" s="38"/>
      <c r="AC144" s="38"/>
      <c r="AD144" s="38"/>
      <c r="AE144" s="38"/>
      <c r="AF144" s="38"/>
      <c r="AG144" s="38"/>
      <c r="AH144" s="38"/>
      <c r="AI144" s="38"/>
      <c r="AJ144" s="38"/>
      <c r="AK144" s="38"/>
    </row>
    <row r="145" spans="7:37" ht="15" customHeight="1" x14ac:dyDescent="0.25">
      <c r="G145" s="45">
        <v>9687215</v>
      </c>
      <c r="H145" s="46" t="s">
        <v>25</v>
      </c>
      <c r="I145" s="47" t="s">
        <v>67</v>
      </c>
      <c r="J145" s="47">
        <v>44582.300856481481</v>
      </c>
      <c r="K145" s="48">
        <v>-123.10680000000001</v>
      </c>
      <c r="L145" s="48">
        <v>35.649211999999999</v>
      </c>
      <c r="M145" s="46" t="s">
        <v>68</v>
      </c>
      <c r="N145" s="49">
        <v>44584.625</v>
      </c>
      <c r="O145" s="46" t="s">
        <v>44</v>
      </c>
      <c r="P145" s="46">
        <v>14.5</v>
      </c>
      <c r="Q145" s="46">
        <v>158</v>
      </c>
      <c r="R145" s="50" t="s">
        <v>72</v>
      </c>
      <c r="T145" s="53"/>
      <c r="U145" s="38"/>
      <c r="V145" s="38"/>
      <c r="W145" s="38"/>
      <c r="X145" s="38"/>
      <c r="Y145" s="38"/>
      <c r="AB145" s="38"/>
      <c r="AC145" s="38"/>
      <c r="AD145" s="38"/>
      <c r="AE145" s="38"/>
      <c r="AF145" s="38"/>
      <c r="AG145" s="38"/>
      <c r="AH145" s="38"/>
      <c r="AI145" s="38"/>
      <c r="AJ145" s="38"/>
      <c r="AK145" s="38"/>
    </row>
    <row r="146" spans="7:37" ht="15" customHeight="1" x14ac:dyDescent="0.25">
      <c r="G146" s="45">
        <v>9687215</v>
      </c>
      <c r="H146" s="46" t="s">
        <v>25</v>
      </c>
      <c r="I146" s="47" t="s">
        <v>67</v>
      </c>
      <c r="J146" s="47">
        <v>44582.550613425927</v>
      </c>
      <c r="K146" s="48">
        <v>-122.306308</v>
      </c>
      <c r="L146" s="48">
        <v>34.673656999999999</v>
      </c>
      <c r="M146" s="46" t="s">
        <v>68</v>
      </c>
      <c r="N146" s="49">
        <v>44584.625</v>
      </c>
      <c r="O146" s="46" t="s">
        <v>44</v>
      </c>
      <c r="P146" s="46">
        <v>14.5</v>
      </c>
      <c r="Q146" s="46">
        <v>141</v>
      </c>
      <c r="R146" s="50" t="s">
        <v>72</v>
      </c>
      <c r="T146" s="53"/>
      <c r="U146" s="38"/>
      <c r="V146" s="38"/>
      <c r="W146" s="38"/>
      <c r="X146" s="38"/>
      <c r="Y146" s="38"/>
      <c r="AB146" s="38"/>
      <c r="AC146" s="38"/>
      <c r="AD146" s="38"/>
      <c r="AE146" s="38"/>
      <c r="AF146" s="38"/>
      <c r="AG146" s="38"/>
      <c r="AH146" s="38"/>
      <c r="AI146" s="38"/>
      <c r="AJ146" s="38"/>
      <c r="AK146" s="38"/>
    </row>
    <row r="147" spans="7:37" ht="15" customHeight="1" x14ac:dyDescent="0.25">
      <c r="G147" s="45">
        <v>9687215</v>
      </c>
      <c r="H147" s="46" t="s">
        <v>25</v>
      </c>
      <c r="I147" s="47" t="s">
        <v>67</v>
      </c>
      <c r="J147" s="47">
        <v>44582.804675925923</v>
      </c>
      <c r="K147" s="48">
        <v>-121.32462700000001</v>
      </c>
      <c r="L147" s="48">
        <v>33.910097999999998</v>
      </c>
      <c r="M147" s="46" t="s">
        <v>68</v>
      </c>
      <c r="N147" s="49">
        <v>44584.625</v>
      </c>
      <c r="O147" s="46" t="s">
        <v>44</v>
      </c>
      <c r="P147" s="46">
        <v>14.5</v>
      </c>
      <c r="Q147" s="46">
        <v>94</v>
      </c>
      <c r="R147" s="50" t="s">
        <v>71</v>
      </c>
      <c r="T147" s="53"/>
      <c r="U147" s="38"/>
      <c r="V147" s="38"/>
      <c r="W147" s="38"/>
      <c r="X147" s="38"/>
      <c r="Y147" s="38"/>
      <c r="AB147" s="38"/>
      <c r="AC147" s="38"/>
      <c r="AD147" s="38"/>
      <c r="AE147" s="38"/>
      <c r="AF147" s="38"/>
      <c r="AG147" s="38"/>
      <c r="AH147" s="38"/>
      <c r="AI147" s="38"/>
      <c r="AJ147" s="38"/>
      <c r="AK147" s="38"/>
    </row>
    <row r="148" spans="7:37" ht="15" customHeight="1" x14ac:dyDescent="0.25">
      <c r="G148" s="45">
        <v>9687215</v>
      </c>
      <c r="H148" s="46" t="s">
        <v>25</v>
      </c>
      <c r="I148" s="47" t="s">
        <v>67</v>
      </c>
      <c r="J148" s="47">
        <v>44583.049004629633</v>
      </c>
      <c r="K148" s="48">
        <v>-120.448283</v>
      </c>
      <c r="L148" s="48">
        <v>32.979779999999998</v>
      </c>
      <c r="M148" s="46" t="s">
        <v>68</v>
      </c>
      <c r="N148" s="49">
        <v>44584.625</v>
      </c>
      <c r="O148" s="46" t="s">
        <v>44</v>
      </c>
      <c r="P148" s="46">
        <v>14.5</v>
      </c>
      <c r="Q148" s="46">
        <v>137</v>
      </c>
      <c r="R148" s="50" t="s">
        <v>72</v>
      </c>
      <c r="T148" s="53"/>
      <c r="U148" s="38"/>
      <c r="V148" s="38"/>
      <c r="W148" s="38"/>
      <c r="X148" s="38"/>
      <c r="Y148" s="38"/>
      <c r="AB148" s="38"/>
      <c r="AC148" s="38"/>
      <c r="AD148" s="38"/>
      <c r="AE148" s="38"/>
      <c r="AF148" s="38"/>
      <c r="AG148" s="38"/>
      <c r="AH148" s="38"/>
      <c r="AI148" s="38"/>
      <c r="AJ148" s="38"/>
      <c r="AK148" s="38"/>
    </row>
    <row r="149" spans="7:37" ht="15" customHeight="1" x14ac:dyDescent="0.25">
      <c r="G149" s="45">
        <v>9687215</v>
      </c>
      <c r="H149" s="46" t="s">
        <v>25</v>
      </c>
      <c r="I149" s="47" t="s">
        <v>67</v>
      </c>
      <c r="J149" s="47">
        <v>44583.294421296298</v>
      </c>
      <c r="K149" s="48">
        <v>-119.555283</v>
      </c>
      <c r="L149" s="48">
        <v>32.103254999999997</v>
      </c>
      <c r="M149" s="46" t="s">
        <v>68</v>
      </c>
      <c r="N149" s="49">
        <v>44584.625</v>
      </c>
      <c r="O149" s="46" t="s">
        <v>44</v>
      </c>
      <c r="P149" s="46">
        <v>14.5</v>
      </c>
      <c r="Q149" s="46">
        <v>138</v>
      </c>
      <c r="R149" s="50" t="s">
        <v>72</v>
      </c>
      <c r="T149" s="53"/>
      <c r="U149" s="38"/>
      <c r="V149" s="38"/>
      <c r="W149" s="38"/>
      <c r="X149" s="38"/>
      <c r="Y149" s="38"/>
      <c r="AB149" s="38"/>
      <c r="AC149" s="38"/>
      <c r="AD149" s="38"/>
      <c r="AE149" s="38"/>
      <c r="AF149" s="38"/>
      <c r="AG149" s="38"/>
      <c r="AH149" s="38"/>
      <c r="AI149" s="38"/>
      <c r="AJ149" s="38"/>
      <c r="AK149" s="38"/>
    </row>
    <row r="150" spans="7:37" ht="15" customHeight="1" x14ac:dyDescent="0.25">
      <c r="G150" s="45">
        <v>9687215</v>
      </c>
      <c r="H150" s="46" t="s">
        <v>25</v>
      </c>
      <c r="I150" s="47" t="s">
        <v>67</v>
      </c>
      <c r="J150" s="47">
        <v>44583.551469907405</v>
      </c>
      <c r="K150" s="48">
        <v>-118.54781800000001</v>
      </c>
      <c r="L150" s="48">
        <v>31.232697000000002</v>
      </c>
      <c r="M150" s="46" t="s">
        <v>68</v>
      </c>
      <c r="N150" s="49">
        <v>44584.625</v>
      </c>
      <c r="O150" s="46" t="s">
        <v>44</v>
      </c>
      <c r="P150" s="46">
        <v>14.5</v>
      </c>
      <c r="Q150" s="46">
        <v>132</v>
      </c>
      <c r="R150" s="50" t="s">
        <v>72</v>
      </c>
      <c r="T150" s="53"/>
      <c r="U150" s="38"/>
      <c r="V150" s="38"/>
      <c r="W150" s="38"/>
      <c r="X150" s="38"/>
      <c r="Y150" s="38"/>
      <c r="AB150" s="38"/>
      <c r="AC150" s="38"/>
      <c r="AD150" s="38"/>
      <c r="AE150" s="38"/>
      <c r="AF150" s="38"/>
      <c r="AG150" s="38"/>
      <c r="AH150" s="38"/>
      <c r="AI150" s="38"/>
      <c r="AJ150" s="38"/>
      <c r="AK150" s="38"/>
    </row>
    <row r="151" spans="7:37" ht="15" customHeight="1" x14ac:dyDescent="0.25">
      <c r="G151" s="45">
        <v>9687215</v>
      </c>
      <c r="H151" s="46" t="s">
        <v>25</v>
      </c>
      <c r="I151" s="47" t="s">
        <v>67</v>
      </c>
      <c r="J151" s="47">
        <v>44583.798344907409</v>
      </c>
      <c r="K151" s="48">
        <v>-117.533942</v>
      </c>
      <c r="L151" s="48">
        <v>30.42258</v>
      </c>
      <c r="M151" s="46" t="s">
        <v>68</v>
      </c>
      <c r="N151" s="49">
        <v>44584.625</v>
      </c>
      <c r="O151" s="46" t="s">
        <v>44</v>
      </c>
      <c r="P151" s="46">
        <v>14.5</v>
      </c>
      <c r="Q151" s="46">
        <v>131</v>
      </c>
      <c r="R151" s="50" t="s">
        <v>72</v>
      </c>
      <c r="T151" s="53"/>
      <c r="U151" s="38"/>
      <c r="V151" s="38"/>
      <c r="W151" s="38"/>
      <c r="X151" s="38"/>
      <c r="Y151" s="38"/>
      <c r="AB151" s="38"/>
      <c r="AC151" s="38"/>
      <c r="AD151" s="38"/>
      <c r="AE151" s="38"/>
      <c r="AF151" s="38"/>
      <c r="AG151" s="38"/>
      <c r="AH151" s="38"/>
      <c r="AI151" s="38"/>
      <c r="AJ151" s="38"/>
      <c r="AK151" s="38"/>
    </row>
    <row r="152" spans="7:37" ht="15" customHeight="1" x14ac:dyDescent="0.25">
      <c r="G152" s="45">
        <v>9687215</v>
      </c>
      <c r="H152" s="46" t="s">
        <v>25</v>
      </c>
      <c r="I152" s="47" t="s">
        <v>67</v>
      </c>
      <c r="J152" s="47">
        <v>44584.051238425927</v>
      </c>
      <c r="K152" s="48">
        <v>-116.49878200000001</v>
      </c>
      <c r="L152" s="48">
        <v>29.599142000000001</v>
      </c>
      <c r="M152" s="46" t="s">
        <v>68</v>
      </c>
      <c r="N152" s="49">
        <v>44584.625</v>
      </c>
      <c r="O152" s="46" t="s">
        <v>44</v>
      </c>
      <c r="P152" s="46">
        <v>14.5</v>
      </c>
      <c r="Q152" s="46">
        <v>134</v>
      </c>
      <c r="R152" s="50" t="s">
        <v>72</v>
      </c>
      <c r="T152" s="53"/>
      <c r="U152" s="38"/>
      <c r="V152" s="38"/>
      <c r="W152" s="38"/>
      <c r="X152" s="38"/>
      <c r="Y152" s="38"/>
      <c r="AB152" s="38"/>
      <c r="AC152" s="38"/>
      <c r="AD152" s="38"/>
      <c r="AE152" s="38"/>
      <c r="AF152" s="38"/>
      <c r="AG152" s="38"/>
      <c r="AH152" s="38"/>
      <c r="AI152" s="38"/>
      <c r="AJ152" s="38"/>
      <c r="AK152" s="38"/>
    </row>
    <row r="153" spans="7:37" ht="15" customHeight="1" x14ac:dyDescent="0.25">
      <c r="G153" s="45">
        <v>9687215</v>
      </c>
      <c r="H153" s="46" t="s">
        <v>25</v>
      </c>
      <c r="I153" s="47" t="s">
        <v>67</v>
      </c>
      <c r="J153" s="47">
        <v>44584.297060185185</v>
      </c>
      <c r="K153" s="48">
        <v>-115.504788</v>
      </c>
      <c r="L153" s="48">
        <v>28.793220000000002</v>
      </c>
      <c r="M153" s="46" t="s">
        <v>68</v>
      </c>
      <c r="N153" s="49">
        <v>44584.625</v>
      </c>
      <c r="O153" s="46" t="s">
        <v>44</v>
      </c>
      <c r="P153" s="46">
        <v>14.5</v>
      </c>
      <c r="Q153" s="46">
        <v>134</v>
      </c>
      <c r="R153" s="50" t="s">
        <v>72</v>
      </c>
      <c r="T153" s="53"/>
      <c r="U153" s="38"/>
      <c r="V153" s="38"/>
      <c r="W153" s="38"/>
      <c r="X153" s="38"/>
      <c r="Y153" s="38"/>
      <c r="AB153" s="38"/>
      <c r="AC153" s="38"/>
      <c r="AD153" s="38"/>
      <c r="AE153" s="38"/>
      <c r="AF153" s="38"/>
      <c r="AG153" s="38"/>
      <c r="AH153" s="38"/>
      <c r="AI153" s="38"/>
      <c r="AJ153" s="38"/>
      <c r="AK153" s="38"/>
    </row>
    <row r="154" spans="7:37" ht="15" customHeight="1" x14ac:dyDescent="0.25">
      <c r="G154" s="45">
        <v>9687215</v>
      </c>
      <c r="H154" s="46" t="s">
        <v>25</v>
      </c>
      <c r="I154" s="47" t="s">
        <v>67</v>
      </c>
      <c r="J154" s="47">
        <v>44584.54886574074</v>
      </c>
      <c r="K154" s="48">
        <v>-115.168385</v>
      </c>
      <c r="L154" s="48">
        <v>28.060666999999999</v>
      </c>
      <c r="M154" s="46" t="s">
        <v>68</v>
      </c>
      <c r="N154" s="49">
        <v>44584.625</v>
      </c>
      <c r="O154" s="46" t="s">
        <v>44</v>
      </c>
      <c r="P154" s="46">
        <v>14.5</v>
      </c>
      <c r="Q154" s="46">
        <v>33</v>
      </c>
      <c r="R154" s="50" t="s">
        <v>72</v>
      </c>
      <c r="T154" s="53"/>
      <c r="U154" s="38"/>
      <c r="V154" s="38"/>
      <c r="W154" s="38"/>
      <c r="X154" s="38"/>
      <c r="Y154" s="38"/>
      <c r="AB154" s="38"/>
      <c r="AC154" s="38"/>
      <c r="AD154" s="38"/>
      <c r="AE154" s="38"/>
      <c r="AF154" s="38"/>
      <c r="AG154" s="38"/>
      <c r="AH154" s="38"/>
      <c r="AI154" s="38"/>
      <c r="AJ154" s="38"/>
      <c r="AK154" s="38"/>
    </row>
    <row r="155" spans="7:37" ht="15" customHeight="1" x14ac:dyDescent="0.25">
      <c r="G155" s="45">
        <v>9687215</v>
      </c>
      <c r="H155" s="46" t="s">
        <v>25</v>
      </c>
      <c r="I155" s="47" t="s">
        <v>67</v>
      </c>
      <c r="J155" s="47">
        <v>44584.597812499997</v>
      </c>
      <c r="K155" s="48">
        <v>-115.168333</v>
      </c>
      <c r="L155" s="48">
        <v>28.06</v>
      </c>
      <c r="M155" s="46" t="s">
        <v>68</v>
      </c>
      <c r="N155" s="49">
        <v>44584.625</v>
      </c>
      <c r="O155" s="46" t="s">
        <v>44</v>
      </c>
      <c r="P155" s="46">
        <v>14.5</v>
      </c>
      <c r="Q155" s="46">
        <v>314</v>
      </c>
      <c r="R155" s="50" t="s">
        <v>71</v>
      </c>
      <c r="T155" s="53"/>
      <c r="U155" s="38"/>
      <c r="V155" s="38"/>
      <c r="W155" s="38"/>
      <c r="X155" s="38"/>
      <c r="Y155" s="38"/>
      <c r="AB155" s="38"/>
      <c r="AC155" s="38"/>
      <c r="AD155" s="38"/>
      <c r="AE155" s="38"/>
      <c r="AF155" s="38"/>
      <c r="AG155" s="38"/>
      <c r="AH155" s="38"/>
      <c r="AI155" s="38"/>
      <c r="AJ155" s="38"/>
      <c r="AK155" s="38"/>
    </row>
    <row r="156" spans="7:37" ht="15" customHeight="1" x14ac:dyDescent="0.25">
      <c r="G156" s="45">
        <v>9687215</v>
      </c>
      <c r="H156" s="46" t="s">
        <v>25</v>
      </c>
      <c r="I156" s="47" t="s">
        <v>67</v>
      </c>
      <c r="J156" s="47">
        <v>44584.652951388889</v>
      </c>
      <c r="K156" s="48">
        <v>-115.168627</v>
      </c>
      <c r="L156" s="48">
        <v>28.061025000000001</v>
      </c>
      <c r="M156" s="46" t="s">
        <v>68</v>
      </c>
      <c r="N156" s="49">
        <v>44584.625</v>
      </c>
      <c r="O156" s="46" t="s">
        <v>44</v>
      </c>
      <c r="P156" s="46">
        <v>14.5</v>
      </c>
      <c r="Q156" s="46">
        <v>30</v>
      </c>
      <c r="R156" s="50" t="s">
        <v>72</v>
      </c>
      <c r="T156" s="53"/>
      <c r="U156" s="38"/>
      <c r="V156" s="38"/>
      <c r="W156" s="38"/>
      <c r="X156" s="38"/>
      <c r="Y156" s="38"/>
      <c r="AB156" s="38"/>
      <c r="AC156" s="38"/>
      <c r="AD156" s="38"/>
      <c r="AE156" s="38"/>
      <c r="AF156" s="38"/>
      <c r="AG156" s="38"/>
      <c r="AH156" s="38"/>
      <c r="AI156" s="38"/>
      <c r="AJ156" s="38"/>
      <c r="AK156" s="38"/>
    </row>
    <row r="157" spans="7:37" ht="15" customHeight="1" x14ac:dyDescent="0.25">
      <c r="G157" s="45">
        <v>9410600</v>
      </c>
      <c r="H157" s="46" t="s">
        <v>25</v>
      </c>
      <c r="I157" s="47" t="s">
        <v>73</v>
      </c>
      <c r="J157" s="47">
        <v>44576.800949074073</v>
      </c>
      <c r="K157" s="48">
        <v>-148.480457</v>
      </c>
      <c r="L157" s="48">
        <v>23.084167000000001</v>
      </c>
      <c r="M157" s="46" t="s">
        <v>68</v>
      </c>
      <c r="N157" s="49">
        <v>44583.166666666664</v>
      </c>
      <c r="O157" s="46" t="s">
        <v>44</v>
      </c>
      <c r="P157" s="46">
        <v>14.5</v>
      </c>
      <c r="Q157" s="46">
        <v>68</v>
      </c>
      <c r="R157" s="50" t="s">
        <v>60</v>
      </c>
      <c r="T157" s="53"/>
      <c r="U157" s="38"/>
      <c r="V157" s="38"/>
      <c r="W157" s="38"/>
      <c r="X157" s="38"/>
      <c r="Y157" s="38"/>
      <c r="AB157" s="38"/>
      <c r="AC157" s="38"/>
      <c r="AD157" s="38"/>
      <c r="AE157" s="38"/>
      <c r="AF157" s="38"/>
      <c r="AG157" s="38"/>
      <c r="AH157" s="38"/>
      <c r="AI157" s="38"/>
      <c r="AJ157" s="38"/>
      <c r="AK157" s="38"/>
    </row>
    <row r="158" spans="7:37" ht="15" customHeight="1" x14ac:dyDescent="0.25">
      <c r="G158" s="45">
        <v>9410600</v>
      </c>
      <c r="H158" s="46" t="s">
        <v>25</v>
      </c>
      <c r="I158" s="47" t="s">
        <v>73</v>
      </c>
      <c r="J158" s="47">
        <v>44576.807453703703</v>
      </c>
      <c r="K158" s="48">
        <v>-148.44657000000001</v>
      </c>
      <c r="L158" s="48">
        <v>23.096955000000001</v>
      </c>
      <c r="M158" s="46" t="s">
        <v>68</v>
      </c>
      <c r="N158" s="49">
        <v>44583.166666666664</v>
      </c>
      <c r="O158" s="46" t="s">
        <v>44</v>
      </c>
      <c r="P158" s="46">
        <v>14.5</v>
      </c>
      <c r="Q158" s="46">
        <v>68</v>
      </c>
      <c r="R158" s="50" t="s">
        <v>60</v>
      </c>
      <c r="T158" s="53"/>
      <c r="U158" s="38"/>
      <c r="V158" s="38"/>
      <c r="W158" s="38"/>
      <c r="X158" s="38"/>
      <c r="Y158" s="38"/>
      <c r="AB158" s="38"/>
      <c r="AC158" s="38"/>
      <c r="AD158" s="38"/>
      <c r="AE158" s="38"/>
      <c r="AF158" s="38"/>
      <c r="AG158" s="38"/>
      <c r="AH158" s="38"/>
      <c r="AI158" s="38"/>
      <c r="AJ158" s="38"/>
      <c r="AK158" s="38"/>
    </row>
    <row r="159" spans="7:37" ht="15" customHeight="1" x14ac:dyDescent="0.25">
      <c r="G159" s="45">
        <v>9410600</v>
      </c>
      <c r="H159" s="46" t="s">
        <v>25</v>
      </c>
      <c r="I159" s="47" t="s">
        <v>73</v>
      </c>
      <c r="J159" s="47">
        <v>44577.050949074073</v>
      </c>
      <c r="K159" s="48">
        <v>-147.226958</v>
      </c>
      <c r="L159" s="48">
        <v>23.566341999999999</v>
      </c>
      <c r="M159" s="46" t="s">
        <v>68</v>
      </c>
      <c r="N159" s="49">
        <v>44583.166666666664</v>
      </c>
      <c r="O159" s="46" t="s">
        <v>44</v>
      </c>
      <c r="P159" s="46">
        <v>14.5</v>
      </c>
      <c r="Q159" s="46">
        <v>65</v>
      </c>
      <c r="R159" s="50" t="s">
        <v>60</v>
      </c>
      <c r="T159" s="53"/>
      <c r="U159" s="38"/>
      <c r="V159" s="38"/>
      <c r="W159" s="38"/>
      <c r="X159" s="38"/>
      <c r="Y159" s="38"/>
      <c r="AB159" s="38"/>
      <c r="AC159" s="38"/>
      <c r="AD159" s="38"/>
      <c r="AE159" s="38"/>
      <c r="AF159" s="38"/>
      <c r="AG159" s="38"/>
      <c r="AH159" s="38"/>
      <c r="AI159" s="38"/>
      <c r="AJ159" s="38"/>
      <c r="AK159" s="38"/>
    </row>
    <row r="160" spans="7:37" ht="15" customHeight="1" x14ac:dyDescent="0.25">
      <c r="G160" s="45">
        <v>9410600</v>
      </c>
      <c r="H160" s="46" t="s">
        <v>25</v>
      </c>
      <c r="I160" s="47" t="s">
        <v>73</v>
      </c>
      <c r="J160" s="47">
        <v>44577.300868055558</v>
      </c>
      <c r="K160" s="48">
        <v>-145.97421800000001</v>
      </c>
      <c r="L160" s="48">
        <v>24.037027999999999</v>
      </c>
      <c r="M160" s="46" t="s">
        <v>68</v>
      </c>
      <c r="N160" s="49">
        <v>44583.166666666664</v>
      </c>
      <c r="O160" s="46" t="s">
        <v>44</v>
      </c>
      <c r="P160" s="46">
        <v>14.5</v>
      </c>
      <c r="Q160" s="46">
        <v>68</v>
      </c>
      <c r="R160" s="50" t="s">
        <v>60</v>
      </c>
      <c r="T160" s="53"/>
      <c r="U160" s="38"/>
      <c r="V160" s="38"/>
      <c r="W160" s="38"/>
      <c r="X160" s="38"/>
      <c r="Y160" s="38"/>
      <c r="AB160" s="38"/>
      <c r="AC160" s="38"/>
      <c r="AD160" s="38"/>
      <c r="AE160" s="38"/>
      <c r="AF160" s="38"/>
      <c r="AG160" s="38"/>
      <c r="AH160" s="38"/>
      <c r="AI160" s="38"/>
      <c r="AJ160" s="38"/>
      <c r="AK160" s="38"/>
    </row>
    <row r="161" spans="7:37" ht="15" customHeight="1" x14ac:dyDescent="0.25">
      <c r="G161" s="45">
        <v>9410600</v>
      </c>
      <c r="H161" s="46" t="s">
        <v>25</v>
      </c>
      <c r="I161" s="47" t="s">
        <v>73</v>
      </c>
      <c r="J161" s="47">
        <v>44577.550486111111</v>
      </c>
      <c r="K161" s="48">
        <v>-144.684462</v>
      </c>
      <c r="L161" s="48">
        <v>24.507283000000001</v>
      </c>
      <c r="M161" s="46" t="s">
        <v>68</v>
      </c>
      <c r="N161" s="49">
        <v>44583.166666666664</v>
      </c>
      <c r="O161" s="46" t="s">
        <v>44</v>
      </c>
      <c r="P161" s="46">
        <v>14.5</v>
      </c>
      <c r="Q161" s="46">
        <v>70</v>
      </c>
      <c r="R161" s="50" t="s">
        <v>60</v>
      </c>
      <c r="T161" s="53"/>
      <c r="U161" s="38"/>
      <c r="V161" s="38"/>
      <c r="W161" s="38"/>
      <c r="X161" s="38"/>
      <c r="Y161" s="38"/>
      <c r="AB161" s="38"/>
      <c r="AC161" s="38"/>
      <c r="AD161" s="38"/>
      <c r="AE161" s="38"/>
      <c r="AF161" s="38"/>
      <c r="AG161" s="38"/>
      <c r="AH161" s="38"/>
      <c r="AI161" s="38"/>
      <c r="AJ161" s="38"/>
      <c r="AK161" s="38"/>
    </row>
    <row r="162" spans="7:37" ht="15" customHeight="1" x14ac:dyDescent="0.25">
      <c r="G162" s="45">
        <v>9410600</v>
      </c>
      <c r="H162" s="46" t="s">
        <v>25</v>
      </c>
      <c r="I162" s="47" t="s">
        <v>73</v>
      </c>
      <c r="J162" s="47">
        <v>44577.80060185185</v>
      </c>
      <c r="K162" s="48">
        <v>-143.386762</v>
      </c>
      <c r="L162" s="48">
        <v>24.968820000000001</v>
      </c>
      <c r="M162" s="46" t="s">
        <v>68</v>
      </c>
      <c r="N162" s="49">
        <v>44583.166666666664</v>
      </c>
      <c r="O162" s="46" t="s">
        <v>44</v>
      </c>
      <c r="P162" s="46">
        <v>14.5</v>
      </c>
      <c r="Q162" s="46">
        <v>71</v>
      </c>
      <c r="R162" s="50" t="s">
        <v>60</v>
      </c>
      <c r="T162" s="53"/>
      <c r="U162" s="38"/>
      <c r="V162" s="38"/>
      <c r="W162" s="38"/>
      <c r="X162" s="38"/>
      <c r="Y162" s="38"/>
      <c r="AB162" s="38"/>
      <c r="AC162" s="38"/>
      <c r="AD162" s="38"/>
      <c r="AE162" s="38"/>
      <c r="AF162" s="38"/>
      <c r="AG162" s="38"/>
      <c r="AH162" s="38"/>
      <c r="AI162" s="38"/>
      <c r="AJ162" s="38"/>
      <c r="AK162" s="38"/>
    </row>
    <row r="163" spans="7:37" ht="15" customHeight="1" x14ac:dyDescent="0.25">
      <c r="G163" s="45">
        <v>9410600</v>
      </c>
      <c r="H163" s="46" t="s">
        <v>25</v>
      </c>
      <c r="I163" s="47" t="s">
        <v>73</v>
      </c>
      <c r="J163" s="47">
        <v>44578.050937499997</v>
      </c>
      <c r="K163" s="48">
        <v>-142.06997699999999</v>
      </c>
      <c r="L163" s="48">
        <v>25.420392</v>
      </c>
      <c r="M163" s="46" t="s">
        <v>68</v>
      </c>
      <c r="N163" s="49">
        <v>44583.166666666664</v>
      </c>
      <c r="O163" s="46" t="s">
        <v>44</v>
      </c>
      <c r="P163" s="46">
        <v>14.5</v>
      </c>
      <c r="Q163" s="46">
        <v>69</v>
      </c>
      <c r="R163" s="50" t="s">
        <v>60</v>
      </c>
      <c r="T163" s="53"/>
      <c r="U163" s="38"/>
      <c r="V163" s="38"/>
      <c r="W163" s="38"/>
      <c r="X163" s="38"/>
      <c r="Y163" s="38"/>
      <c r="AB163" s="38"/>
      <c r="AC163" s="38"/>
      <c r="AD163" s="38"/>
      <c r="AE163" s="38"/>
      <c r="AF163" s="38"/>
      <c r="AG163" s="38"/>
      <c r="AH163" s="38"/>
      <c r="AI163" s="38"/>
      <c r="AJ163" s="38"/>
      <c r="AK163" s="38"/>
    </row>
    <row r="164" spans="7:37" ht="15" customHeight="1" x14ac:dyDescent="0.25">
      <c r="G164" s="45">
        <v>9410600</v>
      </c>
      <c r="H164" s="46" t="s">
        <v>25</v>
      </c>
      <c r="I164" s="47" t="s">
        <v>73</v>
      </c>
      <c r="J164" s="47">
        <v>44578.300706018519</v>
      </c>
      <c r="K164" s="48">
        <v>-140.733677</v>
      </c>
      <c r="L164" s="48">
        <v>25.862707</v>
      </c>
      <c r="M164" s="46" t="s">
        <v>68</v>
      </c>
      <c r="N164" s="49">
        <v>44583.166666666664</v>
      </c>
      <c r="O164" s="46" t="s">
        <v>44</v>
      </c>
      <c r="P164" s="46">
        <v>14.5</v>
      </c>
      <c r="Q164" s="46">
        <v>72</v>
      </c>
      <c r="R164" s="50" t="s">
        <v>60</v>
      </c>
      <c r="T164" s="53"/>
      <c r="U164" s="38"/>
      <c r="V164" s="38"/>
      <c r="W164" s="38"/>
      <c r="X164" s="38"/>
      <c r="Y164" s="38"/>
      <c r="AB164" s="38"/>
      <c r="AC164" s="38"/>
      <c r="AD164" s="38"/>
      <c r="AE164" s="38"/>
      <c r="AF164" s="38"/>
      <c r="AG164" s="38"/>
      <c r="AH164" s="38"/>
      <c r="AI164" s="38"/>
      <c r="AJ164" s="38"/>
      <c r="AK164" s="38"/>
    </row>
    <row r="165" spans="7:37" ht="15" customHeight="1" x14ac:dyDescent="0.25">
      <c r="G165" s="45">
        <v>9410600</v>
      </c>
      <c r="H165" s="46" t="s">
        <v>25</v>
      </c>
      <c r="I165" s="47" t="s">
        <v>73</v>
      </c>
      <c r="J165" s="47">
        <v>44578.549444444441</v>
      </c>
      <c r="K165" s="48">
        <v>-139.38432499999999</v>
      </c>
      <c r="L165" s="48">
        <v>26.287400000000002</v>
      </c>
      <c r="M165" s="46" t="s">
        <v>68</v>
      </c>
      <c r="N165" s="49">
        <v>44583.166666666664</v>
      </c>
      <c r="O165" s="46" t="s">
        <v>44</v>
      </c>
      <c r="P165" s="46">
        <v>14.5</v>
      </c>
      <c r="Q165" s="46">
        <v>71</v>
      </c>
      <c r="R165" s="50" t="s">
        <v>60</v>
      </c>
      <c r="T165" s="53"/>
      <c r="U165" s="38"/>
      <c r="V165" s="38"/>
      <c r="W165" s="38"/>
      <c r="X165" s="38"/>
      <c r="Y165" s="38"/>
      <c r="AB165" s="38"/>
      <c r="AC165" s="38"/>
      <c r="AD165" s="38"/>
      <c r="AE165" s="38"/>
      <c r="AF165" s="38"/>
      <c r="AG165" s="38"/>
      <c r="AH165" s="38"/>
      <c r="AI165" s="38"/>
      <c r="AJ165" s="38"/>
      <c r="AK165" s="38"/>
    </row>
    <row r="166" spans="7:37" ht="15" customHeight="1" x14ac:dyDescent="0.25">
      <c r="G166" s="45">
        <v>9410600</v>
      </c>
      <c r="H166" s="46" t="s">
        <v>25</v>
      </c>
      <c r="I166" s="47" t="s">
        <v>73</v>
      </c>
      <c r="J166" s="47">
        <v>44578.800509259258</v>
      </c>
      <c r="K166" s="48">
        <v>-138.022323</v>
      </c>
      <c r="L166" s="48">
        <v>26.707602000000001</v>
      </c>
      <c r="M166" s="46" t="s">
        <v>68</v>
      </c>
      <c r="N166" s="49">
        <v>44583.166666666664</v>
      </c>
      <c r="O166" s="46" t="s">
        <v>44</v>
      </c>
      <c r="P166" s="46">
        <v>14.5</v>
      </c>
      <c r="Q166" s="46">
        <v>70</v>
      </c>
      <c r="R166" s="50" t="s">
        <v>60</v>
      </c>
      <c r="T166" s="53"/>
      <c r="U166" s="38"/>
      <c r="V166" s="38"/>
      <c r="W166" s="38"/>
      <c r="X166" s="38"/>
      <c r="Y166" s="38"/>
      <c r="AB166" s="38"/>
      <c r="AC166" s="38"/>
      <c r="AD166" s="38"/>
      <c r="AE166" s="38"/>
      <c r="AF166" s="38"/>
      <c r="AG166" s="38"/>
      <c r="AH166" s="38"/>
      <c r="AI166" s="38"/>
      <c r="AJ166" s="38"/>
      <c r="AK166" s="38"/>
    </row>
    <row r="167" spans="7:37" ht="15" customHeight="1" x14ac:dyDescent="0.25">
      <c r="G167" s="45">
        <v>9410600</v>
      </c>
      <c r="H167" s="46" t="s">
        <v>25</v>
      </c>
      <c r="I167" s="47" t="s">
        <v>73</v>
      </c>
      <c r="J167" s="47">
        <v>44579.050081018519</v>
      </c>
      <c r="K167" s="48">
        <v>-136.68429800000001</v>
      </c>
      <c r="L167" s="48">
        <v>27.107559999999999</v>
      </c>
      <c r="M167" s="46" t="s">
        <v>68</v>
      </c>
      <c r="N167" s="49">
        <v>44583.166666666664</v>
      </c>
      <c r="O167" s="46" t="s">
        <v>44</v>
      </c>
      <c r="P167" s="46">
        <v>14.5</v>
      </c>
      <c r="Q167" s="46">
        <v>72</v>
      </c>
      <c r="R167" s="50" t="s">
        <v>60</v>
      </c>
      <c r="T167" s="53"/>
      <c r="U167" s="38"/>
      <c r="V167" s="38"/>
      <c r="W167" s="38"/>
      <c r="X167" s="38"/>
      <c r="Y167" s="38"/>
      <c r="AB167" s="38"/>
      <c r="AC167" s="38"/>
      <c r="AD167" s="38"/>
      <c r="AE167" s="38"/>
      <c r="AF167" s="38"/>
      <c r="AG167" s="38"/>
      <c r="AH167" s="38"/>
      <c r="AI167" s="38"/>
      <c r="AJ167" s="38"/>
      <c r="AK167" s="38"/>
    </row>
    <row r="168" spans="7:37" ht="15" customHeight="1" x14ac:dyDescent="0.25">
      <c r="G168" s="45">
        <v>9410600</v>
      </c>
      <c r="H168" s="46" t="s">
        <v>25</v>
      </c>
      <c r="I168" s="47" t="s">
        <v>73</v>
      </c>
      <c r="J168" s="47">
        <v>44579.300543981481</v>
      </c>
      <c r="K168" s="48">
        <v>-135.34314000000001</v>
      </c>
      <c r="L168" s="48">
        <v>27.488804999999999</v>
      </c>
      <c r="M168" s="46" t="s">
        <v>68</v>
      </c>
      <c r="N168" s="49">
        <v>44583.166666666664</v>
      </c>
      <c r="O168" s="46" t="s">
        <v>44</v>
      </c>
      <c r="P168" s="46">
        <v>14.5</v>
      </c>
      <c r="Q168" s="46">
        <v>73</v>
      </c>
      <c r="R168" s="50" t="s">
        <v>60</v>
      </c>
      <c r="T168" s="53"/>
      <c r="U168" s="38"/>
      <c r="V168" s="38"/>
      <c r="W168" s="38"/>
      <c r="X168" s="38"/>
      <c r="Y168" s="38"/>
      <c r="AB168" s="38"/>
      <c r="AC168" s="38"/>
      <c r="AD168" s="38"/>
      <c r="AE168" s="38"/>
      <c r="AF168" s="38"/>
      <c r="AG168" s="38"/>
      <c r="AH168" s="38"/>
      <c r="AI168" s="38"/>
      <c r="AJ168" s="38"/>
      <c r="AK168" s="38"/>
    </row>
    <row r="169" spans="7:37" ht="15" customHeight="1" x14ac:dyDescent="0.25">
      <c r="G169" s="45">
        <v>9410600</v>
      </c>
      <c r="H169" s="46" t="s">
        <v>25</v>
      </c>
      <c r="I169" s="47" t="s">
        <v>73</v>
      </c>
      <c r="J169" s="47">
        <v>44579.550405092596</v>
      </c>
      <c r="K169" s="48">
        <v>-134.00777299999999</v>
      </c>
      <c r="L169" s="48">
        <v>27.844617</v>
      </c>
      <c r="M169" s="46" t="s">
        <v>68</v>
      </c>
      <c r="N169" s="49">
        <v>44583.166666666664</v>
      </c>
      <c r="O169" s="46" t="s">
        <v>44</v>
      </c>
      <c r="P169" s="46">
        <v>14.5</v>
      </c>
      <c r="Q169" s="46">
        <v>67</v>
      </c>
      <c r="R169" s="50" t="s">
        <v>60</v>
      </c>
      <c r="T169" s="53"/>
      <c r="U169" s="38"/>
      <c r="V169" s="38"/>
      <c r="W169" s="38"/>
      <c r="X169" s="38"/>
      <c r="Y169" s="38"/>
      <c r="AB169" s="38"/>
      <c r="AC169" s="38"/>
      <c r="AD169" s="38"/>
      <c r="AE169" s="38"/>
      <c r="AF169" s="38"/>
      <c r="AG169" s="38"/>
      <c r="AH169" s="38"/>
      <c r="AI169" s="38"/>
      <c r="AJ169" s="38"/>
      <c r="AK169" s="38"/>
    </row>
    <row r="170" spans="7:37" ht="15" customHeight="1" x14ac:dyDescent="0.25">
      <c r="G170" s="45">
        <v>9410600</v>
      </c>
      <c r="H170" s="46" t="s">
        <v>25</v>
      </c>
      <c r="I170" s="47" t="s">
        <v>73</v>
      </c>
      <c r="J170" s="47">
        <v>44579.799930555557</v>
      </c>
      <c r="K170" s="48">
        <v>-132.666585</v>
      </c>
      <c r="L170" s="48">
        <v>28.201367000000001</v>
      </c>
      <c r="M170" s="46" t="s">
        <v>68</v>
      </c>
      <c r="N170" s="49">
        <v>44583.166666666664</v>
      </c>
      <c r="O170" s="46" t="s">
        <v>44</v>
      </c>
      <c r="P170" s="46">
        <v>14.5</v>
      </c>
      <c r="Q170" s="46">
        <v>72</v>
      </c>
      <c r="R170" s="50" t="s">
        <v>60</v>
      </c>
      <c r="T170" s="53"/>
      <c r="U170" s="38"/>
      <c r="V170" s="38"/>
      <c r="W170" s="38"/>
      <c r="X170" s="38"/>
      <c r="Y170" s="38"/>
      <c r="AB170" s="38"/>
      <c r="AC170" s="38"/>
      <c r="AD170" s="38"/>
      <c r="AE170" s="38"/>
      <c r="AF170" s="38"/>
      <c r="AG170" s="38"/>
      <c r="AH170" s="38"/>
      <c r="AI170" s="38"/>
      <c r="AJ170" s="38"/>
      <c r="AK170" s="38"/>
    </row>
    <row r="171" spans="7:37" ht="15" customHeight="1" x14ac:dyDescent="0.25">
      <c r="G171" s="45">
        <v>9410600</v>
      </c>
      <c r="H171" s="46" t="s">
        <v>25</v>
      </c>
      <c r="I171" s="47" t="s">
        <v>73</v>
      </c>
      <c r="J171" s="47">
        <v>44580.049907407411</v>
      </c>
      <c r="K171" s="48">
        <v>-131.315102</v>
      </c>
      <c r="L171" s="48">
        <v>28.539618000000001</v>
      </c>
      <c r="M171" s="46" t="s">
        <v>68</v>
      </c>
      <c r="N171" s="49">
        <v>44583.166666666664</v>
      </c>
      <c r="O171" s="46" t="s">
        <v>44</v>
      </c>
      <c r="P171" s="46">
        <v>14.5</v>
      </c>
      <c r="Q171" s="46">
        <v>75</v>
      </c>
      <c r="R171" s="50" t="s">
        <v>60</v>
      </c>
      <c r="T171" s="53"/>
      <c r="U171" s="38"/>
      <c r="V171" s="38"/>
      <c r="W171" s="38"/>
      <c r="X171" s="38"/>
      <c r="Y171" s="38"/>
      <c r="AB171" s="38"/>
      <c r="AC171" s="38"/>
      <c r="AD171" s="38"/>
      <c r="AE171" s="38"/>
      <c r="AF171" s="38"/>
      <c r="AG171" s="38"/>
      <c r="AH171" s="38"/>
      <c r="AI171" s="38"/>
      <c r="AJ171" s="38"/>
      <c r="AK171" s="38"/>
    </row>
    <row r="172" spans="7:37" ht="15" customHeight="1" x14ac:dyDescent="0.25">
      <c r="G172" s="45">
        <v>9410600</v>
      </c>
      <c r="H172" s="46" t="s">
        <v>25</v>
      </c>
      <c r="I172" s="47" t="s">
        <v>73</v>
      </c>
      <c r="J172" s="47">
        <v>44580.300405092596</v>
      </c>
      <c r="K172" s="48">
        <v>-129.98284699999999</v>
      </c>
      <c r="L172" s="48">
        <v>28.858509999999999</v>
      </c>
      <c r="M172" s="46" t="s">
        <v>68</v>
      </c>
      <c r="N172" s="49">
        <v>44583.166666666664</v>
      </c>
      <c r="O172" s="46" t="s">
        <v>44</v>
      </c>
      <c r="P172" s="46">
        <v>14.5</v>
      </c>
      <c r="Q172" s="46">
        <v>73</v>
      </c>
      <c r="R172" s="50" t="s">
        <v>60</v>
      </c>
      <c r="T172" s="53"/>
      <c r="U172" s="38"/>
      <c r="V172" s="38"/>
      <c r="W172" s="38"/>
      <c r="X172" s="38"/>
      <c r="Y172" s="38"/>
      <c r="AB172" s="38"/>
      <c r="AC172" s="38"/>
      <c r="AD172" s="38"/>
      <c r="AE172" s="38"/>
      <c r="AF172" s="38"/>
      <c r="AG172" s="38"/>
      <c r="AH172" s="38"/>
      <c r="AI172" s="38"/>
      <c r="AJ172" s="38"/>
      <c r="AK172" s="38"/>
    </row>
    <row r="173" spans="7:37" ht="15" customHeight="1" x14ac:dyDescent="0.25">
      <c r="G173" s="45">
        <v>9410600</v>
      </c>
      <c r="H173" s="46" t="s">
        <v>25</v>
      </c>
      <c r="I173" s="47" t="s">
        <v>73</v>
      </c>
      <c r="J173" s="47">
        <v>44580.550706018519</v>
      </c>
      <c r="K173" s="48">
        <v>-128.649125</v>
      </c>
      <c r="L173" s="48">
        <v>29.158078</v>
      </c>
      <c r="M173" s="46" t="s">
        <v>68</v>
      </c>
      <c r="N173" s="49">
        <v>44583.166666666664</v>
      </c>
      <c r="O173" s="46" t="s">
        <v>44</v>
      </c>
      <c r="P173" s="46">
        <v>14.5</v>
      </c>
      <c r="Q173" s="46">
        <v>74</v>
      </c>
      <c r="R173" s="50" t="s">
        <v>60</v>
      </c>
      <c r="T173" s="53"/>
      <c r="U173" s="38"/>
      <c r="V173" s="38"/>
      <c r="W173" s="38"/>
      <c r="X173" s="38"/>
      <c r="Y173" s="38"/>
      <c r="AB173" s="38"/>
      <c r="AC173" s="38"/>
      <c r="AD173" s="38"/>
      <c r="AE173" s="38"/>
      <c r="AF173" s="38"/>
      <c r="AG173" s="38"/>
      <c r="AH173" s="38"/>
      <c r="AI173" s="38"/>
      <c r="AJ173" s="38"/>
      <c r="AK173" s="38"/>
    </row>
    <row r="174" spans="7:37" ht="15" customHeight="1" x14ac:dyDescent="0.25">
      <c r="G174" s="45">
        <v>9410600</v>
      </c>
      <c r="H174" s="46" t="s">
        <v>25</v>
      </c>
      <c r="I174" s="47" t="s">
        <v>73</v>
      </c>
      <c r="J174" s="47">
        <v>44580.79991898148</v>
      </c>
      <c r="K174" s="48">
        <v>-127.35981700000001</v>
      </c>
      <c r="L174" s="48">
        <v>29.434979999999999</v>
      </c>
      <c r="M174" s="46" t="s">
        <v>68</v>
      </c>
      <c r="N174" s="49">
        <v>44583.166666666664</v>
      </c>
      <c r="O174" s="46" t="s">
        <v>44</v>
      </c>
      <c r="P174" s="46">
        <v>14.5</v>
      </c>
      <c r="Q174" s="46">
        <v>72</v>
      </c>
      <c r="R174" s="50" t="s">
        <v>60</v>
      </c>
      <c r="T174" s="53"/>
      <c r="U174" s="38"/>
      <c r="V174" s="38"/>
      <c r="W174" s="38"/>
      <c r="X174" s="38"/>
      <c r="Y174" s="38"/>
      <c r="AB174" s="38"/>
      <c r="AC174" s="38"/>
      <c r="AD174" s="38"/>
      <c r="AE174" s="38"/>
      <c r="AF174" s="38"/>
      <c r="AG174" s="38"/>
      <c r="AH174" s="38"/>
      <c r="AI174" s="38"/>
      <c r="AJ174" s="38"/>
      <c r="AK174" s="38"/>
    </row>
    <row r="175" spans="7:37" ht="15" customHeight="1" x14ac:dyDescent="0.25">
      <c r="G175" s="45">
        <v>9410600</v>
      </c>
      <c r="H175" s="46" t="s">
        <v>25</v>
      </c>
      <c r="I175" s="47" t="s">
        <v>73</v>
      </c>
      <c r="J175" s="47">
        <v>44581.05097222222</v>
      </c>
      <c r="K175" s="48">
        <v>-126.023625</v>
      </c>
      <c r="L175" s="48">
        <v>29.716871999999999</v>
      </c>
      <c r="M175" s="46" t="s">
        <v>68</v>
      </c>
      <c r="N175" s="49">
        <v>44583.166666666664</v>
      </c>
      <c r="O175" s="46" t="s">
        <v>44</v>
      </c>
      <c r="P175" s="46">
        <v>14.5</v>
      </c>
      <c r="Q175" s="46">
        <v>75</v>
      </c>
      <c r="R175" s="50" t="s">
        <v>60</v>
      </c>
      <c r="T175" s="53"/>
      <c r="U175" s="38"/>
      <c r="V175" s="38"/>
      <c r="W175" s="38"/>
      <c r="X175" s="38"/>
      <c r="Y175" s="38"/>
      <c r="AB175" s="38"/>
      <c r="AC175" s="38"/>
      <c r="AD175" s="38"/>
      <c r="AE175" s="38"/>
      <c r="AF175" s="38"/>
      <c r="AG175" s="38"/>
      <c r="AH175" s="38"/>
      <c r="AI175" s="38"/>
      <c r="AJ175" s="38"/>
      <c r="AK175" s="38"/>
    </row>
    <row r="176" spans="7:37" ht="15" customHeight="1" x14ac:dyDescent="0.25">
      <c r="G176" s="45">
        <v>9410600</v>
      </c>
      <c r="H176" s="46" t="s">
        <v>25</v>
      </c>
      <c r="I176" s="47" t="s">
        <v>73</v>
      </c>
      <c r="J176" s="47">
        <v>44581.297361111108</v>
      </c>
      <c r="K176" s="48">
        <v>-124.66091</v>
      </c>
      <c r="L176" s="48">
        <v>29.931850000000001</v>
      </c>
      <c r="M176" s="46" t="s">
        <v>68</v>
      </c>
      <c r="N176" s="49">
        <v>44583.166666666664</v>
      </c>
      <c r="O176" s="46" t="s">
        <v>44</v>
      </c>
      <c r="P176" s="46">
        <v>14.5</v>
      </c>
      <c r="Q176" s="46">
        <v>78</v>
      </c>
      <c r="R176" s="50" t="s">
        <v>60</v>
      </c>
      <c r="T176" s="53"/>
      <c r="U176" s="38"/>
      <c r="V176" s="38"/>
      <c r="W176" s="38"/>
      <c r="X176" s="38"/>
      <c r="Y176" s="38"/>
      <c r="AB176" s="38"/>
      <c r="AC176" s="38"/>
      <c r="AD176" s="38"/>
      <c r="AE176" s="38"/>
      <c r="AF176" s="38"/>
      <c r="AG176" s="38"/>
      <c r="AH176" s="38"/>
      <c r="AI176" s="38"/>
      <c r="AJ176" s="38"/>
      <c r="AK176" s="38"/>
    </row>
    <row r="177" spans="7:37" ht="15" customHeight="1" x14ac:dyDescent="0.25">
      <c r="G177" s="45">
        <v>9410600</v>
      </c>
      <c r="H177" s="46" t="s">
        <v>25</v>
      </c>
      <c r="I177" s="47" t="s">
        <v>73</v>
      </c>
      <c r="J177" s="47">
        <v>44581.550810185188</v>
      </c>
      <c r="K177" s="48">
        <v>-123.294757</v>
      </c>
      <c r="L177" s="48">
        <v>30.123933000000001</v>
      </c>
      <c r="M177" s="46" t="s">
        <v>68</v>
      </c>
      <c r="N177" s="49">
        <v>44583.166666666664</v>
      </c>
      <c r="O177" s="46" t="s">
        <v>44</v>
      </c>
      <c r="P177" s="46">
        <v>14.5</v>
      </c>
      <c r="Q177" s="46">
        <v>81</v>
      </c>
      <c r="R177" s="50" t="s">
        <v>60</v>
      </c>
      <c r="T177" s="53"/>
      <c r="U177" s="38"/>
      <c r="V177" s="38"/>
      <c r="W177" s="38"/>
      <c r="X177" s="38"/>
      <c r="Y177" s="38"/>
      <c r="AB177" s="38"/>
      <c r="AC177" s="38"/>
      <c r="AD177" s="38"/>
      <c r="AE177" s="38"/>
      <c r="AF177" s="38"/>
      <c r="AG177" s="38"/>
      <c r="AH177" s="38"/>
      <c r="AI177" s="38"/>
      <c r="AJ177" s="38"/>
      <c r="AK177" s="38"/>
    </row>
    <row r="178" spans="7:37" ht="15" customHeight="1" x14ac:dyDescent="0.25">
      <c r="G178" s="45">
        <v>9410600</v>
      </c>
      <c r="H178" s="46" t="s">
        <v>25</v>
      </c>
      <c r="I178" s="47" t="s">
        <v>73</v>
      </c>
      <c r="J178" s="47">
        <v>44581.571412037039</v>
      </c>
      <c r="K178" s="48">
        <v>-123.182728</v>
      </c>
      <c r="L178" s="48">
        <v>30.136482000000001</v>
      </c>
      <c r="M178" s="46" t="s">
        <v>68</v>
      </c>
      <c r="N178" s="49">
        <v>44583.416666666664</v>
      </c>
      <c r="O178" s="46" t="s">
        <v>44</v>
      </c>
      <c r="P178" s="46">
        <v>14.5</v>
      </c>
      <c r="Q178" s="46">
        <v>81</v>
      </c>
      <c r="R178" s="50" t="s">
        <v>60</v>
      </c>
      <c r="T178" s="53"/>
      <c r="U178" s="38"/>
      <c r="V178" s="38"/>
      <c r="W178" s="38"/>
      <c r="X178" s="38"/>
      <c r="Y178" s="38"/>
      <c r="AB178" s="38"/>
      <c r="AC178" s="38"/>
      <c r="AD178" s="38"/>
      <c r="AE178" s="38"/>
      <c r="AF178" s="38"/>
      <c r="AG178" s="38"/>
      <c r="AH178" s="38"/>
      <c r="AI178" s="38"/>
      <c r="AJ178" s="38"/>
      <c r="AK178" s="38"/>
    </row>
    <row r="179" spans="7:37" ht="15" customHeight="1" x14ac:dyDescent="0.25">
      <c r="G179" s="45">
        <v>9410600</v>
      </c>
      <c r="H179" s="46" t="s">
        <v>25</v>
      </c>
      <c r="I179" s="47" t="s">
        <v>73</v>
      </c>
      <c r="J179" s="47">
        <v>44581.577696759261</v>
      </c>
      <c r="K179" s="48">
        <v>-123.14796</v>
      </c>
      <c r="L179" s="48">
        <v>30.140409999999999</v>
      </c>
      <c r="M179" s="46" t="s">
        <v>68</v>
      </c>
      <c r="N179" s="49">
        <v>44583.416666666664</v>
      </c>
      <c r="O179" s="46" t="s">
        <v>44</v>
      </c>
      <c r="P179" s="46">
        <v>14.5</v>
      </c>
      <c r="Q179" s="46">
        <v>81</v>
      </c>
      <c r="R179" s="50" t="s">
        <v>60</v>
      </c>
      <c r="T179" s="53"/>
      <c r="U179" s="38"/>
      <c r="V179" s="38"/>
      <c r="W179" s="38"/>
      <c r="X179" s="38"/>
      <c r="Y179" s="38"/>
      <c r="AB179" s="38"/>
      <c r="AC179" s="38"/>
      <c r="AD179" s="38"/>
      <c r="AE179" s="38"/>
      <c r="AF179" s="38"/>
      <c r="AG179" s="38"/>
      <c r="AH179" s="38"/>
      <c r="AI179" s="38"/>
      <c r="AJ179" s="38"/>
      <c r="AK179" s="38"/>
    </row>
    <row r="180" spans="7:37" ht="15" customHeight="1" x14ac:dyDescent="0.25">
      <c r="G180" s="45">
        <v>9410600</v>
      </c>
      <c r="H180" s="46" t="s">
        <v>25</v>
      </c>
      <c r="I180" s="47" t="s">
        <v>73</v>
      </c>
      <c r="J180" s="47">
        <v>44581.798333333332</v>
      </c>
      <c r="K180" s="48">
        <v>-122.06504700000001</v>
      </c>
      <c r="L180" s="48">
        <v>30.285841999999999</v>
      </c>
      <c r="M180" s="46" t="s">
        <v>68</v>
      </c>
      <c r="N180" s="49">
        <v>44583.416666666664</v>
      </c>
      <c r="O180" s="46" t="s">
        <v>44</v>
      </c>
      <c r="P180" s="46">
        <v>14.5</v>
      </c>
      <c r="Q180" s="46">
        <v>82</v>
      </c>
      <c r="R180" s="50" t="s">
        <v>60</v>
      </c>
      <c r="T180" s="53"/>
      <c r="U180" s="38"/>
      <c r="V180" s="38"/>
      <c r="W180" s="38"/>
      <c r="X180" s="38"/>
      <c r="Y180" s="38"/>
      <c r="AB180" s="38"/>
      <c r="AC180" s="38"/>
      <c r="AD180" s="38"/>
      <c r="AE180" s="38"/>
      <c r="AF180" s="38"/>
      <c r="AG180" s="38"/>
      <c r="AH180" s="38"/>
      <c r="AI180" s="38"/>
      <c r="AJ180" s="38"/>
      <c r="AK180" s="38"/>
    </row>
    <row r="181" spans="7:37" ht="15" customHeight="1" x14ac:dyDescent="0.25">
      <c r="G181" s="45">
        <v>9410600</v>
      </c>
      <c r="H181" s="46" t="s">
        <v>25</v>
      </c>
      <c r="I181" s="47" t="s">
        <v>73</v>
      </c>
      <c r="J181" s="47">
        <v>44582.046226851853</v>
      </c>
      <c r="K181" s="48">
        <v>-120.832555</v>
      </c>
      <c r="L181" s="48">
        <v>30.517032</v>
      </c>
      <c r="M181" s="46" t="s">
        <v>68</v>
      </c>
      <c r="N181" s="49">
        <v>44583.416666666664</v>
      </c>
      <c r="O181" s="46" t="s">
        <v>44</v>
      </c>
      <c r="P181" s="46">
        <v>14.5</v>
      </c>
      <c r="Q181" s="46">
        <v>68</v>
      </c>
      <c r="R181" s="50" t="s">
        <v>60</v>
      </c>
      <c r="T181" s="53"/>
      <c r="U181" s="38"/>
      <c r="V181" s="38"/>
      <c r="W181" s="38"/>
      <c r="X181" s="38"/>
      <c r="Y181" s="38"/>
      <c r="AB181" s="38"/>
      <c r="AC181" s="38"/>
      <c r="AD181" s="38"/>
      <c r="AE181" s="38"/>
      <c r="AF181" s="38"/>
      <c r="AG181" s="38"/>
      <c r="AH181" s="38"/>
      <c r="AI181" s="38"/>
      <c r="AJ181" s="38"/>
      <c r="AK181" s="38"/>
    </row>
    <row r="182" spans="7:37" ht="15" customHeight="1" x14ac:dyDescent="0.25">
      <c r="G182" s="45">
        <v>9410600</v>
      </c>
      <c r="H182" s="46" t="s">
        <v>25</v>
      </c>
      <c r="I182" s="47" t="s">
        <v>73</v>
      </c>
      <c r="J182" s="47">
        <v>44582.301064814812</v>
      </c>
      <c r="K182" s="48">
        <v>-119.622418</v>
      </c>
      <c r="L182" s="48">
        <v>30.794160000000002</v>
      </c>
      <c r="M182" s="46" t="s">
        <v>68</v>
      </c>
      <c r="N182" s="49">
        <v>44583.416666666664</v>
      </c>
      <c r="O182" s="46" t="s">
        <v>44</v>
      </c>
      <c r="P182" s="46">
        <v>14.5</v>
      </c>
      <c r="Q182" s="46">
        <v>74</v>
      </c>
      <c r="R182" s="50" t="s">
        <v>60</v>
      </c>
      <c r="T182" s="53"/>
      <c r="U182" s="38"/>
      <c r="V182" s="38"/>
      <c r="W182" s="38"/>
      <c r="X182" s="38"/>
      <c r="Y182" s="38"/>
      <c r="AB182" s="38"/>
      <c r="AC182" s="38"/>
      <c r="AD182" s="38"/>
      <c r="AE182" s="38"/>
      <c r="AF182" s="38"/>
      <c r="AG182" s="38"/>
      <c r="AH182" s="38"/>
      <c r="AI182" s="38"/>
      <c r="AJ182" s="38"/>
      <c r="AK182" s="38"/>
    </row>
    <row r="183" spans="7:37" ht="15" customHeight="1" x14ac:dyDescent="0.25">
      <c r="G183" s="45">
        <v>9410600</v>
      </c>
      <c r="H183" s="46" t="s">
        <v>25</v>
      </c>
      <c r="I183" s="47" t="s">
        <v>73</v>
      </c>
      <c r="J183" s="47">
        <v>44582.550949074073</v>
      </c>
      <c r="K183" s="48">
        <v>-118.527417</v>
      </c>
      <c r="L183" s="48">
        <v>31.112088</v>
      </c>
      <c r="M183" s="46" t="s">
        <v>68</v>
      </c>
      <c r="N183" s="49">
        <v>44583.416666666664</v>
      </c>
      <c r="O183" s="46" t="s">
        <v>44</v>
      </c>
      <c r="P183" s="46">
        <v>14.5</v>
      </c>
      <c r="Q183" s="46">
        <v>20</v>
      </c>
      <c r="R183" s="50" t="s">
        <v>60</v>
      </c>
      <c r="T183" s="53"/>
      <c r="U183" s="38"/>
      <c r="V183" s="38"/>
      <c r="W183" s="38"/>
      <c r="X183" s="38"/>
      <c r="Y183" s="38"/>
      <c r="AB183" s="38"/>
      <c r="AC183" s="38"/>
      <c r="AD183" s="38"/>
      <c r="AE183" s="38"/>
      <c r="AF183" s="38"/>
      <c r="AG183" s="38"/>
      <c r="AH183" s="38"/>
      <c r="AI183" s="38"/>
      <c r="AJ183" s="38"/>
      <c r="AK183" s="38"/>
    </row>
    <row r="184" spans="7:37" ht="15" customHeight="1" x14ac:dyDescent="0.25">
      <c r="G184" s="45">
        <v>9410600</v>
      </c>
      <c r="H184" s="46" t="s">
        <v>25</v>
      </c>
      <c r="I184" s="47" t="s">
        <v>73</v>
      </c>
      <c r="J184" s="47">
        <v>44582.799803240741</v>
      </c>
      <c r="K184" s="48">
        <v>-118.149237</v>
      </c>
      <c r="L184" s="48">
        <v>31.900545000000001</v>
      </c>
      <c r="M184" s="46" t="s">
        <v>68</v>
      </c>
      <c r="N184" s="49">
        <v>44583.416666666664</v>
      </c>
      <c r="O184" s="46" t="s">
        <v>44</v>
      </c>
      <c r="P184" s="46">
        <v>14.5</v>
      </c>
      <c r="Q184" s="46">
        <v>21</v>
      </c>
      <c r="R184" s="50" t="s">
        <v>60</v>
      </c>
      <c r="T184" s="53"/>
      <c r="U184" s="38"/>
      <c r="V184" s="38"/>
      <c r="W184" s="38"/>
      <c r="X184" s="38"/>
      <c r="Y184" s="38"/>
      <c r="AB184" s="38"/>
      <c r="AC184" s="38"/>
      <c r="AD184" s="38"/>
      <c r="AE184" s="38"/>
      <c r="AF184" s="38"/>
      <c r="AG184" s="38"/>
      <c r="AH184" s="38"/>
      <c r="AI184" s="38"/>
      <c r="AJ184" s="38"/>
      <c r="AK184" s="38"/>
    </row>
    <row r="185" spans="7:37" ht="15" customHeight="1" x14ac:dyDescent="0.25">
      <c r="G185" s="45">
        <v>9410600</v>
      </c>
      <c r="H185" s="46" t="s">
        <v>25</v>
      </c>
      <c r="I185" s="47" t="s">
        <v>73</v>
      </c>
      <c r="J185" s="47">
        <v>44583.050937499997</v>
      </c>
      <c r="K185" s="48">
        <v>-117.799947</v>
      </c>
      <c r="L185" s="48">
        <v>32.638333000000003</v>
      </c>
      <c r="M185" s="46" t="s">
        <v>68</v>
      </c>
      <c r="N185" s="49">
        <v>44583.416666666664</v>
      </c>
      <c r="O185" s="46" t="s">
        <v>44</v>
      </c>
      <c r="P185" s="46">
        <v>14.5</v>
      </c>
      <c r="Q185" s="46">
        <v>343</v>
      </c>
      <c r="R185" s="50" t="s">
        <v>60</v>
      </c>
      <c r="T185" s="53"/>
      <c r="U185" s="38"/>
      <c r="V185" s="38"/>
      <c r="W185" s="38"/>
      <c r="X185" s="38"/>
      <c r="Y185" s="38"/>
      <c r="AB185" s="38"/>
      <c r="AC185" s="38"/>
      <c r="AD185" s="38"/>
      <c r="AE185" s="38"/>
      <c r="AF185" s="38"/>
      <c r="AG185" s="38"/>
      <c r="AH185" s="38"/>
      <c r="AI185" s="38"/>
      <c r="AJ185" s="38"/>
      <c r="AK185" s="38"/>
    </row>
    <row r="186" spans="7:37" ht="15" customHeight="1" x14ac:dyDescent="0.25">
      <c r="G186" s="45">
        <v>9410600</v>
      </c>
      <c r="H186" s="46" t="s">
        <v>25</v>
      </c>
      <c r="I186" s="47" t="s">
        <v>73</v>
      </c>
      <c r="J186" s="47">
        <v>44583.300949074073</v>
      </c>
      <c r="K186" s="48">
        <v>-118.05726300000001</v>
      </c>
      <c r="L186" s="48">
        <v>33.344918</v>
      </c>
      <c r="M186" s="46" t="s">
        <v>68</v>
      </c>
      <c r="N186" s="49">
        <v>44583.416666666664</v>
      </c>
      <c r="O186" s="46" t="s">
        <v>44</v>
      </c>
      <c r="P186" s="46">
        <v>14.5</v>
      </c>
      <c r="Q186" s="46">
        <v>345</v>
      </c>
      <c r="R186" s="50" t="s">
        <v>60</v>
      </c>
      <c r="T186" s="53"/>
      <c r="U186" s="38"/>
      <c r="V186" s="38"/>
      <c r="W186" s="38"/>
      <c r="X186" s="38"/>
      <c r="Y186" s="38"/>
      <c r="AB186" s="38"/>
      <c r="AC186" s="38"/>
      <c r="AD186" s="38"/>
      <c r="AE186" s="38"/>
      <c r="AF186" s="38"/>
      <c r="AG186" s="38"/>
      <c r="AH186" s="38"/>
      <c r="AI186" s="38"/>
      <c r="AJ186" s="38"/>
      <c r="AK186" s="38"/>
    </row>
    <row r="187" spans="7:37" ht="15" customHeight="1" x14ac:dyDescent="0.25">
      <c r="G187" s="45">
        <v>9410600</v>
      </c>
      <c r="H187" s="46" t="s">
        <v>25</v>
      </c>
      <c r="I187" s="47" t="s">
        <v>73</v>
      </c>
      <c r="J187" s="47">
        <v>44583.456689814811</v>
      </c>
      <c r="K187" s="48">
        <v>-118.203423</v>
      </c>
      <c r="L187" s="48">
        <v>33.728487999999999</v>
      </c>
      <c r="M187" s="46" t="s">
        <v>68</v>
      </c>
      <c r="N187" s="49">
        <v>44583.416666666664</v>
      </c>
      <c r="O187" s="46" t="s">
        <v>44</v>
      </c>
      <c r="P187" s="46">
        <v>14.5</v>
      </c>
      <c r="Q187" s="46">
        <v>294</v>
      </c>
      <c r="R187" s="50" t="s">
        <v>60</v>
      </c>
      <c r="T187" s="53"/>
      <c r="U187" s="38"/>
      <c r="V187" s="38"/>
      <c r="W187" s="38"/>
      <c r="X187" s="38"/>
      <c r="Y187" s="38"/>
      <c r="AB187" s="38"/>
      <c r="AC187" s="38"/>
      <c r="AD187" s="38"/>
      <c r="AE187" s="38"/>
      <c r="AF187" s="38"/>
      <c r="AG187" s="38"/>
      <c r="AH187" s="38"/>
      <c r="AI187" s="38"/>
      <c r="AJ187" s="38"/>
      <c r="AK187" s="38"/>
    </row>
    <row r="188" spans="7:37" ht="15" customHeight="1" x14ac:dyDescent="0.25">
      <c r="G188" s="45">
        <v>9410600</v>
      </c>
      <c r="H188" s="46" t="s">
        <v>25</v>
      </c>
      <c r="I188" s="47" t="s">
        <v>73</v>
      </c>
      <c r="J188" s="47">
        <v>44583.473275462966</v>
      </c>
      <c r="K188" s="48">
        <v>-118.203762</v>
      </c>
      <c r="L188" s="48">
        <v>33.727857999999998</v>
      </c>
      <c r="M188" s="46" t="s">
        <v>68</v>
      </c>
      <c r="N188" s="49">
        <v>44583.416666666664</v>
      </c>
      <c r="O188" s="46" t="s">
        <v>44</v>
      </c>
      <c r="P188" s="46">
        <v>14.5</v>
      </c>
      <c r="Q188" s="46">
        <v>313</v>
      </c>
      <c r="R188" s="50" t="s">
        <v>60</v>
      </c>
      <c r="T188" s="53"/>
      <c r="U188" s="38"/>
      <c r="V188" s="38"/>
      <c r="W188" s="38"/>
      <c r="X188" s="38"/>
      <c r="Y188" s="38"/>
      <c r="AB188" s="38"/>
      <c r="AC188" s="38"/>
      <c r="AD188" s="38"/>
      <c r="AE188" s="38"/>
      <c r="AF188" s="38"/>
      <c r="AG188" s="38"/>
      <c r="AH188" s="38"/>
      <c r="AI188" s="38"/>
      <c r="AJ188" s="38"/>
      <c r="AK188" s="38"/>
    </row>
    <row r="189" spans="7:37" ht="15" customHeight="1" x14ac:dyDescent="0.25">
      <c r="G189" s="45">
        <v>9410600</v>
      </c>
      <c r="H189" s="46" t="s">
        <v>25</v>
      </c>
      <c r="I189" s="47" t="s">
        <v>73</v>
      </c>
      <c r="J189" s="47">
        <v>44583.550451388888</v>
      </c>
      <c r="K189" s="48">
        <v>-118.20475999999999</v>
      </c>
      <c r="L189" s="48">
        <v>33.727477</v>
      </c>
      <c r="M189" s="46" t="s">
        <v>68</v>
      </c>
      <c r="N189" s="49">
        <v>44583.416666666664</v>
      </c>
      <c r="O189" s="46" t="s">
        <v>44</v>
      </c>
      <c r="P189" s="46">
        <v>14.5</v>
      </c>
      <c r="Q189" s="46">
        <v>353</v>
      </c>
      <c r="R189" s="50" t="s">
        <v>60</v>
      </c>
      <c r="T189" s="53"/>
      <c r="U189" s="38"/>
      <c r="V189" s="38"/>
      <c r="W189" s="38"/>
      <c r="X189" s="38"/>
      <c r="Y189" s="38"/>
      <c r="AB189" s="38"/>
      <c r="AC189" s="38"/>
      <c r="AD189" s="38"/>
      <c r="AE189" s="38"/>
      <c r="AF189" s="38"/>
      <c r="AG189" s="38"/>
      <c r="AH189" s="38"/>
      <c r="AI189" s="38"/>
      <c r="AJ189" s="38"/>
      <c r="AK189" s="38"/>
    </row>
    <row r="190" spans="7:37" ht="15" customHeight="1" x14ac:dyDescent="0.25">
      <c r="G190" s="45">
        <v>9410600</v>
      </c>
      <c r="H190" s="46" t="s">
        <v>25</v>
      </c>
      <c r="I190" s="47" t="s">
        <v>73</v>
      </c>
      <c r="J190" s="47">
        <v>44583.800486111111</v>
      </c>
      <c r="K190" s="48">
        <v>-118.20267200000001</v>
      </c>
      <c r="L190" s="48">
        <v>33.729317999999999</v>
      </c>
      <c r="M190" s="46" t="s">
        <v>68</v>
      </c>
      <c r="N190" s="49">
        <v>44583.416666666664</v>
      </c>
      <c r="O190" s="46" t="s">
        <v>44</v>
      </c>
      <c r="P190" s="46">
        <v>14.5</v>
      </c>
      <c r="Q190" s="46">
        <v>263</v>
      </c>
      <c r="R190" s="50" t="s">
        <v>60</v>
      </c>
      <c r="T190" s="53"/>
      <c r="U190" s="38"/>
      <c r="V190" s="38"/>
      <c r="W190" s="38"/>
      <c r="X190" s="38"/>
      <c r="Y190" s="38"/>
      <c r="AB190" s="38"/>
      <c r="AC190" s="38"/>
      <c r="AD190" s="38"/>
      <c r="AE190" s="38"/>
      <c r="AF190" s="38"/>
      <c r="AG190" s="38"/>
      <c r="AH190" s="38"/>
      <c r="AI190" s="38"/>
      <c r="AJ190" s="38"/>
      <c r="AK190" s="38"/>
    </row>
    <row r="191" spans="7:37" ht="15" customHeight="1" x14ac:dyDescent="0.25">
      <c r="G191" s="45">
        <v>9410600</v>
      </c>
      <c r="H191" s="46" t="s">
        <v>25</v>
      </c>
      <c r="I191" s="47" t="s">
        <v>73</v>
      </c>
      <c r="J191" s="47">
        <v>44584.050451388888</v>
      </c>
      <c r="K191" s="48">
        <v>-118.207312</v>
      </c>
      <c r="L191" s="48">
        <v>33.729092999999999</v>
      </c>
      <c r="M191" s="46" t="s">
        <v>68</v>
      </c>
      <c r="N191" s="49">
        <v>44583.416666666664</v>
      </c>
      <c r="O191" s="46" t="s">
        <v>44</v>
      </c>
      <c r="P191" s="46">
        <v>14.5</v>
      </c>
      <c r="Q191" s="46">
        <v>109</v>
      </c>
      <c r="R191" s="50" t="s">
        <v>60</v>
      </c>
      <c r="T191" s="53"/>
      <c r="U191" s="38"/>
      <c r="V191" s="38"/>
      <c r="W191" s="38"/>
      <c r="X191" s="38"/>
      <c r="Y191" s="38"/>
      <c r="AB191" s="38"/>
      <c r="AC191" s="38"/>
      <c r="AD191" s="38"/>
      <c r="AE191" s="38"/>
      <c r="AF191" s="38"/>
      <c r="AG191" s="38"/>
      <c r="AH191" s="38"/>
      <c r="AI191" s="38"/>
      <c r="AJ191" s="38"/>
      <c r="AK191" s="38"/>
    </row>
    <row r="192" spans="7:37" ht="15" customHeight="1" x14ac:dyDescent="0.25">
      <c r="G192" s="45">
        <v>9410600</v>
      </c>
      <c r="H192" s="46" t="s">
        <v>25</v>
      </c>
      <c r="I192" s="47" t="s">
        <v>73</v>
      </c>
      <c r="J192" s="47">
        <v>44584.300462962965</v>
      </c>
      <c r="K192" s="48">
        <v>-118.203542</v>
      </c>
      <c r="L192" s="48">
        <v>33.72804</v>
      </c>
      <c r="M192" s="46" t="s">
        <v>68</v>
      </c>
      <c r="N192" s="49">
        <v>44583.416666666664</v>
      </c>
      <c r="O192" s="46" t="s">
        <v>44</v>
      </c>
      <c r="P192" s="46">
        <v>14.5</v>
      </c>
      <c r="Q192" s="46">
        <v>296</v>
      </c>
      <c r="R192" s="50" t="s">
        <v>60</v>
      </c>
      <c r="T192" s="53"/>
      <c r="U192" s="38"/>
      <c r="V192" s="38"/>
      <c r="W192" s="38"/>
      <c r="X192" s="38"/>
      <c r="Y192" s="38"/>
      <c r="AB192" s="38"/>
      <c r="AC192" s="38"/>
      <c r="AD192" s="38"/>
      <c r="AE192" s="38"/>
      <c r="AF192" s="38"/>
      <c r="AG192" s="38"/>
      <c r="AH192" s="38"/>
      <c r="AI192" s="38"/>
      <c r="AJ192" s="38"/>
      <c r="AK192" s="38"/>
    </row>
    <row r="193" spans="7:37" ht="15" customHeight="1" x14ac:dyDescent="0.25">
      <c r="G193" s="45">
        <v>9410600</v>
      </c>
      <c r="H193" s="46" t="s">
        <v>25</v>
      </c>
      <c r="I193" s="47" t="s">
        <v>73</v>
      </c>
      <c r="J193" s="47">
        <v>44584.321331018517</v>
      </c>
      <c r="K193" s="48">
        <v>-118.204075</v>
      </c>
      <c r="L193" s="48">
        <v>33.727815</v>
      </c>
      <c r="M193" s="46" t="s">
        <v>68</v>
      </c>
      <c r="N193" s="49">
        <v>44594.416666666664</v>
      </c>
      <c r="O193" s="46" t="s">
        <v>44</v>
      </c>
      <c r="P193" s="46">
        <v>14.5</v>
      </c>
      <c r="Q193" s="46">
        <v>317</v>
      </c>
      <c r="R193" s="50" t="s">
        <v>74</v>
      </c>
      <c r="T193" s="53"/>
      <c r="U193" s="38"/>
      <c r="V193" s="38"/>
      <c r="W193" s="38"/>
      <c r="X193" s="38"/>
      <c r="Y193" s="38"/>
      <c r="AB193" s="38"/>
      <c r="AC193" s="38"/>
      <c r="AD193" s="38"/>
      <c r="AE193" s="38"/>
      <c r="AF193" s="38"/>
      <c r="AG193" s="38"/>
      <c r="AH193" s="38"/>
      <c r="AI193" s="38"/>
      <c r="AJ193" s="38"/>
      <c r="AK193" s="38"/>
    </row>
    <row r="194" spans="7:37" ht="15" customHeight="1" x14ac:dyDescent="0.25">
      <c r="G194" s="45">
        <v>9410600</v>
      </c>
      <c r="H194" s="46" t="s">
        <v>25</v>
      </c>
      <c r="I194" s="47" t="s">
        <v>73</v>
      </c>
      <c r="J194" s="47">
        <v>44584.327476851853</v>
      </c>
      <c r="K194" s="48">
        <v>-118.20399500000001</v>
      </c>
      <c r="L194" s="48">
        <v>33.727767</v>
      </c>
      <c r="M194" s="46" t="s">
        <v>68</v>
      </c>
      <c r="N194" s="49">
        <v>44594.416666666664</v>
      </c>
      <c r="O194" s="46" t="s">
        <v>44</v>
      </c>
      <c r="P194" s="46">
        <v>14.5</v>
      </c>
      <c r="Q194" s="46">
        <v>332</v>
      </c>
      <c r="R194" s="50" t="s">
        <v>75</v>
      </c>
      <c r="T194" s="53"/>
      <c r="U194" s="38"/>
      <c r="V194" s="38"/>
      <c r="W194" s="38"/>
      <c r="X194" s="38"/>
      <c r="Y194" s="38"/>
      <c r="AB194" s="38"/>
      <c r="AC194" s="38"/>
      <c r="AD194" s="38"/>
      <c r="AE194" s="38"/>
      <c r="AF194" s="38"/>
      <c r="AG194" s="38"/>
      <c r="AH194" s="38"/>
      <c r="AI194" s="38"/>
      <c r="AJ194" s="38"/>
      <c r="AK194" s="38"/>
    </row>
    <row r="195" spans="7:37" ht="15" customHeight="1" x14ac:dyDescent="0.25">
      <c r="G195" s="45">
        <v>9410600</v>
      </c>
      <c r="H195" s="46" t="s">
        <v>25</v>
      </c>
      <c r="I195" s="47" t="s">
        <v>73</v>
      </c>
      <c r="J195" s="47">
        <v>44584.332349537035</v>
      </c>
      <c r="K195" s="48">
        <v>-118.204092</v>
      </c>
      <c r="L195" s="48">
        <v>33.727452999999997</v>
      </c>
      <c r="M195" s="46" t="s">
        <v>68</v>
      </c>
      <c r="N195" s="49">
        <v>44594.416666666664</v>
      </c>
      <c r="O195" s="46" t="s">
        <v>44</v>
      </c>
      <c r="P195" s="46">
        <v>14.5</v>
      </c>
      <c r="Q195" s="46">
        <v>4</v>
      </c>
      <c r="R195" s="50" t="s">
        <v>74</v>
      </c>
      <c r="T195" s="53"/>
      <c r="U195" s="38"/>
      <c r="V195" s="38"/>
      <c r="W195" s="38"/>
      <c r="X195" s="38"/>
      <c r="Y195" s="38"/>
      <c r="AB195" s="38"/>
      <c r="AC195" s="38"/>
      <c r="AD195" s="38"/>
      <c r="AE195" s="38"/>
      <c r="AF195" s="38"/>
      <c r="AG195" s="38"/>
      <c r="AH195" s="38"/>
      <c r="AI195" s="38"/>
      <c r="AJ195" s="38"/>
      <c r="AK195" s="38"/>
    </row>
    <row r="196" spans="7:37" ht="15" customHeight="1" x14ac:dyDescent="0.25">
      <c r="G196" s="45">
        <v>9410600</v>
      </c>
      <c r="H196" s="46" t="s">
        <v>25</v>
      </c>
      <c r="I196" s="47" t="s">
        <v>73</v>
      </c>
      <c r="J196" s="47">
        <v>44584.349270833336</v>
      </c>
      <c r="K196" s="48">
        <v>-118.18493700000001</v>
      </c>
      <c r="L196" s="48">
        <v>33.723931999999998</v>
      </c>
      <c r="M196" s="46" t="s">
        <v>68</v>
      </c>
      <c r="N196" s="49">
        <v>44594.416666666664</v>
      </c>
      <c r="O196" s="46" t="s">
        <v>44</v>
      </c>
      <c r="P196" s="46">
        <v>14.5</v>
      </c>
      <c r="Q196" s="46">
        <v>180</v>
      </c>
      <c r="R196" s="50" t="s">
        <v>75</v>
      </c>
      <c r="T196" s="53"/>
      <c r="U196" s="38"/>
      <c r="V196" s="38"/>
      <c r="W196" s="38"/>
      <c r="X196" s="38"/>
      <c r="Y196" s="38"/>
      <c r="AB196" s="38"/>
      <c r="AC196" s="38"/>
      <c r="AD196" s="38"/>
      <c r="AE196" s="38"/>
      <c r="AF196" s="38"/>
      <c r="AG196" s="38"/>
      <c r="AH196" s="38"/>
      <c r="AI196" s="38"/>
      <c r="AJ196" s="38"/>
      <c r="AK196" s="38"/>
    </row>
    <row r="197" spans="7:37" ht="15" customHeight="1" x14ac:dyDescent="0.25">
      <c r="G197" s="45">
        <v>9410600</v>
      </c>
      <c r="H197" s="46" t="s">
        <v>25</v>
      </c>
      <c r="I197" s="47" t="s">
        <v>73</v>
      </c>
      <c r="J197" s="47">
        <v>44584.551018518519</v>
      </c>
      <c r="K197" s="48">
        <v>-117.794588</v>
      </c>
      <c r="L197" s="48">
        <v>32.813220000000001</v>
      </c>
      <c r="M197" s="46" t="s">
        <v>68</v>
      </c>
      <c r="N197" s="49">
        <v>44594.416666666664</v>
      </c>
      <c r="O197" s="46" t="s">
        <v>44</v>
      </c>
      <c r="P197" s="46">
        <v>14.5</v>
      </c>
      <c r="Q197" s="46">
        <v>153</v>
      </c>
      <c r="R197" s="50" t="s">
        <v>74</v>
      </c>
      <c r="T197" s="53"/>
      <c r="U197" s="38"/>
      <c r="V197" s="38"/>
      <c r="W197" s="38"/>
      <c r="X197" s="38"/>
      <c r="Y197" s="38"/>
      <c r="AB197" s="38"/>
      <c r="AC197" s="38"/>
      <c r="AD197" s="38"/>
      <c r="AE197" s="38"/>
      <c r="AF197" s="38"/>
      <c r="AG197" s="38"/>
      <c r="AH197" s="38"/>
      <c r="AI197" s="38"/>
      <c r="AJ197" s="38"/>
      <c r="AK197" s="38"/>
    </row>
    <row r="198" spans="7:37" ht="15" customHeight="1" x14ac:dyDescent="0.25">
      <c r="G198" s="45">
        <v>9710567</v>
      </c>
      <c r="H198" s="46" t="s">
        <v>41</v>
      </c>
      <c r="I198" s="47" t="s">
        <v>76</v>
      </c>
      <c r="J198" s="47">
        <v>44576.800439814811</v>
      </c>
      <c r="K198" s="48">
        <v>-127.763958</v>
      </c>
      <c r="L198" s="48">
        <v>48.484929999999999</v>
      </c>
      <c r="M198" s="46" t="s">
        <v>43</v>
      </c>
      <c r="N198" s="49">
        <v>44579.166666666664</v>
      </c>
      <c r="O198" s="46" t="s">
        <v>44</v>
      </c>
      <c r="P198" s="46">
        <v>14.5</v>
      </c>
      <c r="Q198" s="46">
        <v>166</v>
      </c>
      <c r="R198" s="50" t="s">
        <v>77</v>
      </c>
      <c r="T198" s="53"/>
      <c r="U198" s="38"/>
      <c r="V198" s="38"/>
      <c r="W198" s="38"/>
      <c r="X198" s="38"/>
      <c r="Y198" s="38"/>
      <c r="AB198" s="38"/>
      <c r="AC198" s="38"/>
      <c r="AD198" s="38"/>
      <c r="AE198" s="38"/>
      <c r="AF198" s="38"/>
      <c r="AG198" s="38"/>
      <c r="AH198" s="38"/>
      <c r="AI198" s="38"/>
      <c r="AJ198" s="38"/>
      <c r="AK198" s="38"/>
    </row>
    <row r="199" spans="7:37" ht="15" customHeight="1" x14ac:dyDescent="0.25">
      <c r="G199" s="45">
        <v>9710567</v>
      </c>
      <c r="H199" s="46" t="s">
        <v>41</v>
      </c>
      <c r="I199" s="47" t="s">
        <v>76</v>
      </c>
      <c r="J199" s="47">
        <v>44576.807824074072</v>
      </c>
      <c r="K199" s="48">
        <v>-127.751758</v>
      </c>
      <c r="L199" s="48">
        <v>48.454389999999997</v>
      </c>
      <c r="M199" s="46" t="s">
        <v>43</v>
      </c>
      <c r="N199" s="49">
        <v>44579.166666666664</v>
      </c>
      <c r="O199" s="46" t="s">
        <v>44</v>
      </c>
      <c r="P199" s="46">
        <v>14.5</v>
      </c>
      <c r="Q199" s="46">
        <v>163</v>
      </c>
      <c r="R199" s="50" t="s">
        <v>78</v>
      </c>
      <c r="T199" s="53"/>
      <c r="U199" s="38"/>
      <c r="V199" s="38"/>
      <c r="W199" s="38"/>
      <c r="X199" s="38"/>
      <c r="Y199" s="38"/>
      <c r="AB199" s="38"/>
      <c r="AC199" s="38"/>
      <c r="AD199" s="38"/>
      <c r="AE199" s="38"/>
      <c r="AF199" s="38"/>
      <c r="AG199" s="38"/>
      <c r="AH199" s="38"/>
      <c r="AI199" s="38"/>
      <c r="AJ199" s="38"/>
      <c r="AK199" s="38"/>
    </row>
    <row r="200" spans="7:37" ht="15" customHeight="1" x14ac:dyDescent="0.25">
      <c r="G200" s="45">
        <v>9710567</v>
      </c>
      <c r="H200" s="46" t="s">
        <v>41</v>
      </c>
      <c r="I200" s="47" t="s">
        <v>76</v>
      </c>
      <c r="J200" s="47">
        <v>44577.050092592595</v>
      </c>
      <c r="K200" s="48">
        <v>-127.344005</v>
      </c>
      <c r="L200" s="48">
        <v>47.438535000000002</v>
      </c>
      <c r="M200" s="46" t="s">
        <v>43</v>
      </c>
      <c r="N200" s="49">
        <v>44579.166666666664</v>
      </c>
      <c r="O200" s="46" t="s">
        <v>44</v>
      </c>
      <c r="P200" s="46">
        <v>14.5</v>
      </c>
      <c r="Q200" s="46">
        <v>166</v>
      </c>
      <c r="R200" s="50" t="s">
        <v>77</v>
      </c>
      <c r="T200" s="53"/>
      <c r="U200" s="38"/>
      <c r="V200" s="38"/>
      <c r="W200" s="38"/>
      <c r="X200" s="38"/>
      <c r="Y200" s="38"/>
      <c r="AB200" s="38"/>
      <c r="AC200" s="38"/>
      <c r="AD200" s="38"/>
      <c r="AE200" s="38"/>
      <c r="AF200" s="38"/>
      <c r="AG200" s="38"/>
      <c r="AH200" s="38"/>
      <c r="AI200" s="38"/>
      <c r="AJ200" s="38"/>
      <c r="AK200" s="38"/>
    </row>
    <row r="201" spans="7:37" ht="15" customHeight="1" x14ac:dyDescent="0.25">
      <c r="G201" s="45">
        <v>9710567</v>
      </c>
      <c r="H201" s="46" t="s">
        <v>41</v>
      </c>
      <c r="I201" s="47" t="s">
        <v>76</v>
      </c>
      <c r="J201" s="47">
        <v>44577.300555555557</v>
      </c>
      <c r="K201" s="48">
        <v>-126.922173</v>
      </c>
      <c r="L201" s="48">
        <v>46.348973000000001</v>
      </c>
      <c r="M201" s="46" t="s">
        <v>43</v>
      </c>
      <c r="N201" s="49">
        <v>44579.166666666664</v>
      </c>
      <c r="O201" s="46" t="s">
        <v>44</v>
      </c>
      <c r="P201" s="46">
        <v>14.5</v>
      </c>
      <c r="Q201" s="46">
        <v>163</v>
      </c>
      <c r="R201" s="50" t="s">
        <v>77</v>
      </c>
      <c r="T201" s="53"/>
      <c r="U201" s="38"/>
      <c r="V201" s="38"/>
      <c r="W201" s="38"/>
      <c r="X201" s="38"/>
      <c r="Y201" s="38"/>
      <c r="AB201" s="38"/>
      <c r="AC201" s="38"/>
      <c r="AD201" s="38"/>
      <c r="AE201" s="38"/>
      <c r="AF201" s="38"/>
      <c r="AG201" s="38"/>
      <c r="AH201" s="38"/>
      <c r="AI201" s="38"/>
      <c r="AJ201" s="38"/>
      <c r="AK201" s="38"/>
    </row>
    <row r="202" spans="7:37" ht="15" customHeight="1" x14ac:dyDescent="0.25">
      <c r="G202" s="45">
        <v>9710567</v>
      </c>
      <c r="H202" s="46" t="s">
        <v>41</v>
      </c>
      <c r="I202" s="47" t="s">
        <v>76</v>
      </c>
      <c r="J202" s="47">
        <v>44577.54515046296</v>
      </c>
      <c r="K202" s="48">
        <v>-126.516125</v>
      </c>
      <c r="L202" s="48">
        <v>45.283881999999998</v>
      </c>
      <c r="M202" s="46" t="s">
        <v>43</v>
      </c>
      <c r="N202" s="49">
        <v>44579.166666666664</v>
      </c>
      <c r="O202" s="46" t="s">
        <v>44</v>
      </c>
      <c r="P202" s="46">
        <v>14.5</v>
      </c>
      <c r="Q202" s="46">
        <v>165</v>
      </c>
      <c r="R202" s="50" t="s">
        <v>77</v>
      </c>
      <c r="T202" s="53"/>
      <c r="U202" s="38"/>
      <c r="V202" s="38"/>
      <c r="W202" s="38"/>
      <c r="X202" s="38"/>
      <c r="Y202" s="38"/>
      <c r="AB202" s="38"/>
      <c r="AC202" s="38"/>
      <c r="AD202" s="38"/>
      <c r="AE202" s="38"/>
      <c r="AF202" s="38"/>
      <c r="AG202" s="38"/>
      <c r="AH202" s="38"/>
      <c r="AI202" s="38"/>
      <c r="AJ202" s="38"/>
      <c r="AK202" s="38"/>
    </row>
    <row r="203" spans="7:37" ht="15" customHeight="1" x14ac:dyDescent="0.25">
      <c r="G203" s="45">
        <v>9710567</v>
      </c>
      <c r="H203" s="46" t="s">
        <v>41</v>
      </c>
      <c r="I203" s="47" t="s">
        <v>76</v>
      </c>
      <c r="J203" s="47">
        <v>44577.799062500002</v>
      </c>
      <c r="K203" s="48">
        <v>-126.070708</v>
      </c>
      <c r="L203" s="48">
        <v>44.103707999999997</v>
      </c>
      <c r="M203" s="46" t="s">
        <v>43</v>
      </c>
      <c r="N203" s="49">
        <v>44579.166666666664</v>
      </c>
      <c r="O203" s="46" t="s">
        <v>44</v>
      </c>
      <c r="P203" s="46">
        <v>14.5</v>
      </c>
      <c r="Q203" s="46">
        <v>163</v>
      </c>
      <c r="R203" s="50" t="s">
        <v>77</v>
      </c>
      <c r="T203" s="53"/>
      <c r="U203" s="38"/>
      <c r="V203" s="38"/>
      <c r="W203" s="38"/>
      <c r="X203" s="38"/>
      <c r="Y203" s="38"/>
      <c r="AB203" s="38"/>
      <c r="AC203" s="38"/>
      <c r="AD203" s="38"/>
      <c r="AE203" s="38"/>
      <c r="AF203" s="38"/>
      <c r="AG203" s="38"/>
      <c r="AH203" s="38"/>
      <c r="AI203" s="38"/>
      <c r="AJ203" s="38"/>
      <c r="AK203" s="38"/>
    </row>
    <row r="204" spans="7:37" ht="15" customHeight="1" x14ac:dyDescent="0.25">
      <c r="G204" s="45">
        <v>9710567</v>
      </c>
      <c r="H204" s="46" t="s">
        <v>41</v>
      </c>
      <c r="I204" s="47" t="s">
        <v>76</v>
      </c>
      <c r="J204" s="47">
        <v>44578.049386574072</v>
      </c>
      <c r="K204" s="48">
        <v>-125.62181</v>
      </c>
      <c r="L204" s="48">
        <v>42.857506999999998</v>
      </c>
      <c r="M204" s="46" t="s">
        <v>43</v>
      </c>
      <c r="N204" s="49">
        <v>44579.166666666664</v>
      </c>
      <c r="O204" s="46" t="s">
        <v>44</v>
      </c>
      <c r="P204" s="46">
        <v>14.5</v>
      </c>
      <c r="Q204" s="46">
        <v>164</v>
      </c>
      <c r="R204" s="50" t="s">
        <v>77</v>
      </c>
      <c r="T204" s="53"/>
      <c r="U204" s="38"/>
      <c r="V204" s="38"/>
      <c r="W204" s="38"/>
      <c r="X204" s="38"/>
      <c r="Y204" s="38"/>
      <c r="AB204" s="38"/>
      <c r="AC204" s="38"/>
      <c r="AD204" s="38"/>
      <c r="AE204" s="38"/>
      <c r="AF204" s="38"/>
      <c r="AG204" s="38"/>
      <c r="AH204" s="38"/>
      <c r="AI204" s="38"/>
      <c r="AJ204" s="38"/>
      <c r="AK204" s="38"/>
    </row>
    <row r="205" spans="7:37" ht="15" customHeight="1" x14ac:dyDescent="0.25">
      <c r="G205" s="45">
        <v>9710567</v>
      </c>
      <c r="H205" s="46" t="s">
        <v>41</v>
      </c>
      <c r="I205" s="47" t="s">
        <v>76</v>
      </c>
      <c r="J205" s="47">
        <v>44578.300763888888</v>
      </c>
      <c r="K205" s="48">
        <v>-125.18034</v>
      </c>
      <c r="L205" s="48">
        <v>41.638503</v>
      </c>
      <c r="M205" s="46" t="s">
        <v>43</v>
      </c>
      <c r="N205" s="49">
        <v>44579.166666666664</v>
      </c>
      <c r="O205" s="46" t="s">
        <v>44</v>
      </c>
      <c r="P205" s="46">
        <v>14.5</v>
      </c>
      <c r="Q205" s="46">
        <v>166</v>
      </c>
      <c r="R205" s="50" t="s">
        <v>77</v>
      </c>
      <c r="T205" s="53"/>
      <c r="U205" s="38"/>
      <c r="V205" s="38"/>
      <c r="W205" s="38"/>
      <c r="X205" s="38"/>
      <c r="Y205" s="38"/>
      <c r="AB205" s="38"/>
      <c r="AC205" s="38"/>
      <c r="AD205" s="38"/>
      <c r="AE205" s="38"/>
      <c r="AF205" s="38"/>
      <c r="AG205" s="38"/>
      <c r="AH205" s="38"/>
      <c r="AI205" s="38"/>
      <c r="AJ205" s="38"/>
      <c r="AK205" s="38"/>
    </row>
    <row r="206" spans="7:37" ht="15" customHeight="1" x14ac:dyDescent="0.25">
      <c r="G206" s="45">
        <v>9710567</v>
      </c>
      <c r="H206" s="46" t="s">
        <v>41</v>
      </c>
      <c r="I206" s="47" t="s">
        <v>76</v>
      </c>
      <c r="J206" s="47">
        <v>44578.545347222222</v>
      </c>
      <c r="K206" s="48">
        <v>-124.752595</v>
      </c>
      <c r="L206" s="48">
        <v>40.417265</v>
      </c>
      <c r="M206" s="46" t="s">
        <v>43</v>
      </c>
      <c r="N206" s="49">
        <v>44579.166666666664</v>
      </c>
      <c r="O206" s="46" t="s">
        <v>44</v>
      </c>
      <c r="P206" s="46">
        <v>14.5</v>
      </c>
      <c r="Q206" s="46">
        <v>162</v>
      </c>
      <c r="R206" s="50" t="s">
        <v>77</v>
      </c>
      <c r="T206" s="53"/>
      <c r="U206" s="38"/>
      <c r="V206" s="38"/>
      <c r="W206" s="38"/>
      <c r="X206" s="38"/>
      <c r="Y206" s="38"/>
      <c r="AB206" s="38"/>
      <c r="AC206" s="38"/>
      <c r="AD206" s="38"/>
      <c r="AE206" s="38"/>
      <c r="AF206" s="38"/>
      <c r="AG206" s="38"/>
      <c r="AH206" s="38"/>
      <c r="AI206" s="38"/>
      <c r="AJ206" s="38"/>
      <c r="AK206" s="38"/>
    </row>
    <row r="207" spans="7:37" ht="15" customHeight="1" x14ac:dyDescent="0.25">
      <c r="G207" s="45">
        <v>9710567</v>
      </c>
      <c r="H207" s="46" t="s">
        <v>41</v>
      </c>
      <c r="I207" s="47" t="s">
        <v>76</v>
      </c>
      <c r="J207" s="47">
        <v>44578.795694444445</v>
      </c>
      <c r="K207" s="48">
        <v>-124.154332</v>
      </c>
      <c r="L207" s="48">
        <v>39.18853</v>
      </c>
      <c r="M207" s="46" t="s">
        <v>43</v>
      </c>
      <c r="N207" s="49">
        <v>44579.166666666664</v>
      </c>
      <c r="O207" s="46" t="s">
        <v>44</v>
      </c>
      <c r="P207" s="46">
        <v>14.5</v>
      </c>
      <c r="Q207" s="46">
        <v>155</v>
      </c>
      <c r="R207" s="50" t="s">
        <v>77</v>
      </c>
      <c r="T207" s="53"/>
      <c r="U207" s="38"/>
      <c r="V207" s="38"/>
      <c r="W207" s="38"/>
      <c r="X207" s="38"/>
      <c r="Y207" s="38"/>
      <c r="AB207" s="38"/>
      <c r="AC207" s="38"/>
      <c r="AD207" s="38"/>
      <c r="AE207" s="38"/>
      <c r="AF207" s="38"/>
      <c r="AG207" s="38"/>
      <c r="AH207" s="38"/>
      <c r="AI207" s="38"/>
      <c r="AJ207" s="38"/>
      <c r="AK207" s="38"/>
    </row>
    <row r="208" spans="7:37" ht="15" customHeight="1" x14ac:dyDescent="0.25">
      <c r="G208" s="45">
        <v>9710567</v>
      </c>
      <c r="H208" s="46" t="s">
        <v>41</v>
      </c>
      <c r="I208" s="47" t="s">
        <v>76</v>
      </c>
      <c r="J208" s="47">
        <v>44578.88858796296</v>
      </c>
      <c r="K208" s="48">
        <v>-123.908333</v>
      </c>
      <c r="L208" s="48">
        <v>38.744999999999997</v>
      </c>
      <c r="M208" s="46" t="s">
        <v>43</v>
      </c>
      <c r="N208" s="49">
        <v>44579.166666666664</v>
      </c>
      <c r="O208" s="46" t="s">
        <v>44</v>
      </c>
      <c r="P208" s="46">
        <v>14.5</v>
      </c>
      <c r="Q208" s="46">
        <v>143</v>
      </c>
      <c r="R208" s="50" t="s">
        <v>78</v>
      </c>
      <c r="T208" s="53"/>
      <c r="U208" s="38"/>
      <c r="V208" s="38"/>
      <c r="W208" s="38"/>
      <c r="X208" s="38"/>
      <c r="Y208" s="38"/>
      <c r="AB208" s="38"/>
      <c r="AC208" s="38"/>
      <c r="AD208" s="38"/>
      <c r="AE208" s="38"/>
      <c r="AF208" s="38"/>
      <c r="AG208" s="38"/>
      <c r="AH208" s="38"/>
      <c r="AI208" s="38"/>
      <c r="AJ208" s="38"/>
      <c r="AK208" s="38"/>
    </row>
    <row r="209" spans="7:37" ht="15" customHeight="1" x14ac:dyDescent="0.25">
      <c r="G209" s="45">
        <v>9710567</v>
      </c>
      <c r="H209" s="46" t="s">
        <v>41</v>
      </c>
      <c r="I209" s="47" t="s">
        <v>76</v>
      </c>
      <c r="J209" s="47">
        <v>44578.894432870373</v>
      </c>
      <c r="K209" s="48">
        <v>-123.88630499999999</v>
      </c>
      <c r="L209" s="48">
        <v>38.720615000000002</v>
      </c>
      <c r="M209" s="46" t="s">
        <v>43</v>
      </c>
      <c r="N209" s="49">
        <v>44579.166666666664</v>
      </c>
      <c r="O209" s="46" t="s">
        <v>44</v>
      </c>
      <c r="P209" s="46">
        <v>14.5</v>
      </c>
      <c r="Q209" s="46">
        <v>145</v>
      </c>
      <c r="R209" s="50" t="s">
        <v>77</v>
      </c>
      <c r="T209" s="53"/>
      <c r="U209" s="38"/>
      <c r="V209" s="38"/>
      <c r="W209" s="38"/>
      <c r="X209" s="38"/>
      <c r="Y209" s="38"/>
      <c r="AB209" s="38"/>
      <c r="AC209" s="38"/>
      <c r="AD209" s="38"/>
      <c r="AE209" s="38"/>
      <c r="AF209" s="38"/>
      <c r="AG209" s="38"/>
      <c r="AH209" s="38"/>
      <c r="AI209" s="38"/>
      <c r="AJ209" s="38"/>
      <c r="AK209" s="38"/>
    </row>
    <row r="210" spans="7:37" ht="15" customHeight="1" x14ac:dyDescent="0.25">
      <c r="G210" s="45">
        <v>9710567</v>
      </c>
      <c r="H210" s="46" t="s">
        <v>41</v>
      </c>
      <c r="I210" s="47" t="s">
        <v>76</v>
      </c>
      <c r="J210" s="47">
        <v>44579.050659722219</v>
      </c>
      <c r="K210" s="48">
        <v>-123.32473299999999</v>
      </c>
      <c r="L210" s="48">
        <v>38.089649999999999</v>
      </c>
      <c r="M210" s="46" t="s">
        <v>43</v>
      </c>
      <c r="N210" s="49">
        <v>44579.166666666664</v>
      </c>
      <c r="O210" s="46" t="s">
        <v>44</v>
      </c>
      <c r="P210" s="46">
        <v>14.5</v>
      </c>
      <c r="Q210" s="46">
        <v>136</v>
      </c>
      <c r="R210" s="50" t="s">
        <v>77</v>
      </c>
      <c r="T210" s="53"/>
      <c r="U210" s="38"/>
      <c r="V210" s="38"/>
      <c r="W210" s="38"/>
      <c r="X210" s="38"/>
      <c r="Y210" s="38"/>
      <c r="AB210" s="38"/>
      <c r="AC210" s="38"/>
      <c r="AD210" s="38"/>
      <c r="AE210" s="38"/>
      <c r="AF210" s="38"/>
      <c r="AG210" s="38"/>
      <c r="AH210" s="38"/>
      <c r="AI210" s="38"/>
      <c r="AJ210" s="38"/>
      <c r="AK210" s="38"/>
    </row>
    <row r="211" spans="7:37" ht="15" customHeight="1" x14ac:dyDescent="0.25">
      <c r="G211" s="45">
        <v>9710567</v>
      </c>
      <c r="H211" s="46" t="s">
        <v>41</v>
      </c>
      <c r="I211" s="47" t="s">
        <v>76</v>
      </c>
      <c r="J211" s="47">
        <v>44579.258900462963</v>
      </c>
      <c r="K211" s="48">
        <v>-122.35691199999999</v>
      </c>
      <c r="L211" s="48">
        <v>37.762878000000001</v>
      </c>
      <c r="M211" s="46" t="s">
        <v>43</v>
      </c>
      <c r="N211" s="49">
        <v>44579.166666666664</v>
      </c>
      <c r="O211" s="46" t="s">
        <v>44</v>
      </c>
      <c r="P211" s="46">
        <v>14.5</v>
      </c>
      <c r="Q211" s="46">
        <v>160</v>
      </c>
      <c r="R211" s="50" t="s">
        <v>77</v>
      </c>
      <c r="T211" s="53"/>
      <c r="U211" s="38"/>
      <c r="V211" s="38"/>
      <c r="W211" s="38"/>
      <c r="X211" s="38"/>
      <c r="Y211" s="38"/>
      <c r="AB211" s="38"/>
      <c r="AC211" s="38"/>
      <c r="AD211" s="38"/>
      <c r="AE211" s="38"/>
      <c r="AF211" s="38"/>
      <c r="AG211" s="38"/>
      <c r="AH211" s="38"/>
      <c r="AI211" s="38"/>
      <c r="AJ211" s="38"/>
      <c r="AK211" s="38"/>
    </row>
    <row r="212" spans="7:37" ht="15" customHeight="1" x14ac:dyDescent="0.25">
      <c r="G212" s="45">
        <v>9710567</v>
      </c>
      <c r="H212" s="46" t="s">
        <v>41</v>
      </c>
      <c r="I212" s="47" t="s">
        <v>76</v>
      </c>
      <c r="J212" s="47">
        <v>44579.265706018516</v>
      </c>
      <c r="K212" s="48">
        <v>-122.355</v>
      </c>
      <c r="L212" s="48">
        <v>37.761667000000003</v>
      </c>
      <c r="M212" s="46" t="s">
        <v>43</v>
      </c>
      <c r="N212" s="49">
        <v>44579.166666666664</v>
      </c>
      <c r="O212" s="46" t="s">
        <v>44</v>
      </c>
      <c r="P212" s="46">
        <v>14.5</v>
      </c>
      <c r="Q212" s="46">
        <v>98</v>
      </c>
      <c r="R212" s="50" t="s">
        <v>78</v>
      </c>
      <c r="T212" s="53"/>
      <c r="U212" s="38"/>
      <c r="V212" s="38"/>
      <c r="W212" s="38"/>
      <c r="X212" s="38"/>
      <c r="Y212" s="38"/>
      <c r="AB212" s="38"/>
      <c r="AC212" s="38"/>
      <c r="AD212" s="38"/>
      <c r="AE212" s="38"/>
      <c r="AF212" s="38"/>
      <c r="AG212" s="38"/>
      <c r="AH212" s="38"/>
      <c r="AI212" s="38"/>
      <c r="AJ212" s="38"/>
      <c r="AK212" s="38"/>
    </row>
    <row r="213" spans="7:37" ht="15" customHeight="1" x14ac:dyDescent="0.25">
      <c r="G213" s="45">
        <v>9710567</v>
      </c>
      <c r="H213" s="46" t="s">
        <v>41</v>
      </c>
      <c r="I213" s="47" t="s">
        <v>76</v>
      </c>
      <c r="J213" s="47">
        <v>44579.300555555557</v>
      </c>
      <c r="K213" s="48">
        <v>-122.357218</v>
      </c>
      <c r="L213" s="48">
        <v>37.762416999999999</v>
      </c>
      <c r="M213" s="46" t="s">
        <v>43</v>
      </c>
      <c r="N213" s="49">
        <v>44579.166666666664</v>
      </c>
      <c r="O213" s="46" t="s">
        <v>44</v>
      </c>
      <c r="P213" s="46">
        <v>14.5</v>
      </c>
      <c r="Q213" s="46">
        <v>169</v>
      </c>
      <c r="R213" s="50" t="s">
        <v>77</v>
      </c>
      <c r="T213" s="53"/>
      <c r="U213" s="38"/>
      <c r="V213" s="38"/>
      <c r="W213" s="38"/>
      <c r="X213" s="38"/>
      <c r="Y213" s="38"/>
      <c r="AB213" s="38"/>
      <c r="AC213" s="38"/>
      <c r="AD213" s="38"/>
      <c r="AE213" s="38"/>
      <c r="AF213" s="38"/>
      <c r="AG213" s="38"/>
      <c r="AH213" s="38"/>
      <c r="AI213" s="38"/>
      <c r="AJ213" s="38"/>
      <c r="AK213" s="38"/>
    </row>
    <row r="214" spans="7:37" ht="15" customHeight="1" x14ac:dyDescent="0.25">
      <c r="G214" s="45">
        <v>9710567</v>
      </c>
      <c r="H214" s="46" t="s">
        <v>41</v>
      </c>
      <c r="I214" s="47" t="s">
        <v>76</v>
      </c>
      <c r="J214" s="47">
        <v>44579.446400462963</v>
      </c>
      <c r="K214" s="48">
        <v>-122.355042</v>
      </c>
      <c r="L214" s="48">
        <v>37.757817000000003</v>
      </c>
      <c r="M214" s="46" t="s">
        <v>43</v>
      </c>
      <c r="N214" s="49">
        <v>44579.166666666664</v>
      </c>
      <c r="O214" s="46" t="s">
        <v>44</v>
      </c>
      <c r="P214" s="46">
        <v>14.5</v>
      </c>
      <c r="Q214" s="46">
        <v>347</v>
      </c>
      <c r="R214" s="50" t="s">
        <v>79</v>
      </c>
      <c r="T214" s="53"/>
      <c r="U214" s="38"/>
      <c r="V214" s="38"/>
      <c r="W214" s="38"/>
      <c r="X214" s="38"/>
      <c r="Y214" s="38"/>
      <c r="AB214" s="38"/>
      <c r="AC214" s="38"/>
      <c r="AD214" s="38"/>
      <c r="AE214" s="38"/>
      <c r="AF214" s="38"/>
      <c r="AG214" s="38"/>
      <c r="AH214" s="38"/>
      <c r="AI214" s="38"/>
      <c r="AJ214" s="38"/>
      <c r="AK214" s="38"/>
    </row>
    <row r="215" spans="7:37" ht="15" customHeight="1" x14ac:dyDescent="0.25">
      <c r="G215" s="45">
        <v>9710567</v>
      </c>
      <c r="H215" s="46" t="s">
        <v>41</v>
      </c>
      <c r="I215" s="47" t="s">
        <v>76</v>
      </c>
      <c r="J215" s="47">
        <v>44579.453182870369</v>
      </c>
      <c r="K215" s="48">
        <v>-122.35333300000001</v>
      </c>
      <c r="L215" s="48">
        <v>37.756667</v>
      </c>
      <c r="M215" s="46" t="s">
        <v>43</v>
      </c>
      <c r="N215" s="49">
        <v>44579.166666666664</v>
      </c>
      <c r="O215" s="46" t="s">
        <v>44</v>
      </c>
      <c r="P215" s="46">
        <v>14.5</v>
      </c>
      <c r="Q215" s="46">
        <v>263</v>
      </c>
      <c r="R215" s="50" t="s">
        <v>80</v>
      </c>
      <c r="T215" s="53"/>
      <c r="U215" s="38"/>
      <c r="V215" s="38"/>
      <c r="W215" s="38"/>
      <c r="X215" s="38"/>
      <c r="Y215" s="38"/>
      <c r="AB215" s="38"/>
      <c r="AC215" s="38"/>
      <c r="AD215" s="38"/>
      <c r="AE215" s="38"/>
      <c r="AF215" s="38"/>
      <c r="AG215" s="38"/>
      <c r="AH215" s="38"/>
      <c r="AI215" s="38"/>
      <c r="AJ215" s="38"/>
      <c r="AK215" s="38"/>
    </row>
    <row r="216" spans="7:37" ht="15" customHeight="1" x14ac:dyDescent="0.25">
      <c r="G216" s="45">
        <v>9710567</v>
      </c>
      <c r="H216" s="46" t="s">
        <v>41</v>
      </c>
      <c r="I216" s="47" t="s">
        <v>76</v>
      </c>
      <c r="J216" s="47">
        <v>44579.550567129627</v>
      </c>
      <c r="K216" s="48">
        <v>-122.35454</v>
      </c>
      <c r="L216" s="48">
        <v>37.757823000000002</v>
      </c>
      <c r="M216" s="46" t="s">
        <v>43</v>
      </c>
      <c r="N216" s="49">
        <v>44579.166666666664</v>
      </c>
      <c r="O216" s="46" t="s">
        <v>44</v>
      </c>
      <c r="P216" s="46">
        <v>14.5</v>
      </c>
      <c r="Q216" s="46">
        <v>349</v>
      </c>
      <c r="R216" s="50" t="s">
        <v>79</v>
      </c>
      <c r="T216" s="53"/>
      <c r="U216" s="38"/>
      <c r="V216" s="38"/>
      <c r="W216" s="38"/>
      <c r="X216" s="38"/>
      <c r="Y216" s="38"/>
      <c r="AB216" s="38"/>
      <c r="AC216" s="38"/>
      <c r="AD216" s="38"/>
      <c r="AE216" s="38"/>
      <c r="AF216" s="38"/>
      <c r="AG216" s="38"/>
      <c r="AH216" s="38"/>
      <c r="AI216" s="38"/>
      <c r="AJ216" s="38"/>
      <c r="AK216" s="38"/>
    </row>
    <row r="217" spans="7:37" ht="15" customHeight="1" x14ac:dyDescent="0.25">
      <c r="G217" s="45">
        <v>9710567</v>
      </c>
      <c r="H217" s="46" t="s">
        <v>41</v>
      </c>
      <c r="I217" s="47" t="s">
        <v>76</v>
      </c>
      <c r="J217" s="47">
        <v>44579.640694444446</v>
      </c>
      <c r="K217" s="48">
        <v>-122.356667</v>
      </c>
      <c r="L217" s="48">
        <v>37.758333</v>
      </c>
      <c r="M217" s="46" t="s">
        <v>43</v>
      </c>
      <c r="N217" s="49">
        <v>44579.166666666664</v>
      </c>
      <c r="O217" s="46" t="s">
        <v>44</v>
      </c>
      <c r="P217" s="46">
        <v>14.5</v>
      </c>
      <c r="Q217" s="46">
        <v>306</v>
      </c>
      <c r="R217" s="50" t="s">
        <v>80</v>
      </c>
      <c r="T217" s="53"/>
      <c r="U217" s="38"/>
      <c r="V217" s="38"/>
      <c r="W217" s="38"/>
      <c r="X217" s="38"/>
      <c r="Y217" s="38"/>
      <c r="AB217" s="38"/>
      <c r="AC217" s="38"/>
      <c r="AD217" s="38"/>
      <c r="AE217" s="38"/>
      <c r="AF217" s="38"/>
      <c r="AG217" s="38"/>
      <c r="AH217" s="38"/>
      <c r="AI217" s="38"/>
      <c r="AJ217" s="38"/>
      <c r="AK217" s="38"/>
    </row>
    <row r="218" spans="7:37" ht="15" customHeight="1" x14ac:dyDescent="0.25">
      <c r="G218" s="45">
        <v>9710567</v>
      </c>
      <c r="H218" s="46" t="s">
        <v>41</v>
      </c>
      <c r="I218" s="47" t="s">
        <v>76</v>
      </c>
      <c r="J218" s="47">
        <v>44579.64434027778</v>
      </c>
      <c r="K218" s="48">
        <v>-122.357992</v>
      </c>
      <c r="L218" s="48">
        <v>37.759039999999999</v>
      </c>
      <c r="M218" s="46" t="s">
        <v>43</v>
      </c>
      <c r="N218" s="49">
        <v>44579.166666666664</v>
      </c>
      <c r="O218" s="46" t="s">
        <v>44</v>
      </c>
      <c r="P218" s="46">
        <v>14.5</v>
      </c>
      <c r="Q218" s="46">
        <v>62</v>
      </c>
      <c r="R218" s="50" t="s">
        <v>79</v>
      </c>
      <c r="T218" s="53"/>
      <c r="U218" s="38"/>
      <c r="V218" s="38"/>
      <c r="W218" s="38"/>
      <c r="X218" s="38"/>
      <c r="Y218" s="38"/>
      <c r="AB218" s="38"/>
      <c r="AC218" s="38"/>
      <c r="AD218" s="38"/>
      <c r="AE218" s="38"/>
      <c r="AF218" s="38"/>
      <c r="AG218" s="38"/>
      <c r="AH218" s="38"/>
      <c r="AI218" s="38"/>
      <c r="AJ218" s="38"/>
      <c r="AK218" s="38"/>
    </row>
    <row r="219" spans="7:37" ht="15" customHeight="1" x14ac:dyDescent="0.25">
      <c r="G219" s="45">
        <v>9710567</v>
      </c>
      <c r="H219" s="46" t="s">
        <v>41</v>
      </c>
      <c r="I219" s="47" t="s">
        <v>76</v>
      </c>
      <c r="J219" s="47">
        <v>44579.717349537037</v>
      </c>
      <c r="K219" s="48">
        <v>-122.357928</v>
      </c>
      <c r="L219" s="48">
        <v>37.762247000000002</v>
      </c>
      <c r="M219" s="46" t="s">
        <v>43</v>
      </c>
      <c r="N219" s="49">
        <v>44581.166666666664</v>
      </c>
      <c r="O219" s="46" t="s">
        <v>44</v>
      </c>
      <c r="P219" s="46">
        <v>14.5</v>
      </c>
      <c r="Q219" s="46">
        <v>266</v>
      </c>
      <c r="R219" s="50" t="s">
        <v>79</v>
      </c>
      <c r="T219" s="53"/>
      <c r="U219" s="38"/>
      <c r="V219" s="38"/>
      <c r="W219" s="38"/>
      <c r="X219" s="38"/>
      <c r="Y219" s="38"/>
      <c r="AB219" s="38"/>
      <c r="AC219" s="38"/>
      <c r="AD219" s="38"/>
      <c r="AE219" s="38"/>
      <c r="AF219" s="38"/>
      <c r="AG219" s="38"/>
      <c r="AH219" s="38"/>
      <c r="AI219" s="38"/>
      <c r="AJ219" s="38"/>
      <c r="AK219" s="38"/>
    </row>
    <row r="220" spans="7:37" ht="15" customHeight="1" x14ac:dyDescent="0.25">
      <c r="G220" s="45">
        <v>9710567</v>
      </c>
      <c r="H220" s="46" t="s">
        <v>41</v>
      </c>
      <c r="I220" s="47" t="s">
        <v>76</v>
      </c>
      <c r="J220" s="47">
        <v>44579.724374999998</v>
      </c>
      <c r="K220" s="48">
        <v>-122.369365</v>
      </c>
      <c r="L220" s="48">
        <v>37.777307</v>
      </c>
      <c r="M220" s="46" t="s">
        <v>43</v>
      </c>
      <c r="N220" s="49">
        <v>44581.166666666664</v>
      </c>
      <c r="O220" s="46" t="s">
        <v>44</v>
      </c>
      <c r="P220" s="46">
        <v>14.5</v>
      </c>
      <c r="Q220" s="46">
        <v>340</v>
      </c>
      <c r="R220" s="50" t="s">
        <v>80</v>
      </c>
      <c r="T220" s="53"/>
      <c r="U220" s="38"/>
      <c r="V220" s="38"/>
      <c r="W220" s="38"/>
      <c r="X220" s="38"/>
      <c r="Y220" s="38"/>
      <c r="AB220" s="38"/>
      <c r="AC220" s="38"/>
      <c r="AD220" s="38"/>
      <c r="AE220" s="38"/>
      <c r="AF220" s="38"/>
      <c r="AG220" s="38"/>
      <c r="AH220" s="38"/>
      <c r="AI220" s="38"/>
      <c r="AJ220" s="38"/>
      <c r="AK220" s="38"/>
    </row>
    <row r="221" spans="7:37" ht="15" customHeight="1" x14ac:dyDescent="0.25">
      <c r="G221" s="45">
        <v>9710567</v>
      </c>
      <c r="H221" s="46" t="s">
        <v>41</v>
      </c>
      <c r="I221" s="47" t="s">
        <v>76</v>
      </c>
      <c r="J221" s="47">
        <v>44579.801006944443</v>
      </c>
      <c r="K221" s="48">
        <v>-122.77227999999999</v>
      </c>
      <c r="L221" s="48">
        <v>37.714962999999997</v>
      </c>
      <c r="M221" s="46" t="s">
        <v>43</v>
      </c>
      <c r="N221" s="49">
        <v>44581.166666666664</v>
      </c>
      <c r="O221" s="46" t="s">
        <v>44</v>
      </c>
      <c r="P221" s="46">
        <v>14.5</v>
      </c>
      <c r="Q221" s="46">
        <v>249</v>
      </c>
      <c r="R221" s="50" t="s">
        <v>79</v>
      </c>
      <c r="T221" s="53"/>
      <c r="U221" s="38"/>
      <c r="V221" s="38"/>
      <c r="W221" s="38"/>
      <c r="X221" s="38"/>
      <c r="Y221" s="38"/>
      <c r="AB221" s="38"/>
      <c r="AC221" s="38"/>
      <c r="AD221" s="38"/>
      <c r="AE221" s="38"/>
      <c r="AF221" s="38"/>
      <c r="AG221" s="38"/>
      <c r="AH221" s="38"/>
      <c r="AI221" s="38"/>
      <c r="AJ221" s="38"/>
      <c r="AK221" s="38"/>
    </row>
    <row r="222" spans="7:37" ht="15" customHeight="1" x14ac:dyDescent="0.25">
      <c r="G222" s="45">
        <v>9710567</v>
      </c>
      <c r="H222" s="46" t="s">
        <v>41</v>
      </c>
      <c r="I222" s="47" t="s">
        <v>76</v>
      </c>
      <c r="J222" s="47">
        <v>44580.050902777781</v>
      </c>
      <c r="K222" s="48">
        <v>-123.397897</v>
      </c>
      <c r="L222" s="48">
        <v>36.720557999999997</v>
      </c>
      <c r="M222" s="46" t="s">
        <v>43</v>
      </c>
      <c r="N222" s="49">
        <v>44581.354166666664</v>
      </c>
      <c r="O222" s="46" t="s">
        <v>44</v>
      </c>
      <c r="P222" s="46">
        <v>14.5</v>
      </c>
      <c r="Q222" s="46">
        <v>170</v>
      </c>
      <c r="R222" s="50" t="s">
        <v>79</v>
      </c>
      <c r="T222" s="53"/>
      <c r="U222" s="38"/>
      <c r="V222" s="38"/>
      <c r="W222" s="38"/>
      <c r="X222" s="38"/>
      <c r="Y222" s="38"/>
      <c r="AB222" s="38"/>
      <c r="AC222" s="38"/>
      <c r="AD222" s="38"/>
      <c r="AE222" s="38"/>
      <c r="AF222" s="38"/>
      <c r="AG222" s="38"/>
      <c r="AH222" s="38"/>
      <c r="AI222" s="38"/>
      <c r="AJ222" s="38"/>
      <c r="AK222" s="38"/>
    </row>
    <row r="223" spans="7:37" ht="15" customHeight="1" x14ac:dyDescent="0.25">
      <c r="G223" s="45">
        <v>9710567</v>
      </c>
      <c r="H223" s="46" t="s">
        <v>41</v>
      </c>
      <c r="I223" s="47" t="s">
        <v>76</v>
      </c>
      <c r="J223" s="47">
        <v>44580.300474537034</v>
      </c>
      <c r="K223" s="48">
        <v>-122.421712</v>
      </c>
      <c r="L223" s="48">
        <v>35.864199999999997</v>
      </c>
      <c r="M223" s="46" t="s">
        <v>43</v>
      </c>
      <c r="N223" s="49">
        <v>44581.354166666664</v>
      </c>
      <c r="O223" s="46" t="s">
        <v>44</v>
      </c>
      <c r="P223" s="46">
        <v>14.5</v>
      </c>
      <c r="Q223" s="46">
        <v>136</v>
      </c>
      <c r="R223" s="50" t="s">
        <v>79</v>
      </c>
      <c r="T223" s="53"/>
      <c r="U223" s="38"/>
      <c r="V223" s="38"/>
      <c r="W223" s="38"/>
      <c r="X223" s="38"/>
      <c r="Y223" s="38"/>
      <c r="AB223" s="38"/>
      <c r="AC223" s="38"/>
      <c r="AD223" s="38"/>
      <c r="AE223" s="38"/>
      <c r="AF223" s="38"/>
      <c r="AG223" s="38"/>
      <c r="AH223" s="38"/>
      <c r="AI223" s="38"/>
      <c r="AJ223" s="38"/>
      <c r="AK223" s="38"/>
    </row>
    <row r="224" spans="7:37" ht="15" customHeight="1" x14ac:dyDescent="0.25">
      <c r="G224" s="45">
        <v>9710567</v>
      </c>
      <c r="H224" s="46" t="s">
        <v>41</v>
      </c>
      <c r="I224" s="47" t="s">
        <v>76</v>
      </c>
      <c r="J224" s="47">
        <v>44580.54896990741</v>
      </c>
      <c r="K224" s="48">
        <v>-121.479868</v>
      </c>
      <c r="L224" s="48">
        <v>34.965318000000003</v>
      </c>
      <c r="M224" s="46" t="s">
        <v>43</v>
      </c>
      <c r="N224" s="49">
        <v>44581.354166666664</v>
      </c>
      <c r="O224" s="46" t="s">
        <v>44</v>
      </c>
      <c r="P224" s="46">
        <v>14.5</v>
      </c>
      <c r="Q224" s="46">
        <v>138</v>
      </c>
      <c r="R224" s="50" t="s">
        <v>79</v>
      </c>
      <c r="T224" s="53"/>
      <c r="U224" s="38"/>
      <c r="V224" s="38"/>
      <c r="W224" s="38"/>
      <c r="X224" s="38"/>
      <c r="Y224" s="38"/>
      <c r="AB224" s="38"/>
      <c r="AC224" s="38"/>
      <c r="AD224" s="38"/>
      <c r="AE224" s="38"/>
      <c r="AF224" s="38"/>
      <c r="AG224" s="38"/>
      <c r="AH224" s="38"/>
      <c r="AI224" s="38"/>
      <c r="AJ224" s="38"/>
      <c r="AK224" s="38"/>
    </row>
    <row r="225" spans="7:37" ht="15" customHeight="1" x14ac:dyDescent="0.25">
      <c r="G225" s="45">
        <v>9710567</v>
      </c>
      <c r="H225" s="46" t="s">
        <v>41</v>
      </c>
      <c r="I225" s="47" t="s">
        <v>76</v>
      </c>
      <c r="J225" s="47">
        <v>44580.799317129633</v>
      </c>
      <c r="K225" s="48">
        <v>-120.56129</v>
      </c>
      <c r="L225" s="48">
        <v>34.334266999999997</v>
      </c>
      <c r="M225" s="46" t="s">
        <v>43</v>
      </c>
      <c r="N225" s="49">
        <v>44581.354166666664</v>
      </c>
      <c r="O225" s="46" t="s">
        <v>44</v>
      </c>
      <c r="P225" s="46">
        <v>14.5</v>
      </c>
      <c r="Q225" s="46">
        <v>103</v>
      </c>
      <c r="R225" s="50" t="s">
        <v>79</v>
      </c>
      <c r="T225" s="53"/>
      <c r="U225" s="38"/>
      <c r="V225" s="38"/>
      <c r="W225" s="38"/>
      <c r="X225" s="38"/>
      <c r="Y225" s="38"/>
      <c r="AB225" s="38"/>
      <c r="AC225" s="38"/>
      <c r="AD225" s="38"/>
      <c r="AE225" s="38"/>
      <c r="AF225" s="38"/>
      <c r="AG225" s="38"/>
      <c r="AH225" s="38"/>
      <c r="AI225" s="38"/>
      <c r="AJ225" s="38"/>
      <c r="AK225" s="38"/>
    </row>
    <row r="226" spans="7:37" ht="15" customHeight="1" x14ac:dyDescent="0.25">
      <c r="G226" s="45">
        <v>9710567</v>
      </c>
      <c r="H226" s="46" t="s">
        <v>41</v>
      </c>
      <c r="I226" s="47" t="s">
        <v>76</v>
      </c>
      <c r="J226" s="47">
        <v>44581.050671296296</v>
      </c>
      <c r="K226" s="48">
        <v>-119.40325799999999</v>
      </c>
      <c r="L226" s="48">
        <v>34.070773000000003</v>
      </c>
      <c r="M226" s="46" t="s">
        <v>43</v>
      </c>
      <c r="N226" s="49">
        <v>44581.354166666664</v>
      </c>
      <c r="O226" s="46" t="s">
        <v>44</v>
      </c>
      <c r="P226" s="46">
        <v>14.5</v>
      </c>
      <c r="Q226" s="46">
        <v>104</v>
      </c>
      <c r="R226" s="50" t="s">
        <v>79</v>
      </c>
      <c r="T226" s="53"/>
      <c r="U226" s="38"/>
      <c r="V226" s="38"/>
      <c r="W226" s="38"/>
      <c r="X226" s="38"/>
      <c r="Y226" s="38"/>
      <c r="AB226" s="38"/>
      <c r="AC226" s="38"/>
      <c r="AD226" s="38"/>
      <c r="AE226" s="38"/>
      <c r="AF226" s="38"/>
      <c r="AG226" s="38"/>
      <c r="AH226" s="38"/>
      <c r="AI226" s="38"/>
      <c r="AJ226" s="38"/>
      <c r="AK226" s="38"/>
    </row>
    <row r="227" spans="7:37" ht="15" customHeight="1" x14ac:dyDescent="0.25">
      <c r="G227" s="45">
        <v>9710567</v>
      </c>
      <c r="H227" s="46" t="s">
        <v>41</v>
      </c>
      <c r="I227" s="47" t="s">
        <v>76</v>
      </c>
      <c r="J227" s="47">
        <v>44581.144293981481</v>
      </c>
      <c r="K227" s="48">
        <v>-119.00220299999999</v>
      </c>
      <c r="L227" s="48">
        <v>33.911377999999999</v>
      </c>
      <c r="M227" s="46" t="s">
        <v>43</v>
      </c>
      <c r="N227" s="49">
        <v>44581.354166666664</v>
      </c>
      <c r="O227" s="46" t="s">
        <v>44</v>
      </c>
      <c r="P227" s="46">
        <v>14.5</v>
      </c>
      <c r="Q227" s="46">
        <v>118</v>
      </c>
      <c r="R227" s="50" t="s">
        <v>79</v>
      </c>
      <c r="T227" s="53"/>
      <c r="U227" s="38"/>
      <c r="V227" s="38"/>
      <c r="W227" s="38"/>
      <c r="X227" s="38"/>
      <c r="Y227" s="38"/>
      <c r="AB227" s="38"/>
      <c r="AC227" s="38"/>
      <c r="AD227" s="38"/>
      <c r="AE227" s="38"/>
      <c r="AF227" s="38"/>
      <c r="AG227" s="38"/>
      <c r="AH227" s="38"/>
      <c r="AI227" s="38"/>
      <c r="AJ227" s="38"/>
      <c r="AK227" s="38"/>
    </row>
    <row r="228" spans="7:37" ht="15" customHeight="1" x14ac:dyDescent="0.25">
      <c r="G228" s="45">
        <v>9710567</v>
      </c>
      <c r="H228" s="46" t="s">
        <v>41</v>
      </c>
      <c r="I228" s="47" t="s">
        <v>76</v>
      </c>
      <c r="J228" s="47">
        <v>44581.161203703705</v>
      </c>
      <c r="K228" s="48">
        <v>-118.933532</v>
      </c>
      <c r="L228" s="48">
        <v>33.878857000000004</v>
      </c>
      <c r="M228" s="46" t="s">
        <v>43</v>
      </c>
      <c r="N228" s="49">
        <v>44581.354166666664</v>
      </c>
      <c r="O228" s="46" t="s">
        <v>44</v>
      </c>
      <c r="P228" s="46">
        <v>14.5</v>
      </c>
      <c r="Q228" s="46">
        <v>119</v>
      </c>
      <c r="R228" s="50" t="s">
        <v>80</v>
      </c>
      <c r="T228" s="53"/>
      <c r="U228" s="38"/>
      <c r="V228" s="38"/>
      <c r="W228" s="38"/>
      <c r="X228" s="38"/>
      <c r="Y228" s="38"/>
      <c r="AB228" s="38"/>
      <c r="AC228" s="38"/>
      <c r="AD228" s="38"/>
      <c r="AE228" s="38"/>
      <c r="AF228" s="38"/>
      <c r="AG228" s="38"/>
      <c r="AH228" s="38"/>
      <c r="AI228" s="38"/>
      <c r="AJ228" s="38"/>
      <c r="AK228" s="38"/>
    </row>
    <row r="229" spans="7:37" ht="15" customHeight="1" x14ac:dyDescent="0.25">
      <c r="G229" s="45">
        <v>9710567</v>
      </c>
      <c r="H229" s="46" t="s">
        <v>41</v>
      </c>
      <c r="I229" s="47" t="s">
        <v>76</v>
      </c>
      <c r="J229" s="47">
        <v>44581.301134259258</v>
      </c>
      <c r="K229" s="48">
        <v>-118.36011499999999</v>
      </c>
      <c r="L229" s="48">
        <v>33.605133000000002</v>
      </c>
      <c r="M229" s="46" t="s">
        <v>43</v>
      </c>
      <c r="N229" s="49">
        <v>44581.354166666664</v>
      </c>
      <c r="O229" s="46" t="s">
        <v>44</v>
      </c>
      <c r="P229" s="46">
        <v>14.5</v>
      </c>
      <c r="Q229" s="46">
        <v>113</v>
      </c>
      <c r="R229" s="50" t="s">
        <v>79</v>
      </c>
      <c r="T229" s="53"/>
      <c r="U229" s="38"/>
      <c r="V229" s="38"/>
      <c r="W229" s="38"/>
      <c r="X229" s="38"/>
      <c r="Y229" s="38"/>
      <c r="AB229" s="38"/>
      <c r="AC229" s="38"/>
      <c r="AD229" s="38"/>
      <c r="AE229" s="38"/>
      <c r="AF229" s="38"/>
      <c r="AG229" s="38"/>
      <c r="AH229" s="38"/>
      <c r="AI229" s="38"/>
      <c r="AJ229" s="38"/>
      <c r="AK229" s="38"/>
    </row>
    <row r="230" spans="7:37" ht="15" customHeight="1" x14ac:dyDescent="0.25">
      <c r="G230" s="45">
        <v>9710567</v>
      </c>
      <c r="H230" s="46" t="s">
        <v>41</v>
      </c>
      <c r="I230" s="47" t="s">
        <v>76</v>
      </c>
      <c r="J230" s="47">
        <v>44581.411539351851</v>
      </c>
      <c r="K230" s="48">
        <v>-118.216667</v>
      </c>
      <c r="L230" s="48">
        <v>33.768332999999998</v>
      </c>
      <c r="M230" s="46" t="s">
        <v>43</v>
      </c>
      <c r="N230" s="49">
        <v>44581.354166666664</v>
      </c>
      <c r="O230" s="46" t="s">
        <v>44</v>
      </c>
      <c r="P230" s="46">
        <v>14.5</v>
      </c>
      <c r="Q230" s="46">
        <v>104</v>
      </c>
      <c r="R230" s="50" t="s">
        <v>80</v>
      </c>
      <c r="T230" s="53"/>
      <c r="U230" s="38"/>
      <c r="V230" s="38"/>
      <c r="W230" s="38"/>
      <c r="X230" s="38"/>
      <c r="Y230" s="38"/>
      <c r="AB230" s="38"/>
      <c r="AC230" s="38"/>
      <c r="AD230" s="38"/>
      <c r="AE230" s="38"/>
      <c r="AF230" s="38"/>
      <c r="AG230" s="38"/>
      <c r="AH230" s="38"/>
      <c r="AI230" s="38"/>
      <c r="AJ230" s="38"/>
      <c r="AK230" s="38"/>
    </row>
    <row r="231" spans="7:37" ht="15" customHeight="1" x14ac:dyDescent="0.25">
      <c r="G231" s="45">
        <v>9710567</v>
      </c>
      <c r="H231" s="46" t="s">
        <v>41</v>
      </c>
      <c r="I231" s="47" t="s">
        <v>76</v>
      </c>
      <c r="J231" s="47">
        <v>44581.415497685186</v>
      </c>
      <c r="K231" s="48">
        <v>-118.21709199999999</v>
      </c>
      <c r="L231" s="48">
        <v>33.768932999999997</v>
      </c>
      <c r="M231" s="46" t="s">
        <v>43</v>
      </c>
      <c r="N231" s="49">
        <v>44581.354166666664</v>
      </c>
      <c r="O231" s="46" t="s">
        <v>44</v>
      </c>
      <c r="P231" s="46">
        <v>14.5</v>
      </c>
      <c r="Q231" s="46">
        <v>63</v>
      </c>
      <c r="R231" s="50" t="s">
        <v>79</v>
      </c>
      <c r="T231" s="53"/>
      <c r="U231" s="38"/>
      <c r="V231" s="38"/>
      <c r="W231" s="38"/>
      <c r="X231" s="38"/>
      <c r="Y231" s="38"/>
      <c r="AB231" s="38"/>
      <c r="AC231" s="38"/>
      <c r="AD231" s="38"/>
      <c r="AE231" s="38"/>
      <c r="AF231" s="38"/>
      <c r="AG231" s="38"/>
      <c r="AH231" s="38"/>
      <c r="AI231" s="38"/>
      <c r="AJ231" s="38"/>
      <c r="AK231" s="38"/>
    </row>
    <row r="232" spans="7:37" ht="15" customHeight="1" x14ac:dyDescent="0.25">
      <c r="G232" s="45">
        <v>9710567</v>
      </c>
      <c r="H232" s="46" t="s">
        <v>41</v>
      </c>
      <c r="I232" s="47" t="s">
        <v>76</v>
      </c>
      <c r="J232" s="47">
        <v>44581.550983796296</v>
      </c>
      <c r="K232" s="48">
        <v>-118.217125</v>
      </c>
      <c r="L232" s="48">
        <v>33.768922000000003</v>
      </c>
      <c r="M232" s="46" t="s">
        <v>43</v>
      </c>
      <c r="N232" s="49">
        <v>44581.354166666664</v>
      </c>
      <c r="O232" s="46" t="s">
        <v>44</v>
      </c>
      <c r="P232" s="46">
        <v>14.5</v>
      </c>
      <c r="Q232" s="46">
        <v>63</v>
      </c>
      <c r="R232" s="50" t="s">
        <v>79</v>
      </c>
      <c r="T232" s="53"/>
      <c r="U232" s="38"/>
      <c r="V232" s="38"/>
      <c r="W232" s="38"/>
      <c r="X232" s="38"/>
      <c r="Y232" s="38"/>
      <c r="AB232" s="38"/>
      <c r="AC232" s="38"/>
      <c r="AD232" s="38"/>
      <c r="AE232" s="38"/>
      <c r="AF232" s="38"/>
      <c r="AG232" s="38"/>
      <c r="AH232" s="38"/>
      <c r="AI232" s="38"/>
      <c r="AJ232" s="38"/>
      <c r="AK232" s="38"/>
    </row>
    <row r="233" spans="7:37" ht="15" customHeight="1" x14ac:dyDescent="0.25">
      <c r="G233" s="45">
        <v>9710567</v>
      </c>
      <c r="H233" s="46" t="s">
        <v>41</v>
      </c>
      <c r="I233" s="47" t="s">
        <v>76</v>
      </c>
      <c r="J233" s="47">
        <v>44581.79891203704</v>
      </c>
      <c r="K233" s="48">
        <v>-118.217147</v>
      </c>
      <c r="L233" s="48">
        <v>33.768942000000003</v>
      </c>
      <c r="M233" s="46" t="s">
        <v>43</v>
      </c>
      <c r="N233" s="49">
        <v>44581.354166666664</v>
      </c>
      <c r="O233" s="46" t="s">
        <v>44</v>
      </c>
      <c r="P233" s="46">
        <v>14.5</v>
      </c>
      <c r="Q233" s="46">
        <v>63</v>
      </c>
      <c r="R233" s="50" t="s">
        <v>79</v>
      </c>
      <c r="T233" s="53"/>
      <c r="U233" s="38"/>
      <c r="V233" s="38"/>
      <c r="W233" s="38"/>
      <c r="X233" s="38"/>
      <c r="Y233" s="38"/>
      <c r="AB233" s="38"/>
      <c r="AC233" s="38"/>
      <c r="AD233" s="38"/>
      <c r="AE233" s="38"/>
      <c r="AF233" s="38"/>
      <c r="AG233" s="38"/>
      <c r="AH233" s="38"/>
      <c r="AI233" s="38"/>
      <c r="AJ233" s="38"/>
      <c r="AK233" s="38"/>
    </row>
    <row r="234" spans="7:37" ht="15" customHeight="1" x14ac:dyDescent="0.25">
      <c r="G234" s="45">
        <v>9710567</v>
      </c>
      <c r="H234" s="46" t="s">
        <v>41</v>
      </c>
      <c r="I234" s="47" t="s">
        <v>76</v>
      </c>
      <c r="J234" s="47">
        <v>44582.050937499997</v>
      </c>
      <c r="K234" s="48">
        <v>-118.217102</v>
      </c>
      <c r="L234" s="48">
        <v>33.768912</v>
      </c>
      <c r="M234" s="46" t="s">
        <v>43</v>
      </c>
      <c r="N234" s="49">
        <v>44581.354166666664</v>
      </c>
      <c r="O234" s="46" t="s">
        <v>44</v>
      </c>
      <c r="P234" s="46">
        <v>14.5</v>
      </c>
      <c r="Q234" s="46">
        <v>63</v>
      </c>
      <c r="R234" s="50" t="s">
        <v>79</v>
      </c>
      <c r="T234" s="53"/>
      <c r="U234" s="38"/>
      <c r="V234" s="38"/>
      <c r="W234" s="38"/>
      <c r="X234" s="38"/>
      <c r="Y234" s="38"/>
      <c r="AB234" s="38"/>
      <c r="AC234" s="38"/>
      <c r="AD234" s="38"/>
      <c r="AE234" s="38"/>
      <c r="AF234" s="38"/>
      <c r="AG234" s="38"/>
      <c r="AH234" s="38"/>
      <c r="AI234" s="38"/>
      <c r="AJ234" s="38"/>
      <c r="AK234" s="38"/>
    </row>
    <row r="235" spans="7:37" ht="15" customHeight="1" x14ac:dyDescent="0.25">
      <c r="G235" s="45">
        <v>9710567</v>
      </c>
      <c r="H235" s="46" t="s">
        <v>41</v>
      </c>
      <c r="I235" s="47" t="s">
        <v>76</v>
      </c>
      <c r="J235" s="47">
        <v>44582.299074074072</v>
      </c>
      <c r="K235" s="48">
        <v>-118.21709199999999</v>
      </c>
      <c r="L235" s="48">
        <v>33.768934999999999</v>
      </c>
      <c r="M235" s="46" t="s">
        <v>43</v>
      </c>
      <c r="N235" s="49">
        <v>44581.354166666664</v>
      </c>
      <c r="O235" s="46" t="s">
        <v>44</v>
      </c>
      <c r="P235" s="46">
        <v>14.5</v>
      </c>
      <c r="Q235" s="46">
        <v>63</v>
      </c>
      <c r="R235" s="50" t="s">
        <v>79</v>
      </c>
      <c r="T235" s="53"/>
      <c r="U235" s="38"/>
      <c r="V235" s="38"/>
      <c r="W235" s="38"/>
      <c r="X235" s="38"/>
      <c r="Y235" s="38"/>
      <c r="AB235" s="38"/>
      <c r="AC235" s="38"/>
      <c r="AD235" s="38"/>
      <c r="AE235" s="38"/>
      <c r="AF235" s="38"/>
      <c r="AG235" s="38"/>
      <c r="AH235" s="38"/>
      <c r="AI235" s="38"/>
      <c r="AJ235" s="38"/>
      <c r="AK235" s="38"/>
    </row>
    <row r="236" spans="7:37" ht="15" customHeight="1" x14ac:dyDescent="0.25">
      <c r="G236" s="45">
        <v>9710567</v>
      </c>
      <c r="H236" s="46" t="s">
        <v>41</v>
      </c>
      <c r="I236" s="47" t="s">
        <v>76</v>
      </c>
      <c r="J236" s="47">
        <v>44582.551030092596</v>
      </c>
      <c r="K236" s="48">
        <v>-118.217128</v>
      </c>
      <c r="L236" s="48">
        <v>33.768925000000003</v>
      </c>
      <c r="M236" s="46" t="s">
        <v>43</v>
      </c>
      <c r="N236" s="49">
        <v>44581.354166666664</v>
      </c>
      <c r="O236" s="46" t="s">
        <v>44</v>
      </c>
      <c r="P236" s="46">
        <v>14.5</v>
      </c>
      <c r="Q236" s="46">
        <v>63</v>
      </c>
      <c r="R236" s="50" t="s">
        <v>79</v>
      </c>
      <c r="T236" s="53"/>
      <c r="U236" s="38"/>
      <c r="V236" s="38"/>
      <c r="W236" s="38"/>
      <c r="X236" s="38"/>
      <c r="Y236" s="38"/>
      <c r="AB236" s="38"/>
      <c r="AC236" s="38"/>
      <c r="AD236" s="38"/>
      <c r="AE236" s="38"/>
      <c r="AF236" s="38"/>
      <c r="AG236" s="38"/>
      <c r="AH236" s="38"/>
      <c r="AI236" s="38"/>
      <c r="AJ236" s="38"/>
      <c r="AK236" s="38"/>
    </row>
    <row r="237" spans="7:37" ht="15" customHeight="1" x14ac:dyDescent="0.25">
      <c r="G237" s="45">
        <v>9710567</v>
      </c>
      <c r="H237" s="46" t="s">
        <v>41</v>
      </c>
      <c r="I237" s="47" t="s">
        <v>76</v>
      </c>
      <c r="J237" s="47">
        <v>44582.603113425925</v>
      </c>
      <c r="K237" s="48">
        <v>-118.217095</v>
      </c>
      <c r="L237" s="48">
        <v>33.768937999999999</v>
      </c>
      <c r="M237" s="46" t="s">
        <v>43</v>
      </c>
      <c r="N237" s="49">
        <v>44581.354166666664</v>
      </c>
      <c r="O237" s="46" t="s">
        <v>44</v>
      </c>
      <c r="P237" s="46">
        <v>14.5</v>
      </c>
      <c r="Q237" s="46">
        <v>63</v>
      </c>
      <c r="R237" s="50" t="s">
        <v>79</v>
      </c>
      <c r="T237" s="53"/>
      <c r="U237" s="38"/>
      <c r="V237" s="38"/>
      <c r="W237" s="38"/>
      <c r="X237" s="38"/>
      <c r="Y237" s="38"/>
      <c r="AB237" s="38"/>
      <c r="AC237" s="38"/>
      <c r="AD237" s="38"/>
      <c r="AE237" s="38"/>
      <c r="AF237" s="38"/>
      <c r="AG237" s="38"/>
      <c r="AH237" s="38"/>
      <c r="AI237" s="38"/>
      <c r="AJ237" s="38"/>
      <c r="AK237" s="38"/>
    </row>
    <row r="238" spans="7:37" ht="15" customHeight="1" x14ac:dyDescent="0.25">
      <c r="G238" s="45">
        <v>9710567</v>
      </c>
      <c r="H238" s="46" t="s">
        <v>41</v>
      </c>
      <c r="I238" s="47" t="s">
        <v>76</v>
      </c>
      <c r="J238" s="47">
        <v>44582.613564814812</v>
      </c>
      <c r="K238" s="48">
        <v>-118.21711000000001</v>
      </c>
      <c r="L238" s="48">
        <v>33.768951999999999</v>
      </c>
      <c r="M238" s="46" t="s">
        <v>43</v>
      </c>
      <c r="N238" s="49">
        <v>44586.354166666664</v>
      </c>
      <c r="O238" s="46" t="s">
        <v>44</v>
      </c>
      <c r="P238" s="46">
        <v>14.5</v>
      </c>
      <c r="Q238" s="46">
        <v>63</v>
      </c>
      <c r="R238" s="50" t="s">
        <v>81</v>
      </c>
      <c r="T238" s="53"/>
      <c r="U238" s="38"/>
      <c r="V238" s="38"/>
      <c r="W238" s="38"/>
      <c r="X238" s="38"/>
      <c r="Y238" s="38"/>
      <c r="AB238" s="38"/>
      <c r="AC238" s="38"/>
      <c r="AD238" s="38"/>
      <c r="AE238" s="38"/>
      <c r="AF238" s="38"/>
      <c r="AG238" s="38"/>
      <c r="AH238" s="38"/>
      <c r="AI238" s="38"/>
      <c r="AJ238" s="38"/>
      <c r="AK238" s="38"/>
    </row>
    <row r="239" spans="7:37" ht="15" customHeight="1" x14ac:dyDescent="0.25">
      <c r="G239" s="45">
        <v>9710567</v>
      </c>
      <c r="H239" s="46" t="s">
        <v>41</v>
      </c>
      <c r="I239" s="47" t="s">
        <v>76</v>
      </c>
      <c r="J239" s="47">
        <v>44582.619942129626</v>
      </c>
      <c r="K239" s="48">
        <v>-118.216667</v>
      </c>
      <c r="L239" s="48">
        <v>33.768332999999998</v>
      </c>
      <c r="M239" s="46" t="s">
        <v>43</v>
      </c>
      <c r="N239" s="49">
        <v>44586.354166666664</v>
      </c>
      <c r="O239" s="46" t="s">
        <v>44</v>
      </c>
      <c r="P239" s="46">
        <v>14.5</v>
      </c>
      <c r="Q239" s="46">
        <v>104</v>
      </c>
      <c r="R239" s="50" t="s">
        <v>82</v>
      </c>
      <c r="T239" s="53"/>
      <c r="U239" s="38"/>
      <c r="V239" s="38"/>
      <c r="W239" s="38"/>
      <c r="X239" s="38"/>
      <c r="Y239" s="38"/>
      <c r="AB239" s="38"/>
      <c r="AC239" s="38"/>
      <c r="AD239" s="38"/>
      <c r="AE239" s="38"/>
      <c r="AF239" s="38"/>
      <c r="AG239" s="38"/>
      <c r="AH239" s="38"/>
      <c r="AI239" s="38"/>
      <c r="AJ239" s="38"/>
      <c r="AK239" s="38"/>
    </row>
    <row r="240" spans="7:37" ht="15" customHeight="1" x14ac:dyDescent="0.25">
      <c r="G240" s="45">
        <v>9710567</v>
      </c>
      <c r="H240" s="46" t="s">
        <v>41</v>
      </c>
      <c r="I240" s="47" t="s">
        <v>76</v>
      </c>
      <c r="J240" s="47">
        <v>44582.655219907407</v>
      </c>
      <c r="K240" s="48">
        <v>-118.223285</v>
      </c>
      <c r="L240" s="48">
        <v>33.768479999999997</v>
      </c>
      <c r="M240" s="46" t="s">
        <v>43</v>
      </c>
      <c r="N240" s="49">
        <v>44586.354166666664</v>
      </c>
      <c r="O240" s="46" t="s">
        <v>44</v>
      </c>
      <c r="P240" s="46">
        <v>14.5</v>
      </c>
      <c r="Q240" s="46">
        <v>136</v>
      </c>
      <c r="R240" s="50" t="s">
        <v>81</v>
      </c>
      <c r="T240" s="53"/>
      <c r="U240" s="38"/>
      <c r="V240" s="38"/>
      <c r="W240" s="38"/>
      <c r="X240" s="38"/>
      <c r="Y240" s="38"/>
      <c r="AB240" s="38"/>
      <c r="AC240" s="38"/>
      <c r="AD240" s="38"/>
      <c r="AE240" s="38"/>
      <c r="AF240" s="38"/>
      <c r="AG240" s="38"/>
      <c r="AH240" s="38"/>
      <c r="AI240" s="38"/>
      <c r="AJ240" s="38"/>
      <c r="AK240" s="38"/>
    </row>
    <row r="241" spans="7:37" ht="15" customHeight="1" x14ac:dyDescent="0.25">
      <c r="G241" s="45">
        <v>9710567</v>
      </c>
      <c r="H241" s="46" t="s">
        <v>41</v>
      </c>
      <c r="I241" s="47" t="s">
        <v>76</v>
      </c>
      <c r="J241" s="47">
        <v>44582.661736111113</v>
      </c>
      <c r="K241" s="48">
        <v>-118.21966500000001</v>
      </c>
      <c r="L241" s="48">
        <v>33.761682999999998</v>
      </c>
      <c r="M241" s="46" t="s">
        <v>43</v>
      </c>
      <c r="N241" s="49">
        <v>44586.354166666664</v>
      </c>
      <c r="O241" s="46" t="s">
        <v>44</v>
      </c>
      <c r="P241" s="46">
        <v>14.5</v>
      </c>
      <c r="Q241" s="46">
        <v>156</v>
      </c>
      <c r="R241" s="50" t="s">
        <v>82</v>
      </c>
      <c r="T241" s="53"/>
      <c r="U241" s="38"/>
      <c r="V241" s="38"/>
      <c r="W241" s="38"/>
      <c r="X241" s="38"/>
      <c r="Y241" s="38"/>
      <c r="AB241" s="38"/>
      <c r="AC241" s="38"/>
      <c r="AD241" s="38"/>
      <c r="AE241" s="38"/>
      <c r="AF241" s="38"/>
      <c r="AG241" s="38"/>
      <c r="AH241" s="38"/>
      <c r="AI241" s="38"/>
      <c r="AJ241" s="38"/>
      <c r="AK241" s="38"/>
    </row>
    <row r="242" spans="7:37" ht="15" customHeight="1" x14ac:dyDescent="0.25">
      <c r="G242" s="45">
        <v>9710567</v>
      </c>
      <c r="H242" s="46" t="s">
        <v>41</v>
      </c>
      <c r="I242" s="47" t="s">
        <v>76</v>
      </c>
      <c r="J242" s="47">
        <v>44582.800868055558</v>
      </c>
      <c r="K242" s="48">
        <v>-118.031165</v>
      </c>
      <c r="L242" s="48">
        <v>33.198934999999999</v>
      </c>
      <c r="M242" s="46" t="s">
        <v>43</v>
      </c>
      <c r="N242" s="49">
        <v>44586.354166666664</v>
      </c>
      <c r="O242" s="46" t="s">
        <v>44</v>
      </c>
      <c r="P242" s="46">
        <v>14.5</v>
      </c>
      <c r="Q242" s="46">
        <v>150</v>
      </c>
      <c r="R242" s="50" t="s">
        <v>81</v>
      </c>
      <c r="T242" s="53"/>
      <c r="U242" s="38"/>
      <c r="V242" s="38"/>
      <c r="W242" s="38"/>
      <c r="X242" s="38"/>
      <c r="Y242" s="38"/>
      <c r="AB242" s="38"/>
      <c r="AC242" s="38"/>
      <c r="AD242" s="38"/>
      <c r="AE242" s="38"/>
      <c r="AF242" s="38"/>
      <c r="AG242" s="38"/>
      <c r="AH242" s="38"/>
      <c r="AI242" s="38"/>
      <c r="AJ242" s="38"/>
      <c r="AK242" s="38"/>
    </row>
    <row r="243" spans="7:37" ht="15" customHeight="1" x14ac:dyDescent="0.25">
      <c r="G243" s="45">
        <v>9710567</v>
      </c>
      <c r="H243" s="46" t="s">
        <v>41</v>
      </c>
      <c r="I243" s="47" t="s">
        <v>76</v>
      </c>
      <c r="J243" s="47">
        <v>44583.049953703703</v>
      </c>
      <c r="K243" s="48">
        <v>-117.469252</v>
      </c>
      <c r="L243" s="48">
        <v>32.037120000000002</v>
      </c>
      <c r="M243" s="46" t="s">
        <v>43</v>
      </c>
      <c r="N243" s="49">
        <v>44586.354166666664</v>
      </c>
      <c r="O243" s="46" t="s">
        <v>44</v>
      </c>
      <c r="P243" s="46">
        <v>14.5</v>
      </c>
      <c r="Q243" s="46">
        <v>164</v>
      </c>
      <c r="R243" s="50" t="s">
        <v>81</v>
      </c>
      <c r="T243" s="53"/>
      <c r="U243" s="38"/>
      <c r="V243" s="38"/>
      <c r="W243" s="38"/>
      <c r="X243" s="38"/>
      <c r="Y243" s="38"/>
      <c r="AB243" s="38"/>
      <c r="AC243" s="38"/>
      <c r="AD243" s="38"/>
      <c r="AE243" s="38"/>
      <c r="AF243" s="38"/>
      <c r="AG243" s="38"/>
      <c r="AH243" s="38"/>
      <c r="AI243" s="38"/>
      <c r="AJ243" s="38"/>
      <c r="AK243" s="38"/>
    </row>
    <row r="244" spans="7:37" ht="15" customHeight="1" x14ac:dyDescent="0.25">
      <c r="G244" s="45">
        <v>9710567</v>
      </c>
      <c r="H244" s="46" t="s">
        <v>41</v>
      </c>
      <c r="I244" s="47" t="s">
        <v>76</v>
      </c>
      <c r="J244" s="47">
        <v>44583.293379629627</v>
      </c>
      <c r="K244" s="48">
        <v>-117.120195</v>
      </c>
      <c r="L244" s="48">
        <v>30.857945000000001</v>
      </c>
      <c r="M244" s="46" t="s">
        <v>43</v>
      </c>
      <c r="N244" s="49">
        <v>44586.354166666664</v>
      </c>
      <c r="O244" s="46" t="s">
        <v>44</v>
      </c>
      <c r="P244" s="46">
        <v>14.5</v>
      </c>
      <c r="Q244" s="46">
        <v>163</v>
      </c>
      <c r="R244" s="50" t="s">
        <v>81</v>
      </c>
      <c r="T244" s="53"/>
      <c r="U244" s="38"/>
      <c r="V244" s="38"/>
      <c r="W244" s="38"/>
      <c r="X244" s="38"/>
      <c r="Y244" s="38"/>
      <c r="AB244" s="38"/>
      <c r="AC244" s="38"/>
      <c r="AD244" s="38"/>
      <c r="AE244" s="38"/>
      <c r="AF244" s="38"/>
      <c r="AG244" s="38"/>
      <c r="AH244" s="38"/>
      <c r="AI244" s="38"/>
      <c r="AJ244" s="38"/>
      <c r="AK244" s="38"/>
    </row>
    <row r="245" spans="7:37" ht="15" customHeight="1" x14ac:dyDescent="0.25">
      <c r="G245" s="45">
        <v>9710567</v>
      </c>
      <c r="H245" s="46" t="s">
        <v>41</v>
      </c>
      <c r="I245" s="47" t="s">
        <v>76</v>
      </c>
      <c r="J245" s="47">
        <v>44583.549837962964</v>
      </c>
      <c r="K245" s="48">
        <v>-116.7474</v>
      </c>
      <c r="L245" s="48">
        <v>29.591609999999999</v>
      </c>
      <c r="M245" s="46" t="s">
        <v>43</v>
      </c>
      <c r="N245" s="49">
        <v>44586.354166666664</v>
      </c>
      <c r="O245" s="46" t="s">
        <v>44</v>
      </c>
      <c r="P245" s="46">
        <v>14.5</v>
      </c>
      <c r="Q245" s="46">
        <v>166</v>
      </c>
      <c r="R245" s="50" t="s">
        <v>81</v>
      </c>
      <c r="T245" s="53"/>
      <c r="U245" s="38"/>
      <c r="V245" s="38"/>
      <c r="W245" s="38"/>
      <c r="X245" s="38"/>
      <c r="Y245" s="38"/>
      <c r="AB245" s="38"/>
      <c r="AC245" s="38"/>
      <c r="AD245" s="38"/>
      <c r="AE245" s="38"/>
      <c r="AF245" s="38"/>
      <c r="AG245" s="38"/>
      <c r="AH245" s="38"/>
      <c r="AI245" s="38"/>
      <c r="AJ245" s="38"/>
      <c r="AK245" s="38"/>
    </row>
    <row r="246" spans="7:37" ht="15" customHeight="1" x14ac:dyDescent="0.25">
      <c r="G246" s="45">
        <v>9710567</v>
      </c>
      <c r="H246" s="46" t="s">
        <v>41</v>
      </c>
      <c r="I246" s="47" t="s">
        <v>76</v>
      </c>
      <c r="J246" s="47">
        <v>44583.800821759258</v>
      </c>
      <c r="K246" s="48">
        <v>-116.396517</v>
      </c>
      <c r="L246" s="48">
        <v>28.378741999999999</v>
      </c>
      <c r="M246" s="46" t="s">
        <v>43</v>
      </c>
      <c r="N246" s="49">
        <v>44586.354166666664</v>
      </c>
      <c r="O246" s="46" t="s">
        <v>44</v>
      </c>
      <c r="P246" s="46">
        <v>14.5</v>
      </c>
      <c r="Q246" s="46">
        <v>165</v>
      </c>
      <c r="R246" s="50" t="s">
        <v>81</v>
      </c>
      <c r="T246" s="53"/>
      <c r="U246" s="38"/>
      <c r="V246" s="38"/>
      <c r="W246" s="38"/>
      <c r="X246" s="38"/>
      <c r="Y246" s="38"/>
      <c r="AB246" s="38"/>
      <c r="AC246" s="38"/>
      <c r="AD246" s="38"/>
      <c r="AE246" s="38"/>
      <c r="AF246" s="38"/>
      <c r="AG246" s="38"/>
      <c r="AH246" s="38"/>
      <c r="AI246" s="38"/>
      <c r="AJ246" s="38"/>
      <c r="AK246" s="38"/>
    </row>
    <row r="247" spans="7:37" ht="15" customHeight="1" x14ac:dyDescent="0.25">
      <c r="G247" s="45">
        <v>9710567</v>
      </c>
      <c r="H247" s="46" t="s">
        <v>41</v>
      </c>
      <c r="I247" s="47" t="s">
        <v>76</v>
      </c>
      <c r="J247" s="47">
        <v>44584.049641203703</v>
      </c>
      <c r="K247" s="48">
        <v>-115.841087</v>
      </c>
      <c r="L247" s="48">
        <v>27.236212999999999</v>
      </c>
      <c r="M247" s="46" t="s">
        <v>43</v>
      </c>
      <c r="N247" s="49">
        <v>44586.354166666664</v>
      </c>
      <c r="O247" s="46" t="s">
        <v>44</v>
      </c>
      <c r="P247" s="46">
        <v>14.5</v>
      </c>
      <c r="Q247" s="46">
        <v>136</v>
      </c>
      <c r="R247" s="50" t="s">
        <v>81</v>
      </c>
      <c r="T247" s="53"/>
      <c r="U247" s="38"/>
      <c r="V247" s="38"/>
      <c r="W247" s="38"/>
      <c r="X247" s="38"/>
      <c r="Y247" s="38"/>
      <c r="AB247" s="38"/>
      <c r="AC247" s="38"/>
      <c r="AD247" s="38"/>
      <c r="AE247" s="38"/>
      <c r="AF247" s="38"/>
      <c r="AG247" s="38"/>
      <c r="AH247" s="38"/>
      <c r="AI247" s="38"/>
      <c r="AJ247" s="38"/>
      <c r="AK247" s="38"/>
    </row>
    <row r="248" spans="7:37" ht="15" customHeight="1" x14ac:dyDescent="0.25">
      <c r="G248" s="45">
        <v>9710567</v>
      </c>
      <c r="H248" s="46" t="s">
        <v>41</v>
      </c>
      <c r="I248" s="47" t="s">
        <v>76</v>
      </c>
      <c r="J248" s="47">
        <v>44584.2966087963</v>
      </c>
      <c r="K248" s="48">
        <v>-114.88992500000001</v>
      </c>
      <c r="L248" s="48">
        <v>26.311651999999999</v>
      </c>
      <c r="M248" s="46" t="s">
        <v>43</v>
      </c>
      <c r="N248" s="49">
        <v>44586.354166666664</v>
      </c>
      <c r="O248" s="46" t="s">
        <v>44</v>
      </c>
      <c r="P248" s="46">
        <v>14.5</v>
      </c>
      <c r="Q248" s="46">
        <v>134</v>
      </c>
      <c r="R248" s="50" t="s">
        <v>81</v>
      </c>
      <c r="T248" s="53"/>
      <c r="U248" s="38"/>
      <c r="V248" s="38"/>
      <c r="W248" s="38"/>
      <c r="X248" s="38"/>
      <c r="Y248" s="38"/>
      <c r="AB248" s="38"/>
      <c r="AC248" s="38"/>
      <c r="AD248" s="38"/>
      <c r="AE248" s="38"/>
      <c r="AF248" s="38"/>
      <c r="AG248" s="38"/>
      <c r="AH248" s="38"/>
      <c r="AI248" s="38"/>
      <c r="AJ248" s="38"/>
      <c r="AK248" s="38"/>
    </row>
    <row r="249" spans="7:37" ht="15" customHeight="1" x14ac:dyDescent="0.25">
      <c r="G249" s="45">
        <v>9710567</v>
      </c>
      <c r="H249" s="46" t="s">
        <v>41</v>
      </c>
      <c r="I249" s="47" t="s">
        <v>76</v>
      </c>
      <c r="J249" s="47">
        <v>44584.550324074073</v>
      </c>
      <c r="K249" s="48">
        <v>-113.89881800000001</v>
      </c>
      <c r="L249" s="48">
        <v>25.339034999999999</v>
      </c>
      <c r="M249" s="46" t="s">
        <v>43</v>
      </c>
      <c r="N249" s="49">
        <v>44586.354166666664</v>
      </c>
      <c r="O249" s="46" t="s">
        <v>44</v>
      </c>
      <c r="P249" s="46">
        <v>14.5</v>
      </c>
      <c r="Q249" s="46">
        <v>138</v>
      </c>
      <c r="R249" s="50" t="s">
        <v>81</v>
      </c>
      <c r="T249" s="53"/>
      <c r="U249" s="38"/>
      <c r="V249" s="38"/>
      <c r="W249" s="38"/>
      <c r="X249" s="38"/>
      <c r="Y249" s="38"/>
      <c r="AB249" s="38"/>
      <c r="AC249" s="38"/>
      <c r="AD249" s="38"/>
      <c r="AE249" s="38"/>
      <c r="AF249" s="38"/>
      <c r="AG249" s="38"/>
      <c r="AH249" s="38"/>
      <c r="AI249" s="38"/>
      <c r="AJ249" s="38"/>
      <c r="AK249" s="38"/>
    </row>
    <row r="250" spans="7:37" ht="15" customHeight="1" x14ac:dyDescent="0.25">
      <c r="G250" s="45">
        <v>9363675</v>
      </c>
      <c r="H250" s="46" t="s">
        <v>25</v>
      </c>
      <c r="I250" s="47" t="s">
        <v>83</v>
      </c>
      <c r="J250" s="47">
        <v>44576.800844907404</v>
      </c>
      <c r="K250" s="48">
        <v>-118.208862</v>
      </c>
      <c r="L250" s="48">
        <v>33.749611999999999</v>
      </c>
      <c r="M250" s="46" t="s">
        <v>68</v>
      </c>
      <c r="N250" s="49">
        <v>44569.625</v>
      </c>
      <c r="O250" s="46" t="s">
        <v>44</v>
      </c>
      <c r="P250" s="46">
        <v>14.5</v>
      </c>
      <c r="Q250" s="46">
        <v>59</v>
      </c>
      <c r="R250" s="50" t="s">
        <v>79</v>
      </c>
      <c r="T250" s="53"/>
      <c r="U250" s="38"/>
      <c r="V250" s="38"/>
      <c r="W250" s="38"/>
      <c r="X250" s="38"/>
      <c r="Y250" s="38"/>
      <c r="AB250" s="38"/>
      <c r="AC250" s="38"/>
      <c r="AD250" s="38"/>
      <c r="AE250" s="38"/>
      <c r="AF250" s="38"/>
      <c r="AG250" s="38"/>
      <c r="AH250" s="38"/>
      <c r="AI250" s="38"/>
      <c r="AJ250" s="38"/>
      <c r="AK250" s="38"/>
    </row>
    <row r="251" spans="7:37" ht="15" customHeight="1" x14ac:dyDescent="0.25">
      <c r="G251" s="45">
        <v>9363675</v>
      </c>
      <c r="H251" s="46" t="s">
        <v>25</v>
      </c>
      <c r="I251" s="47" t="s">
        <v>83</v>
      </c>
      <c r="J251" s="47">
        <v>44576.80709490741</v>
      </c>
      <c r="K251" s="48">
        <v>-118.208845</v>
      </c>
      <c r="L251" s="48">
        <v>33.749628000000001</v>
      </c>
      <c r="M251" s="46" t="s">
        <v>68</v>
      </c>
      <c r="N251" s="49">
        <v>44569.625</v>
      </c>
      <c r="O251" s="46" t="s">
        <v>44</v>
      </c>
      <c r="P251" s="46">
        <v>14.5</v>
      </c>
      <c r="Q251" s="46">
        <v>59</v>
      </c>
      <c r="R251" s="50" t="s">
        <v>84</v>
      </c>
      <c r="T251" s="53"/>
      <c r="U251" s="38"/>
      <c r="V251" s="38"/>
      <c r="W251" s="38"/>
      <c r="X251" s="38"/>
      <c r="Y251" s="38"/>
      <c r="AB251" s="38"/>
      <c r="AC251" s="38"/>
      <c r="AD251" s="38"/>
      <c r="AE251" s="38"/>
      <c r="AF251" s="38"/>
      <c r="AG251" s="38"/>
      <c r="AH251" s="38"/>
      <c r="AI251" s="38"/>
      <c r="AJ251" s="38"/>
      <c r="AK251" s="38"/>
    </row>
    <row r="252" spans="7:37" ht="15" customHeight="1" x14ac:dyDescent="0.25">
      <c r="G252" s="45">
        <v>9363675</v>
      </c>
      <c r="H252" s="46" t="s">
        <v>25</v>
      </c>
      <c r="I252" s="47" t="s">
        <v>83</v>
      </c>
      <c r="J252" s="47">
        <v>44577.050844907404</v>
      </c>
      <c r="K252" s="48">
        <v>-118.208825</v>
      </c>
      <c r="L252" s="48">
        <v>33.749614999999999</v>
      </c>
      <c r="M252" s="46" t="s">
        <v>68</v>
      </c>
      <c r="N252" s="49">
        <v>44569.625</v>
      </c>
      <c r="O252" s="46" t="s">
        <v>44</v>
      </c>
      <c r="P252" s="46">
        <v>14.5</v>
      </c>
      <c r="Q252" s="46">
        <v>59</v>
      </c>
      <c r="R252" s="50" t="s">
        <v>79</v>
      </c>
      <c r="T252" s="53"/>
      <c r="U252" s="38"/>
      <c r="V252" s="38"/>
      <c r="W252" s="38"/>
      <c r="X252" s="38"/>
      <c r="Y252" s="38"/>
      <c r="AB252" s="38"/>
      <c r="AC252" s="38"/>
      <c r="AD252" s="38"/>
      <c r="AE252" s="38"/>
      <c r="AF252" s="38"/>
      <c r="AG252" s="38"/>
      <c r="AH252" s="38"/>
      <c r="AI252" s="38"/>
      <c r="AJ252" s="38"/>
      <c r="AK252" s="38"/>
    </row>
    <row r="253" spans="7:37" ht="15" customHeight="1" x14ac:dyDescent="0.25">
      <c r="G253" s="45">
        <v>9363675</v>
      </c>
      <c r="H253" s="46" t="s">
        <v>25</v>
      </c>
      <c r="I253" s="47" t="s">
        <v>83</v>
      </c>
      <c r="J253" s="47">
        <v>44577.300833333335</v>
      </c>
      <c r="K253" s="48">
        <v>-118.20881199999999</v>
      </c>
      <c r="L253" s="48">
        <v>33.749572999999998</v>
      </c>
      <c r="M253" s="46" t="s">
        <v>68</v>
      </c>
      <c r="N253" s="49">
        <v>44569.625</v>
      </c>
      <c r="O253" s="46" t="s">
        <v>44</v>
      </c>
      <c r="P253" s="46">
        <v>14.5</v>
      </c>
      <c r="Q253" s="46">
        <v>59</v>
      </c>
      <c r="R253" s="50" t="s">
        <v>79</v>
      </c>
      <c r="T253" s="53"/>
      <c r="U253" s="38"/>
      <c r="V253" s="38"/>
      <c r="W253" s="38"/>
      <c r="X253" s="38"/>
      <c r="Y253" s="38"/>
      <c r="AB253" s="38"/>
      <c r="AC253" s="38"/>
      <c r="AD253" s="38"/>
      <c r="AE253" s="38"/>
      <c r="AF253" s="38"/>
      <c r="AG253" s="38"/>
      <c r="AH253" s="38"/>
      <c r="AI253" s="38"/>
      <c r="AJ253" s="38"/>
      <c r="AK253" s="38"/>
    </row>
    <row r="254" spans="7:37" ht="15" customHeight="1" x14ac:dyDescent="0.25">
      <c r="G254" s="45">
        <v>9363675</v>
      </c>
      <c r="H254" s="46" t="s">
        <v>25</v>
      </c>
      <c r="I254" s="47" t="s">
        <v>83</v>
      </c>
      <c r="J254" s="47">
        <v>44577.550856481481</v>
      </c>
      <c r="K254" s="48">
        <v>-118.20881300000001</v>
      </c>
      <c r="L254" s="48">
        <v>33.749614999999999</v>
      </c>
      <c r="M254" s="46" t="s">
        <v>68</v>
      </c>
      <c r="N254" s="49">
        <v>44569.625</v>
      </c>
      <c r="O254" s="46" t="s">
        <v>44</v>
      </c>
      <c r="P254" s="46">
        <v>14.5</v>
      </c>
      <c r="Q254" s="46">
        <v>59</v>
      </c>
      <c r="R254" s="50" t="s">
        <v>79</v>
      </c>
      <c r="T254" s="53"/>
      <c r="U254" s="38"/>
      <c r="V254" s="38"/>
      <c r="W254" s="38"/>
      <c r="X254" s="38"/>
      <c r="Y254" s="38"/>
      <c r="AB254" s="38"/>
      <c r="AC254" s="38"/>
      <c r="AD254" s="38"/>
      <c r="AE254" s="38"/>
      <c r="AF254" s="38"/>
      <c r="AG254" s="38"/>
      <c r="AH254" s="38"/>
      <c r="AI254" s="38"/>
      <c r="AJ254" s="38"/>
      <c r="AK254" s="38"/>
    </row>
    <row r="255" spans="7:37" ht="15" customHeight="1" x14ac:dyDescent="0.25">
      <c r="G255" s="45">
        <v>9363675</v>
      </c>
      <c r="H255" s="46" t="s">
        <v>25</v>
      </c>
      <c r="I255" s="47" t="s">
        <v>83</v>
      </c>
      <c r="J255" s="47">
        <v>44577.800856481481</v>
      </c>
      <c r="K255" s="48">
        <v>-118.20880699999999</v>
      </c>
      <c r="L255" s="48">
        <v>33.749614999999999</v>
      </c>
      <c r="M255" s="46" t="s">
        <v>68</v>
      </c>
      <c r="N255" s="49">
        <v>44569.625</v>
      </c>
      <c r="O255" s="46" t="s">
        <v>44</v>
      </c>
      <c r="P255" s="46">
        <v>14.5</v>
      </c>
      <c r="Q255" s="46">
        <v>59</v>
      </c>
      <c r="R255" s="50" t="s">
        <v>79</v>
      </c>
      <c r="T255" s="53"/>
      <c r="U255" s="38"/>
      <c r="V255" s="38"/>
      <c r="W255" s="38"/>
      <c r="X255" s="38"/>
      <c r="Y255" s="38"/>
      <c r="AB255" s="38"/>
      <c r="AC255" s="38"/>
      <c r="AD255" s="38"/>
      <c r="AE255" s="38"/>
      <c r="AF255" s="38"/>
      <c r="AG255" s="38"/>
      <c r="AH255" s="38"/>
      <c r="AI255" s="38"/>
      <c r="AJ255" s="38"/>
      <c r="AK255" s="38"/>
    </row>
    <row r="256" spans="7:37" ht="15" customHeight="1" x14ac:dyDescent="0.25">
      <c r="G256" s="45">
        <v>9363675</v>
      </c>
      <c r="H256" s="46" t="s">
        <v>25</v>
      </c>
      <c r="I256" s="47" t="s">
        <v>83</v>
      </c>
      <c r="J256" s="47">
        <v>44578.050868055558</v>
      </c>
      <c r="K256" s="48">
        <v>-118.208822</v>
      </c>
      <c r="L256" s="48">
        <v>33.749592</v>
      </c>
      <c r="M256" s="46" t="s">
        <v>68</v>
      </c>
      <c r="N256" s="49">
        <v>44569.625</v>
      </c>
      <c r="O256" s="46" t="s">
        <v>44</v>
      </c>
      <c r="P256" s="46">
        <v>14.5</v>
      </c>
      <c r="Q256" s="46">
        <v>59</v>
      </c>
      <c r="R256" s="50" t="s">
        <v>79</v>
      </c>
      <c r="T256" s="53"/>
      <c r="U256" s="38"/>
      <c r="V256" s="38"/>
      <c r="W256" s="38"/>
      <c r="X256" s="38"/>
      <c r="Y256" s="38"/>
      <c r="AB256" s="38"/>
      <c r="AC256" s="38"/>
      <c r="AD256" s="38"/>
      <c r="AE256" s="38"/>
      <c r="AF256" s="38"/>
      <c r="AG256" s="38"/>
      <c r="AH256" s="38"/>
      <c r="AI256" s="38"/>
      <c r="AJ256" s="38"/>
      <c r="AK256" s="38"/>
    </row>
    <row r="257" spans="7:37" ht="15" customHeight="1" x14ac:dyDescent="0.25">
      <c r="G257" s="45">
        <v>9363675</v>
      </c>
      <c r="H257" s="46" t="s">
        <v>25</v>
      </c>
      <c r="I257" s="47" t="s">
        <v>83</v>
      </c>
      <c r="J257" s="47">
        <v>44578.30091435185</v>
      </c>
      <c r="K257" s="48">
        <v>-118.208828</v>
      </c>
      <c r="L257" s="48">
        <v>33.749626999999997</v>
      </c>
      <c r="M257" s="46" t="s">
        <v>68</v>
      </c>
      <c r="N257" s="49">
        <v>44569.625</v>
      </c>
      <c r="O257" s="46" t="s">
        <v>44</v>
      </c>
      <c r="P257" s="46">
        <v>14.5</v>
      </c>
      <c r="Q257" s="46">
        <v>59</v>
      </c>
      <c r="R257" s="50" t="s">
        <v>79</v>
      </c>
      <c r="T257" s="53"/>
      <c r="U257" s="38"/>
      <c r="V257" s="38"/>
      <c r="W257" s="38"/>
      <c r="X257" s="38"/>
      <c r="Y257" s="38"/>
      <c r="AB257" s="38"/>
      <c r="AC257" s="38"/>
      <c r="AD257" s="38"/>
      <c r="AE257" s="38"/>
      <c r="AF257" s="38"/>
      <c r="AG257" s="38"/>
      <c r="AH257" s="38"/>
      <c r="AI257" s="38"/>
      <c r="AJ257" s="38"/>
      <c r="AK257" s="38"/>
    </row>
    <row r="258" spans="7:37" ht="15" customHeight="1" x14ac:dyDescent="0.25">
      <c r="G258" s="45">
        <v>9363675</v>
      </c>
      <c r="H258" s="46" t="s">
        <v>25</v>
      </c>
      <c r="I258" s="47" t="s">
        <v>83</v>
      </c>
      <c r="J258" s="47">
        <v>44578.550856481481</v>
      </c>
      <c r="K258" s="48">
        <v>-118.208833</v>
      </c>
      <c r="L258" s="48">
        <v>33.749631999999998</v>
      </c>
      <c r="M258" s="46" t="s">
        <v>68</v>
      </c>
      <c r="N258" s="49">
        <v>44569.625</v>
      </c>
      <c r="O258" s="46" t="s">
        <v>44</v>
      </c>
      <c r="P258" s="46">
        <v>14.5</v>
      </c>
      <c r="Q258" s="46">
        <v>59</v>
      </c>
      <c r="R258" s="50" t="s">
        <v>79</v>
      </c>
      <c r="T258" s="53"/>
      <c r="U258" s="38"/>
      <c r="V258" s="38"/>
      <c r="W258" s="38"/>
      <c r="X258" s="38"/>
      <c r="Y258" s="38"/>
      <c r="AB258" s="38"/>
      <c r="AC258" s="38"/>
      <c r="AD258" s="38"/>
      <c r="AE258" s="38"/>
      <c r="AF258" s="38"/>
      <c r="AG258" s="38"/>
      <c r="AH258" s="38"/>
      <c r="AI258" s="38"/>
      <c r="AJ258" s="38"/>
      <c r="AK258" s="38"/>
    </row>
    <row r="259" spans="7:37" ht="15" customHeight="1" x14ac:dyDescent="0.25">
      <c r="G259" s="45">
        <v>9363675</v>
      </c>
      <c r="H259" s="46" t="s">
        <v>25</v>
      </c>
      <c r="I259" s="47" t="s">
        <v>83</v>
      </c>
      <c r="J259" s="47">
        <v>44578.800856481481</v>
      </c>
      <c r="K259" s="48">
        <v>-118.208865</v>
      </c>
      <c r="L259" s="48">
        <v>33.749696999999998</v>
      </c>
      <c r="M259" s="46" t="s">
        <v>68</v>
      </c>
      <c r="N259" s="49">
        <v>44569.625</v>
      </c>
      <c r="O259" s="46" t="s">
        <v>44</v>
      </c>
      <c r="P259" s="46">
        <v>14.5</v>
      </c>
      <c r="Q259" s="46">
        <v>59</v>
      </c>
      <c r="R259" s="50" t="s">
        <v>79</v>
      </c>
      <c r="T259" s="53"/>
      <c r="U259" s="38"/>
      <c r="V259" s="38"/>
      <c r="W259" s="38"/>
      <c r="X259" s="38"/>
      <c r="Y259" s="38"/>
      <c r="AB259" s="38"/>
      <c r="AC259" s="38"/>
      <c r="AD259" s="38"/>
      <c r="AE259" s="38"/>
      <c r="AF259" s="38"/>
      <c r="AG259" s="38"/>
      <c r="AH259" s="38"/>
      <c r="AI259" s="38"/>
      <c r="AJ259" s="38"/>
      <c r="AK259" s="38"/>
    </row>
    <row r="260" spans="7:37" ht="15" customHeight="1" x14ac:dyDescent="0.25">
      <c r="G260" s="45">
        <v>9363675</v>
      </c>
      <c r="H260" s="46" t="s">
        <v>25</v>
      </c>
      <c r="I260" s="47" t="s">
        <v>83</v>
      </c>
      <c r="J260" s="47">
        <v>44579.05097222222</v>
      </c>
      <c r="K260" s="48">
        <v>-118.20885800000001</v>
      </c>
      <c r="L260" s="48">
        <v>33.749569999999999</v>
      </c>
      <c r="M260" s="46" t="s">
        <v>68</v>
      </c>
      <c r="N260" s="49">
        <v>44569.625</v>
      </c>
      <c r="O260" s="46" t="s">
        <v>44</v>
      </c>
      <c r="P260" s="46">
        <v>14.5</v>
      </c>
      <c r="Q260" s="46">
        <v>59</v>
      </c>
      <c r="R260" s="50" t="s">
        <v>79</v>
      </c>
      <c r="T260" s="53"/>
      <c r="U260" s="38"/>
      <c r="V260" s="38"/>
      <c r="W260" s="38"/>
      <c r="X260" s="38"/>
      <c r="Y260" s="38"/>
      <c r="AB260" s="38"/>
      <c r="AC260" s="38"/>
      <c r="AD260" s="38"/>
      <c r="AE260" s="38"/>
      <c r="AF260" s="38"/>
      <c r="AG260" s="38"/>
      <c r="AH260" s="38"/>
      <c r="AI260" s="38"/>
      <c r="AJ260" s="38"/>
      <c r="AK260" s="38"/>
    </row>
    <row r="261" spans="7:37" ht="15" customHeight="1" x14ac:dyDescent="0.25">
      <c r="G261" s="45">
        <v>9363675</v>
      </c>
      <c r="H261" s="46" t="s">
        <v>25</v>
      </c>
      <c r="I261" s="47" t="s">
        <v>83</v>
      </c>
      <c r="J261" s="47">
        <v>44579.300844907404</v>
      </c>
      <c r="K261" s="48">
        <v>-118.20880699999999</v>
      </c>
      <c r="L261" s="48">
        <v>33.749678000000003</v>
      </c>
      <c r="M261" s="46" t="s">
        <v>68</v>
      </c>
      <c r="N261" s="49">
        <v>44569.625</v>
      </c>
      <c r="O261" s="46" t="s">
        <v>44</v>
      </c>
      <c r="P261" s="46">
        <v>14.5</v>
      </c>
      <c r="Q261" s="46">
        <v>59</v>
      </c>
      <c r="R261" s="50" t="s">
        <v>79</v>
      </c>
      <c r="T261" s="53"/>
      <c r="U261" s="38"/>
      <c r="V261" s="38"/>
      <c r="W261" s="38"/>
      <c r="X261" s="38"/>
      <c r="Y261" s="38"/>
      <c r="AB261" s="38"/>
      <c r="AC261" s="38"/>
      <c r="AD261" s="38"/>
      <c r="AE261" s="38"/>
      <c r="AF261" s="38"/>
      <c r="AG261" s="38"/>
      <c r="AH261" s="38"/>
      <c r="AI261" s="38"/>
      <c r="AJ261" s="38"/>
      <c r="AK261" s="38"/>
    </row>
    <row r="262" spans="7:37" ht="15" customHeight="1" x14ac:dyDescent="0.25">
      <c r="G262" s="45">
        <v>9363675</v>
      </c>
      <c r="H262" s="46" t="s">
        <v>25</v>
      </c>
      <c r="I262" s="47" t="s">
        <v>83</v>
      </c>
      <c r="J262" s="47">
        <v>44579.550868055558</v>
      </c>
      <c r="K262" s="48">
        <v>-118.20886</v>
      </c>
      <c r="L262" s="48">
        <v>33.749585000000003</v>
      </c>
      <c r="M262" s="46" t="s">
        <v>68</v>
      </c>
      <c r="N262" s="49">
        <v>44569.625</v>
      </c>
      <c r="O262" s="46" t="s">
        <v>44</v>
      </c>
      <c r="P262" s="46">
        <v>14.5</v>
      </c>
      <c r="Q262" s="46">
        <v>59</v>
      </c>
      <c r="R262" s="50" t="s">
        <v>79</v>
      </c>
      <c r="T262" s="53"/>
      <c r="U262" s="38"/>
      <c r="V262" s="38"/>
      <c r="W262" s="38"/>
      <c r="X262" s="38"/>
      <c r="Y262" s="38"/>
      <c r="AB262" s="38"/>
      <c r="AC262" s="38"/>
      <c r="AD262" s="38"/>
      <c r="AE262" s="38"/>
      <c r="AF262" s="38"/>
      <c r="AG262" s="38"/>
      <c r="AH262" s="38"/>
      <c r="AI262" s="38"/>
      <c r="AJ262" s="38"/>
      <c r="AK262" s="38"/>
    </row>
    <row r="263" spans="7:37" ht="15" customHeight="1" x14ac:dyDescent="0.25">
      <c r="G263" s="45">
        <v>9363675</v>
      </c>
      <c r="H263" s="46" t="s">
        <v>25</v>
      </c>
      <c r="I263" s="47" t="s">
        <v>83</v>
      </c>
      <c r="J263" s="47">
        <v>44579.800844907404</v>
      </c>
      <c r="K263" s="48">
        <v>-118.20886299999999</v>
      </c>
      <c r="L263" s="48">
        <v>33.749720000000003</v>
      </c>
      <c r="M263" s="46" t="s">
        <v>68</v>
      </c>
      <c r="N263" s="49">
        <v>44569.625</v>
      </c>
      <c r="O263" s="46" t="s">
        <v>44</v>
      </c>
      <c r="P263" s="46">
        <v>14.5</v>
      </c>
      <c r="Q263" s="46">
        <v>59</v>
      </c>
      <c r="R263" s="50" t="s">
        <v>79</v>
      </c>
      <c r="T263" s="53"/>
      <c r="U263" s="38"/>
      <c r="V263" s="38"/>
      <c r="W263" s="38"/>
      <c r="X263" s="38"/>
      <c r="Y263" s="38"/>
      <c r="AB263" s="38"/>
      <c r="AC263" s="38"/>
      <c r="AD263" s="38"/>
      <c r="AE263" s="38"/>
      <c r="AF263" s="38"/>
      <c r="AG263" s="38"/>
      <c r="AH263" s="38"/>
      <c r="AI263" s="38"/>
      <c r="AJ263" s="38"/>
      <c r="AK263" s="38"/>
    </row>
    <row r="264" spans="7:37" ht="15" customHeight="1" x14ac:dyDescent="0.25">
      <c r="G264" s="45">
        <v>9363675</v>
      </c>
      <c r="H264" s="46" t="s">
        <v>25</v>
      </c>
      <c r="I264" s="47" t="s">
        <v>83</v>
      </c>
      <c r="J264" s="47">
        <v>44580.050856481481</v>
      </c>
      <c r="K264" s="48">
        <v>-118.208783</v>
      </c>
      <c r="L264" s="48">
        <v>33.749572000000001</v>
      </c>
      <c r="M264" s="46" t="s">
        <v>68</v>
      </c>
      <c r="N264" s="49">
        <v>44569.625</v>
      </c>
      <c r="O264" s="46" t="s">
        <v>44</v>
      </c>
      <c r="P264" s="46">
        <v>14.5</v>
      </c>
      <c r="Q264" s="46">
        <v>59</v>
      </c>
      <c r="R264" s="50" t="s">
        <v>79</v>
      </c>
      <c r="T264" s="53"/>
      <c r="U264" s="38"/>
      <c r="V264" s="38"/>
      <c r="W264" s="38"/>
      <c r="X264" s="38"/>
      <c r="Y264" s="38"/>
      <c r="AB264" s="38"/>
      <c r="AC264" s="38"/>
      <c r="AD264" s="38"/>
      <c r="AE264" s="38"/>
      <c r="AF264" s="38"/>
      <c r="AG264" s="38"/>
      <c r="AH264" s="38"/>
      <c r="AI264" s="38"/>
      <c r="AJ264" s="38"/>
      <c r="AK264" s="38"/>
    </row>
    <row r="265" spans="7:37" ht="15" customHeight="1" x14ac:dyDescent="0.25">
      <c r="G265" s="45">
        <v>9363675</v>
      </c>
      <c r="H265" s="46" t="s">
        <v>25</v>
      </c>
      <c r="I265" s="47" t="s">
        <v>83</v>
      </c>
      <c r="J265" s="47">
        <v>44580.28702546296</v>
      </c>
      <c r="K265" s="48">
        <v>-118.20883499999999</v>
      </c>
      <c r="L265" s="48">
        <v>33.749426999999997</v>
      </c>
      <c r="M265" s="46" t="s">
        <v>68</v>
      </c>
      <c r="N265" s="49">
        <v>44597.625</v>
      </c>
      <c r="O265" s="46" t="s">
        <v>44</v>
      </c>
      <c r="P265" s="46">
        <v>14.5</v>
      </c>
      <c r="Q265" s="46">
        <v>55</v>
      </c>
      <c r="R265" s="50" t="s">
        <v>85</v>
      </c>
      <c r="T265" s="53"/>
      <c r="U265" s="38"/>
      <c r="V265" s="38"/>
      <c r="W265" s="38"/>
      <c r="X265" s="38"/>
      <c r="Y265" s="38"/>
      <c r="AB265" s="38"/>
      <c r="AC265" s="38"/>
      <c r="AD265" s="38"/>
      <c r="AE265" s="38"/>
      <c r="AF265" s="38"/>
      <c r="AG265" s="38"/>
      <c r="AH265" s="38"/>
      <c r="AI265" s="38"/>
      <c r="AJ265" s="38"/>
      <c r="AK265" s="38"/>
    </row>
    <row r="266" spans="7:37" ht="15" customHeight="1" x14ac:dyDescent="0.25">
      <c r="G266" s="45">
        <v>9363675</v>
      </c>
      <c r="H266" s="46" t="s">
        <v>25</v>
      </c>
      <c r="I266" s="47" t="s">
        <v>83</v>
      </c>
      <c r="J266" s="47">
        <v>44580.290520833332</v>
      </c>
      <c r="K266" s="48">
        <v>-118.20907</v>
      </c>
      <c r="L266" s="48">
        <v>33.748257000000002</v>
      </c>
      <c r="M266" s="46" t="s">
        <v>68</v>
      </c>
      <c r="N266" s="49">
        <v>44597.625</v>
      </c>
      <c r="O266" s="46" t="s">
        <v>44</v>
      </c>
      <c r="P266" s="46">
        <v>14.5</v>
      </c>
      <c r="Q266" s="46">
        <v>35</v>
      </c>
      <c r="R266" s="50" t="s">
        <v>85</v>
      </c>
      <c r="T266" s="53"/>
      <c r="U266" s="38"/>
      <c r="V266" s="38"/>
      <c r="W266" s="38"/>
      <c r="X266" s="38"/>
      <c r="Y266" s="38"/>
      <c r="AB266" s="38"/>
      <c r="AC266" s="38"/>
      <c r="AD266" s="38"/>
      <c r="AE266" s="38"/>
      <c r="AF266" s="38"/>
      <c r="AG266" s="38"/>
      <c r="AH266" s="38"/>
      <c r="AI266" s="38"/>
      <c r="AJ266" s="38"/>
      <c r="AK266" s="38"/>
    </row>
    <row r="267" spans="7:37" ht="15" customHeight="1" x14ac:dyDescent="0.25">
      <c r="G267" s="45">
        <v>9363675</v>
      </c>
      <c r="H267" s="46" t="s">
        <v>25</v>
      </c>
      <c r="I267" s="47" t="s">
        <v>83</v>
      </c>
      <c r="J267" s="47">
        <v>44580.300937499997</v>
      </c>
      <c r="K267" s="48">
        <v>-118.20699999999999</v>
      </c>
      <c r="L267" s="48">
        <v>33.74418</v>
      </c>
      <c r="M267" s="46" t="s">
        <v>68</v>
      </c>
      <c r="N267" s="49">
        <v>44597.625</v>
      </c>
      <c r="O267" s="46" t="s">
        <v>44</v>
      </c>
      <c r="P267" s="46">
        <v>14.5</v>
      </c>
      <c r="Q267" s="46">
        <v>142</v>
      </c>
      <c r="R267" s="50" t="s">
        <v>85</v>
      </c>
      <c r="T267" s="53"/>
      <c r="U267" s="38"/>
      <c r="V267" s="38"/>
      <c r="W267" s="38"/>
      <c r="X267" s="38"/>
      <c r="Y267" s="38"/>
      <c r="AB267" s="38"/>
      <c r="AC267" s="38"/>
      <c r="AD267" s="38"/>
      <c r="AE267" s="38"/>
      <c r="AF267" s="38"/>
      <c r="AG267" s="38"/>
      <c r="AH267" s="38"/>
      <c r="AI267" s="38"/>
      <c r="AJ267" s="38"/>
      <c r="AK267" s="38"/>
    </row>
    <row r="268" spans="7:37" ht="15" customHeight="1" x14ac:dyDescent="0.25">
      <c r="G268" s="45">
        <v>9363675</v>
      </c>
      <c r="H268" s="46" t="s">
        <v>25</v>
      </c>
      <c r="I268" s="47" t="s">
        <v>83</v>
      </c>
      <c r="J268" s="47">
        <v>44580.550358796296</v>
      </c>
      <c r="K268" s="48">
        <v>-119.306568</v>
      </c>
      <c r="L268" s="48">
        <v>34.081997999999999</v>
      </c>
      <c r="M268" s="46" t="s">
        <v>68</v>
      </c>
      <c r="N268" s="49">
        <v>44597.625</v>
      </c>
      <c r="O268" s="46" t="s">
        <v>44</v>
      </c>
      <c r="P268" s="46">
        <v>14.5</v>
      </c>
      <c r="Q268" s="46">
        <v>285</v>
      </c>
      <c r="R268" s="50" t="s">
        <v>85</v>
      </c>
      <c r="T268" s="53"/>
      <c r="U268" s="38"/>
      <c r="V268" s="38"/>
      <c r="W268" s="38"/>
      <c r="X268" s="38"/>
      <c r="Y268" s="38"/>
      <c r="AB268" s="38"/>
      <c r="AC268" s="38"/>
      <c r="AD268" s="38"/>
      <c r="AE268" s="38"/>
      <c r="AF268" s="38"/>
      <c r="AG268" s="38"/>
      <c r="AH268" s="38"/>
      <c r="AI268" s="38"/>
      <c r="AJ268" s="38"/>
      <c r="AK268" s="38"/>
    </row>
    <row r="269" spans="7:37" ht="15" customHeight="1" x14ac:dyDescent="0.25">
      <c r="G269" s="45">
        <v>9363675</v>
      </c>
      <c r="H269" s="46" t="s">
        <v>25</v>
      </c>
      <c r="I269" s="47" t="s">
        <v>83</v>
      </c>
      <c r="J269" s="47">
        <v>44580.796412037038</v>
      </c>
      <c r="K269" s="48">
        <v>-120.726613</v>
      </c>
      <c r="L269" s="48">
        <v>34.408928000000003</v>
      </c>
      <c r="M269" s="46" t="s">
        <v>68</v>
      </c>
      <c r="N269" s="49">
        <v>44597.625</v>
      </c>
      <c r="O269" s="46" t="s">
        <v>44</v>
      </c>
      <c r="P269" s="46">
        <v>14.5</v>
      </c>
      <c r="Q269" s="46">
        <v>286</v>
      </c>
      <c r="R269" s="50" t="s">
        <v>85</v>
      </c>
      <c r="T269" s="53"/>
      <c r="U269" s="38"/>
      <c r="V269" s="38"/>
      <c r="W269" s="38"/>
      <c r="X269" s="38"/>
      <c r="Y269" s="38"/>
      <c r="AB269" s="38"/>
      <c r="AC269" s="38"/>
      <c r="AD269" s="38"/>
      <c r="AE269" s="38"/>
      <c r="AF269" s="38"/>
      <c r="AG269" s="38"/>
      <c r="AH269" s="38"/>
      <c r="AI269" s="38"/>
      <c r="AJ269" s="38"/>
      <c r="AK269" s="38"/>
    </row>
    <row r="270" spans="7:37" ht="15" customHeight="1" x14ac:dyDescent="0.25">
      <c r="G270" s="45">
        <v>9363675</v>
      </c>
      <c r="H270" s="46" t="s">
        <v>25</v>
      </c>
      <c r="I270" s="47" t="s">
        <v>83</v>
      </c>
      <c r="J270" s="47">
        <v>44581.051203703704</v>
      </c>
      <c r="K270" s="48">
        <v>-121.76481</v>
      </c>
      <c r="L270" s="48">
        <v>35.180487999999997</v>
      </c>
      <c r="M270" s="46" t="s">
        <v>68</v>
      </c>
      <c r="N270" s="49">
        <v>44597.625</v>
      </c>
      <c r="O270" s="46" t="s">
        <v>44</v>
      </c>
      <c r="P270" s="46">
        <v>14.5</v>
      </c>
      <c r="Q270" s="46">
        <v>316</v>
      </c>
      <c r="R270" s="50" t="s">
        <v>85</v>
      </c>
      <c r="T270" s="53"/>
      <c r="U270" s="38"/>
      <c r="V270" s="38"/>
      <c r="W270" s="38"/>
      <c r="X270" s="38"/>
      <c r="Y270" s="38"/>
      <c r="AB270" s="38"/>
      <c r="AC270" s="38"/>
      <c r="AD270" s="38"/>
      <c r="AE270" s="38"/>
      <c r="AF270" s="38"/>
      <c r="AG270" s="38"/>
      <c r="AH270" s="38"/>
      <c r="AI270" s="38"/>
      <c r="AJ270" s="38"/>
      <c r="AK270" s="38"/>
    </row>
    <row r="271" spans="7:37" ht="15" customHeight="1" x14ac:dyDescent="0.25">
      <c r="G271" s="45">
        <v>9363675</v>
      </c>
      <c r="H271" s="46" t="s">
        <v>25</v>
      </c>
      <c r="I271" s="47" t="s">
        <v>83</v>
      </c>
      <c r="J271" s="47">
        <v>44581.301192129627</v>
      </c>
      <c r="K271" s="48">
        <v>-122.750632</v>
      </c>
      <c r="L271" s="48">
        <v>35.981524999999998</v>
      </c>
      <c r="M271" s="46" t="s">
        <v>68</v>
      </c>
      <c r="N271" s="49">
        <v>44597.625</v>
      </c>
      <c r="O271" s="46" t="s">
        <v>44</v>
      </c>
      <c r="P271" s="46">
        <v>14.5</v>
      </c>
      <c r="Q271" s="46">
        <v>315</v>
      </c>
      <c r="R271" s="50" t="s">
        <v>85</v>
      </c>
      <c r="T271" s="53"/>
      <c r="U271" s="38"/>
      <c r="V271" s="38"/>
      <c r="W271" s="38"/>
      <c r="X271" s="38"/>
      <c r="Y271" s="38"/>
      <c r="AB271" s="38"/>
      <c r="AC271" s="38"/>
      <c r="AD271" s="38"/>
      <c r="AE271" s="38"/>
      <c r="AF271" s="38"/>
      <c r="AG271" s="38"/>
      <c r="AH271" s="38"/>
      <c r="AI271" s="38"/>
      <c r="AJ271" s="38"/>
      <c r="AK271" s="38"/>
    </row>
    <row r="272" spans="7:37" ht="15" customHeight="1" x14ac:dyDescent="0.25">
      <c r="G272" s="45">
        <v>9363675</v>
      </c>
      <c r="H272" s="46" t="s">
        <v>25</v>
      </c>
      <c r="I272" s="47" t="s">
        <v>83</v>
      </c>
      <c r="J272" s="47">
        <v>44581.547407407408</v>
      </c>
      <c r="K272" s="48">
        <v>-123.753327</v>
      </c>
      <c r="L272" s="48">
        <v>36.786119999999997</v>
      </c>
      <c r="M272" s="46" t="s">
        <v>68</v>
      </c>
      <c r="N272" s="49">
        <v>44597.625</v>
      </c>
      <c r="O272" s="46" t="s">
        <v>44</v>
      </c>
      <c r="P272" s="46">
        <v>14.5</v>
      </c>
      <c r="Q272" s="46">
        <v>318</v>
      </c>
      <c r="R272" s="50" t="s">
        <v>85</v>
      </c>
      <c r="T272" s="53"/>
      <c r="U272" s="38"/>
      <c r="V272" s="38"/>
      <c r="W272" s="38"/>
      <c r="X272" s="38"/>
      <c r="Y272" s="38"/>
      <c r="AB272" s="38"/>
      <c r="AC272" s="38"/>
      <c r="AD272" s="38"/>
      <c r="AE272" s="38"/>
      <c r="AF272" s="38"/>
      <c r="AG272" s="38"/>
      <c r="AH272" s="38"/>
      <c r="AI272" s="38"/>
      <c r="AJ272" s="38"/>
      <c r="AK272" s="38"/>
    </row>
    <row r="273" spans="7:37" ht="15" customHeight="1" x14ac:dyDescent="0.25">
      <c r="G273" s="45">
        <v>9363675</v>
      </c>
      <c r="H273" s="46" t="s">
        <v>25</v>
      </c>
      <c r="I273" s="47" t="s">
        <v>83</v>
      </c>
      <c r="J273" s="47">
        <v>44581.800185185188</v>
      </c>
      <c r="K273" s="48">
        <v>-124.750775</v>
      </c>
      <c r="L273" s="48">
        <v>37.579146999999999</v>
      </c>
      <c r="M273" s="46" t="s">
        <v>68</v>
      </c>
      <c r="N273" s="49">
        <v>44597.625</v>
      </c>
      <c r="O273" s="46" t="s">
        <v>44</v>
      </c>
      <c r="P273" s="46">
        <v>14.5</v>
      </c>
      <c r="Q273" s="46">
        <v>315</v>
      </c>
      <c r="R273" s="50" t="s">
        <v>85</v>
      </c>
      <c r="T273" s="53"/>
      <c r="U273" s="38"/>
      <c r="V273" s="38"/>
      <c r="W273" s="38"/>
      <c r="X273" s="38"/>
      <c r="Y273" s="38"/>
      <c r="AB273" s="38"/>
      <c r="AC273" s="38"/>
      <c r="AD273" s="38"/>
      <c r="AE273" s="38"/>
      <c r="AF273" s="38"/>
      <c r="AG273" s="38"/>
      <c r="AH273" s="38"/>
      <c r="AI273" s="38"/>
      <c r="AJ273" s="38"/>
      <c r="AK273" s="38"/>
    </row>
    <row r="274" spans="7:37" ht="15" customHeight="1" x14ac:dyDescent="0.25">
      <c r="G274" s="45">
        <v>9363675</v>
      </c>
      <c r="H274" s="46" t="s">
        <v>25</v>
      </c>
      <c r="I274" s="47" t="s">
        <v>83</v>
      </c>
      <c r="J274" s="47">
        <v>44582.048182870371</v>
      </c>
      <c r="K274" s="48">
        <v>-125.668352</v>
      </c>
      <c r="L274" s="48">
        <v>38.291379999999997</v>
      </c>
      <c r="M274" s="46" t="s">
        <v>68</v>
      </c>
      <c r="N274" s="49">
        <v>44597.625</v>
      </c>
      <c r="O274" s="46" t="s">
        <v>44</v>
      </c>
      <c r="P274" s="46">
        <v>14.5</v>
      </c>
      <c r="Q274" s="46">
        <v>318</v>
      </c>
      <c r="R274" s="50" t="s">
        <v>85</v>
      </c>
      <c r="T274" s="53"/>
      <c r="U274" s="38"/>
      <c r="V274" s="38"/>
      <c r="W274" s="38"/>
      <c r="X274" s="38"/>
      <c r="Y274" s="38"/>
      <c r="AB274" s="38"/>
      <c r="AC274" s="38"/>
      <c r="AD274" s="38"/>
      <c r="AE274" s="38"/>
      <c r="AF274" s="38"/>
      <c r="AG274" s="38"/>
      <c r="AH274" s="38"/>
      <c r="AI274" s="38"/>
      <c r="AJ274" s="38"/>
      <c r="AK274" s="38"/>
    </row>
    <row r="275" spans="7:37" ht="15" customHeight="1" x14ac:dyDescent="0.25">
      <c r="G275" s="45">
        <v>9363675</v>
      </c>
      <c r="H275" s="46" t="s">
        <v>25</v>
      </c>
      <c r="I275" s="47" t="s">
        <v>83</v>
      </c>
      <c r="J275" s="47">
        <v>44582.298854166664</v>
      </c>
      <c r="K275" s="48">
        <v>-126.534102</v>
      </c>
      <c r="L275" s="48">
        <v>39.007190000000001</v>
      </c>
      <c r="M275" s="46" t="s">
        <v>68</v>
      </c>
      <c r="N275" s="49">
        <v>44597.625</v>
      </c>
      <c r="O275" s="46" t="s">
        <v>44</v>
      </c>
      <c r="P275" s="46">
        <v>14.5</v>
      </c>
      <c r="Q275" s="46">
        <v>319</v>
      </c>
      <c r="R275" s="50" t="s">
        <v>85</v>
      </c>
      <c r="T275" s="53"/>
      <c r="U275" s="38"/>
      <c r="V275" s="38"/>
      <c r="W275" s="38"/>
      <c r="X275" s="38"/>
      <c r="Y275" s="38"/>
      <c r="AB275" s="38"/>
      <c r="AC275" s="38"/>
      <c r="AD275" s="38"/>
      <c r="AE275" s="38"/>
      <c r="AF275" s="38"/>
      <c r="AG275" s="38"/>
      <c r="AH275" s="38"/>
      <c r="AI275" s="38"/>
      <c r="AJ275" s="38"/>
      <c r="AK275" s="38"/>
    </row>
    <row r="276" spans="7:37" ht="15" customHeight="1" x14ac:dyDescent="0.25">
      <c r="G276" s="45">
        <v>9363675</v>
      </c>
      <c r="H276" s="46" t="s">
        <v>25</v>
      </c>
      <c r="I276" s="47" t="s">
        <v>83</v>
      </c>
      <c r="J276" s="47">
        <v>44582.548819444448</v>
      </c>
      <c r="K276" s="48">
        <v>-127.348457</v>
      </c>
      <c r="L276" s="48">
        <v>39.619399999999999</v>
      </c>
      <c r="M276" s="46" t="s">
        <v>68</v>
      </c>
      <c r="N276" s="49">
        <v>44597.625</v>
      </c>
      <c r="O276" s="46" t="s">
        <v>44</v>
      </c>
      <c r="P276" s="46">
        <v>14.5</v>
      </c>
      <c r="Q276" s="46">
        <v>321</v>
      </c>
      <c r="R276" s="50" t="s">
        <v>85</v>
      </c>
      <c r="T276" s="53"/>
      <c r="U276" s="38"/>
      <c r="V276" s="38"/>
      <c r="W276" s="38"/>
      <c r="X276" s="38"/>
      <c r="Y276" s="38"/>
      <c r="AB276" s="38"/>
      <c r="AC276" s="38"/>
      <c r="AD276" s="38"/>
      <c r="AE276" s="38"/>
      <c r="AF276" s="38"/>
      <c r="AG276" s="38"/>
      <c r="AH276" s="38"/>
      <c r="AI276" s="38"/>
      <c r="AJ276" s="38"/>
      <c r="AK276" s="38"/>
    </row>
    <row r="277" spans="7:37" ht="15" customHeight="1" x14ac:dyDescent="0.25">
      <c r="G277" s="45">
        <v>9363675</v>
      </c>
      <c r="H277" s="46" t="s">
        <v>25</v>
      </c>
      <c r="I277" s="47" t="s">
        <v>83</v>
      </c>
      <c r="J277" s="47">
        <v>44582.799699074072</v>
      </c>
      <c r="K277" s="48">
        <v>-128.12393800000001</v>
      </c>
      <c r="L277" s="48">
        <v>40.233248000000003</v>
      </c>
      <c r="M277" s="46" t="s">
        <v>68</v>
      </c>
      <c r="N277" s="49">
        <v>44597.625</v>
      </c>
      <c r="O277" s="46" t="s">
        <v>44</v>
      </c>
      <c r="P277" s="46">
        <v>14.5</v>
      </c>
      <c r="Q277" s="46">
        <v>319</v>
      </c>
      <c r="R277" s="50" t="s">
        <v>85</v>
      </c>
      <c r="T277" s="53"/>
      <c r="U277" s="38"/>
      <c r="V277" s="38"/>
      <c r="W277" s="38"/>
      <c r="X277" s="38"/>
      <c r="Y277" s="38"/>
      <c r="AB277" s="38"/>
      <c r="AC277" s="38"/>
      <c r="AD277" s="38"/>
      <c r="AE277" s="38"/>
      <c r="AF277" s="38"/>
      <c r="AG277" s="38"/>
      <c r="AH277" s="38"/>
      <c r="AI277" s="38"/>
      <c r="AJ277" s="38"/>
      <c r="AK277" s="38"/>
    </row>
    <row r="278" spans="7:37" ht="15" customHeight="1" x14ac:dyDescent="0.25">
      <c r="G278" s="45">
        <v>9363675</v>
      </c>
      <c r="H278" s="46" t="s">
        <v>25</v>
      </c>
      <c r="I278" s="47" t="s">
        <v>83</v>
      </c>
      <c r="J278" s="47">
        <v>44583.04787037037</v>
      </c>
      <c r="K278" s="48">
        <v>-129.070233</v>
      </c>
      <c r="L278" s="48">
        <v>40.932428000000002</v>
      </c>
      <c r="M278" s="46" t="s">
        <v>68</v>
      </c>
      <c r="N278" s="49">
        <v>44597.625</v>
      </c>
      <c r="O278" s="46" t="s">
        <v>44</v>
      </c>
      <c r="P278" s="46">
        <v>14.5</v>
      </c>
      <c r="Q278" s="46">
        <v>320</v>
      </c>
      <c r="R278" s="50" t="s">
        <v>85</v>
      </c>
      <c r="T278" s="53"/>
      <c r="U278" s="38"/>
      <c r="V278" s="38"/>
      <c r="W278" s="38"/>
      <c r="X278" s="38"/>
      <c r="Y278" s="38"/>
      <c r="AB278" s="38"/>
      <c r="AC278" s="38"/>
      <c r="AD278" s="38"/>
      <c r="AE278" s="38"/>
      <c r="AF278" s="38"/>
      <c r="AG278" s="38"/>
      <c r="AH278" s="38"/>
      <c r="AI278" s="38"/>
      <c r="AJ278" s="38"/>
      <c r="AK278" s="38"/>
    </row>
    <row r="279" spans="7:37" ht="15" customHeight="1" x14ac:dyDescent="0.25">
      <c r="G279" s="45">
        <v>9363675</v>
      </c>
      <c r="H279" s="46" t="s">
        <v>25</v>
      </c>
      <c r="I279" s="47" t="s">
        <v>83</v>
      </c>
      <c r="J279" s="47">
        <v>44583.060289351852</v>
      </c>
      <c r="K279" s="48">
        <v>-129.11798200000001</v>
      </c>
      <c r="L279" s="48">
        <v>40.970413000000001</v>
      </c>
      <c r="M279" s="46" t="s">
        <v>68</v>
      </c>
      <c r="N279" s="49">
        <v>44597.625</v>
      </c>
      <c r="O279" s="46" t="s">
        <v>44</v>
      </c>
      <c r="P279" s="46">
        <v>14.5</v>
      </c>
      <c r="Q279" s="46">
        <v>319</v>
      </c>
      <c r="R279" s="50" t="s">
        <v>86</v>
      </c>
      <c r="T279" s="53"/>
      <c r="U279" s="38"/>
      <c r="V279" s="38"/>
      <c r="W279" s="38"/>
      <c r="X279" s="38"/>
      <c r="Y279" s="38"/>
      <c r="AB279" s="38"/>
      <c r="AC279" s="38"/>
      <c r="AD279" s="38"/>
      <c r="AE279" s="38"/>
      <c r="AF279" s="38"/>
      <c r="AG279" s="38"/>
      <c r="AH279" s="38"/>
      <c r="AI279" s="38"/>
      <c r="AJ279" s="38"/>
      <c r="AK279" s="38"/>
    </row>
    <row r="280" spans="7:37" ht="15" customHeight="1" x14ac:dyDescent="0.25">
      <c r="G280" s="45">
        <v>9363675</v>
      </c>
      <c r="H280" s="46" t="s">
        <v>25</v>
      </c>
      <c r="I280" s="47" t="s">
        <v>83</v>
      </c>
      <c r="J280" s="47">
        <v>44583.0778125</v>
      </c>
      <c r="K280" s="48">
        <v>-129.187602</v>
      </c>
      <c r="L280" s="48">
        <v>41.025061999999998</v>
      </c>
      <c r="M280" s="46" t="s">
        <v>68</v>
      </c>
      <c r="N280" s="49">
        <v>44597.625</v>
      </c>
      <c r="O280" s="46" t="s">
        <v>44</v>
      </c>
      <c r="P280" s="46">
        <v>14.5</v>
      </c>
      <c r="Q280" s="46">
        <v>319</v>
      </c>
      <c r="R280" s="50" t="s">
        <v>86</v>
      </c>
      <c r="T280" s="53"/>
      <c r="U280" s="38"/>
      <c r="V280" s="38"/>
      <c r="W280" s="38"/>
      <c r="X280" s="38"/>
      <c r="Y280" s="38"/>
      <c r="AB280" s="38"/>
      <c r="AC280" s="38"/>
      <c r="AD280" s="38"/>
      <c r="AE280" s="38"/>
      <c r="AF280" s="38"/>
      <c r="AG280" s="38"/>
      <c r="AH280" s="38"/>
      <c r="AI280" s="38"/>
      <c r="AJ280" s="38"/>
      <c r="AK280" s="38"/>
    </row>
    <row r="281" spans="7:37" ht="15" customHeight="1" x14ac:dyDescent="0.25">
      <c r="G281" s="45">
        <v>9363675</v>
      </c>
      <c r="H281" s="46" t="s">
        <v>25</v>
      </c>
      <c r="I281" s="47" t="s">
        <v>83</v>
      </c>
      <c r="J281" s="47">
        <v>44583.30028935185</v>
      </c>
      <c r="K281" s="48">
        <v>-130.17455799999999</v>
      </c>
      <c r="L281" s="48">
        <v>41.713760000000001</v>
      </c>
      <c r="M281" s="46" t="s">
        <v>68</v>
      </c>
      <c r="N281" s="49">
        <v>44597.625</v>
      </c>
      <c r="O281" s="46" t="s">
        <v>44</v>
      </c>
      <c r="P281" s="46">
        <v>14.5</v>
      </c>
      <c r="Q281" s="46">
        <v>312</v>
      </c>
      <c r="R281" s="50" t="s">
        <v>86</v>
      </c>
      <c r="T281" s="53"/>
      <c r="U281" s="38"/>
      <c r="V281" s="38"/>
      <c r="W281" s="38"/>
      <c r="X281" s="38"/>
      <c r="Y281" s="38"/>
      <c r="AB281" s="38"/>
      <c r="AC281" s="38"/>
      <c r="AD281" s="38"/>
      <c r="AE281" s="38"/>
      <c r="AF281" s="38"/>
      <c r="AG281" s="38"/>
      <c r="AH281" s="38"/>
      <c r="AI281" s="38"/>
      <c r="AJ281" s="38"/>
      <c r="AK281" s="38"/>
    </row>
    <row r="282" spans="7:37" ht="15" customHeight="1" x14ac:dyDescent="0.25">
      <c r="G282" s="45">
        <v>9363675</v>
      </c>
      <c r="H282" s="46" t="s">
        <v>25</v>
      </c>
      <c r="I282" s="47" t="s">
        <v>83</v>
      </c>
      <c r="J282" s="47">
        <v>44583.549363425926</v>
      </c>
      <c r="K282" s="48">
        <v>-131.432467</v>
      </c>
      <c r="L282" s="48">
        <v>42.410355000000003</v>
      </c>
      <c r="M282" s="46" t="s">
        <v>68</v>
      </c>
      <c r="N282" s="49">
        <v>44597.625</v>
      </c>
      <c r="O282" s="46" t="s">
        <v>44</v>
      </c>
      <c r="P282" s="46">
        <v>14.5</v>
      </c>
      <c r="Q282" s="46">
        <v>309</v>
      </c>
      <c r="R282" s="50" t="s">
        <v>86</v>
      </c>
      <c r="T282" s="53"/>
      <c r="U282" s="38"/>
      <c r="V282" s="38"/>
      <c r="W282" s="38"/>
      <c r="X282" s="38"/>
      <c r="Y282" s="38"/>
      <c r="AB282" s="38"/>
      <c r="AC282" s="38"/>
      <c r="AD282" s="38"/>
      <c r="AE282" s="38"/>
      <c r="AF282" s="38"/>
      <c r="AG282" s="38"/>
      <c r="AH282" s="38"/>
      <c r="AI282" s="38"/>
      <c r="AJ282" s="38"/>
      <c r="AK282" s="38"/>
    </row>
    <row r="283" spans="7:37" ht="15" customHeight="1" x14ac:dyDescent="0.25">
      <c r="G283" s="45">
        <v>9363675</v>
      </c>
      <c r="H283" s="46" t="s">
        <v>25</v>
      </c>
      <c r="I283" s="47" t="s">
        <v>83</v>
      </c>
      <c r="J283" s="47">
        <v>44583.799201388887</v>
      </c>
      <c r="K283" s="48">
        <v>-132.74980300000001</v>
      </c>
      <c r="L283" s="48">
        <v>43.130654999999997</v>
      </c>
      <c r="M283" s="46" t="s">
        <v>68</v>
      </c>
      <c r="N283" s="49">
        <v>44597.625</v>
      </c>
      <c r="O283" s="46" t="s">
        <v>44</v>
      </c>
      <c r="P283" s="46">
        <v>14.5</v>
      </c>
      <c r="Q283" s="46">
        <v>307</v>
      </c>
      <c r="R283" s="50" t="s">
        <v>86</v>
      </c>
      <c r="T283" s="53"/>
      <c r="U283" s="38"/>
      <c r="V283" s="38"/>
      <c r="W283" s="38"/>
      <c r="X283" s="38"/>
      <c r="Y283" s="38"/>
      <c r="AB283" s="38"/>
      <c r="AC283" s="38"/>
      <c r="AD283" s="38"/>
      <c r="AE283" s="38"/>
      <c r="AF283" s="38"/>
      <c r="AG283" s="38"/>
      <c r="AH283" s="38"/>
      <c r="AI283" s="38"/>
      <c r="AJ283" s="38"/>
      <c r="AK283" s="38"/>
    </row>
    <row r="284" spans="7:37" ht="15" customHeight="1" x14ac:dyDescent="0.25">
      <c r="G284" s="45">
        <v>9363675</v>
      </c>
      <c r="H284" s="46" t="s">
        <v>25</v>
      </c>
      <c r="I284" s="47" t="s">
        <v>83</v>
      </c>
      <c r="J284" s="47">
        <v>44584.050659722219</v>
      </c>
      <c r="K284" s="48">
        <v>-134.046772</v>
      </c>
      <c r="L284" s="48">
        <v>43.828360000000004</v>
      </c>
      <c r="M284" s="46" t="s">
        <v>68</v>
      </c>
      <c r="N284" s="49">
        <v>44597.625</v>
      </c>
      <c r="O284" s="46" t="s">
        <v>44</v>
      </c>
      <c r="P284" s="46">
        <v>14.5</v>
      </c>
      <c r="Q284" s="46">
        <v>306</v>
      </c>
      <c r="R284" s="50" t="s">
        <v>86</v>
      </c>
      <c r="T284" s="53"/>
      <c r="U284" s="38"/>
      <c r="V284" s="38"/>
      <c r="W284" s="38"/>
      <c r="X284" s="38"/>
      <c r="Y284" s="38"/>
      <c r="AB284" s="38"/>
      <c r="AC284" s="38"/>
      <c r="AD284" s="38"/>
      <c r="AE284" s="38"/>
      <c r="AF284" s="38"/>
      <c r="AG284" s="38"/>
      <c r="AH284" s="38"/>
      <c r="AI284" s="38"/>
      <c r="AJ284" s="38"/>
      <c r="AK284" s="38"/>
    </row>
    <row r="285" spans="7:37" ht="15" customHeight="1" x14ac:dyDescent="0.25">
      <c r="G285" s="45">
        <v>9363675</v>
      </c>
      <c r="H285" s="46" t="s">
        <v>25</v>
      </c>
      <c r="I285" s="47" t="s">
        <v>83</v>
      </c>
      <c r="J285" s="47">
        <v>44584.300925925927</v>
      </c>
      <c r="K285" s="48">
        <v>-135.327147</v>
      </c>
      <c r="L285" s="48">
        <v>44.510694999999998</v>
      </c>
      <c r="M285" s="46" t="s">
        <v>68</v>
      </c>
      <c r="N285" s="49">
        <v>44597.625</v>
      </c>
      <c r="O285" s="46" t="s">
        <v>44</v>
      </c>
      <c r="P285" s="46">
        <v>14.5</v>
      </c>
      <c r="Q285" s="46">
        <v>308</v>
      </c>
      <c r="R285" s="50" t="s">
        <v>86</v>
      </c>
      <c r="T285" s="53"/>
      <c r="U285" s="38"/>
      <c r="V285" s="38"/>
      <c r="W285" s="38"/>
      <c r="X285" s="38"/>
      <c r="Y285" s="38"/>
      <c r="AB285" s="38"/>
      <c r="AC285" s="38"/>
      <c r="AD285" s="38"/>
      <c r="AE285" s="38"/>
      <c r="AF285" s="38"/>
      <c r="AG285" s="38"/>
      <c r="AH285" s="38"/>
      <c r="AI285" s="38"/>
      <c r="AJ285" s="38"/>
      <c r="AK285" s="38"/>
    </row>
    <row r="286" spans="7:37" ht="15" customHeight="1" x14ac:dyDescent="0.25">
      <c r="G286" s="45">
        <v>9363675</v>
      </c>
      <c r="H286" s="46" t="s">
        <v>25</v>
      </c>
      <c r="I286" s="47" t="s">
        <v>83</v>
      </c>
      <c r="J286" s="47">
        <v>44584.550694444442</v>
      </c>
      <c r="K286" s="48">
        <v>-136.56533300000001</v>
      </c>
      <c r="L286" s="48">
        <v>45.165672999999998</v>
      </c>
      <c r="M286" s="46" t="s">
        <v>68</v>
      </c>
      <c r="N286" s="49">
        <v>44597.625</v>
      </c>
      <c r="O286" s="46" t="s">
        <v>44</v>
      </c>
      <c r="P286" s="46">
        <v>14.5</v>
      </c>
      <c r="Q286" s="46">
        <v>307</v>
      </c>
      <c r="R286" s="50" t="s">
        <v>86</v>
      </c>
      <c r="T286" s="53"/>
      <c r="U286" s="38"/>
      <c r="V286" s="38"/>
      <c r="W286" s="38"/>
      <c r="X286" s="38"/>
      <c r="Y286" s="38"/>
      <c r="AB286" s="38"/>
      <c r="AC286" s="38"/>
      <c r="AD286" s="38"/>
      <c r="AE286" s="38"/>
      <c r="AF286" s="38"/>
      <c r="AG286" s="38"/>
      <c r="AH286" s="38"/>
      <c r="AI286" s="38"/>
      <c r="AJ286" s="38"/>
      <c r="AK286" s="38"/>
    </row>
    <row r="287" spans="7:37" ht="15" customHeight="1" x14ac:dyDescent="0.25">
      <c r="G287" s="45">
        <v>9751248</v>
      </c>
      <c r="H287" s="46" t="s">
        <v>25</v>
      </c>
      <c r="I287" s="47" t="s">
        <v>87</v>
      </c>
      <c r="J287" s="47">
        <v>44576.798900462964</v>
      </c>
      <c r="K287" s="48">
        <v>-118.056968</v>
      </c>
      <c r="L287" s="48">
        <v>33.612563000000002</v>
      </c>
      <c r="M287" s="46" t="s">
        <v>68</v>
      </c>
      <c r="N287" s="49">
        <v>44558.75</v>
      </c>
      <c r="O287" s="46" t="s">
        <v>44</v>
      </c>
      <c r="P287" s="46">
        <v>14.2</v>
      </c>
      <c r="Q287" s="46">
        <v>283</v>
      </c>
      <c r="R287" s="50" t="s">
        <v>79</v>
      </c>
      <c r="T287" s="53"/>
      <c r="U287" s="38"/>
      <c r="V287" s="38"/>
      <c r="W287" s="38"/>
      <c r="X287" s="38"/>
      <c r="Y287" s="38"/>
      <c r="AB287" s="38"/>
      <c r="AC287" s="38"/>
      <c r="AD287" s="38"/>
      <c r="AE287" s="38"/>
      <c r="AF287" s="38"/>
      <c r="AG287" s="38"/>
      <c r="AH287" s="38"/>
      <c r="AI287" s="38"/>
      <c r="AJ287" s="38"/>
      <c r="AK287" s="38"/>
    </row>
    <row r="288" spans="7:37" ht="15" customHeight="1" x14ac:dyDescent="0.25">
      <c r="G288" s="45">
        <v>9751248</v>
      </c>
      <c r="H288" s="46" t="s">
        <v>25</v>
      </c>
      <c r="I288" s="47" t="s">
        <v>87</v>
      </c>
      <c r="J288" s="47">
        <v>44576.807187500002</v>
      </c>
      <c r="K288" s="48">
        <v>-118.05703699999999</v>
      </c>
      <c r="L288" s="48">
        <v>33.612727999999997</v>
      </c>
      <c r="M288" s="46" t="s">
        <v>68</v>
      </c>
      <c r="N288" s="49">
        <v>44558.75</v>
      </c>
      <c r="O288" s="46" t="s">
        <v>44</v>
      </c>
      <c r="P288" s="46">
        <v>14.2</v>
      </c>
      <c r="Q288" s="46">
        <v>263</v>
      </c>
      <c r="R288" s="50" t="s">
        <v>88</v>
      </c>
      <c r="T288" s="53"/>
      <c r="U288" s="38"/>
      <c r="V288" s="38"/>
      <c r="W288" s="38"/>
      <c r="X288" s="38"/>
      <c r="Y288" s="38"/>
      <c r="AB288" s="38"/>
      <c r="AC288" s="38"/>
      <c r="AD288" s="38"/>
      <c r="AE288" s="38"/>
      <c r="AF288" s="38"/>
      <c r="AG288" s="38"/>
      <c r="AH288" s="38"/>
      <c r="AI288" s="38"/>
      <c r="AJ288" s="38"/>
      <c r="AK288" s="38"/>
    </row>
    <row r="289" spans="7:37" ht="15" customHeight="1" x14ac:dyDescent="0.25">
      <c r="G289" s="45">
        <v>9751248</v>
      </c>
      <c r="H289" s="46" t="s">
        <v>25</v>
      </c>
      <c r="I289" s="47" t="s">
        <v>87</v>
      </c>
      <c r="J289" s="47">
        <v>44577.051006944443</v>
      </c>
      <c r="K289" s="48">
        <v>-118.05887800000001</v>
      </c>
      <c r="L289" s="48">
        <v>33.610897999999999</v>
      </c>
      <c r="M289" s="46" t="s">
        <v>68</v>
      </c>
      <c r="N289" s="49">
        <v>44558.75</v>
      </c>
      <c r="O289" s="46" t="s">
        <v>44</v>
      </c>
      <c r="P289" s="46">
        <v>14.2</v>
      </c>
      <c r="Q289" s="46">
        <v>355</v>
      </c>
      <c r="R289" s="50" t="s">
        <v>79</v>
      </c>
      <c r="T289" s="53"/>
      <c r="U289" s="38"/>
      <c r="V289" s="38"/>
      <c r="W289" s="38"/>
      <c r="X289" s="38"/>
      <c r="Y289" s="38"/>
      <c r="AB289" s="38"/>
      <c r="AC289" s="38"/>
      <c r="AD289" s="38"/>
      <c r="AE289" s="38"/>
      <c r="AF289" s="38"/>
      <c r="AG289" s="38"/>
      <c r="AH289" s="38"/>
      <c r="AI289" s="38"/>
      <c r="AJ289" s="38"/>
      <c r="AK289" s="38"/>
    </row>
    <row r="290" spans="7:37" ht="15" customHeight="1" x14ac:dyDescent="0.25">
      <c r="G290" s="45">
        <v>9751248</v>
      </c>
      <c r="H290" s="46" t="s">
        <v>25</v>
      </c>
      <c r="I290" s="47" t="s">
        <v>87</v>
      </c>
      <c r="J290" s="47">
        <v>44577.300995370373</v>
      </c>
      <c r="K290" s="48">
        <v>-118.05968799999999</v>
      </c>
      <c r="L290" s="48">
        <v>33.611286999999997</v>
      </c>
      <c r="M290" s="46" t="s">
        <v>68</v>
      </c>
      <c r="N290" s="49">
        <v>44558.75</v>
      </c>
      <c r="O290" s="46" t="s">
        <v>44</v>
      </c>
      <c r="P290" s="46">
        <v>14.2</v>
      </c>
      <c r="Q290" s="46">
        <v>11</v>
      </c>
      <c r="R290" s="50" t="s">
        <v>79</v>
      </c>
      <c r="T290" s="53"/>
      <c r="U290" s="38"/>
      <c r="V290" s="38"/>
      <c r="W290" s="38"/>
      <c r="X290" s="38"/>
      <c r="Y290" s="38"/>
      <c r="AB290" s="38"/>
      <c r="AC290" s="38"/>
      <c r="AD290" s="38"/>
      <c r="AE290" s="38"/>
      <c r="AF290" s="38"/>
      <c r="AG290" s="38"/>
      <c r="AH290" s="38"/>
      <c r="AI290" s="38"/>
      <c r="AJ290" s="38"/>
      <c r="AK290" s="38"/>
    </row>
    <row r="291" spans="7:37" ht="15" customHeight="1" x14ac:dyDescent="0.25">
      <c r="G291" s="45">
        <v>9751248</v>
      </c>
      <c r="H291" s="46" t="s">
        <v>25</v>
      </c>
      <c r="I291" s="47" t="s">
        <v>87</v>
      </c>
      <c r="J291" s="47">
        <v>44577.550983796296</v>
      </c>
      <c r="K291" s="48">
        <v>-118.058633</v>
      </c>
      <c r="L291" s="48">
        <v>33.611016999999997</v>
      </c>
      <c r="M291" s="46" t="s">
        <v>68</v>
      </c>
      <c r="N291" s="49">
        <v>44558.75</v>
      </c>
      <c r="O291" s="46" t="s">
        <v>44</v>
      </c>
      <c r="P291" s="46">
        <v>14.2</v>
      </c>
      <c r="Q291" s="46">
        <v>348</v>
      </c>
      <c r="R291" s="50" t="s">
        <v>79</v>
      </c>
      <c r="T291" s="53"/>
      <c r="U291" s="38"/>
      <c r="V291" s="38"/>
      <c r="W291" s="38"/>
      <c r="X291" s="38"/>
      <c r="Y291" s="38"/>
      <c r="AB291" s="38"/>
      <c r="AC291" s="38"/>
      <c r="AD291" s="38"/>
      <c r="AE291" s="38"/>
      <c r="AF291" s="38"/>
      <c r="AG291" s="38"/>
      <c r="AH291" s="38"/>
      <c r="AI291" s="38"/>
      <c r="AJ291" s="38"/>
      <c r="AK291" s="38"/>
    </row>
    <row r="292" spans="7:37" ht="15" customHeight="1" x14ac:dyDescent="0.25">
      <c r="G292" s="45">
        <v>9751248</v>
      </c>
      <c r="H292" s="46" t="s">
        <v>25</v>
      </c>
      <c r="I292" s="47" t="s">
        <v>87</v>
      </c>
      <c r="J292" s="47">
        <v>44577.800983796296</v>
      </c>
      <c r="K292" s="48">
        <v>-118.06037000000001</v>
      </c>
      <c r="L292" s="48">
        <v>33.613877000000002</v>
      </c>
      <c r="M292" s="46" t="s">
        <v>68</v>
      </c>
      <c r="N292" s="49">
        <v>44558.75</v>
      </c>
      <c r="O292" s="46" t="s">
        <v>44</v>
      </c>
      <c r="P292" s="46">
        <v>14.2</v>
      </c>
      <c r="Q292" s="46">
        <v>140</v>
      </c>
      <c r="R292" s="50" t="s">
        <v>79</v>
      </c>
      <c r="T292" s="53"/>
      <c r="U292" s="38"/>
      <c r="V292" s="38"/>
      <c r="W292" s="38"/>
      <c r="X292" s="38"/>
      <c r="Y292" s="38"/>
      <c r="AB292" s="38"/>
      <c r="AC292" s="38"/>
      <c r="AD292" s="38"/>
      <c r="AE292" s="38"/>
      <c r="AF292" s="38"/>
      <c r="AG292" s="38"/>
      <c r="AH292" s="38"/>
      <c r="AI292" s="38"/>
      <c r="AJ292" s="38"/>
      <c r="AK292" s="38"/>
    </row>
    <row r="293" spans="7:37" ht="15" customHeight="1" x14ac:dyDescent="0.25">
      <c r="G293" s="45">
        <v>9751248</v>
      </c>
      <c r="H293" s="46" t="s">
        <v>25</v>
      </c>
      <c r="I293" s="47" t="s">
        <v>87</v>
      </c>
      <c r="J293" s="47">
        <v>44578.050995370373</v>
      </c>
      <c r="K293" s="48">
        <v>-118.06072500000001</v>
      </c>
      <c r="L293" s="48">
        <v>33.613647999999998</v>
      </c>
      <c r="M293" s="46" t="s">
        <v>68</v>
      </c>
      <c r="N293" s="49">
        <v>44558.75</v>
      </c>
      <c r="O293" s="46" t="s">
        <v>44</v>
      </c>
      <c r="P293" s="46">
        <v>14.2</v>
      </c>
      <c r="Q293" s="46">
        <v>128</v>
      </c>
      <c r="R293" s="50" t="s">
        <v>79</v>
      </c>
      <c r="T293" s="53"/>
      <c r="U293" s="38"/>
      <c r="V293" s="38"/>
      <c r="W293" s="38"/>
      <c r="X293" s="38"/>
      <c r="Y293" s="38"/>
      <c r="AB293" s="38"/>
      <c r="AC293" s="38"/>
      <c r="AD293" s="38"/>
      <c r="AE293" s="38"/>
      <c r="AF293" s="38"/>
      <c r="AG293" s="38"/>
      <c r="AH293" s="38"/>
      <c r="AI293" s="38"/>
      <c r="AJ293" s="38"/>
      <c r="AK293" s="38"/>
    </row>
    <row r="294" spans="7:37" ht="15" customHeight="1" x14ac:dyDescent="0.25">
      <c r="G294" s="45">
        <v>9751248</v>
      </c>
      <c r="H294" s="46" t="s">
        <v>25</v>
      </c>
      <c r="I294" s="47" t="s">
        <v>87</v>
      </c>
      <c r="J294" s="47">
        <v>44578.300983796296</v>
      </c>
      <c r="K294" s="48">
        <v>-118.060678</v>
      </c>
      <c r="L294" s="48">
        <v>33.614024999999998</v>
      </c>
      <c r="M294" s="46" t="s">
        <v>68</v>
      </c>
      <c r="N294" s="49">
        <v>44558.75</v>
      </c>
      <c r="O294" s="46" t="s">
        <v>44</v>
      </c>
      <c r="P294" s="46">
        <v>14.2</v>
      </c>
      <c r="Q294" s="46">
        <v>143</v>
      </c>
      <c r="R294" s="50" t="s">
        <v>79</v>
      </c>
      <c r="T294" s="53"/>
      <c r="U294" s="38"/>
      <c r="V294" s="38"/>
      <c r="W294" s="38"/>
      <c r="X294" s="38"/>
      <c r="Y294" s="38"/>
      <c r="AB294" s="38"/>
      <c r="AC294" s="38"/>
      <c r="AD294" s="38"/>
      <c r="AE294" s="38"/>
      <c r="AF294" s="38"/>
      <c r="AG294" s="38"/>
      <c r="AH294" s="38"/>
      <c r="AI294" s="38"/>
      <c r="AJ294" s="38"/>
      <c r="AK294" s="38"/>
    </row>
    <row r="295" spans="7:37" ht="15" customHeight="1" x14ac:dyDescent="0.25">
      <c r="G295" s="45">
        <v>9751248</v>
      </c>
      <c r="H295" s="46" t="s">
        <v>25</v>
      </c>
      <c r="I295" s="47" t="s">
        <v>87</v>
      </c>
      <c r="J295" s="47">
        <v>44578.550995370373</v>
      </c>
      <c r="K295" s="48">
        <v>-118.060975</v>
      </c>
      <c r="L295" s="48">
        <v>33.613947000000003</v>
      </c>
      <c r="M295" s="46" t="s">
        <v>68</v>
      </c>
      <c r="N295" s="49">
        <v>44558.75</v>
      </c>
      <c r="O295" s="46" t="s">
        <v>44</v>
      </c>
      <c r="P295" s="46">
        <v>14.2</v>
      </c>
      <c r="Q295" s="46">
        <v>134</v>
      </c>
      <c r="R295" s="50" t="s">
        <v>79</v>
      </c>
      <c r="T295" s="53"/>
      <c r="U295" s="38"/>
      <c r="V295" s="38"/>
      <c r="W295" s="38"/>
      <c r="X295" s="38"/>
      <c r="Y295" s="38"/>
      <c r="AB295" s="38"/>
      <c r="AC295" s="38"/>
      <c r="AD295" s="38"/>
      <c r="AE295" s="38"/>
      <c r="AF295" s="38"/>
      <c r="AG295" s="38"/>
      <c r="AH295" s="38"/>
      <c r="AI295" s="38"/>
      <c r="AJ295" s="38"/>
      <c r="AK295" s="38"/>
    </row>
    <row r="296" spans="7:37" ht="15" customHeight="1" x14ac:dyDescent="0.25">
      <c r="G296" s="45">
        <v>9751248</v>
      </c>
      <c r="H296" s="46" t="s">
        <v>25</v>
      </c>
      <c r="I296" s="47" t="s">
        <v>87</v>
      </c>
      <c r="J296" s="47">
        <v>44578.800995370373</v>
      </c>
      <c r="K296" s="48">
        <v>-118.060372</v>
      </c>
      <c r="L296" s="48">
        <v>33.614187000000001</v>
      </c>
      <c r="M296" s="46" t="s">
        <v>68</v>
      </c>
      <c r="N296" s="49">
        <v>44558.75</v>
      </c>
      <c r="O296" s="46" t="s">
        <v>44</v>
      </c>
      <c r="P296" s="46">
        <v>14.2</v>
      </c>
      <c r="Q296" s="46">
        <v>152</v>
      </c>
      <c r="R296" s="50" t="s">
        <v>79</v>
      </c>
      <c r="T296" s="53"/>
      <c r="U296" s="38"/>
      <c r="V296" s="38"/>
      <c r="W296" s="38"/>
      <c r="X296" s="38"/>
      <c r="Y296" s="38"/>
      <c r="AB296" s="38"/>
      <c r="AC296" s="38"/>
      <c r="AD296" s="38"/>
      <c r="AE296" s="38"/>
      <c r="AF296" s="38"/>
      <c r="AG296" s="38"/>
      <c r="AH296" s="38"/>
      <c r="AI296" s="38"/>
      <c r="AJ296" s="38"/>
      <c r="AK296" s="38"/>
    </row>
    <row r="297" spans="7:37" ht="15" customHeight="1" x14ac:dyDescent="0.25">
      <c r="G297" s="45">
        <v>9751248</v>
      </c>
      <c r="H297" s="46" t="s">
        <v>25</v>
      </c>
      <c r="I297" s="47" t="s">
        <v>87</v>
      </c>
      <c r="J297" s="47">
        <v>44579.050983796296</v>
      </c>
      <c r="K297" s="48">
        <v>-118.06035300000001</v>
      </c>
      <c r="L297" s="48">
        <v>33.614263000000001</v>
      </c>
      <c r="M297" s="46" t="s">
        <v>68</v>
      </c>
      <c r="N297" s="49">
        <v>44558.75</v>
      </c>
      <c r="O297" s="46" t="s">
        <v>44</v>
      </c>
      <c r="P297" s="46">
        <v>14.2</v>
      </c>
      <c r="Q297" s="46">
        <v>158</v>
      </c>
      <c r="R297" s="50" t="s">
        <v>79</v>
      </c>
      <c r="T297" s="53"/>
      <c r="U297" s="38"/>
      <c r="V297" s="38"/>
      <c r="W297" s="38"/>
      <c r="X297" s="38"/>
      <c r="Y297" s="38"/>
      <c r="AB297" s="38"/>
      <c r="AC297" s="38"/>
      <c r="AD297" s="38"/>
      <c r="AE297" s="38"/>
      <c r="AF297" s="38"/>
      <c r="AG297" s="38"/>
      <c r="AH297" s="38"/>
      <c r="AI297" s="38"/>
      <c r="AJ297" s="38"/>
      <c r="AK297" s="38"/>
    </row>
    <row r="298" spans="7:37" ht="15" customHeight="1" x14ac:dyDescent="0.25">
      <c r="G298" s="45">
        <v>9751248</v>
      </c>
      <c r="H298" s="46" t="s">
        <v>25</v>
      </c>
      <c r="I298" s="47" t="s">
        <v>87</v>
      </c>
      <c r="J298" s="47">
        <v>44579.300983796296</v>
      </c>
      <c r="K298" s="48">
        <v>-118.06039199999999</v>
      </c>
      <c r="L298" s="48">
        <v>33.614317999999997</v>
      </c>
      <c r="M298" s="46" t="s">
        <v>68</v>
      </c>
      <c r="N298" s="49">
        <v>44558.75</v>
      </c>
      <c r="O298" s="46" t="s">
        <v>44</v>
      </c>
      <c r="P298" s="46">
        <v>14.2</v>
      </c>
      <c r="Q298" s="46">
        <v>157</v>
      </c>
      <c r="R298" s="50" t="s">
        <v>79</v>
      </c>
      <c r="T298" s="53"/>
      <c r="U298" s="38"/>
      <c r="V298" s="38"/>
      <c r="W298" s="38"/>
      <c r="X298" s="38"/>
      <c r="Y298" s="38"/>
      <c r="AB298" s="38"/>
      <c r="AC298" s="38"/>
      <c r="AD298" s="38"/>
      <c r="AE298" s="38"/>
      <c r="AF298" s="38"/>
      <c r="AG298" s="38"/>
      <c r="AH298" s="38"/>
      <c r="AI298" s="38"/>
      <c r="AJ298" s="38"/>
      <c r="AK298" s="38"/>
    </row>
    <row r="299" spans="7:37" ht="15" customHeight="1" x14ac:dyDescent="0.25">
      <c r="G299" s="45">
        <v>9751248</v>
      </c>
      <c r="H299" s="46" t="s">
        <v>25</v>
      </c>
      <c r="I299" s="47" t="s">
        <v>87</v>
      </c>
      <c r="J299" s="47">
        <v>44579.548900462964</v>
      </c>
      <c r="K299" s="48">
        <v>-118.05714</v>
      </c>
      <c r="L299" s="48">
        <v>33.613112999999998</v>
      </c>
      <c r="M299" s="46" t="s">
        <v>68</v>
      </c>
      <c r="N299" s="49">
        <v>44558.75</v>
      </c>
      <c r="O299" s="46" t="s">
        <v>44</v>
      </c>
      <c r="P299" s="46">
        <v>14.2</v>
      </c>
      <c r="Q299" s="46">
        <v>266</v>
      </c>
      <c r="R299" s="50" t="s">
        <v>79</v>
      </c>
      <c r="T299" s="53"/>
      <c r="U299" s="38"/>
      <c r="V299" s="38"/>
      <c r="W299" s="38"/>
      <c r="X299" s="38"/>
      <c r="Y299" s="38"/>
      <c r="AB299" s="38"/>
      <c r="AC299" s="38"/>
      <c r="AD299" s="38"/>
      <c r="AE299" s="38"/>
      <c r="AF299" s="38"/>
      <c r="AG299" s="38"/>
      <c r="AH299" s="38"/>
      <c r="AI299" s="38"/>
      <c r="AJ299" s="38"/>
      <c r="AK299" s="38"/>
    </row>
    <row r="300" spans="7:37" ht="15" customHeight="1" x14ac:dyDescent="0.25">
      <c r="G300" s="45">
        <v>9751248</v>
      </c>
      <c r="H300" s="46" t="s">
        <v>25</v>
      </c>
      <c r="I300" s="47" t="s">
        <v>87</v>
      </c>
      <c r="J300" s="47">
        <v>44579.800983796296</v>
      </c>
      <c r="K300" s="48">
        <v>-118.056887</v>
      </c>
      <c r="L300" s="48">
        <v>33.612997</v>
      </c>
      <c r="M300" s="46" t="s">
        <v>68</v>
      </c>
      <c r="N300" s="49">
        <v>44558.75</v>
      </c>
      <c r="O300" s="46" t="s">
        <v>44</v>
      </c>
      <c r="P300" s="46">
        <v>14.2</v>
      </c>
      <c r="Q300" s="46">
        <v>269</v>
      </c>
      <c r="R300" s="50" t="s">
        <v>79</v>
      </c>
      <c r="T300" s="53"/>
      <c r="U300" s="38"/>
      <c r="V300" s="38"/>
      <c r="W300" s="38"/>
      <c r="X300" s="38"/>
      <c r="Y300" s="38"/>
      <c r="AB300" s="38"/>
      <c r="AC300" s="38"/>
      <c r="AD300" s="38"/>
      <c r="AE300" s="38"/>
      <c r="AF300" s="38"/>
      <c r="AG300" s="38"/>
      <c r="AH300" s="38"/>
      <c r="AI300" s="38"/>
      <c r="AJ300" s="38"/>
      <c r="AK300" s="38"/>
    </row>
    <row r="301" spans="7:37" ht="15" customHeight="1" x14ac:dyDescent="0.25">
      <c r="G301" s="45">
        <v>9751248</v>
      </c>
      <c r="H301" s="46" t="s">
        <v>25</v>
      </c>
      <c r="I301" s="47" t="s">
        <v>87</v>
      </c>
      <c r="J301" s="47">
        <v>44580.050983796296</v>
      </c>
      <c r="K301" s="48">
        <v>-118.057068</v>
      </c>
      <c r="L301" s="48">
        <v>33.612285</v>
      </c>
      <c r="M301" s="46" t="s">
        <v>68</v>
      </c>
      <c r="N301" s="49">
        <v>44558.75</v>
      </c>
      <c r="O301" s="46" t="s">
        <v>44</v>
      </c>
      <c r="P301" s="46">
        <v>14.2</v>
      </c>
      <c r="Q301" s="46">
        <v>296</v>
      </c>
      <c r="R301" s="50" t="s">
        <v>79</v>
      </c>
      <c r="T301" s="53"/>
      <c r="U301" s="38"/>
      <c r="V301" s="38"/>
      <c r="W301" s="38"/>
      <c r="X301" s="38"/>
      <c r="Y301" s="38"/>
      <c r="AB301" s="38"/>
      <c r="AC301" s="38"/>
      <c r="AD301" s="38"/>
      <c r="AE301" s="38"/>
      <c r="AF301" s="38"/>
      <c r="AG301" s="38"/>
      <c r="AH301" s="38"/>
      <c r="AI301" s="38"/>
      <c r="AJ301" s="38"/>
      <c r="AK301" s="38"/>
    </row>
    <row r="302" spans="7:37" ht="15" customHeight="1" x14ac:dyDescent="0.25">
      <c r="G302" s="45">
        <v>9751248</v>
      </c>
      <c r="H302" s="46" t="s">
        <v>25</v>
      </c>
      <c r="I302" s="47" t="s">
        <v>87</v>
      </c>
      <c r="J302" s="47">
        <v>44580.300995370373</v>
      </c>
      <c r="K302" s="48">
        <v>-118.057503</v>
      </c>
      <c r="L302" s="48">
        <v>33.613934999999998</v>
      </c>
      <c r="M302" s="46" t="s">
        <v>68</v>
      </c>
      <c r="N302" s="49">
        <v>44558.75</v>
      </c>
      <c r="O302" s="46" t="s">
        <v>44</v>
      </c>
      <c r="P302" s="46">
        <v>14.2</v>
      </c>
      <c r="Q302" s="46">
        <v>225</v>
      </c>
      <c r="R302" s="50" t="s">
        <v>79</v>
      </c>
      <c r="T302" s="53"/>
      <c r="U302" s="38"/>
      <c r="V302" s="38"/>
      <c r="W302" s="38"/>
      <c r="X302" s="38"/>
      <c r="Y302" s="38"/>
      <c r="AB302" s="38"/>
      <c r="AC302" s="38"/>
      <c r="AD302" s="38"/>
      <c r="AE302" s="38"/>
      <c r="AF302" s="38"/>
      <c r="AG302" s="38"/>
      <c r="AH302" s="38"/>
      <c r="AI302" s="38"/>
      <c r="AJ302" s="38"/>
      <c r="AK302" s="38"/>
    </row>
    <row r="303" spans="7:37" ht="15" customHeight="1" x14ac:dyDescent="0.25">
      <c r="G303" s="45">
        <v>9751248</v>
      </c>
      <c r="H303" s="46" t="s">
        <v>25</v>
      </c>
      <c r="I303" s="47" t="s">
        <v>87</v>
      </c>
      <c r="J303" s="47">
        <v>44580.550983796296</v>
      </c>
      <c r="K303" s="48">
        <v>-118.057658</v>
      </c>
      <c r="L303" s="48">
        <v>33.611578000000002</v>
      </c>
      <c r="M303" s="46" t="s">
        <v>68</v>
      </c>
      <c r="N303" s="49">
        <v>44558.75</v>
      </c>
      <c r="O303" s="46" t="s">
        <v>44</v>
      </c>
      <c r="P303" s="46">
        <v>14.2</v>
      </c>
      <c r="Q303" s="46">
        <v>320</v>
      </c>
      <c r="R303" s="50" t="s">
        <v>79</v>
      </c>
      <c r="T303" s="53"/>
      <c r="U303" s="38"/>
      <c r="V303" s="38"/>
      <c r="W303" s="38"/>
      <c r="X303" s="38"/>
      <c r="Y303" s="38"/>
      <c r="AB303" s="38"/>
      <c r="AC303" s="38"/>
      <c r="AD303" s="38"/>
      <c r="AE303" s="38"/>
      <c r="AF303" s="38"/>
      <c r="AG303" s="38"/>
      <c r="AH303" s="38"/>
      <c r="AI303" s="38"/>
      <c r="AJ303" s="38"/>
      <c r="AK303" s="38"/>
    </row>
    <row r="304" spans="7:37" ht="15" customHeight="1" x14ac:dyDescent="0.25">
      <c r="G304" s="45">
        <v>9751248</v>
      </c>
      <c r="H304" s="46" t="s">
        <v>25</v>
      </c>
      <c r="I304" s="47" t="s">
        <v>87</v>
      </c>
      <c r="J304" s="47">
        <v>44580.800995370373</v>
      </c>
      <c r="K304" s="48">
        <v>-118.056798</v>
      </c>
      <c r="L304" s="48">
        <v>33.612544999999997</v>
      </c>
      <c r="M304" s="46" t="s">
        <v>68</v>
      </c>
      <c r="N304" s="49">
        <v>44558.75</v>
      </c>
      <c r="O304" s="46" t="s">
        <v>44</v>
      </c>
      <c r="P304" s="46">
        <v>14.2</v>
      </c>
      <c r="Q304" s="46">
        <v>281</v>
      </c>
      <c r="R304" s="50" t="s">
        <v>79</v>
      </c>
      <c r="T304" s="53"/>
      <c r="U304" s="38"/>
      <c r="V304" s="38"/>
      <c r="W304" s="38"/>
      <c r="X304" s="38"/>
      <c r="Y304" s="38"/>
      <c r="AB304" s="38"/>
      <c r="AC304" s="38"/>
      <c r="AD304" s="38"/>
      <c r="AE304" s="38"/>
      <c r="AF304" s="38"/>
      <c r="AG304" s="38"/>
      <c r="AH304" s="38"/>
      <c r="AI304" s="38"/>
      <c r="AJ304" s="38"/>
      <c r="AK304" s="38"/>
    </row>
    <row r="305" spans="7:37" ht="15" customHeight="1" x14ac:dyDescent="0.25">
      <c r="G305" s="45">
        <v>9751248</v>
      </c>
      <c r="H305" s="46" t="s">
        <v>25</v>
      </c>
      <c r="I305" s="47" t="s">
        <v>87</v>
      </c>
      <c r="J305" s="47">
        <v>44581.050995370373</v>
      </c>
      <c r="K305" s="48">
        <v>-118.05719499999999</v>
      </c>
      <c r="L305" s="48">
        <v>33.611995</v>
      </c>
      <c r="M305" s="46" t="s">
        <v>68</v>
      </c>
      <c r="N305" s="49">
        <v>44558.75</v>
      </c>
      <c r="O305" s="46" t="s">
        <v>44</v>
      </c>
      <c r="P305" s="46">
        <v>14.2</v>
      </c>
      <c r="Q305" s="46">
        <v>302</v>
      </c>
      <c r="R305" s="50" t="s">
        <v>79</v>
      </c>
      <c r="T305" s="53"/>
      <c r="U305" s="38"/>
      <c r="V305" s="38"/>
      <c r="W305" s="38"/>
      <c r="X305" s="38"/>
      <c r="Y305" s="38"/>
      <c r="AB305" s="38"/>
      <c r="AC305" s="38"/>
      <c r="AD305" s="38"/>
      <c r="AE305" s="38"/>
      <c r="AF305" s="38"/>
      <c r="AG305" s="38"/>
      <c r="AH305" s="38"/>
      <c r="AI305" s="38"/>
      <c r="AJ305" s="38"/>
      <c r="AK305" s="38"/>
    </row>
    <row r="306" spans="7:37" ht="15" customHeight="1" x14ac:dyDescent="0.25">
      <c r="G306" s="45">
        <v>9751248</v>
      </c>
      <c r="H306" s="46" t="s">
        <v>25</v>
      </c>
      <c r="I306" s="47" t="s">
        <v>87</v>
      </c>
      <c r="J306" s="47">
        <v>44581.300983796296</v>
      </c>
      <c r="K306" s="48">
        <v>-118.057508</v>
      </c>
      <c r="L306" s="48">
        <v>33.611603000000002</v>
      </c>
      <c r="M306" s="46" t="s">
        <v>68</v>
      </c>
      <c r="N306" s="49">
        <v>44558.75</v>
      </c>
      <c r="O306" s="46" t="s">
        <v>44</v>
      </c>
      <c r="P306" s="46">
        <v>14.2</v>
      </c>
      <c r="Q306" s="46">
        <v>318</v>
      </c>
      <c r="R306" s="50" t="s">
        <v>79</v>
      </c>
      <c r="T306" s="53"/>
      <c r="U306" s="38"/>
      <c r="V306" s="38"/>
      <c r="W306" s="38"/>
      <c r="X306" s="38"/>
      <c r="Y306" s="38"/>
      <c r="AB306" s="38"/>
      <c r="AC306" s="38"/>
      <c r="AD306" s="38"/>
      <c r="AE306" s="38"/>
      <c r="AF306" s="38"/>
      <c r="AG306" s="38"/>
      <c r="AH306" s="38"/>
      <c r="AI306" s="38"/>
      <c r="AJ306" s="38"/>
      <c r="AK306" s="38"/>
    </row>
    <row r="307" spans="7:37" ht="15" customHeight="1" x14ac:dyDescent="0.25">
      <c r="G307" s="45">
        <v>9751248</v>
      </c>
      <c r="H307" s="46" t="s">
        <v>25</v>
      </c>
      <c r="I307" s="47" t="s">
        <v>87</v>
      </c>
      <c r="J307" s="47">
        <v>44581.550983796296</v>
      </c>
      <c r="K307" s="48">
        <v>-118.05753</v>
      </c>
      <c r="L307" s="48">
        <v>33.611642000000003</v>
      </c>
      <c r="M307" s="46" t="s">
        <v>68</v>
      </c>
      <c r="N307" s="49">
        <v>44558.75</v>
      </c>
      <c r="O307" s="46" t="s">
        <v>44</v>
      </c>
      <c r="P307" s="46">
        <v>14.2</v>
      </c>
      <c r="Q307" s="46">
        <v>319</v>
      </c>
      <c r="R307" s="50" t="s">
        <v>79</v>
      </c>
      <c r="T307" s="53"/>
      <c r="U307" s="38"/>
      <c r="V307" s="38"/>
      <c r="W307" s="38"/>
      <c r="X307" s="38"/>
      <c r="Y307" s="38"/>
      <c r="AB307" s="38"/>
      <c r="AC307" s="38"/>
      <c r="AD307" s="38"/>
      <c r="AE307" s="38"/>
      <c r="AF307" s="38"/>
      <c r="AG307" s="38"/>
      <c r="AH307" s="38"/>
      <c r="AI307" s="38"/>
      <c r="AJ307" s="38"/>
      <c r="AK307" s="38"/>
    </row>
    <row r="308" spans="7:37" ht="15" customHeight="1" x14ac:dyDescent="0.25">
      <c r="G308" s="45">
        <v>9751248</v>
      </c>
      <c r="H308" s="46" t="s">
        <v>25</v>
      </c>
      <c r="I308" s="47" t="s">
        <v>87</v>
      </c>
      <c r="J308" s="47">
        <v>44581.798900462964</v>
      </c>
      <c r="K308" s="48">
        <v>-118.05683000000001</v>
      </c>
      <c r="L308" s="48">
        <v>33.613011999999998</v>
      </c>
      <c r="M308" s="46" t="s">
        <v>68</v>
      </c>
      <c r="N308" s="49">
        <v>44558.75</v>
      </c>
      <c r="O308" s="46" t="s">
        <v>44</v>
      </c>
      <c r="P308" s="46">
        <v>14.2</v>
      </c>
      <c r="Q308" s="46">
        <v>265</v>
      </c>
      <c r="R308" s="50" t="s">
        <v>79</v>
      </c>
      <c r="T308" s="53"/>
      <c r="U308" s="38"/>
      <c r="V308" s="38"/>
      <c r="W308" s="38"/>
      <c r="X308" s="38"/>
      <c r="Y308" s="38"/>
      <c r="AB308" s="38"/>
      <c r="AC308" s="38"/>
      <c r="AD308" s="38"/>
      <c r="AE308" s="38"/>
      <c r="AF308" s="38"/>
      <c r="AG308" s="38"/>
      <c r="AH308" s="38"/>
      <c r="AI308" s="38"/>
      <c r="AJ308" s="38"/>
      <c r="AK308" s="38"/>
    </row>
    <row r="309" spans="7:37" ht="15" customHeight="1" x14ac:dyDescent="0.25">
      <c r="G309" s="45">
        <v>9751248</v>
      </c>
      <c r="H309" s="46" t="s">
        <v>25</v>
      </c>
      <c r="I309" s="47" t="s">
        <v>87</v>
      </c>
      <c r="J309" s="47">
        <v>44582.050983796296</v>
      </c>
      <c r="K309" s="48">
        <v>-118.05627699999999</v>
      </c>
      <c r="L309" s="48">
        <v>33.611918000000003</v>
      </c>
      <c r="M309" s="46" t="s">
        <v>68</v>
      </c>
      <c r="N309" s="49">
        <v>44558.75</v>
      </c>
      <c r="O309" s="46" t="s">
        <v>44</v>
      </c>
      <c r="P309" s="46">
        <v>14.2</v>
      </c>
      <c r="Q309" s="46">
        <v>305</v>
      </c>
      <c r="R309" s="50" t="s">
        <v>79</v>
      </c>
      <c r="T309" s="53"/>
      <c r="U309" s="38"/>
      <c r="V309" s="38"/>
      <c r="W309" s="38"/>
      <c r="X309" s="38"/>
      <c r="Y309" s="38"/>
      <c r="AB309" s="38"/>
      <c r="AC309" s="38"/>
      <c r="AD309" s="38"/>
      <c r="AE309" s="38"/>
      <c r="AF309" s="38"/>
      <c r="AG309" s="38"/>
      <c r="AH309" s="38"/>
      <c r="AI309" s="38"/>
      <c r="AJ309" s="38"/>
      <c r="AK309" s="38"/>
    </row>
    <row r="310" spans="7:37" ht="15" customHeight="1" x14ac:dyDescent="0.25">
      <c r="G310" s="45">
        <v>9751248</v>
      </c>
      <c r="H310" s="46" t="s">
        <v>25</v>
      </c>
      <c r="I310" s="47" t="s">
        <v>87</v>
      </c>
      <c r="J310" s="47">
        <v>44582.057847222219</v>
      </c>
      <c r="K310" s="48">
        <v>98.419754999999995</v>
      </c>
      <c r="L310" s="48">
        <v>7.8342219999999996</v>
      </c>
      <c r="M310" s="46" t="s">
        <v>68</v>
      </c>
      <c r="N310" s="49">
        <v>44558.75</v>
      </c>
      <c r="O310" s="46" t="s">
        <v>44</v>
      </c>
      <c r="P310" s="46">
        <v>14.2</v>
      </c>
      <c r="Q310" s="46">
        <v>153.80000000000001</v>
      </c>
      <c r="R310" s="50" t="s">
        <v>88</v>
      </c>
      <c r="T310" s="53"/>
      <c r="U310" s="38"/>
      <c r="V310" s="38"/>
      <c r="W310" s="38"/>
      <c r="X310" s="38"/>
      <c r="Y310" s="38"/>
      <c r="AB310" s="38"/>
      <c r="AC310" s="38"/>
      <c r="AD310" s="38"/>
      <c r="AE310" s="38"/>
      <c r="AF310" s="38"/>
      <c r="AG310" s="38"/>
      <c r="AH310" s="38"/>
      <c r="AI310" s="38"/>
      <c r="AJ310" s="38"/>
      <c r="AK310" s="38"/>
    </row>
    <row r="311" spans="7:37" ht="15" customHeight="1" x14ac:dyDescent="0.25">
      <c r="G311" s="45">
        <v>9751248</v>
      </c>
      <c r="H311" s="46" t="s">
        <v>25</v>
      </c>
      <c r="I311" s="47" t="s">
        <v>87</v>
      </c>
      <c r="J311" s="47">
        <v>44582.098865740743</v>
      </c>
      <c r="K311" s="48">
        <v>-118.05638</v>
      </c>
      <c r="L311" s="48">
        <v>33.611767999999998</v>
      </c>
      <c r="M311" s="46" t="s">
        <v>68</v>
      </c>
      <c r="N311" s="49">
        <v>44558.75</v>
      </c>
      <c r="O311" s="46" t="s">
        <v>44</v>
      </c>
      <c r="P311" s="46">
        <v>14.2</v>
      </c>
      <c r="Q311" s="46">
        <v>311</v>
      </c>
      <c r="R311" s="50" t="s">
        <v>88</v>
      </c>
      <c r="T311" s="53"/>
      <c r="U311" s="38"/>
      <c r="V311" s="38"/>
      <c r="W311" s="38"/>
      <c r="X311" s="38"/>
      <c r="Y311" s="38"/>
      <c r="AB311" s="38"/>
      <c r="AC311" s="38"/>
      <c r="AD311" s="38"/>
      <c r="AE311" s="38"/>
      <c r="AF311" s="38"/>
      <c r="AG311" s="38"/>
      <c r="AH311" s="38"/>
      <c r="AI311" s="38"/>
      <c r="AJ311" s="38"/>
      <c r="AK311" s="38"/>
    </row>
    <row r="312" spans="7:37" ht="15" customHeight="1" x14ac:dyDescent="0.25">
      <c r="G312" s="45">
        <v>9751248</v>
      </c>
      <c r="H312" s="46" t="s">
        <v>25</v>
      </c>
      <c r="I312" s="47" t="s">
        <v>87</v>
      </c>
      <c r="J312" s="47">
        <v>44582.300983796296</v>
      </c>
      <c r="K312" s="48">
        <v>-118.05976800000001</v>
      </c>
      <c r="L312" s="48">
        <v>33.612540000000003</v>
      </c>
      <c r="M312" s="46" t="s">
        <v>68</v>
      </c>
      <c r="N312" s="49">
        <v>44558.75</v>
      </c>
      <c r="O312" s="46" t="s">
        <v>44</v>
      </c>
      <c r="P312" s="46">
        <v>14.2</v>
      </c>
      <c r="Q312" s="46">
        <v>70</v>
      </c>
      <c r="R312" s="50" t="s">
        <v>79</v>
      </c>
      <c r="T312" s="53"/>
      <c r="U312" s="38"/>
      <c r="V312" s="38"/>
      <c r="W312" s="38"/>
      <c r="X312" s="38"/>
      <c r="Y312" s="38"/>
      <c r="AB312" s="38"/>
      <c r="AC312" s="38"/>
      <c r="AD312" s="38"/>
      <c r="AE312" s="38"/>
      <c r="AF312" s="38"/>
      <c r="AG312" s="38"/>
      <c r="AH312" s="38"/>
      <c r="AI312" s="38"/>
      <c r="AJ312" s="38"/>
      <c r="AK312" s="38"/>
    </row>
    <row r="313" spans="7:37" ht="15" customHeight="1" x14ac:dyDescent="0.25">
      <c r="G313" s="45">
        <v>9751248</v>
      </c>
      <c r="H313" s="46" t="s">
        <v>25</v>
      </c>
      <c r="I313" s="47" t="s">
        <v>87</v>
      </c>
      <c r="J313" s="47">
        <v>44582.550995370373</v>
      </c>
      <c r="K313" s="48">
        <v>-118.060025</v>
      </c>
      <c r="L313" s="48">
        <v>33.614364999999999</v>
      </c>
      <c r="M313" s="46" t="s">
        <v>68</v>
      </c>
      <c r="N313" s="49">
        <v>44558.75</v>
      </c>
      <c r="O313" s="46" t="s">
        <v>44</v>
      </c>
      <c r="P313" s="46">
        <v>14.2</v>
      </c>
      <c r="Q313" s="46">
        <v>136</v>
      </c>
      <c r="R313" s="50" t="s">
        <v>79</v>
      </c>
      <c r="T313" s="53"/>
      <c r="U313" s="38"/>
      <c r="V313" s="38"/>
      <c r="W313" s="38"/>
      <c r="X313" s="38"/>
      <c r="Y313" s="38"/>
      <c r="AB313" s="38"/>
      <c r="AC313" s="38"/>
      <c r="AD313" s="38"/>
      <c r="AE313" s="38"/>
      <c r="AF313" s="38"/>
      <c r="AG313" s="38"/>
      <c r="AH313" s="38"/>
      <c r="AI313" s="38"/>
      <c r="AJ313" s="38"/>
      <c r="AK313" s="38"/>
    </row>
    <row r="314" spans="7:37" ht="15" customHeight="1" x14ac:dyDescent="0.25">
      <c r="G314" s="45">
        <v>9751248</v>
      </c>
      <c r="H314" s="46" t="s">
        <v>25</v>
      </c>
      <c r="I314" s="47" t="s">
        <v>87</v>
      </c>
      <c r="J314" s="47">
        <v>44582.800983796296</v>
      </c>
      <c r="K314" s="48">
        <v>-118.05650199999999</v>
      </c>
      <c r="L314" s="48">
        <v>33.613087</v>
      </c>
      <c r="M314" s="46" t="s">
        <v>68</v>
      </c>
      <c r="N314" s="49">
        <v>44558.75</v>
      </c>
      <c r="O314" s="46" t="s">
        <v>44</v>
      </c>
      <c r="P314" s="46">
        <v>14.2</v>
      </c>
      <c r="Q314" s="46">
        <v>278</v>
      </c>
      <c r="R314" s="50" t="s">
        <v>79</v>
      </c>
      <c r="T314" s="53"/>
      <c r="U314" s="38"/>
      <c r="V314" s="38"/>
      <c r="W314" s="38"/>
      <c r="X314" s="38"/>
      <c r="Y314" s="38"/>
      <c r="AB314" s="38"/>
      <c r="AC314" s="38"/>
      <c r="AD314" s="38"/>
      <c r="AE314" s="38"/>
      <c r="AF314" s="38"/>
      <c r="AG314" s="38"/>
      <c r="AH314" s="38"/>
      <c r="AI314" s="38"/>
      <c r="AJ314" s="38"/>
      <c r="AK314" s="38"/>
    </row>
    <row r="315" spans="7:37" ht="15" customHeight="1" x14ac:dyDescent="0.25">
      <c r="G315" s="45">
        <v>9751248</v>
      </c>
      <c r="H315" s="46" t="s">
        <v>25</v>
      </c>
      <c r="I315" s="47" t="s">
        <v>87</v>
      </c>
      <c r="J315" s="47">
        <v>44582.91201388889</v>
      </c>
      <c r="K315" s="48">
        <v>98.418897999999999</v>
      </c>
      <c r="L315" s="48">
        <v>7.8347550000000004</v>
      </c>
      <c r="M315" s="46" t="s">
        <v>68</v>
      </c>
      <c r="N315" s="49">
        <v>44558.75</v>
      </c>
      <c r="O315" s="46" t="s">
        <v>44</v>
      </c>
      <c r="P315" s="46">
        <v>14.2</v>
      </c>
      <c r="Q315" s="46">
        <v>332.7</v>
      </c>
      <c r="R315" s="50" t="s">
        <v>88</v>
      </c>
      <c r="T315" s="53"/>
      <c r="U315" s="38"/>
      <c r="V315" s="38"/>
      <c r="W315" s="38"/>
      <c r="X315" s="38"/>
      <c r="Y315" s="38"/>
      <c r="AB315" s="38"/>
      <c r="AC315" s="38"/>
      <c r="AD315" s="38"/>
      <c r="AE315" s="38"/>
      <c r="AF315" s="38"/>
      <c r="AG315" s="38"/>
      <c r="AH315" s="38"/>
      <c r="AI315" s="38"/>
      <c r="AJ315" s="38"/>
      <c r="AK315" s="38"/>
    </row>
    <row r="316" spans="7:37" ht="15" customHeight="1" x14ac:dyDescent="0.25">
      <c r="G316" s="45">
        <v>9751248</v>
      </c>
      <c r="H316" s="46" t="s">
        <v>25</v>
      </c>
      <c r="I316" s="47" t="s">
        <v>87</v>
      </c>
      <c r="J316" s="47">
        <v>44582.973865740743</v>
      </c>
      <c r="K316" s="48">
        <v>-118.05865799999999</v>
      </c>
      <c r="L316" s="48">
        <v>33.610618000000002</v>
      </c>
      <c r="M316" s="46" t="s">
        <v>68</v>
      </c>
      <c r="N316" s="49">
        <v>44558.75</v>
      </c>
      <c r="O316" s="46" t="s">
        <v>44</v>
      </c>
      <c r="P316" s="46">
        <v>14.2</v>
      </c>
      <c r="Q316" s="46">
        <v>339</v>
      </c>
      <c r="R316" s="50" t="s">
        <v>88</v>
      </c>
      <c r="T316" s="53"/>
      <c r="U316" s="38"/>
      <c r="V316" s="38"/>
      <c r="W316" s="38"/>
      <c r="X316" s="38"/>
      <c r="Y316" s="38"/>
      <c r="AB316" s="38"/>
      <c r="AC316" s="38"/>
      <c r="AD316" s="38"/>
      <c r="AE316" s="38"/>
      <c r="AF316" s="38"/>
      <c r="AG316" s="38"/>
      <c r="AH316" s="38"/>
      <c r="AI316" s="38"/>
      <c r="AJ316" s="38"/>
      <c r="AK316" s="38"/>
    </row>
    <row r="317" spans="7:37" ht="15" customHeight="1" x14ac:dyDescent="0.25">
      <c r="G317" s="45">
        <v>9751248</v>
      </c>
      <c r="H317" s="46" t="s">
        <v>25</v>
      </c>
      <c r="I317" s="47" t="s">
        <v>87</v>
      </c>
      <c r="J317" s="47">
        <v>44583.050983796296</v>
      </c>
      <c r="K317" s="48">
        <v>-118.05851699999999</v>
      </c>
      <c r="L317" s="48">
        <v>33.610579999999999</v>
      </c>
      <c r="M317" s="46" t="s">
        <v>68</v>
      </c>
      <c r="N317" s="49">
        <v>44558.75</v>
      </c>
      <c r="O317" s="46" t="s">
        <v>44</v>
      </c>
      <c r="P317" s="46">
        <v>14.2</v>
      </c>
      <c r="Q317" s="46">
        <v>334</v>
      </c>
      <c r="R317" s="50" t="s">
        <v>79</v>
      </c>
      <c r="T317" s="53"/>
      <c r="U317" s="38"/>
      <c r="V317" s="38"/>
      <c r="W317" s="38"/>
      <c r="X317" s="38"/>
      <c r="Y317" s="38"/>
      <c r="AB317" s="38"/>
      <c r="AC317" s="38"/>
      <c r="AD317" s="38"/>
      <c r="AE317" s="38"/>
      <c r="AF317" s="38"/>
      <c r="AG317" s="38"/>
      <c r="AH317" s="38"/>
      <c r="AI317" s="38"/>
      <c r="AJ317" s="38"/>
      <c r="AK317" s="38"/>
    </row>
    <row r="318" spans="7:37" ht="15" customHeight="1" x14ac:dyDescent="0.25">
      <c r="G318" s="45">
        <v>9751248</v>
      </c>
      <c r="H318" s="46" t="s">
        <v>25</v>
      </c>
      <c r="I318" s="47" t="s">
        <v>87</v>
      </c>
      <c r="J318" s="47">
        <v>44583.203738425924</v>
      </c>
      <c r="K318" s="48">
        <v>98.415379999999999</v>
      </c>
      <c r="L318" s="48">
        <v>7.8639070000000002</v>
      </c>
      <c r="M318" s="46" t="s">
        <v>68</v>
      </c>
      <c r="N318" s="49">
        <v>44558.75</v>
      </c>
      <c r="O318" s="46" t="s">
        <v>44</v>
      </c>
      <c r="P318" s="46">
        <v>14.2</v>
      </c>
      <c r="Q318" s="46">
        <v>178.8</v>
      </c>
      <c r="R318" s="50" t="s">
        <v>88</v>
      </c>
      <c r="T318" s="53"/>
      <c r="U318" s="38"/>
      <c r="V318" s="38"/>
      <c r="W318" s="38"/>
      <c r="X318" s="38"/>
      <c r="Y318" s="38"/>
      <c r="AB318" s="38"/>
      <c r="AC318" s="38"/>
      <c r="AD318" s="38"/>
      <c r="AE318" s="38"/>
      <c r="AF318" s="38"/>
      <c r="AG318" s="38"/>
      <c r="AH318" s="38"/>
      <c r="AI318" s="38"/>
      <c r="AJ318" s="38"/>
      <c r="AK318" s="38"/>
    </row>
    <row r="319" spans="7:37" ht="15" customHeight="1" x14ac:dyDescent="0.25">
      <c r="G319" s="45">
        <v>9751248</v>
      </c>
      <c r="H319" s="46" t="s">
        <v>25</v>
      </c>
      <c r="I319" s="47" t="s">
        <v>87</v>
      </c>
      <c r="J319" s="47">
        <v>44583.265543981484</v>
      </c>
      <c r="K319" s="48">
        <v>-118.06021</v>
      </c>
      <c r="L319" s="48">
        <v>33.610574999999997</v>
      </c>
      <c r="M319" s="46" t="s">
        <v>68</v>
      </c>
      <c r="N319" s="49">
        <v>44558.75</v>
      </c>
      <c r="O319" s="46" t="s">
        <v>44</v>
      </c>
      <c r="P319" s="46">
        <v>14.2</v>
      </c>
      <c r="Q319" s="46">
        <v>19</v>
      </c>
      <c r="R319" s="50" t="s">
        <v>88</v>
      </c>
      <c r="T319" s="53"/>
      <c r="U319" s="38"/>
      <c r="V319" s="38"/>
      <c r="W319" s="38"/>
      <c r="X319" s="38"/>
      <c r="Y319" s="38"/>
      <c r="AB319" s="38"/>
      <c r="AC319" s="38"/>
      <c r="AD319" s="38"/>
      <c r="AE319" s="38"/>
      <c r="AF319" s="38"/>
      <c r="AG319" s="38"/>
      <c r="AH319" s="38"/>
      <c r="AI319" s="38"/>
      <c r="AJ319" s="38"/>
      <c r="AK319" s="38"/>
    </row>
    <row r="320" spans="7:37" ht="15" customHeight="1" x14ac:dyDescent="0.25">
      <c r="G320" s="45">
        <v>9751248</v>
      </c>
      <c r="H320" s="46" t="s">
        <v>25</v>
      </c>
      <c r="I320" s="47" t="s">
        <v>87</v>
      </c>
      <c r="J320" s="47">
        <v>44583.300983796296</v>
      </c>
      <c r="K320" s="48">
        <v>-118.058998</v>
      </c>
      <c r="L320" s="48">
        <v>33.610107999999997</v>
      </c>
      <c r="M320" s="46" t="s">
        <v>68</v>
      </c>
      <c r="N320" s="49">
        <v>44558.75</v>
      </c>
      <c r="O320" s="46" t="s">
        <v>44</v>
      </c>
      <c r="P320" s="46">
        <v>14.2</v>
      </c>
      <c r="Q320" s="46">
        <v>349</v>
      </c>
      <c r="R320" s="50" t="s">
        <v>79</v>
      </c>
      <c r="T320" s="53"/>
      <c r="U320" s="38"/>
      <c r="V320" s="38"/>
      <c r="W320" s="38"/>
      <c r="X320" s="38"/>
      <c r="Y320" s="38"/>
      <c r="AB320" s="38"/>
      <c r="AC320" s="38"/>
      <c r="AD320" s="38"/>
      <c r="AE320" s="38"/>
      <c r="AF320" s="38"/>
      <c r="AG320" s="38"/>
      <c r="AH320" s="38"/>
      <c r="AI320" s="38"/>
      <c r="AJ320" s="38"/>
      <c r="AK320" s="38"/>
    </row>
    <row r="321" spans="7:37" ht="15" customHeight="1" x14ac:dyDescent="0.25">
      <c r="G321" s="45">
        <v>9751248</v>
      </c>
      <c r="H321" s="46" t="s">
        <v>25</v>
      </c>
      <c r="I321" s="47" t="s">
        <v>87</v>
      </c>
      <c r="J321" s="47">
        <v>44583.550995370373</v>
      </c>
      <c r="K321" s="48">
        <v>-118.05949200000001</v>
      </c>
      <c r="L321" s="48">
        <v>33.610058000000002</v>
      </c>
      <c r="M321" s="46" t="s">
        <v>68</v>
      </c>
      <c r="N321" s="49">
        <v>44558.75</v>
      </c>
      <c r="O321" s="46" t="s">
        <v>44</v>
      </c>
      <c r="P321" s="46">
        <v>14.2</v>
      </c>
      <c r="Q321" s="46">
        <v>5</v>
      </c>
      <c r="R321" s="50" t="s">
        <v>79</v>
      </c>
      <c r="T321" s="53"/>
      <c r="U321" s="38"/>
      <c r="V321" s="38"/>
      <c r="W321" s="38"/>
      <c r="X321" s="38"/>
      <c r="Y321" s="38"/>
      <c r="AB321" s="38"/>
      <c r="AC321" s="38"/>
      <c r="AD321" s="38"/>
      <c r="AE321" s="38"/>
      <c r="AF321" s="38"/>
      <c r="AG321" s="38"/>
      <c r="AH321" s="38"/>
      <c r="AI321" s="38"/>
      <c r="AJ321" s="38"/>
      <c r="AK321" s="38"/>
    </row>
    <row r="322" spans="7:37" ht="15" customHeight="1" x14ac:dyDescent="0.25">
      <c r="G322" s="45">
        <v>9751248</v>
      </c>
      <c r="H322" s="46" t="s">
        <v>25</v>
      </c>
      <c r="I322" s="47" t="s">
        <v>87</v>
      </c>
      <c r="J322" s="47">
        <v>44583.800983796296</v>
      </c>
      <c r="K322" s="48">
        <v>-118.05721</v>
      </c>
      <c r="L322" s="48">
        <v>33.611576999999997</v>
      </c>
      <c r="M322" s="46" t="s">
        <v>68</v>
      </c>
      <c r="N322" s="49">
        <v>44558.75</v>
      </c>
      <c r="O322" s="46" t="s">
        <v>44</v>
      </c>
      <c r="P322" s="46">
        <v>14.2</v>
      </c>
      <c r="Q322" s="46">
        <v>289</v>
      </c>
      <c r="R322" s="50" t="s">
        <v>79</v>
      </c>
      <c r="T322" s="53"/>
      <c r="U322" s="38"/>
      <c r="V322" s="38"/>
      <c r="W322" s="38"/>
      <c r="X322" s="38"/>
      <c r="Y322" s="38"/>
      <c r="AB322" s="38"/>
      <c r="AC322" s="38"/>
      <c r="AD322" s="38"/>
      <c r="AE322" s="38"/>
      <c r="AF322" s="38"/>
      <c r="AG322" s="38"/>
      <c r="AH322" s="38"/>
      <c r="AI322" s="38"/>
      <c r="AJ322" s="38"/>
      <c r="AK322" s="38"/>
    </row>
    <row r="323" spans="7:37" ht="15" customHeight="1" x14ac:dyDescent="0.25">
      <c r="G323" s="45">
        <v>9751248</v>
      </c>
      <c r="H323" s="46" t="s">
        <v>25</v>
      </c>
      <c r="I323" s="47" t="s">
        <v>87</v>
      </c>
      <c r="J323" s="47">
        <v>44584.051030092596</v>
      </c>
      <c r="K323" s="48">
        <v>-118.061632</v>
      </c>
      <c r="L323" s="48">
        <v>33.611718000000003</v>
      </c>
      <c r="M323" s="46" t="s">
        <v>68</v>
      </c>
      <c r="N323" s="49">
        <v>44558.75</v>
      </c>
      <c r="O323" s="46" t="s">
        <v>44</v>
      </c>
      <c r="P323" s="46">
        <v>14.2</v>
      </c>
      <c r="Q323" s="46">
        <v>84</v>
      </c>
      <c r="R323" s="50" t="s">
        <v>79</v>
      </c>
      <c r="T323" s="53"/>
      <c r="U323" s="38"/>
      <c r="V323" s="38"/>
      <c r="W323" s="38"/>
      <c r="X323" s="38"/>
      <c r="Y323" s="38"/>
      <c r="AB323" s="38"/>
      <c r="AC323" s="38"/>
      <c r="AD323" s="38"/>
      <c r="AE323" s="38"/>
      <c r="AF323" s="38"/>
      <c r="AG323" s="38"/>
      <c r="AH323" s="38"/>
      <c r="AI323" s="38"/>
      <c r="AJ323" s="38"/>
      <c r="AK323" s="38"/>
    </row>
    <row r="324" spans="7:37" ht="15" customHeight="1" x14ac:dyDescent="0.25">
      <c r="G324" s="45">
        <v>9751248</v>
      </c>
      <c r="H324" s="46" t="s">
        <v>25</v>
      </c>
      <c r="I324" s="47" t="s">
        <v>87</v>
      </c>
      <c r="J324" s="47">
        <v>44584.301041666666</v>
      </c>
      <c r="K324" s="48">
        <v>-118.059808</v>
      </c>
      <c r="L324" s="48">
        <v>33.610194999999997</v>
      </c>
      <c r="M324" s="46" t="s">
        <v>68</v>
      </c>
      <c r="N324" s="49">
        <v>44558.75</v>
      </c>
      <c r="O324" s="46" t="s">
        <v>44</v>
      </c>
      <c r="P324" s="46">
        <v>14.2</v>
      </c>
      <c r="Q324" s="46">
        <v>5</v>
      </c>
      <c r="R324" s="50" t="s">
        <v>79</v>
      </c>
      <c r="T324" s="53"/>
      <c r="U324" s="38"/>
      <c r="V324" s="38"/>
      <c r="W324" s="38"/>
      <c r="X324" s="38"/>
      <c r="Y324" s="38"/>
      <c r="AB324" s="38"/>
      <c r="AC324" s="38"/>
      <c r="AD324" s="38"/>
      <c r="AE324" s="38"/>
      <c r="AF324" s="38"/>
      <c r="AG324" s="38"/>
      <c r="AH324" s="38"/>
      <c r="AI324" s="38"/>
      <c r="AJ324" s="38"/>
      <c r="AK324" s="38"/>
    </row>
    <row r="325" spans="7:37" ht="15" customHeight="1" x14ac:dyDescent="0.25">
      <c r="G325" s="45">
        <v>9751248</v>
      </c>
      <c r="H325" s="46" t="s">
        <v>25</v>
      </c>
      <c r="I325" s="47" t="s">
        <v>87</v>
      </c>
      <c r="J325" s="47">
        <v>44584.550983796296</v>
      </c>
      <c r="K325" s="48">
        <v>-118.057637</v>
      </c>
      <c r="L325" s="48">
        <v>33.611305000000002</v>
      </c>
      <c r="M325" s="46" t="s">
        <v>68</v>
      </c>
      <c r="N325" s="49">
        <v>44558.75</v>
      </c>
      <c r="O325" s="46" t="s">
        <v>44</v>
      </c>
      <c r="P325" s="46">
        <v>14.2</v>
      </c>
      <c r="Q325" s="46">
        <v>292</v>
      </c>
      <c r="R325" s="50" t="s">
        <v>79</v>
      </c>
      <c r="T325" s="53"/>
      <c r="U325" s="38"/>
      <c r="V325" s="38"/>
      <c r="W325" s="38"/>
      <c r="X325" s="38"/>
      <c r="Y325" s="38"/>
      <c r="AB325" s="38"/>
      <c r="AC325" s="38"/>
      <c r="AD325" s="38"/>
      <c r="AE325" s="38"/>
      <c r="AF325" s="38"/>
      <c r="AG325" s="38"/>
      <c r="AH325" s="38"/>
      <c r="AI325" s="38"/>
      <c r="AJ325" s="38"/>
      <c r="AK325" s="38"/>
    </row>
    <row r="326" spans="7:37" ht="15" customHeight="1" x14ac:dyDescent="0.25">
      <c r="G326" s="45">
        <v>9520651</v>
      </c>
      <c r="H326" s="46" t="s">
        <v>25</v>
      </c>
      <c r="I326" s="47" t="s">
        <v>89</v>
      </c>
      <c r="J326" s="47">
        <v>44576.797476851854</v>
      </c>
      <c r="K326" s="48">
        <v>-168.090093</v>
      </c>
      <c r="L326" s="48">
        <v>47.855535000000003</v>
      </c>
      <c r="M326" s="46" t="s">
        <v>68</v>
      </c>
      <c r="N326" s="49">
        <v>44584.041666666664</v>
      </c>
      <c r="O326" s="46" t="s">
        <v>44</v>
      </c>
      <c r="P326" s="46">
        <v>14.5</v>
      </c>
      <c r="Q326" s="46">
        <v>120</v>
      </c>
      <c r="R326" s="50" t="s">
        <v>60</v>
      </c>
      <c r="T326" s="53"/>
      <c r="U326" s="38"/>
      <c r="V326" s="38"/>
      <c r="W326" s="38"/>
      <c r="X326" s="38"/>
      <c r="Y326" s="38"/>
      <c r="AB326" s="38"/>
      <c r="AC326" s="38"/>
      <c r="AD326" s="38"/>
      <c r="AE326" s="38"/>
      <c r="AF326" s="38"/>
      <c r="AG326" s="38"/>
      <c r="AH326" s="38"/>
      <c r="AI326" s="38"/>
      <c r="AJ326" s="38"/>
      <c r="AK326" s="38"/>
    </row>
    <row r="327" spans="7:37" ht="15" customHeight="1" x14ac:dyDescent="0.25">
      <c r="G327" s="45">
        <v>9520651</v>
      </c>
      <c r="H327" s="46" t="s">
        <v>25</v>
      </c>
      <c r="I327" s="47" t="s">
        <v>89</v>
      </c>
      <c r="J327" s="47">
        <v>44576.807187500002</v>
      </c>
      <c r="K327" s="48">
        <v>-168.05166700000001</v>
      </c>
      <c r="L327" s="48">
        <v>47.844999999999999</v>
      </c>
      <c r="M327" s="46" t="s">
        <v>68</v>
      </c>
      <c r="N327" s="49">
        <v>44584.041666666664</v>
      </c>
      <c r="O327" s="46" t="s">
        <v>44</v>
      </c>
      <c r="P327" s="46">
        <v>14.5</v>
      </c>
      <c r="Q327" s="46">
        <v>121</v>
      </c>
      <c r="R327" s="50" t="s">
        <v>60</v>
      </c>
      <c r="T327" s="53"/>
      <c r="U327" s="38"/>
      <c r="V327" s="38"/>
      <c r="W327" s="38"/>
      <c r="X327" s="38"/>
      <c r="Y327" s="38"/>
      <c r="AB327" s="38"/>
      <c r="AC327" s="38"/>
      <c r="AD327" s="38"/>
      <c r="AE327" s="38"/>
      <c r="AF327" s="38"/>
      <c r="AG327" s="38"/>
      <c r="AH327" s="38"/>
      <c r="AI327" s="38"/>
      <c r="AJ327" s="38"/>
      <c r="AK327" s="38"/>
    </row>
    <row r="328" spans="7:37" ht="15" customHeight="1" x14ac:dyDescent="0.25">
      <c r="G328" s="45">
        <v>9520651</v>
      </c>
      <c r="H328" s="46" t="s">
        <v>25</v>
      </c>
      <c r="I328" s="47" t="s">
        <v>89</v>
      </c>
      <c r="J328" s="47">
        <v>44577.049212962964</v>
      </c>
      <c r="K328" s="48">
        <v>-167.456425</v>
      </c>
      <c r="L328" s="48">
        <v>47.745877</v>
      </c>
      <c r="M328" s="46" t="s">
        <v>68</v>
      </c>
      <c r="N328" s="49">
        <v>44584.041666666664</v>
      </c>
      <c r="O328" s="46" t="s">
        <v>44</v>
      </c>
      <c r="P328" s="46">
        <v>14.5</v>
      </c>
      <c r="Q328" s="46">
        <v>128</v>
      </c>
      <c r="R328" s="50" t="s">
        <v>60</v>
      </c>
      <c r="T328" s="53"/>
      <c r="U328" s="38"/>
      <c r="V328" s="38"/>
      <c r="W328" s="38"/>
      <c r="X328" s="38"/>
      <c r="Y328" s="38"/>
      <c r="AB328" s="38"/>
      <c r="AC328" s="38"/>
      <c r="AD328" s="38"/>
      <c r="AE328" s="38"/>
      <c r="AF328" s="38"/>
      <c r="AG328" s="38"/>
      <c r="AH328" s="38"/>
      <c r="AI328" s="38"/>
      <c r="AJ328" s="38"/>
      <c r="AK328" s="38"/>
    </row>
    <row r="329" spans="7:37" ht="15" customHeight="1" x14ac:dyDescent="0.25">
      <c r="G329" s="45">
        <v>9520651</v>
      </c>
      <c r="H329" s="46" t="s">
        <v>25</v>
      </c>
      <c r="I329" s="47" t="s">
        <v>89</v>
      </c>
      <c r="J329" s="47">
        <v>44577.301296296297</v>
      </c>
      <c r="K329" s="48">
        <v>-166.820652</v>
      </c>
      <c r="L329" s="48">
        <v>47.546162000000002</v>
      </c>
      <c r="M329" s="46" t="s">
        <v>68</v>
      </c>
      <c r="N329" s="49">
        <v>44584.041666666664</v>
      </c>
      <c r="O329" s="46" t="s">
        <v>44</v>
      </c>
      <c r="P329" s="46">
        <v>14.5</v>
      </c>
      <c r="Q329" s="46">
        <v>115</v>
      </c>
      <c r="R329" s="50" t="s">
        <v>60</v>
      </c>
      <c r="T329" s="53"/>
      <c r="U329" s="38"/>
      <c r="V329" s="38"/>
      <c r="W329" s="38"/>
      <c r="X329" s="38"/>
      <c r="Y329" s="38"/>
      <c r="AB329" s="38"/>
      <c r="AC329" s="38"/>
      <c r="AD329" s="38"/>
      <c r="AE329" s="38"/>
      <c r="AF329" s="38"/>
      <c r="AG329" s="38"/>
      <c r="AH329" s="38"/>
      <c r="AI329" s="38"/>
      <c r="AJ329" s="38"/>
      <c r="AK329" s="38"/>
    </row>
    <row r="330" spans="7:37" ht="15" customHeight="1" x14ac:dyDescent="0.25">
      <c r="G330" s="45">
        <v>9520651</v>
      </c>
      <c r="H330" s="46" t="s">
        <v>25</v>
      </c>
      <c r="I330" s="47" t="s">
        <v>89</v>
      </c>
      <c r="J330" s="47">
        <v>44577.548703703702</v>
      </c>
      <c r="K330" s="48">
        <v>-165.588853</v>
      </c>
      <c r="L330" s="48">
        <v>47.271493</v>
      </c>
      <c r="M330" s="46" t="s">
        <v>68</v>
      </c>
      <c r="N330" s="49">
        <v>44584.041666666664</v>
      </c>
      <c r="O330" s="46" t="s">
        <v>44</v>
      </c>
      <c r="P330" s="46">
        <v>14.5</v>
      </c>
      <c r="Q330" s="46">
        <v>103</v>
      </c>
      <c r="R330" s="50" t="s">
        <v>60</v>
      </c>
      <c r="T330" s="53"/>
      <c r="U330" s="38"/>
      <c r="V330" s="38"/>
      <c r="W330" s="38"/>
      <c r="X330" s="38"/>
      <c r="Y330" s="38"/>
      <c r="AB330" s="38"/>
      <c r="AC330" s="38"/>
      <c r="AD330" s="38"/>
      <c r="AE330" s="38"/>
      <c r="AF330" s="38"/>
      <c r="AG330" s="38"/>
      <c r="AH330" s="38"/>
      <c r="AI330" s="38"/>
      <c r="AJ330" s="38"/>
      <c r="AK330" s="38"/>
    </row>
    <row r="331" spans="7:37" ht="15" customHeight="1" x14ac:dyDescent="0.25">
      <c r="G331" s="45">
        <v>9520651</v>
      </c>
      <c r="H331" s="46" t="s">
        <v>25</v>
      </c>
      <c r="I331" s="47" t="s">
        <v>89</v>
      </c>
      <c r="J331" s="47">
        <v>44577.801550925928</v>
      </c>
      <c r="K331" s="48">
        <v>-164.10793799999999</v>
      </c>
      <c r="L331" s="48">
        <v>47.208081999999997</v>
      </c>
      <c r="M331" s="46" t="s">
        <v>68</v>
      </c>
      <c r="N331" s="49">
        <v>44584.041666666664</v>
      </c>
      <c r="O331" s="46" t="s">
        <v>44</v>
      </c>
      <c r="P331" s="46">
        <v>14.5</v>
      </c>
      <c r="Q331" s="46">
        <v>91</v>
      </c>
      <c r="R331" s="50" t="s">
        <v>60</v>
      </c>
      <c r="T331" s="53"/>
      <c r="U331" s="38"/>
      <c r="V331" s="38"/>
      <c r="W331" s="38"/>
      <c r="X331" s="38"/>
      <c r="Y331" s="38"/>
      <c r="AB331" s="38"/>
      <c r="AC331" s="38"/>
      <c r="AD331" s="38"/>
      <c r="AE331" s="38"/>
      <c r="AF331" s="38"/>
      <c r="AG331" s="38"/>
      <c r="AH331" s="38"/>
      <c r="AI331" s="38"/>
      <c r="AJ331" s="38"/>
      <c r="AK331" s="38"/>
    </row>
    <row r="332" spans="7:37" ht="15" customHeight="1" x14ac:dyDescent="0.25">
      <c r="G332" s="45">
        <v>9520651</v>
      </c>
      <c r="H332" s="46" t="s">
        <v>25</v>
      </c>
      <c r="I332" s="47" t="s">
        <v>89</v>
      </c>
      <c r="J332" s="47">
        <v>44578.050428240742</v>
      </c>
      <c r="K332" s="48">
        <v>-162.44185300000001</v>
      </c>
      <c r="L332" s="48">
        <v>47.239783000000003</v>
      </c>
      <c r="M332" s="46" t="s">
        <v>68</v>
      </c>
      <c r="N332" s="49">
        <v>44584.041666666664</v>
      </c>
      <c r="O332" s="46" t="s">
        <v>44</v>
      </c>
      <c r="P332" s="46">
        <v>14.5</v>
      </c>
      <c r="Q332" s="46">
        <v>90</v>
      </c>
      <c r="R332" s="50" t="s">
        <v>60</v>
      </c>
      <c r="T332" s="53"/>
      <c r="U332" s="38"/>
      <c r="V332" s="38"/>
      <c r="W332" s="38"/>
      <c r="X332" s="38"/>
      <c r="Y332" s="38"/>
      <c r="AB332" s="38"/>
      <c r="AC332" s="38"/>
      <c r="AD332" s="38"/>
      <c r="AE332" s="38"/>
      <c r="AF332" s="38"/>
      <c r="AG332" s="38"/>
      <c r="AH332" s="38"/>
      <c r="AI332" s="38"/>
      <c r="AJ332" s="38"/>
      <c r="AK332" s="38"/>
    </row>
    <row r="333" spans="7:37" ht="15" customHeight="1" x14ac:dyDescent="0.25">
      <c r="G333" s="45">
        <v>9520651</v>
      </c>
      <c r="H333" s="46" t="s">
        <v>25</v>
      </c>
      <c r="I333" s="47" t="s">
        <v>89</v>
      </c>
      <c r="J333" s="47">
        <v>44578.299016203702</v>
      </c>
      <c r="K333" s="48">
        <v>-160.69842700000001</v>
      </c>
      <c r="L333" s="48">
        <v>46.969724999999997</v>
      </c>
      <c r="M333" s="46" t="s">
        <v>68</v>
      </c>
      <c r="N333" s="49">
        <v>44584.041666666664</v>
      </c>
      <c r="O333" s="46" t="s">
        <v>44</v>
      </c>
      <c r="P333" s="46">
        <v>14.5</v>
      </c>
      <c r="Q333" s="46">
        <v>99</v>
      </c>
      <c r="R333" s="50" t="s">
        <v>60</v>
      </c>
      <c r="T333" s="53"/>
      <c r="U333" s="38"/>
      <c r="V333" s="38"/>
      <c r="W333" s="38"/>
      <c r="X333" s="38"/>
      <c r="Y333" s="38"/>
      <c r="AB333" s="38"/>
      <c r="AC333" s="38"/>
      <c r="AD333" s="38"/>
      <c r="AE333" s="38"/>
      <c r="AF333" s="38"/>
      <c r="AG333" s="38"/>
      <c r="AH333" s="38"/>
      <c r="AI333" s="38"/>
      <c r="AJ333" s="38"/>
      <c r="AK333" s="38"/>
    </row>
    <row r="334" spans="7:37" ht="15" customHeight="1" x14ac:dyDescent="0.25">
      <c r="G334" s="45">
        <v>9520651</v>
      </c>
      <c r="H334" s="46" t="s">
        <v>25</v>
      </c>
      <c r="I334" s="47" t="s">
        <v>89</v>
      </c>
      <c r="J334" s="47">
        <v>44578.551435185182</v>
      </c>
      <c r="K334" s="48">
        <v>-158.86596299999999</v>
      </c>
      <c r="L334" s="48">
        <v>46.704369999999997</v>
      </c>
      <c r="M334" s="46" t="s">
        <v>68</v>
      </c>
      <c r="N334" s="49">
        <v>44584.041666666664</v>
      </c>
      <c r="O334" s="46" t="s">
        <v>44</v>
      </c>
      <c r="P334" s="46">
        <v>14.5</v>
      </c>
      <c r="Q334" s="46">
        <v>103</v>
      </c>
      <c r="R334" s="50" t="s">
        <v>60</v>
      </c>
      <c r="T334" s="53"/>
      <c r="U334" s="38"/>
      <c r="V334" s="38"/>
      <c r="W334" s="38"/>
      <c r="X334" s="38"/>
      <c r="Y334" s="38"/>
      <c r="AB334" s="38"/>
      <c r="AC334" s="38"/>
      <c r="AD334" s="38"/>
      <c r="AE334" s="38"/>
      <c r="AF334" s="38"/>
      <c r="AG334" s="38"/>
      <c r="AH334" s="38"/>
      <c r="AI334" s="38"/>
      <c r="AJ334" s="38"/>
      <c r="AK334" s="38"/>
    </row>
    <row r="335" spans="7:37" ht="15" customHeight="1" x14ac:dyDescent="0.25">
      <c r="G335" s="45">
        <v>9520651</v>
      </c>
      <c r="H335" s="46" t="s">
        <v>25</v>
      </c>
      <c r="I335" s="47" t="s">
        <v>89</v>
      </c>
      <c r="J335" s="47">
        <v>44578.801400462966</v>
      </c>
      <c r="K335" s="48">
        <v>-157.15544499999999</v>
      </c>
      <c r="L335" s="48">
        <v>46.352927000000001</v>
      </c>
      <c r="M335" s="46" t="s">
        <v>68</v>
      </c>
      <c r="N335" s="49">
        <v>44584.041666666664</v>
      </c>
      <c r="O335" s="46" t="s">
        <v>44</v>
      </c>
      <c r="P335" s="46">
        <v>14.5</v>
      </c>
      <c r="Q335" s="46">
        <v>104</v>
      </c>
      <c r="R335" s="50" t="s">
        <v>60</v>
      </c>
      <c r="T335" s="53"/>
      <c r="U335" s="38"/>
      <c r="V335" s="38"/>
      <c r="W335" s="38"/>
      <c r="X335" s="38"/>
      <c r="Y335" s="38"/>
      <c r="AB335" s="38"/>
      <c r="AC335" s="38"/>
      <c r="AD335" s="38"/>
      <c r="AE335" s="38"/>
      <c r="AF335" s="38"/>
      <c r="AG335" s="38"/>
      <c r="AH335" s="38"/>
      <c r="AI335" s="38"/>
      <c r="AJ335" s="38"/>
      <c r="AK335" s="38"/>
    </row>
    <row r="336" spans="7:37" ht="15" customHeight="1" x14ac:dyDescent="0.25">
      <c r="G336" s="45">
        <v>9520651</v>
      </c>
      <c r="H336" s="46" t="s">
        <v>25</v>
      </c>
      <c r="I336" s="47" t="s">
        <v>89</v>
      </c>
      <c r="J336" s="47">
        <v>44579.050833333335</v>
      </c>
      <c r="K336" s="48">
        <v>-155.33937299999999</v>
      </c>
      <c r="L336" s="48">
        <v>45.989261999999997</v>
      </c>
      <c r="M336" s="46" t="s">
        <v>68</v>
      </c>
      <c r="N336" s="49">
        <v>44584.041666666664</v>
      </c>
      <c r="O336" s="46" t="s">
        <v>44</v>
      </c>
      <c r="P336" s="46">
        <v>14.5</v>
      </c>
      <c r="Q336" s="46">
        <v>106</v>
      </c>
      <c r="R336" s="50" t="s">
        <v>60</v>
      </c>
      <c r="T336" s="53"/>
      <c r="U336" s="38"/>
      <c r="V336" s="38"/>
      <c r="W336" s="38"/>
      <c r="X336" s="38"/>
      <c r="Y336" s="38"/>
      <c r="AB336" s="38"/>
      <c r="AC336" s="38"/>
      <c r="AD336" s="38"/>
      <c r="AE336" s="38"/>
      <c r="AF336" s="38"/>
      <c r="AG336" s="38"/>
      <c r="AH336" s="38"/>
      <c r="AI336" s="38"/>
      <c r="AJ336" s="38"/>
      <c r="AK336" s="38"/>
    </row>
    <row r="337" spans="7:37" ht="15" customHeight="1" x14ac:dyDescent="0.25">
      <c r="G337" s="45">
        <v>9520651</v>
      </c>
      <c r="H337" s="46" t="s">
        <v>25</v>
      </c>
      <c r="I337" s="47" t="s">
        <v>89</v>
      </c>
      <c r="J337" s="47">
        <v>44579.29959490741</v>
      </c>
      <c r="K337" s="48">
        <v>-153.44806700000001</v>
      </c>
      <c r="L337" s="48">
        <v>45.611972999999999</v>
      </c>
      <c r="M337" s="46" t="s">
        <v>68</v>
      </c>
      <c r="N337" s="49">
        <v>44584.041666666664</v>
      </c>
      <c r="O337" s="46" t="s">
        <v>44</v>
      </c>
      <c r="P337" s="46">
        <v>14.5</v>
      </c>
      <c r="Q337" s="46">
        <v>104</v>
      </c>
      <c r="R337" s="50" t="s">
        <v>60</v>
      </c>
      <c r="T337" s="53"/>
      <c r="U337" s="38"/>
      <c r="V337" s="38"/>
      <c r="W337" s="38"/>
      <c r="X337" s="38"/>
      <c r="Y337" s="38"/>
      <c r="AB337" s="38"/>
      <c r="AC337" s="38"/>
      <c r="AD337" s="38"/>
      <c r="AE337" s="38"/>
      <c r="AF337" s="38"/>
      <c r="AG337" s="38"/>
      <c r="AH337" s="38"/>
      <c r="AI337" s="38"/>
      <c r="AJ337" s="38"/>
      <c r="AK337" s="38"/>
    </row>
    <row r="338" spans="7:37" ht="15" customHeight="1" x14ac:dyDescent="0.25">
      <c r="G338" s="45">
        <v>9520651</v>
      </c>
      <c r="H338" s="46" t="s">
        <v>25</v>
      </c>
      <c r="I338" s="47" t="s">
        <v>89</v>
      </c>
      <c r="J338" s="47">
        <v>44579.548078703701</v>
      </c>
      <c r="K338" s="48">
        <v>-151.66729799999999</v>
      </c>
      <c r="L338" s="48">
        <v>45.258172000000002</v>
      </c>
      <c r="M338" s="46" t="s">
        <v>68</v>
      </c>
      <c r="N338" s="49">
        <v>44584.041666666664</v>
      </c>
      <c r="O338" s="46" t="s">
        <v>44</v>
      </c>
      <c r="P338" s="46">
        <v>14.5</v>
      </c>
      <c r="Q338" s="46">
        <v>104</v>
      </c>
      <c r="R338" s="50" t="s">
        <v>60</v>
      </c>
      <c r="T338" s="53"/>
      <c r="U338" s="38"/>
      <c r="V338" s="38"/>
      <c r="W338" s="38"/>
      <c r="X338" s="38"/>
      <c r="Y338" s="38"/>
      <c r="AB338" s="38"/>
      <c r="AC338" s="38"/>
      <c r="AD338" s="38"/>
      <c r="AE338" s="38"/>
      <c r="AF338" s="38"/>
      <c r="AG338" s="38"/>
      <c r="AH338" s="38"/>
      <c r="AI338" s="38"/>
      <c r="AJ338" s="38"/>
      <c r="AK338" s="38"/>
    </row>
    <row r="339" spans="7:37" ht="15" customHeight="1" x14ac:dyDescent="0.25">
      <c r="G339" s="45">
        <v>9520651</v>
      </c>
      <c r="H339" s="46" t="s">
        <v>25</v>
      </c>
      <c r="I339" s="47" t="s">
        <v>89</v>
      </c>
      <c r="J339" s="47">
        <v>44579.800219907411</v>
      </c>
      <c r="K339" s="48">
        <v>-149.894857</v>
      </c>
      <c r="L339" s="48">
        <v>44.874192000000001</v>
      </c>
      <c r="M339" s="46" t="s">
        <v>68</v>
      </c>
      <c r="N339" s="49">
        <v>44584.041666666664</v>
      </c>
      <c r="O339" s="46" t="s">
        <v>44</v>
      </c>
      <c r="P339" s="46">
        <v>14.5</v>
      </c>
      <c r="Q339" s="46">
        <v>122</v>
      </c>
      <c r="R339" s="50" t="s">
        <v>60</v>
      </c>
      <c r="T339" s="53"/>
      <c r="U339" s="38"/>
      <c r="V339" s="38"/>
      <c r="W339" s="38"/>
      <c r="X339" s="38"/>
      <c r="Y339" s="38"/>
      <c r="AB339" s="38"/>
      <c r="AC339" s="38"/>
      <c r="AD339" s="38"/>
      <c r="AE339" s="38"/>
      <c r="AF339" s="38"/>
      <c r="AG339" s="38"/>
      <c r="AH339" s="38"/>
      <c r="AI339" s="38"/>
      <c r="AJ339" s="38"/>
      <c r="AK339" s="38"/>
    </row>
    <row r="340" spans="7:37" ht="15" customHeight="1" x14ac:dyDescent="0.25">
      <c r="G340" s="45">
        <v>9520651</v>
      </c>
      <c r="H340" s="46" t="s">
        <v>25</v>
      </c>
      <c r="I340" s="47" t="s">
        <v>89</v>
      </c>
      <c r="J340" s="47">
        <v>44580.051215277781</v>
      </c>
      <c r="K340" s="48">
        <v>-148.10530700000001</v>
      </c>
      <c r="L340" s="48">
        <v>44.306598000000001</v>
      </c>
      <c r="M340" s="46" t="s">
        <v>68</v>
      </c>
      <c r="N340" s="49">
        <v>44584.041666666664</v>
      </c>
      <c r="O340" s="46" t="s">
        <v>44</v>
      </c>
      <c r="P340" s="46">
        <v>14.5</v>
      </c>
      <c r="Q340" s="46">
        <v>111</v>
      </c>
      <c r="R340" s="50" t="s">
        <v>60</v>
      </c>
      <c r="T340" s="53"/>
      <c r="U340" s="38"/>
      <c r="V340" s="38"/>
      <c r="W340" s="38"/>
      <c r="X340" s="38"/>
      <c r="Y340" s="38"/>
      <c r="AB340" s="38"/>
      <c r="AC340" s="38"/>
      <c r="AD340" s="38"/>
      <c r="AE340" s="38"/>
      <c r="AF340" s="38"/>
      <c r="AG340" s="38"/>
      <c r="AH340" s="38"/>
      <c r="AI340" s="38"/>
      <c r="AJ340" s="38"/>
      <c r="AK340" s="38"/>
    </row>
    <row r="341" spans="7:37" ht="15" customHeight="1" x14ac:dyDescent="0.25">
      <c r="G341" s="45">
        <v>9520651</v>
      </c>
      <c r="H341" s="46" t="s">
        <v>25</v>
      </c>
      <c r="I341" s="47" t="s">
        <v>89</v>
      </c>
      <c r="J341" s="47">
        <v>44580.301319444443</v>
      </c>
      <c r="K341" s="48">
        <v>-146.29131000000001</v>
      </c>
      <c r="L341" s="48">
        <v>43.718108000000001</v>
      </c>
      <c r="M341" s="46" t="s">
        <v>68</v>
      </c>
      <c r="N341" s="49">
        <v>44584.041666666664</v>
      </c>
      <c r="O341" s="46" t="s">
        <v>44</v>
      </c>
      <c r="P341" s="46">
        <v>14.5</v>
      </c>
      <c r="Q341" s="46">
        <v>114</v>
      </c>
      <c r="R341" s="50" t="s">
        <v>60</v>
      </c>
      <c r="T341" s="53"/>
      <c r="U341" s="38"/>
      <c r="V341" s="38"/>
      <c r="W341" s="38"/>
      <c r="X341" s="38"/>
      <c r="Y341" s="38"/>
      <c r="AB341" s="38"/>
      <c r="AC341" s="38"/>
      <c r="AD341" s="38"/>
      <c r="AE341" s="38"/>
      <c r="AF341" s="38"/>
      <c r="AG341" s="38"/>
      <c r="AH341" s="38"/>
      <c r="AI341" s="38"/>
      <c r="AJ341" s="38"/>
      <c r="AK341" s="38"/>
    </row>
    <row r="342" spans="7:37" ht="15" customHeight="1" x14ac:dyDescent="0.25">
      <c r="G342" s="45">
        <v>9520651</v>
      </c>
      <c r="H342" s="46" t="s">
        <v>25</v>
      </c>
      <c r="I342" s="47" t="s">
        <v>89</v>
      </c>
      <c r="J342" s="47">
        <v>44580.550358796296</v>
      </c>
      <c r="K342" s="48">
        <v>-144.520445</v>
      </c>
      <c r="L342" s="48">
        <v>43.146054999999997</v>
      </c>
      <c r="M342" s="46" t="s">
        <v>68</v>
      </c>
      <c r="N342" s="49">
        <v>44584.041666666664</v>
      </c>
      <c r="O342" s="46" t="s">
        <v>44</v>
      </c>
      <c r="P342" s="46">
        <v>14.5</v>
      </c>
      <c r="Q342" s="46">
        <v>115</v>
      </c>
      <c r="R342" s="50" t="s">
        <v>60</v>
      </c>
      <c r="T342" s="53"/>
      <c r="U342" s="38"/>
      <c r="V342" s="38"/>
      <c r="W342" s="38"/>
      <c r="X342" s="38"/>
      <c r="Y342" s="38"/>
      <c r="AB342" s="38"/>
      <c r="AC342" s="38"/>
      <c r="AD342" s="38"/>
      <c r="AE342" s="38"/>
      <c r="AF342" s="38"/>
      <c r="AG342" s="38"/>
      <c r="AH342" s="38"/>
      <c r="AI342" s="38"/>
      <c r="AJ342" s="38"/>
      <c r="AK342" s="38"/>
    </row>
    <row r="343" spans="7:37" ht="15" customHeight="1" x14ac:dyDescent="0.25">
      <c r="G343" s="45">
        <v>9520651</v>
      </c>
      <c r="H343" s="46" t="s">
        <v>25</v>
      </c>
      <c r="I343" s="47" t="s">
        <v>89</v>
      </c>
      <c r="J343" s="47">
        <v>44580.800474537034</v>
      </c>
      <c r="K343" s="48">
        <v>-142.769012</v>
      </c>
      <c r="L343" s="48">
        <v>42.571601999999999</v>
      </c>
      <c r="M343" s="46" t="s">
        <v>68</v>
      </c>
      <c r="N343" s="49">
        <v>44584.041666666664</v>
      </c>
      <c r="O343" s="46" t="s">
        <v>44</v>
      </c>
      <c r="P343" s="46">
        <v>14.5</v>
      </c>
      <c r="Q343" s="46">
        <v>114</v>
      </c>
      <c r="R343" s="50" t="s">
        <v>60</v>
      </c>
      <c r="T343" s="53"/>
      <c r="U343" s="38"/>
      <c r="V343" s="38"/>
      <c r="W343" s="38"/>
      <c r="X343" s="38"/>
      <c r="Y343" s="38"/>
      <c r="AB343" s="38"/>
      <c r="AC343" s="38"/>
      <c r="AD343" s="38"/>
      <c r="AE343" s="38"/>
      <c r="AF343" s="38"/>
      <c r="AG343" s="38"/>
      <c r="AH343" s="38"/>
      <c r="AI343" s="38"/>
      <c r="AJ343" s="38"/>
      <c r="AK343" s="38"/>
    </row>
    <row r="344" spans="7:37" ht="15" customHeight="1" x14ac:dyDescent="0.25">
      <c r="G344" s="45">
        <v>9520651</v>
      </c>
      <c r="H344" s="46" t="s">
        <v>25</v>
      </c>
      <c r="I344" s="47" t="s">
        <v>89</v>
      </c>
      <c r="J344" s="47">
        <v>44581.049803240741</v>
      </c>
      <c r="K344" s="48">
        <v>-141.09148200000001</v>
      </c>
      <c r="L344" s="48">
        <v>42.019649999999999</v>
      </c>
      <c r="M344" s="46" t="s">
        <v>68</v>
      </c>
      <c r="N344" s="49">
        <v>44584.041666666664</v>
      </c>
      <c r="O344" s="46" t="s">
        <v>44</v>
      </c>
      <c r="P344" s="46">
        <v>14.5</v>
      </c>
      <c r="Q344" s="46">
        <v>115</v>
      </c>
      <c r="R344" s="50" t="s">
        <v>60</v>
      </c>
      <c r="T344" s="53"/>
      <c r="U344" s="38"/>
      <c r="V344" s="38"/>
      <c r="W344" s="38"/>
      <c r="X344" s="38"/>
      <c r="Y344" s="38"/>
      <c r="AB344" s="38"/>
      <c r="AC344" s="38"/>
      <c r="AD344" s="38"/>
      <c r="AE344" s="38"/>
      <c r="AF344" s="38"/>
      <c r="AG344" s="38"/>
      <c r="AH344" s="38"/>
      <c r="AI344" s="38"/>
      <c r="AJ344" s="38"/>
      <c r="AK344" s="38"/>
    </row>
    <row r="345" spans="7:37" ht="15" customHeight="1" x14ac:dyDescent="0.25">
      <c r="G345" s="45">
        <v>9520651</v>
      </c>
      <c r="H345" s="46" t="s">
        <v>25</v>
      </c>
      <c r="I345" s="47" t="s">
        <v>89</v>
      </c>
      <c r="J345" s="47">
        <v>44581.29996527778</v>
      </c>
      <c r="K345" s="48">
        <v>-139.45567199999999</v>
      </c>
      <c r="L345" s="48">
        <v>41.415056999999997</v>
      </c>
      <c r="M345" s="46" t="s">
        <v>68</v>
      </c>
      <c r="N345" s="49">
        <v>44584.041666666664</v>
      </c>
      <c r="O345" s="46" t="s">
        <v>44</v>
      </c>
      <c r="P345" s="46">
        <v>14.5</v>
      </c>
      <c r="Q345" s="46">
        <v>122</v>
      </c>
      <c r="R345" s="50" t="s">
        <v>60</v>
      </c>
      <c r="T345" s="53"/>
      <c r="U345" s="38"/>
      <c r="V345" s="38"/>
      <c r="W345" s="38"/>
      <c r="X345" s="38"/>
      <c r="Y345" s="38"/>
      <c r="AB345" s="38"/>
      <c r="AC345" s="38"/>
      <c r="AD345" s="38"/>
      <c r="AE345" s="38"/>
      <c r="AF345" s="38"/>
      <c r="AG345" s="38"/>
      <c r="AH345" s="38"/>
      <c r="AI345" s="38"/>
      <c r="AJ345" s="38"/>
      <c r="AK345" s="38"/>
    </row>
    <row r="346" spans="7:37" ht="15" customHeight="1" x14ac:dyDescent="0.25">
      <c r="G346" s="45">
        <v>9520651</v>
      </c>
      <c r="H346" s="46" t="s">
        <v>25</v>
      </c>
      <c r="I346" s="47" t="s">
        <v>89</v>
      </c>
      <c r="J346" s="47">
        <v>44581.549039351848</v>
      </c>
      <c r="K346" s="48">
        <v>-137.897312</v>
      </c>
      <c r="L346" s="48">
        <v>40.720787999999999</v>
      </c>
      <c r="M346" s="46" t="s">
        <v>68</v>
      </c>
      <c r="N346" s="49">
        <v>44584.041666666664</v>
      </c>
      <c r="O346" s="46" t="s">
        <v>44</v>
      </c>
      <c r="P346" s="46">
        <v>14.5</v>
      </c>
      <c r="Q346" s="46">
        <v>122</v>
      </c>
      <c r="R346" s="50" t="s">
        <v>60</v>
      </c>
      <c r="T346" s="53"/>
      <c r="U346" s="38"/>
      <c r="V346" s="38"/>
      <c r="W346" s="38"/>
      <c r="X346" s="38"/>
      <c r="Y346" s="38"/>
      <c r="AB346" s="38"/>
      <c r="AC346" s="38"/>
      <c r="AD346" s="38"/>
      <c r="AE346" s="38"/>
      <c r="AF346" s="38"/>
      <c r="AG346" s="38"/>
      <c r="AH346" s="38"/>
      <c r="AI346" s="38"/>
      <c r="AJ346" s="38"/>
      <c r="AK346" s="38"/>
    </row>
    <row r="347" spans="7:37" ht="15" customHeight="1" x14ac:dyDescent="0.25">
      <c r="G347" s="45">
        <v>9520651</v>
      </c>
      <c r="H347" s="46" t="s">
        <v>25</v>
      </c>
      <c r="I347" s="47" t="s">
        <v>89</v>
      </c>
      <c r="J347" s="47">
        <v>44581.801215277781</v>
      </c>
      <c r="K347" s="48">
        <v>-136.29019</v>
      </c>
      <c r="L347" s="48">
        <v>39.987352000000001</v>
      </c>
      <c r="M347" s="46" t="s">
        <v>68</v>
      </c>
      <c r="N347" s="49">
        <v>44584.041666666664</v>
      </c>
      <c r="O347" s="46" t="s">
        <v>44</v>
      </c>
      <c r="P347" s="46">
        <v>14.5</v>
      </c>
      <c r="Q347" s="46">
        <v>119</v>
      </c>
      <c r="R347" s="50" t="s">
        <v>60</v>
      </c>
      <c r="T347" s="53"/>
      <c r="U347" s="38"/>
      <c r="V347" s="38"/>
      <c r="W347" s="38"/>
      <c r="X347" s="38"/>
      <c r="Y347" s="38"/>
      <c r="AB347" s="38"/>
      <c r="AC347" s="38"/>
      <c r="AD347" s="38"/>
      <c r="AE347" s="38"/>
      <c r="AF347" s="38"/>
      <c r="AG347" s="38"/>
      <c r="AH347" s="38"/>
      <c r="AI347" s="38"/>
      <c r="AJ347" s="38"/>
      <c r="AK347" s="38"/>
    </row>
    <row r="348" spans="7:37" ht="15" customHeight="1" x14ac:dyDescent="0.25">
      <c r="G348" s="45">
        <v>9520651</v>
      </c>
      <c r="H348" s="46" t="s">
        <v>25</v>
      </c>
      <c r="I348" s="47" t="s">
        <v>89</v>
      </c>
      <c r="J348" s="47">
        <v>44582.050405092596</v>
      </c>
      <c r="K348" s="48">
        <v>-134.73557500000001</v>
      </c>
      <c r="L348" s="48">
        <v>39.282105000000001</v>
      </c>
      <c r="M348" s="46" t="s">
        <v>68</v>
      </c>
      <c r="N348" s="49">
        <v>44584.041666666664</v>
      </c>
      <c r="O348" s="46" t="s">
        <v>44</v>
      </c>
      <c r="P348" s="46">
        <v>14.5</v>
      </c>
      <c r="Q348" s="46">
        <v>117</v>
      </c>
      <c r="R348" s="50" t="s">
        <v>60</v>
      </c>
      <c r="T348" s="53"/>
      <c r="U348" s="38"/>
      <c r="V348" s="38"/>
      <c r="W348" s="38"/>
      <c r="X348" s="38"/>
      <c r="Y348" s="38"/>
      <c r="AB348" s="38"/>
      <c r="AC348" s="38"/>
      <c r="AD348" s="38"/>
      <c r="AE348" s="38"/>
      <c r="AF348" s="38"/>
      <c r="AG348" s="38"/>
      <c r="AH348" s="38"/>
      <c r="AI348" s="38"/>
      <c r="AJ348" s="38"/>
      <c r="AK348" s="38"/>
    </row>
    <row r="349" spans="7:37" ht="15" customHeight="1" x14ac:dyDescent="0.25">
      <c r="G349" s="45">
        <v>9520651</v>
      </c>
      <c r="H349" s="46" t="s">
        <v>25</v>
      </c>
      <c r="I349" s="47" t="s">
        <v>89</v>
      </c>
      <c r="J349" s="47">
        <v>44582.299270833333</v>
      </c>
      <c r="K349" s="48">
        <v>-133.209202</v>
      </c>
      <c r="L349" s="48">
        <v>38.58229</v>
      </c>
      <c r="M349" s="46" t="s">
        <v>68</v>
      </c>
      <c r="N349" s="49">
        <v>44584.041666666664</v>
      </c>
      <c r="O349" s="46" t="s">
        <v>44</v>
      </c>
      <c r="P349" s="46">
        <v>14.5</v>
      </c>
      <c r="Q349" s="46">
        <v>121</v>
      </c>
      <c r="R349" s="50" t="s">
        <v>60</v>
      </c>
      <c r="T349" s="53"/>
      <c r="U349" s="38"/>
      <c r="V349" s="38"/>
      <c r="W349" s="38"/>
      <c r="X349" s="38"/>
      <c r="Y349" s="38"/>
      <c r="AB349" s="38"/>
      <c r="AC349" s="38"/>
      <c r="AD349" s="38"/>
      <c r="AE349" s="38"/>
      <c r="AF349" s="38"/>
      <c r="AG349" s="38"/>
      <c r="AH349" s="38"/>
      <c r="AI349" s="38"/>
      <c r="AJ349" s="38"/>
      <c r="AK349" s="38"/>
    </row>
    <row r="350" spans="7:37" ht="15" customHeight="1" x14ac:dyDescent="0.25">
      <c r="G350" s="45">
        <v>9520651</v>
      </c>
      <c r="H350" s="46" t="s">
        <v>25</v>
      </c>
      <c r="I350" s="47" t="s">
        <v>89</v>
      </c>
      <c r="J350" s="47">
        <v>44582.548032407409</v>
      </c>
      <c r="K350" s="48">
        <v>-131.68189799999999</v>
      </c>
      <c r="L350" s="48">
        <v>37.865143000000003</v>
      </c>
      <c r="M350" s="46" t="s">
        <v>68</v>
      </c>
      <c r="N350" s="49">
        <v>44584.041666666664</v>
      </c>
      <c r="O350" s="46" t="s">
        <v>44</v>
      </c>
      <c r="P350" s="46">
        <v>14.5</v>
      </c>
      <c r="Q350" s="46">
        <v>119</v>
      </c>
      <c r="R350" s="50" t="s">
        <v>60</v>
      </c>
      <c r="T350" s="53"/>
      <c r="U350" s="38"/>
      <c r="V350" s="38"/>
      <c r="W350" s="38"/>
      <c r="X350" s="38"/>
      <c r="Y350" s="38"/>
      <c r="AB350" s="38"/>
      <c r="AC350" s="38"/>
      <c r="AD350" s="38"/>
      <c r="AE350" s="38"/>
      <c r="AF350" s="38"/>
      <c r="AG350" s="38"/>
      <c r="AH350" s="38"/>
      <c r="AI350" s="38"/>
      <c r="AJ350" s="38"/>
      <c r="AK350" s="38"/>
    </row>
    <row r="351" spans="7:37" ht="15" customHeight="1" x14ac:dyDescent="0.25">
      <c r="G351" s="45">
        <v>9520651</v>
      </c>
      <c r="H351" s="46" t="s">
        <v>25</v>
      </c>
      <c r="I351" s="47" t="s">
        <v>89</v>
      </c>
      <c r="J351" s="47">
        <v>44582.800810185188</v>
      </c>
      <c r="K351" s="48">
        <v>-130.17756800000001</v>
      </c>
      <c r="L351" s="48">
        <v>37.161507</v>
      </c>
      <c r="M351" s="46" t="s">
        <v>68</v>
      </c>
      <c r="N351" s="49">
        <v>44584.791666666664</v>
      </c>
      <c r="O351" s="46" t="s">
        <v>44</v>
      </c>
      <c r="P351" s="46">
        <v>14.5</v>
      </c>
      <c r="Q351" s="46">
        <v>115</v>
      </c>
      <c r="R351" s="50" t="s">
        <v>60</v>
      </c>
      <c r="T351" s="53"/>
      <c r="U351" s="38"/>
      <c r="V351" s="38"/>
      <c r="W351" s="38"/>
      <c r="X351" s="38"/>
      <c r="Y351" s="38"/>
      <c r="AB351" s="38"/>
      <c r="AC351" s="38"/>
      <c r="AD351" s="38"/>
      <c r="AE351" s="38"/>
      <c r="AF351" s="38"/>
      <c r="AG351" s="38"/>
      <c r="AH351" s="38"/>
      <c r="AI351" s="38"/>
      <c r="AJ351" s="38"/>
      <c r="AK351" s="38"/>
    </row>
    <row r="352" spans="7:37" ht="15" customHeight="1" x14ac:dyDescent="0.25">
      <c r="G352" s="45">
        <v>9520651</v>
      </c>
      <c r="H352" s="46" t="s">
        <v>25</v>
      </c>
      <c r="I352" s="47" t="s">
        <v>89</v>
      </c>
      <c r="J352" s="47">
        <v>44583.049988425926</v>
      </c>
      <c r="K352" s="48">
        <v>-128.76122699999999</v>
      </c>
      <c r="L352" s="48">
        <v>36.409640000000003</v>
      </c>
      <c r="M352" s="46" t="s">
        <v>68</v>
      </c>
      <c r="N352" s="49">
        <v>44584.791666666664</v>
      </c>
      <c r="O352" s="46" t="s">
        <v>44</v>
      </c>
      <c r="P352" s="46">
        <v>14.5</v>
      </c>
      <c r="Q352" s="46">
        <v>127</v>
      </c>
      <c r="R352" s="50" t="s">
        <v>60</v>
      </c>
      <c r="T352" s="53"/>
      <c r="U352" s="38"/>
      <c r="V352" s="38"/>
      <c r="W352" s="38"/>
      <c r="X352" s="38"/>
      <c r="Y352" s="38"/>
      <c r="AB352" s="38"/>
      <c r="AC352" s="38"/>
      <c r="AD352" s="38"/>
      <c r="AE352" s="38"/>
      <c r="AF352" s="38"/>
      <c r="AG352" s="38"/>
      <c r="AH352" s="38"/>
      <c r="AI352" s="38"/>
      <c r="AJ352" s="38"/>
      <c r="AK352" s="38"/>
    </row>
    <row r="353" spans="7:37" ht="15" customHeight="1" x14ac:dyDescent="0.25">
      <c r="G353" s="45">
        <v>9520651</v>
      </c>
      <c r="H353" s="46" t="s">
        <v>25</v>
      </c>
      <c r="I353" s="47" t="s">
        <v>89</v>
      </c>
      <c r="J353" s="47">
        <v>44583.29996527778</v>
      </c>
      <c r="K353" s="48">
        <v>-127.352118</v>
      </c>
      <c r="L353" s="48">
        <v>35.615385000000003</v>
      </c>
      <c r="M353" s="46" t="s">
        <v>68</v>
      </c>
      <c r="N353" s="49">
        <v>44584.791666666664</v>
      </c>
      <c r="O353" s="46" t="s">
        <v>44</v>
      </c>
      <c r="P353" s="46">
        <v>14.5</v>
      </c>
      <c r="Q353" s="46">
        <v>126</v>
      </c>
      <c r="R353" s="50" t="s">
        <v>60</v>
      </c>
      <c r="T353" s="53"/>
      <c r="U353" s="38"/>
      <c r="V353" s="38"/>
      <c r="W353" s="38"/>
      <c r="X353" s="38"/>
      <c r="Y353" s="38"/>
      <c r="AB353" s="38"/>
      <c r="AC353" s="38"/>
      <c r="AD353" s="38"/>
      <c r="AE353" s="38"/>
      <c r="AF353" s="38"/>
      <c r="AG353" s="38"/>
      <c r="AH353" s="38"/>
      <c r="AI353" s="38"/>
      <c r="AJ353" s="38"/>
      <c r="AK353" s="38"/>
    </row>
    <row r="354" spans="7:37" ht="15" customHeight="1" x14ac:dyDescent="0.25">
      <c r="G354" s="45">
        <v>9520651</v>
      </c>
      <c r="H354" s="46" t="s">
        <v>25</v>
      </c>
      <c r="I354" s="47" t="s">
        <v>89</v>
      </c>
      <c r="J354" s="47">
        <v>44583.55060185185</v>
      </c>
      <c r="K354" s="48">
        <v>-125.974042</v>
      </c>
      <c r="L354" s="48">
        <v>34.802695</v>
      </c>
      <c r="M354" s="46" t="s">
        <v>68</v>
      </c>
      <c r="N354" s="49">
        <v>44584.791666666664</v>
      </c>
      <c r="O354" s="46" t="s">
        <v>44</v>
      </c>
      <c r="P354" s="46">
        <v>14.5</v>
      </c>
      <c r="Q354" s="46">
        <v>123</v>
      </c>
      <c r="R354" s="50" t="s">
        <v>60</v>
      </c>
      <c r="T354" s="53"/>
      <c r="U354" s="38"/>
      <c r="V354" s="38"/>
      <c r="W354" s="38"/>
      <c r="X354" s="38"/>
      <c r="Y354" s="38"/>
      <c r="AB354" s="38"/>
      <c r="AC354" s="38"/>
      <c r="AD354" s="38"/>
      <c r="AE354" s="38"/>
      <c r="AF354" s="38"/>
      <c r="AG354" s="38"/>
      <c r="AH354" s="38"/>
      <c r="AI354" s="38"/>
      <c r="AJ354" s="38"/>
      <c r="AK354" s="38"/>
    </row>
    <row r="355" spans="7:37" ht="15" customHeight="1" x14ac:dyDescent="0.25">
      <c r="G355" s="45">
        <v>9520651</v>
      </c>
      <c r="H355" s="46" t="s">
        <v>25</v>
      </c>
      <c r="I355" s="47" t="s">
        <v>89</v>
      </c>
      <c r="J355" s="47">
        <v>44583.800104166665</v>
      </c>
      <c r="K355" s="48">
        <v>-124.427097</v>
      </c>
      <c r="L355" s="48">
        <v>34.355632999999997</v>
      </c>
      <c r="M355" s="46" t="s">
        <v>68</v>
      </c>
      <c r="N355" s="49">
        <v>44584.791666666664</v>
      </c>
      <c r="O355" s="46" t="s">
        <v>44</v>
      </c>
      <c r="P355" s="46">
        <v>14.5</v>
      </c>
      <c r="Q355" s="46">
        <v>90</v>
      </c>
      <c r="R355" s="50" t="s">
        <v>60</v>
      </c>
      <c r="T355" s="53"/>
      <c r="U355" s="38"/>
      <c r="V355" s="38"/>
      <c r="W355" s="38"/>
      <c r="X355" s="38"/>
      <c r="Y355" s="38"/>
      <c r="AB355" s="38"/>
      <c r="AC355" s="38"/>
      <c r="AD355" s="38"/>
      <c r="AE355" s="38"/>
      <c r="AF355" s="38"/>
      <c r="AG355" s="38"/>
      <c r="AH355" s="38"/>
      <c r="AI355" s="38"/>
      <c r="AJ355" s="38"/>
      <c r="AK355" s="38"/>
    </row>
    <row r="356" spans="7:37" ht="15" customHeight="1" x14ac:dyDescent="0.25">
      <c r="G356" s="45">
        <v>9520651</v>
      </c>
      <c r="H356" s="46" t="s">
        <v>25</v>
      </c>
      <c r="I356" s="47" t="s">
        <v>89</v>
      </c>
      <c r="J356" s="47">
        <v>44584.051145833335</v>
      </c>
      <c r="K356" s="48">
        <v>-122.67501799999999</v>
      </c>
      <c r="L356" s="48">
        <v>34.383369999999999</v>
      </c>
      <c r="M356" s="46" t="s">
        <v>68</v>
      </c>
      <c r="N356" s="49">
        <v>44584.875</v>
      </c>
      <c r="O356" s="46" t="s">
        <v>44</v>
      </c>
      <c r="P356" s="46">
        <v>14.5</v>
      </c>
      <c r="Q356" s="46">
        <v>88</v>
      </c>
      <c r="R356" s="50" t="s">
        <v>60</v>
      </c>
      <c r="T356" s="53"/>
      <c r="U356" s="38"/>
      <c r="V356" s="38"/>
      <c r="W356" s="38"/>
      <c r="X356" s="38"/>
      <c r="Y356" s="38"/>
      <c r="AB356" s="38"/>
      <c r="AC356" s="38"/>
      <c r="AD356" s="38"/>
      <c r="AE356" s="38"/>
      <c r="AF356" s="38"/>
      <c r="AG356" s="38"/>
      <c r="AH356" s="38"/>
      <c r="AI356" s="38"/>
      <c r="AJ356" s="38"/>
      <c r="AK356" s="38"/>
    </row>
    <row r="357" spans="7:37" ht="15" customHeight="1" x14ac:dyDescent="0.25">
      <c r="G357" s="45">
        <v>9520651</v>
      </c>
      <c r="H357" s="46" t="s">
        <v>25</v>
      </c>
      <c r="I357" s="47" t="s">
        <v>89</v>
      </c>
      <c r="J357" s="47">
        <v>44584.30023148148</v>
      </c>
      <c r="K357" s="48">
        <v>-120.98097</v>
      </c>
      <c r="L357" s="48">
        <v>34.395547000000001</v>
      </c>
      <c r="M357" s="46" t="s">
        <v>68</v>
      </c>
      <c r="N357" s="49">
        <v>44584.875</v>
      </c>
      <c r="O357" s="46" t="s">
        <v>44</v>
      </c>
      <c r="P357" s="46">
        <v>14.5</v>
      </c>
      <c r="Q357" s="46">
        <v>99</v>
      </c>
      <c r="R357" s="50" t="s">
        <v>60</v>
      </c>
      <c r="T357" s="53"/>
      <c r="U357" s="38"/>
      <c r="V357" s="38"/>
      <c r="W357" s="38"/>
      <c r="X357" s="38"/>
      <c r="Y357" s="38"/>
      <c r="AB357" s="38"/>
      <c r="AC357" s="38"/>
      <c r="AD357" s="38"/>
      <c r="AE357" s="38"/>
      <c r="AF357" s="38"/>
      <c r="AG357" s="38"/>
      <c r="AH357" s="38"/>
      <c r="AI357" s="38"/>
      <c r="AJ357" s="38"/>
      <c r="AK357" s="38"/>
    </row>
    <row r="358" spans="7:37" ht="15" customHeight="1" x14ac:dyDescent="0.25">
      <c r="G358" s="45">
        <v>9520651</v>
      </c>
      <c r="H358" s="46" t="s">
        <v>25</v>
      </c>
      <c r="I358" s="47" t="s">
        <v>89</v>
      </c>
      <c r="J358" s="47">
        <v>44584.55127314815</v>
      </c>
      <c r="K358" s="48">
        <v>-119.512137</v>
      </c>
      <c r="L358" s="48">
        <v>34.097872000000002</v>
      </c>
      <c r="M358" s="46" t="s">
        <v>68</v>
      </c>
      <c r="N358" s="49">
        <v>44584.875</v>
      </c>
      <c r="O358" s="46" t="s">
        <v>44</v>
      </c>
      <c r="P358" s="46">
        <v>14.5</v>
      </c>
      <c r="Q358" s="46">
        <v>103</v>
      </c>
      <c r="R358" s="50" t="s">
        <v>60</v>
      </c>
      <c r="T358" s="53"/>
      <c r="U358" s="38"/>
      <c r="V358" s="38"/>
      <c r="W358" s="38"/>
      <c r="X358" s="38"/>
      <c r="Y358" s="38"/>
      <c r="AB358" s="38"/>
      <c r="AC358" s="38"/>
      <c r="AD358" s="38"/>
      <c r="AE358" s="38"/>
      <c r="AF358" s="38"/>
      <c r="AG358" s="38"/>
      <c r="AH358" s="38"/>
      <c r="AI358" s="38"/>
      <c r="AJ358" s="38"/>
      <c r="AK358" s="38"/>
    </row>
    <row r="359" spans="7:37" ht="15" customHeight="1" x14ac:dyDescent="0.25">
      <c r="G359" s="45">
        <v>9642045</v>
      </c>
      <c r="H359" s="46" t="s">
        <v>25</v>
      </c>
      <c r="I359" s="47" t="s">
        <v>90</v>
      </c>
      <c r="J359" s="47">
        <v>44576.801111111112</v>
      </c>
      <c r="K359" s="48">
        <v>-121.39621200000001</v>
      </c>
      <c r="L359" s="48">
        <v>34.505451999999998</v>
      </c>
      <c r="M359" s="46" t="s">
        <v>59</v>
      </c>
      <c r="N359" s="49">
        <v>44581.75</v>
      </c>
      <c r="O359" s="46" t="s">
        <v>44</v>
      </c>
      <c r="P359" s="46">
        <v>13.7</v>
      </c>
      <c r="Q359" s="46">
        <v>145</v>
      </c>
      <c r="R359" s="50" t="s">
        <v>91</v>
      </c>
      <c r="T359" s="53"/>
      <c r="U359" s="38"/>
      <c r="V359" s="38"/>
      <c r="W359" s="38"/>
      <c r="X359" s="38"/>
      <c r="Y359" s="38"/>
      <c r="AB359" s="38"/>
      <c r="AC359" s="38"/>
      <c r="AD359" s="38"/>
      <c r="AE359" s="38"/>
      <c r="AF359" s="38"/>
      <c r="AG359" s="38"/>
      <c r="AH359" s="38"/>
      <c r="AI359" s="38"/>
      <c r="AJ359" s="38"/>
      <c r="AK359" s="38"/>
    </row>
    <row r="360" spans="7:37" ht="15" customHeight="1" x14ac:dyDescent="0.25">
      <c r="G360" s="45">
        <v>9642045</v>
      </c>
      <c r="H360" s="46" t="s">
        <v>25</v>
      </c>
      <c r="I360" s="47" t="s">
        <v>90</v>
      </c>
      <c r="J360" s="47">
        <v>44576.807870370372</v>
      </c>
      <c r="K360" s="48">
        <v>-121.375095</v>
      </c>
      <c r="L360" s="48">
        <v>34.479480000000002</v>
      </c>
      <c r="M360" s="46" t="s">
        <v>59</v>
      </c>
      <c r="N360" s="49">
        <v>44581.75</v>
      </c>
      <c r="O360" s="46" t="s">
        <v>44</v>
      </c>
      <c r="P360" s="46">
        <v>13.7</v>
      </c>
      <c r="Q360" s="46">
        <v>145</v>
      </c>
      <c r="R360" s="50" t="s">
        <v>92</v>
      </c>
      <c r="T360" s="53"/>
      <c r="U360" s="38"/>
      <c r="V360" s="38"/>
      <c r="W360" s="38"/>
      <c r="X360" s="38"/>
      <c r="Y360" s="38"/>
      <c r="AB360" s="38"/>
      <c r="AC360" s="38"/>
      <c r="AD360" s="38"/>
      <c r="AE360" s="38"/>
      <c r="AF360" s="38"/>
      <c r="AG360" s="38"/>
      <c r="AH360" s="38"/>
      <c r="AI360" s="38"/>
      <c r="AJ360" s="38"/>
      <c r="AK360" s="38"/>
    </row>
    <row r="361" spans="7:37" ht="15" customHeight="1" x14ac:dyDescent="0.25">
      <c r="G361" s="45">
        <v>9642045</v>
      </c>
      <c r="H361" s="46" t="s">
        <v>25</v>
      </c>
      <c r="I361" s="47" t="s">
        <v>90</v>
      </c>
      <c r="J361" s="47">
        <v>44577.046898148146</v>
      </c>
      <c r="K361" s="48">
        <v>-120.646288</v>
      </c>
      <c r="L361" s="48">
        <v>33.562510000000003</v>
      </c>
      <c r="M361" s="46" t="s">
        <v>59</v>
      </c>
      <c r="N361" s="49">
        <v>44581.75</v>
      </c>
      <c r="O361" s="46" t="s">
        <v>44</v>
      </c>
      <c r="P361" s="46">
        <v>13.7</v>
      </c>
      <c r="Q361" s="46">
        <v>144</v>
      </c>
      <c r="R361" s="50" t="s">
        <v>91</v>
      </c>
      <c r="T361" s="53"/>
      <c r="U361" s="38"/>
      <c r="V361" s="38"/>
      <c r="W361" s="38"/>
      <c r="X361" s="38"/>
      <c r="Y361" s="38"/>
      <c r="AB361" s="38"/>
      <c r="AC361" s="38"/>
      <c r="AD361" s="38"/>
      <c r="AE361" s="38"/>
      <c r="AF361" s="38"/>
      <c r="AG361" s="38"/>
      <c r="AH361" s="38"/>
      <c r="AI361" s="38"/>
      <c r="AJ361" s="38"/>
      <c r="AK361" s="38"/>
    </row>
    <row r="362" spans="7:37" ht="15" customHeight="1" x14ac:dyDescent="0.25">
      <c r="G362" s="45">
        <v>9642045</v>
      </c>
      <c r="H362" s="46" t="s">
        <v>25</v>
      </c>
      <c r="I362" s="47" t="s">
        <v>90</v>
      </c>
      <c r="J362" s="47">
        <v>44577.298981481479</v>
      </c>
      <c r="K362" s="48">
        <v>-119.879302</v>
      </c>
      <c r="L362" s="48">
        <v>32.602212999999999</v>
      </c>
      <c r="M362" s="46" t="s">
        <v>59</v>
      </c>
      <c r="N362" s="49">
        <v>44581.75</v>
      </c>
      <c r="O362" s="46" t="s">
        <v>44</v>
      </c>
      <c r="P362" s="46">
        <v>13.7</v>
      </c>
      <c r="Q362" s="46">
        <v>148</v>
      </c>
      <c r="R362" s="50" t="s">
        <v>91</v>
      </c>
      <c r="T362" s="53"/>
      <c r="U362" s="38"/>
      <c r="V362" s="38"/>
      <c r="W362" s="38"/>
      <c r="X362" s="38"/>
      <c r="Y362" s="38"/>
      <c r="AB362" s="38"/>
      <c r="AC362" s="38"/>
      <c r="AD362" s="38"/>
      <c r="AE362" s="38"/>
      <c r="AF362" s="38"/>
      <c r="AG362" s="38"/>
      <c r="AH362" s="38"/>
      <c r="AI362" s="38"/>
      <c r="AJ362" s="38"/>
      <c r="AK362" s="38"/>
    </row>
    <row r="363" spans="7:37" ht="15" customHeight="1" x14ac:dyDescent="0.25">
      <c r="G363" s="45">
        <v>9642045</v>
      </c>
      <c r="H363" s="46" t="s">
        <v>25</v>
      </c>
      <c r="I363" s="47" t="s">
        <v>90</v>
      </c>
      <c r="J363" s="47">
        <v>44577.550254629627</v>
      </c>
      <c r="K363" s="48">
        <v>-119.12083</v>
      </c>
      <c r="L363" s="48">
        <v>31.636731999999999</v>
      </c>
      <c r="M363" s="46" t="s">
        <v>59</v>
      </c>
      <c r="N363" s="49">
        <v>44581.916666666664</v>
      </c>
      <c r="O363" s="46" t="s">
        <v>44</v>
      </c>
      <c r="P363" s="46">
        <v>13.7</v>
      </c>
      <c r="Q363" s="46">
        <v>146</v>
      </c>
      <c r="R363" s="50" t="s">
        <v>91</v>
      </c>
      <c r="T363" s="53"/>
      <c r="U363" s="38"/>
      <c r="V363" s="38"/>
      <c r="W363" s="38"/>
      <c r="X363" s="38"/>
      <c r="Y363" s="38"/>
      <c r="AB363" s="38"/>
      <c r="AC363" s="38"/>
      <c r="AD363" s="38"/>
      <c r="AE363" s="38"/>
      <c r="AF363" s="38"/>
      <c r="AG363" s="38"/>
      <c r="AH363" s="38"/>
      <c r="AI363" s="38"/>
      <c r="AJ363" s="38"/>
      <c r="AK363" s="38"/>
    </row>
    <row r="364" spans="7:37" ht="15" customHeight="1" x14ac:dyDescent="0.25">
      <c r="G364" s="45">
        <v>9642045</v>
      </c>
      <c r="H364" s="46" t="s">
        <v>25</v>
      </c>
      <c r="I364" s="47" t="s">
        <v>90</v>
      </c>
      <c r="J364" s="47">
        <v>44577.798958333333</v>
      </c>
      <c r="K364" s="48">
        <v>-118.33759499999999</v>
      </c>
      <c r="L364" s="48">
        <v>30.685248000000001</v>
      </c>
      <c r="M364" s="46" t="s">
        <v>59</v>
      </c>
      <c r="N364" s="49">
        <v>44581.916666666664</v>
      </c>
      <c r="O364" s="46" t="s">
        <v>44</v>
      </c>
      <c r="P364" s="46">
        <v>13.7</v>
      </c>
      <c r="Q364" s="46">
        <v>145</v>
      </c>
      <c r="R364" s="50" t="s">
        <v>91</v>
      </c>
      <c r="T364" s="53"/>
      <c r="U364" s="38"/>
      <c r="V364" s="38"/>
      <c r="W364" s="38"/>
      <c r="X364" s="38"/>
      <c r="Y364" s="38"/>
      <c r="AB364" s="38"/>
      <c r="AC364" s="38"/>
      <c r="AD364" s="38"/>
      <c r="AE364" s="38"/>
      <c r="AF364" s="38"/>
      <c r="AG364" s="38"/>
      <c r="AH364" s="38"/>
      <c r="AI364" s="38"/>
      <c r="AJ364" s="38"/>
      <c r="AK364" s="38"/>
    </row>
    <row r="365" spans="7:37" ht="15" customHeight="1" x14ac:dyDescent="0.25">
      <c r="G365" s="45">
        <v>9642045</v>
      </c>
      <c r="H365" s="46" t="s">
        <v>25</v>
      </c>
      <c r="I365" s="47" t="s">
        <v>90</v>
      </c>
      <c r="J365" s="47">
        <v>44578.050821759258</v>
      </c>
      <c r="K365" s="48">
        <v>-117.556765</v>
      </c>
      <c r="L365" s="48">
        <v>29.742432000000001</v>
      </c>
      <c r="M365" s="46" t="s">
        <v>59</v>
      </c>
      <c r="N365" s="49">
        <v>44581.958333333336</v>
      </c>
      <c r="O365" s="46" t="s">
        <v>44</v>
      </c>
      <c r="P365" s="46">
        <v>13.7</v>
      </c>
      <c r="Q365" s="46">
        <v>141</v>
      </c>
      <c r="R365" s="50" t="s">
        <v>91</v>
      </c>
      <c r="T365" s="53"/>
      <c r="U365" s="38"/>
      <c r="V365" s="38"/>
      <c r="W365" s="38"/>
      <c r="X365" s="38"/>
      <c r="Y365" s="38"/>
      <c r="AB365" s="38"/>
      <c r="AC365" s="38"/>
      <c r="AD365" s="38"/>
      <c r="AE365" s="38"/>
      <c r="AF365" s="38"/>
      <c r="AG365" s="38"/>
      <c r="AH365" s="38"/>
      <c r="AI365" s="38"/>
      <c r="AJ365" s="38"/>
      <c r="AK365" s="38"/>
    </row>
    <row r="366" spans="7:37" ht="15" customHeight="1" x14ac:dyDescent="0.25">
      <c r="G366" s="45">
        <v>9642045</v>
      </c>
      <c r="H366" s="46" t="s">
        <v>25</v>
      </c>
      <c r="I366" s="47" t="s">
        <v>90</v>
      </c>
      <c r="J366" s="47">
        <v>44578.300381944442</v>
      </c>
      <c r="K366" s="48">
        <v>-116.760335</v>
      </c>
      <c r="L366" s="48">
        <v>28.796157999999998</v>
      </c>
      <c r="M366" s="46" t="s">
        <v>59</v>
      </c>
      <c r="N366" s="49">
        <v>44581.958333333336</v>
      </c>
      <c r="O366" s="46" t="s">
        <v>44</v>
      </c>
      <c r="P366" s="46">
        <v>13.7</v>
      </c>
      <c r="Q366" s="46">
        <v>143</v>
      </c>
      <c r="R366" s="50" t="s">
        <v>91</v>
      </c>
      <c r="T366" s="53"/>
      <c r="U366" s="38"/>
      <c r="V366" s="38"/>
      <c r="W366" s="38"/>
      <c r="X366" s="38"/>
      <c r="Y366" s="38"/>
      <c r="AB366" s="38"/>
      <c r="AC366" s="38"/>
      <c r="AD366" s="38"/>
      <c r="AE366" s="38"/>
      <c r="AF366" s="38"/>
      <c r="AG366" s="38"/>
      <c r="AH366" s="38"/>
      <c r="AI366" s="38"/>
      <c r="AJ366" s="38"/>
      <c r="AK366" s="38"/>
    </row>
    <row r="367" spans="7:37" ht="15" customHeight="1" x14ac:dyDescent="0.25">
      <c r="G367" s="45">
        <v>9642045</v>
      </c>
      <c r="H367" s="46" t="s">
        <v>25</v>
      </c>
      <c r="I367" s="47" t="s">
        <v>90</v>
      </c>
      <c r="J367" s="47">
        <v>44578.550717592596</v>
      </c>
      <c r="K367" s="48">
        <v>-115.922237</v>
      </c>
      <c r="L367" s="48">
        <v>27.83464</v>
      </c>
      <c r="M367" s="46" t="s">
        <v>59</v>
      </c>
      <c r="N367" s="49">
        <v>44581.958333333336</v>
      </c>
      <c r="O367" s="46" t="s">
        <v>44</v>
      </c>
      <c r="P367" s="46">
        <v>13.7</v>
      </c>
      <c r="Q367" s="46">
        <v>139</v>
      </c>
      <c r="R367" s="50" t="s">
        <v>91</v>
      </c>
      <c r="T367" s="53"/>
      <c r="U367" s="38"/>
      <c r="V367" s="38"/>
      <c r="W367" s="38"/>
      <c r="X367" s="38"/>
      <c r="Y367" s="38"/>
      <c r="AB367" s="38"/>
      <c r="AC367" s="38"/>
      <c r="AD367" s="38"/>
      <c r="AE367" s="38"/>
      <c r="AF367" s="38"/>
      <c r="AG367" s="38"/>
      <c r="AH367" s="38"/>
      <c r="AI367" s="38"/>
      <c r="AJ367" s="38"/>
      <c r="AK367" s="38"/>
    </row>
    <row r="368" spans="7:37" ht="15" customHeight="1" x14ac:dyDescent="0.25">
      <c r="G368" s="45">
        <v>9642045</v>
      </c>
      <c r="H368" s="46" t="s">
        <v>25</v>
      </c>
      <c r="I368" s="47" t="s">
        <v>90</v>
      </c>
      <c r="J368" s="47">
        <v>44578.796898148146</v>
      </c>
      <c r="K368" s="48">
        <v>-115.085308</v>
      </c>
      <c r="L368" s="48">
        <v>26.923587999999999</v>
      </c>
      <c r="M368" s="46" t="s">
        <v>59</v>
      </c>
      <c r="N368" s="49">
        <v>44581.875</v>
      </c>
      <c r="O368" s="46" t="s">
        <v>44</v>
      </c>
      <c r="P368" s="46">
        <v>13.7</v>
      </c>
      <c r="Q368" s="46">
        <v>142</v>
      </c>
      <c r="R368" s="50" t="s">
        <v>91</v>
      </c>
      <c r="T368" s="53"/>
      <c r="U368" s="38"/>
      <c r="V368" s="38"/>
      <c r="W368" s="38"/>
      <c r="X368" s="38"/>
      <c r="Y368" s="38"/>
      <c r="AB368" s="38"/>
      <c r="AC368" s="38"/>
      <c r="AD368" s="38"/>
      <c r="AE368" s="38"/>
      <c r="AF368" s="38"/>
      <c r="AG368" s="38"/>
      <c r="AH368" s="38"/>
      <c r="AI368" s="38"/>
      <c r="AJ368" s="38"/>
      <c r="AK368" s="38"/>
    </row>
    <row r="369" spans="7:37" ht="15" customHeight="1" x14ac:dyDescent="0.25">
      <c r="G369" s="45">
        <v>9642045</v>
      </c>
      <c r="H369" s="46" t="s">
        <v>25</v>
      </c>
      <c r="I369" s="47" t="s">
        <v>90</v>
      </c>
      <c r="J369" s="47">
        <v>44579.048298611109</v>
      </c>
      <c r="K369" s="48">
        <v>-114.24512300000001</v>
      </c>
      <c r="L369" s="48">
        <v>26.004750000000001</v>
      </c>
      <c r="M369" s="46" t="s">
        <v>59</v>
      </c>
      <c r="N369" s="49">
        <v>44581.875</v>
      </c>
      <c r="O369" s="46" t="s">
        <v>44</v>
      </c>
      <c r="P369" s="46">
        <v>13.7</v>
      </c>
      <c r="Q369" s="46">
        <v>139</v>
      </c>
      <c r="R369" s="50" t="s">
        <v>91</v>
      </c>
      <c r="T369" s="53"/>
      <c r="U369" s="38"/>
      <c r="V369" s="38"/>
      <c r="W369" s="38"/>
      <c r="X369" s="38"/>
      <c r="Y369" s="38"/>
      <c r="AB369" s="38"/>
      <c r="AC369" s="38"/>
      <c r="AD369" s="38"/>
      <c r="AE369" s="38"/>
      <c r="AF369" s="38"/>
      <c r="AG369" s="38"/>
      <c r="AH369" s="38"/>
      <c r="AI369" s="38"/>
      <c r="AJ369" s="38"/>
      <c r="AK369" s="38"/>
    </row>
    <row r="370" spans="7:37" ht="15" customHeight="1" x14ac:dyDescent="0.25">
      <c r="G370" s="45">
        <v>9642045</v>
      </c>
      <c r="H370" s="46" t="s">
        <v>25</v>
      </c>
      <c r="I370" s="47" t="s">
        <v>90</v>
      </c>
      <c r="J370" s="47">
        <v>44579.29859953704</v>
      </c>
      <c r="K370" s="48">
        <v>-113.418143</v>
      </c>
      <c r="L370" s="48">
        <v>25.092302</v>
      </c>
      <c r="M370" s="46" t="s">
        <v>59</v>
      </c>
      <c r="N370" s="49">
        <v>44581.875</v>
      </c>
      <c r="O370" s="46" t="s">
        <v>44</v>
      </c>
      <c r="P370" s="46">
        <v>13.7</v>
      </c>
      <c r="Q370" s="46">
        <v>140</v>
      </c>
      <c r="R370" s="50" t="s">
        <v>91</v>
      </c>
      <c r="T370" s="53"/>
      <c r="U370" s="38"/>
      <c r="V370" s="38"/>
      <c r="W370" s="38"/>
      <c r="X370" s="38"/>
      <c r="Y370" s="38"/>
      <c r="AB370" s="38"/>
      <c r="AC370" s="38"/>
      <c r="AD370" s="38"/>
      <c r="AE370" s="38"/>
      <c r="AF370" s="38"/>
      <c r="AG370" s="38"/>
      <c r="AH370" s="38"/>
      <c r="AI370" s="38"/>
      <c r="AJ370" s="38"/>
      <c r="AK370" s="38"/>
    </row>
    <row r="371" spans="7:37" ht="15" customHeight="1" x14ac:dyDescent="0.25">
      <c r="G371" s="45">
        <v>9642045</v>
      </c>
      <c r="H371" s="46" t="s">
        <v>25</v>
      </c>
      <c r="I371" s="47" t="s">
        <v>90</v>
      </c>
      <c r="J371" s="47">
        <v>44579.547199074077</v>
      </c>
      <c r="K371" s="48">
        <v>-112.61585700000001</v>
      </c>
      <c r="L371" s="48">
        <v>24.202487000000001</v>
      </c>
      <c r="M371" s="46" t="s">
        <v>59</v>
      </c>
      <c r="N371" s="49">
        <v>44581.875</v>
      </c>
      <c r="O371" s="46" t="s">
        <v>44</v>
      </c>
      <c r="P371" s="46">
        <v>13.7</v>
      </c>
      <c r="Q371" s="46">
        <v>136</v>
      </c>
      <c r="R371" s="50" t="s">
        <v>91</v>
      </c>
      <c r="T371" s="53"/>
      <c r="U371" s="38"/>
      <c r="V371" s="38"/>
      <c r="W371" s="38"/>
      <c r="X371" s="38"/>
      <c r="Y371" s="38"/>
      <c r="AB371" s="38"/>
      <c r="AC371" s="38"/>
      <c r="AD371" s="38"/>
      <c r="AE371" s="38"/>
      <c r="AF371" s="38"/>
      <c r="AG371" s="38"/>
      <c r="AH371" s="38"/>
      <c r="AI371" s="38"/>
      <c r="AJ371" s="38"/>
      <c r="AK371" s="38"/>
    </row>
    <row r="372" spans="7:37" ht="15" customHeight="1" x14ac:dyDescent="0.25">
      <c r="G372" s="45">
        <v>9642045</v>
      </c>
      <c r="H372" s="46" t="s">
        <v>25</v>
      </c>
      <c r="I372" s="47" t="s">
        <v>90</v>
      </c>
      <c r="J372" s="47">
        <v>44579.798437500001</v>
      </c>
      <c r="K372" s="48">
        <v>-111.798593</v>
      </c>
      <c r="L372" s="48">
        <v>23.301545000000001</v>
      </c>
      <c r="M372" s="46" t="s">
        <v>59</v>
      </c>
      <c r="N372" s="49">
        <v>44581.875</v>
      </c>
      <c r="O372" s="46" t="s">
        <v>44</v>
      </c>
      <c r="P372" s="46">
        <v>13.7</v>
      </c>
      <c r="Q372" s="46">
        <v>128</v>
      </c>
      <c r="R372" s="50" t="s">
        <v>91</v>
      </c>
      <c r="T372" s="53"/>
      <c r="U372" s="38"/>
      <c r="V372" s="38"/>
      <c r="W372" s="38"/>
      <c r="X372" s="38"/>
      <c r="Y372" s="38"/>
      <c r="AB372" s="38"/>
      <c r="AC372" s="38"/>
      <c r="AD372" s="38"/>
      <c r="AE372" s="38"/>
      <c r="AF372" s="38"/>
      <c r="AG372" s="38"/>
      <c r="AH372" s="38"/>
      <c r="AI372" s="38"/>
      <c r="AJ372" s="38"/>
      <c r="AK372" s="38"/>
    </row>
    <row r="373" spans="7:37" ht="15" customHeight="1" x14ac:dyDescent="0.25">
      <c r="G373" s="45">
        <v>9642045</v>
      </c>
      <c r="H373" s="46" t="s">
        <v>25</v>
      </c>
      <c r="I373" s="47" t="s">
        <v>90</v>
      </c>
      <c r="J373" s="47">
        <v>44580.048402777778</v>
      </c>
      <c r="K373" s="48">
        <v>-110.640387</v>
      </c>
      <c r="L373" s="48">
        <v>22.871352999999999</v>
      </c>
      <c r="M373" s="46" t="s">
        <v>59</v>
      </c>
      <c r="N373" s="49">
        <v>44581.666666666664</v>
      </c>
      <c r="O373" s="46" t="s">
        <v>44</v>
      </c>
      <c r="P373" s="46">
        <v>13.7</v>
      </c>
      <c r="Q373" s="46">
        <v>111</v>
      </c>
      <c r="R373" s="50" t="s">
        <v>91</v>
      </c>
      <c r="T373" s="53"/>
      <c r="U373" s="38"/>
      <c r="V373" s="38"/>
      <c r="W373" s="38"/>
      <c r="X373" s="38"/>
      <c r="Y373" s="38"/>
      <c r="AB373" s="38"/>
      <c r="AC373" s="38"/>
      <c r="AD373" s="38"/>
      <c r="AE373" s="38"/>
      <c r="AF373" s="38"/>
      <c r="AG373" s="38"/>
      <c r="AH373" s="38"/>
      <c r="AI373" s="38"/>
      <c r="AJ373" s="38"/>
      <c r="AK373" s="38"/>
    </row>
    <row r="374" spans="7:37" ht="15" customHeight="1" x14ac:dyDescent="0.25">
      <c r="G374" s="45">
        <v>9642045</v>
      </c>
      <c r="H374" s="46" t="s">
        <v>25</v>
      </c>
      <c r="I374" s="47" t="s">
        <v>90</v>
      </c>
      <c r="J374" s="47">
        <v>44580.306238425925</v>
      </c>
      <c r="K374" s="48">
        <v>-109.441667</v>
      </c>
      <c r="L374" s="48">
        <v>22.851666999999999</v>
      </c>
      <c r="M374" s="46" t="s">
        <v>59</v>
      </c>
      <c r="N374" s="49">
        <v>44581.666666666664</v>
      </c>
      <c r="O374" s="46" t="s">
        <v>44</v>
      </c>
      <c r="P374" s="46">
        <v>13.7</v>
      </c>
      <c r="Q374" s="46">
        <v>58</v>
      </c>
      <c r="R374" s="50" t="s">
        <v>92</v>
      </c>
      <c r="T374" s="53"/>
      <c r="U374" s="38"/>
      <c r="V374" s="38"/>
      <c r="W374" s="38"/>
      <c r="X374" s="38"/>
      <c r="Y374" s="38"/>
      <c r="AB374" s="38"/>
      <c r="AC374" s="38"/>
      <c r="AD374" s="38"/>
      <c r="AE374" s="38"/>
      <c r="AF374" s="38"/>
      <c r="AG374" s="38"/>
      <c r="AH374" s="38"/>
      <c r="AI374" s="38"/>
      <c r="AJ374" s="38"/>
      <c r="AK374" s="38"/>
    </row>
    <row r="375" spans="7:37" ht="15" customHeight="1" x14ac:dyDescent="0.25">
      <c r="G375" s="45">
        <v>9642045</v>
      </c>
      <c r="H375" s="46" t="s">
        <v>25</v>
      </c>
      <c r="I375" s="47" t="s">
        <v>90</v>
      </c>
      <c r="J375" s="47">
        <v>44580.550902777781</v>
      </c>
      <c r="K375" s="48">
        <v>-109.289743</v>
      </c>
      <c r="L375" s="48">
        <v>23.757947999999999</v>
      </c>
      <c r="M375" s="46" t="s">
        <v>59</v>
      </c>
      <c r="N375" s="49">
        <v>44581.625</v>
      </c>
      <c r="O375" s="46" t="s">
        <v>44</v>
      </c>
      <c r="P375" s="46">
        <v>13.7</v>
      </c>
      <c r="Q375" s="46">
        <v>341</v>
      </c>
      <c r="R375" s="50" t="s">
        <v>91</v>
      </c>
      <c r="T375" s="53"/>
      <c r="U375" s="38"/>
      <c r="V375" s="38"/>
      <c r="W375" s="38"/>
      <c r="X375" s="38"/>
      <c r="Y375" s="38"/>
      <c r="AB375" s="38"/>
      <c r="AC375" s="38"/>
      <c r="AD375" s="38"/>
      <c r="AE375" s="38"/>
      <c r="AF375" s="38"/>
      <c r="AG375" s="38"/>
      <c r="AH375" s="38"/>
      <c r="AI375" s="38"/>
      <c r="AJ375" s="38"/>
      <c r="AK375" s="38"/>
    </row>
    <row r="376" spans="7:37" ht="15" customHeight="1" x14ac:dyDescent="0.25">
      <c r="G376" s="45">
        <v>9642045</v>
      </c>
      <c r="H376" s="46" t="s">
        <v>25</v>
      </c>
      <c r="I376" s="47" t="s">
        <v>90</v>
      </c>
      <c r="J376" s="47">
        <v>44580.799571759257</v>
      </c>
      <c r="K376" s="48">
        <v>-109.663105</v>
      </c>
      <c r="L376" s="48">
        <v>24.766300000000001</v>
      </c>
      <c r="M376" s="46" t="s">
        <v>59</v>
      </c>
      <c r="N376" s="49">
        <v>44581.625</v>
      </c>
      <c r="O376" s="46" t="s">
        <v>44</v>
      </c>
      <c r="P376" s="46">
        <v>13.7</v>
      </c>
      <c r="Q376" s="46">
        <v>335</v>
      </c>
      <c r="R376" s="50" t="s">
        <v>91</v>
      </c>
      <c r="T376" s="53"/>
      <c r="U376" s="38"/>
      <c r="V376" s="38"/>
      <c r="W376" s="38"/>
      <c r="X376" s="38"/>
      <c r="Y376" s="38"/>
      <c r="AB376" s="38"/>
      <c r="AC376" s="38"/>
      <c r="AD376" s="38"/>
      <c r="AE376" s="38"/>
      <c r="AF376" s="38"/>
      <c r="AG376" s="38"/>
      <c r="AH376" s="38"/>
      <c r="AI376" s="38"/>
      <c r="AJ376" s="38"/>
      <c r="AK376" s="38"/>
    </row>
    <row r="377" spans="7:37" ht="15" customHeight="1" x14ac:dyDescent="0.25">
      <c r="G377" s="45">
        <v>9642045</v>
      </c>
      <c r="H377" s="46" t="s">
        <v>25</v>
      </c>
      <c r="I377" s="47" t="s">
        <v>90</v>
      </c>
      <c r="J377" s="47">
        <v>44581.050671296296</v>
      </c>
      <c r="K377" s="48">
        <v>-110.10097500000001</v>
      </c>
      <c r="L377" s="48">
        <v>25.741225</v>
      </c>
      <c r="M377" s="46" t="s">
        <v>59</v>
      </c>
      <c r="N377" s="49">
        <v>44581.625</v>
      </c>
      <c r="O377" s="46" t="s">
        <v>44</v>
      </c>
      <c r="P377" s="46">
        <v>13.7</v>
      </c>
      <c r="Q377" s="46">
        <v>342</v>
      </c>
      <c r="R377" s="50" t="s">
        <v>91</v>
      </c>
      <c r="T377" s="53"/>
      <c r="U377" s="38"/>
      <c r="V377" s="38"/>
      <c r="W377" s="38"/>
      <c r="X377" s="38"/>
      <c r="Y377" s="38"/>
      <c r="AB377" s="38"/>
      <c r="AC377" s="38"/>
      <c r="AD377" s="38"/>
      <c r="AE377" s="38"/>
      <c r="AF377" s="38"/>
      <c r="AG377" s="38"/>
      <c r="AH377" s="38"/>
      <c r="AI377" s="38"/>
      <c r="AJ377" s="38"/>
      <c r="AK377" s="38"/>
    </row>
    <row r="378" spans="7:37" ht="15" customHeight="1" x14ac:dyDescent="0.25">
      <c r="G378" s="45">
        <v>9642045</v>
      </c>
      <c r="H378" s="46" t="s">
        <v>25</v>
      </c>
      <c r="I378" s="47" t="s">
        <v>90</v>
      </c>
      <c r="J378" s="47">
        <v>44581.300555555557</v>
      </c>
      <c r="K378" s="48">
        <v>-110.539642</v>
      </c>
      <c r="L378" s="48">
        <v>26.712955000000001</v>
      </c>
      <c r="M378" s="46" t="s">
        <v>59</v>
      </c>
      <c r="N378" s="49">
        <v>44581.625</v>
      </c>
      <c r="O378" s="46" t="s">
        <v>44</v>
      </c>
      <c r="P378" s="46">
        <v>13.7</v>
      </c>
      <c r="Q378" s="46">
        <v>335</v>
      </c>
      <c r="R378" s="50" t="s">
        <v>91</v>
      </c>
      <c r="T378" s="53"/>
      <c r="U378" s="38"/>
      <c r="V378" s="38"/>
      <c r="W378" s="38"/>
      <c r="X378" s="38"/>
      <c r="Y378" s="38"/>
      <c r="AB378" s="38"/>
      <c r="AC378" s="38"/>
      <c r="AD378" s="38"/>
      <c r="AE378" s="38"/>
      <c r="AF378" s="38"/>
      <c r="AG378" s="38"/>
      <c r="AH378" s="38"/>
      <c r="AI378" s="38"/>
      <c r="AJ378" s="38"/>
      <c r="AK378" s="38"/>
    </row>
    <row r="379" spans="7:37" ht="15" customHeight="1" x14ac:dyDescent="0.25">
      <c r="G379" s="45">
        <v>9642045</v>
      </c>
      <c r="H379" s="46" t="s">
        <v>25</v>
      </c>
      <c r="I379" s="47" t="s">
        <v>90</v>
      </c>
      <c r="J379" s="47">
        <v>44581.550671296296</v>
      </c>
      <c r="K379" s="48">
        <v>-110.819682</v>
      </c>
      <c r="L379" s="48">
        <v>27.700645000000002</v>
      </c>
      <c r="M379" s="46" t="s">
        <v>59</v>
      </c>
      <c r="N379" s="49">
        <v>44581.625</v>
      </c>
      <c r="O379" s="46" t="s">
        <v>44</v>
      </c>
      <c r="P379" s="46">
        <v>13.7</v>
      </c>
      <c r="Q379" s="46">
        <v>357</v>
      </c>
      <c r="R379" s="50" t="s">
        <v>91</v>
      </c>
      <c r="T379" s="53"/>
      <c r="U379" s="38"/>
      <c r="V379" s="38"/>
      <c r="W379" s="38"/>
      <c r="X379" s="38"/>
      <c r="Y379" s="38"/>
      <c r="AB379" s="38"/>
      <c r="AC379" s="38"/>
      <c r="AD379" s="38"/>
      <c r="AE379" s="38"/>
      <c r="AF379" s="38"/>
      <c r="AG379" s="38"/>
      <c r="AH379" s="38"/>
      <c r="AI379" s="38"/>
      <c r="AJ379" s="38"/>
      <c r="AK379" s="38"/>
    </row>
    <row r="380" spans="7:37" ht="15" customHeight="1" x14ac:dyDescent="0.25">
      <c r="G380" s="45">
        <v>9642045</v>
      </c>
      <c r="H380" s="46" t="s">
        <v>25</v>
      </c>
      <c r="I380" s="47" t="s">
        <v>90</v>
      </c>
      <c r="J380" s="47">
        <v>44581.601782407408</v>
      </c>
      <c r="K380" s="48">
        <v>-110.83125</v>
      </c>
      <c r="L380" s="48">
        <v>27.858167999999999</v>
      </c>
      <c r="M380" s="46" t="s">
        <v>59</v>
      </c>
      <c r="N380" s="49">
        <v>44581.625</v>
      </c>
      <c r="O380" s="46" t="s">
        <v>44</v>
      </c>
      <c r="P380" s="46">
        <v>13.7</v>
      </c>
      <c r="Q380" s="46">
        <v>39</v>
      </c>
      <c r="R380" s="50" t="s">
        <v>91</v>
      </c>
      <c r="T380" s="53"/>
      <c r="U380" s="38"/>
      <c r="V380" s="38"/>
      <c r="W380" s="38"/>
      <c r="X380" s="38"/>
      <c r="Y380" s="38"/>
      <c r="AB380" s="38"/>
      <c r="AC380" s="38"/>
      <c r="AD380" s="38"/>
      <c r="AE380" s="38"/>
      <c r="AF380" s="38"/>
      <c r="AG380" s="38"/>
      <c r="AH380" s="38"/>
      <c r="AI380" s="38"/>
      <c r="AJ380" s="38"/>
      <c r="AK380" s="38"/>
    </row>
    <row r="381" spans="7:37" ht="15" customHeight="1" x14ac:dyDescent="0.25">
      <c r="G381" s="45">
        <v>9642045</v>
      </c>
      <c r="H381" s="46" t="s">
        <v>25</v>
      </c>
      <c r="I381" s="47" t="s">
        <v>90</v>
      </c>
      <c r="J381" s="47">
        <v>44581.61991898148</v>
      </c>
      <c r="K381" s="48">
        <v>-110.83123999999999</v>
      </c>
      <c r="L381" s="48">
        <v>27.858139999999999</v>
      </c>
      <c r="M381" s="46" t="s">
        <v>59</v>
      </c>
      <c r="N381" s="49">
        <v>44581.625</v>
      </c>
      <c r="O381" s="46" t="s">
        <v>44</v>
      </c>
      <c r="P381" s="46">
        <v>13.7</v>
      </c>
      <c r="Q381" s="46">
        <v>32</v>
      </c>
      <c r="R381" s="50" t="s">
        <v>92</v>
      </c>
      <c r="T381" s="53"/>
      <c r="U381" s="38"/>
      <c r="V381" s="38"/>
      <c r="W381" s="38"/>
      <c r="X381" s="38"/>
      <c r="Y381" s="38"/>
      <c r="AB381" s="38"/>
      <c r="AC381" s="38"/>
      <c r="AD381" s="38"/>
      <c r="AE381" s="38"/>
      <c r="AF381" s="38"/>
      <c r="AG381" s="38"/>
      <c r="AH381" s="38"/>
      <c r="AI381" s="38"/>
      <c r="AJ381" s="38"/>
      <c r="AK381" s="38"/>
    </row>
    <row r="382" spans="7:37" ht="15" customHeight="1" x14ac:dyDescent="0.25">
      <c r="G382" s="45">
        <v>9642045</v>
      </c>
      <c r="H382" s="46" t="s">
        <v>25</v>
      </c>
      <c r="I382" s="47" t="s">
        <v>90</v>
      </c>
      <c r="J382" s="47">
        <v>44581.799189814818</v>
      </c>
      <c r="K382" s="48">
        <v>-110.827763</v>
      </c>
      <c r="L382" s="48">
        <v>27.859079999999999</v>
      </c>
      <c r="M382" s="46" t="s">
        <v>59</v>
      </c>
      <c r="N382" s="49">
        <v>44581.625</v>
      </c>
      <c r="O382" s="46" t="s">
        <v>44</v>
      </c>
      <c r="P382" s="46">
        <v>13.7</v>
      </c>
      <c r="Q382" s="46">
        <v>262</v>
      </c>
      <c r="R382" s="50" t="s">
        <v>91</v>
      </c>
      <c r="T382" s="53"/>
      <c r="U382" s="38"/>
      <c r="V382" s="38"/>
      <c r="W382" s="38"/>
      <c r="X382" s="38"/>
      <c r="Y382" s="38"/>
      <c r="AB382" s="38"/>
      <c r="AC382" s="38"/>
      <c r="AD382" s="38"/>
      <c r="AE382" s="38"/>
      <c r="AF382" s="38"/>
      <c r="AG382" s="38"/>
      <c r="AH382" s="38"/>
      <c r="AI382" s="38"/>
      <c r="AJ382" s="38"/>
      <c r="AK382" s="38"/>
    </row>
    <row r="383" spans="7:37" ht="15" customHeight="1" x14ac:dyDescent="0.25">
      <c r="G383" s="45">
        <v>9642045</v>
      </c>
      <c r="H383" s="46" t="s">
        <v>25</v>
      </c>
      <c r="I383" s="47" t="s">
        <v>90</v>
      </c>
      <c r="J383" s="47">
        <v>44582.05127314815</v>
      </c>
      <c r="K383" s="48">
        <v>-110.828875</v>
      </c>
      <c r="L383" s="48">
        <v>27.857195000000001</v>
      </c>
      <c r="M383" s="46" t="s">
        <v>59</v>
      </c>
      <c r="N383" s="49">
        <v>44581.625</v>
      </c>
      <c r="O383" s="46" t="s">
        <v>44</v>
      </c>
      <c r="P383" s="46">
        <v>13.7</v>
      </c>
      <c r="Q383" s="46">
        <v>334</v>
      </c>
      <c r="R383" s="50" t="s">
        <v>91</v>
      </c>
      <c r="T383" s="53"/>
      <c r="U383" s="38"/>
      <c r="V383" s="38"/>
      <c r="W383" s="38"/>
      <c r="X383" s="38"/>
      <c r="Y383" s="38"/>
      <c r="AB383" s="38"/>
      <c r="AC383" s="38"/>
      <c r="AD383" s="38"/>
      <c r="AE383" s="38"/>
      <c r="AF383" s="38"/>
      <c r="AG383" s="38"/>
      <c r="AH383" s="38"/>
      <c r="AI383" s="38"/>
      <c r="AJ383" s="38"/>
      <c r="AK383" s="38"/>
    </row>
    <row r="384" spans="7:37" ht="15" customHeight="1" x14ac:dyDescent="0.25">
      <c r="G384" s="45">
        <v>9642045</v>
      </c>
      <c r="H384" s="46" t="s">
        <v>25</v>
      </c>
      <c r="I384" s="47" t="s">
        <v>90</v>
      </c>
      <c r="J384" s="47">
        <v>44582.30128472222</v>
      </c>
      <c r="K384" s="48">
        <v>-110.82903</v>
      </c>
      <c r="L384" s="48">
        <v>27.857153</v>
      </c>
      <c r="M384" s="46" t="s">
        <v>59</v>
      </c>
      <c r="N384" s="49">
        <v>44581.625</v>
      </c>
      <c r="O384" s="46" t="s">
        <v>44</v>
      </c>
      <c r="P384" s="46">
        <v>13.7</v>
      </c>
      <c r="Q384" s="46">
        <v>336</v>
      </c>
      <c r="R384" s="50" t="s">
        <v>91</v>
      </c>
      <c r="T384" s="53"/>
      <c r="U384" s="38"/>
      <c r="V384" s="38"/>
      <c r="W384" s="38"/>
      <c r="X384" s="38"/>
      <c r="Y384" s="38"/>
      <c r="AB384" s="38"/>
      <c r="AC384" s="38"/>
      <c r="AD384" s="38"/>
      <c r="AE384" s="38"/>
      <c r="AF384" s="38"/>
      <c r="AG384" s="38"/>
      <c r="AH384" s="38"/>
      <c r="AI384" s="38"/>
      <c r="AJ384" s="38"/>
      <c r="AK384" s="38"/>
    </row>
    <row r="385" spans="7:37" ht="15" customHeight="1" x14ac:dyDescent="0.25">
      <c r="G385" s="45">
        <v>9642045</v>
      </c>
      <c r="H385" s="46" t="s">
        <v>25</v>
      </c>
      <c r="I385" s="47" t="s">
        <v>90</v>
      </c>
      <c r="J385" s="47">
        <v>44582.547118055554</v>
      </c>
      <c r="K385" s="48">
        <v>-110.829038</v>
      </c>
      <c r="L385" s="48">
        <v>27.860073</v>
      </c>
      <c r="M385" s="46" t="s">
        <v>59</v>
      </c>
      <c r="N385" s="49">
        <v>44581.625</v>
      </c>
      <c r="O385" s="46" t="s">
        <v>44</v>
      </c>
      <c r="P385" s="46">
        <v>13.7</v>
      </c>
      <c r="Q385" s="46">
        <v>202</v>
      </c>
      <c r="R385" s="50" t="s">
        <v>91</v>
      </c>
      <c r="T385" s="53"/>
      <c r="U385" s="38"/>
      <c r="V385" s="38"/>
      <c r="W385" s="38"/>
      <c r="X385" s="38"/>
      <c r="Y385" s="38"/>
      <c r="AB385" s="38"/>
      <c r="AC385" s="38"/>
      <c r="AD385" s="38"/>
      <c r="AE385" s="38"/>
      <c r="AF385" s="38"/>
      <c r="AG385" s="38"/>
      <c r="AH385" s="38"/>
      <c r="AI385" s="38"/>
      <c r="AJ385" s="38"/>
      <c r="AK385" s="38"/>
    </row>
    <row r="386" spans="7:37" ht="15" customHeight="1" x14ac:dyDescent="0.25">
      <c r="G386" s="45">
        <v>9642045</v>
      </c>
      <c r="H386" s="46" t="s">
        <v>25</v>
      </c>
      <c r="I386" s="47" t="s">
        <v>90</v>
      </c>
      <c r="J386" s="47">
        <v>44582.79928240741</v>
      </c>
      <c r="K386" s="48">
        <v>-110.82794800000001</v>
      </c>
      <c r="L386" s="48">
        <v>27.859655</v>
      </c>
      <c r="M386" s="46" t="s">
        <v>59</v>
      </c>
      <c r="N386" s="49">
        <v>44581.625</v>
      </c>
      <c r="O386" s="46" t="s">
        <v>44</v>
      </c>
      <c r="P386" s="46">
        <v>13.7</v>
      </c>
      <c r="Q386" s="46">
        <v>252</v>
      </c>
      <c r="R386" s="50" t="s">
        <v>91</v>
      </c>
      <c r="T386" s="53"/>
      <c r="U386" s="38"/>
      <c r="V386" s="38"/>
      <c r="W386" s="38"/>
      <c r="X386" s="38"/>
      <c r="Y386" s="38"/>
      <c r="AB386" s="38"/>
      <c r="AC386" s="38"/>
      <c r="AD386" s="38"/>
      <c r="AE386" s="38"/>
      <c r="AF386" s="38"/>
      <c r="AG386" s="38"/>
      <c r="AH386" s="38"/>
      <c r="AI386" s="38"/>
      <c r="AJ386" s="38"/>
      <c r="AK386" s="38"/>
    </row>
    <row r="387" spans="7:37" ht="15" customHeight="1" x14ac:dyDescent="0.25">
      <c r="G387" s="45">
        <v>9642045</v>
      </c>
      <c r="H387" s="46" t="s">
        <v>25</v>
      </c>
      <c r="I387" s="47" t="s">
        <v>90</v>
      </c>
      <c r="J387" s="47">
        <v>44583.05127314815</v>
      </c>
      <c r="K387" s="48">
        <v>-110.829852</v>
      </c>
      <c r="L387" s="48">
        <v>27.857503000000001</v>
      </c>
      <c r="M387" s="46" t="s">
        <v>59</v>
      </c>
      <c r="N387" s="49">
        <v>44581.625</v>
      </c>
      <c r="O387" s="46" t="s">
        <v>44</v>
      </c>
      <c r="P387" s="46">
        <v>13.7</v>
      </c>
      <c r="Q387" s="46">
        <v>8</v>
      </c>
      <c r="R387" s="50" t="s">
        <v>91</v>
      </c>
      <c r="T387" s="53"/>
      <c r="U387" s="38"/>
      <c r="V387" s="38"/>
      <c r="W387" s="38"/>
      <c r="X387" s="38"/>
      <c r="Y387" s="38"/>
      <c r="AB387" s="38"/>
      <c r="AC387" s="38"/>
      <c r="AD387" s="38"/>
      <c r="AE387" s="38"/>
      <c r="AF387" s="38"/>
      <c r="AG387" s="38"/>
      <c r="AH387" s="38"/>
      <c r="AI387" s="38"/>
      <c r="AJ387" s="38"/>
      <c r="AK387" s="38"/>
    </row>
    <row r="388" spans="7:37" ht="15" customHeight="1" x14ac:dyDescent="0.25">
      <c r="G388" s="45">
        <v>9642045</v>
      </c>
      <c r="H388" s="46" t="s">
        <v>25</v>
      </c>
      <c r="I388" s="47" t="s">
        <v>90</v>
      </c>
      <c r="J388" s="47">
        <v>44583.30133101852</v>
      </c>
      <c r="K388" s="48">
        <v>-110.83094</v>
      </c>
      <c r="L388" s="48">
        <v>27.860019999999999</v>
      </c>
      <c r="M388" s="46" t="s">
        <v>59</v>
      </c>
      <c r="N388" s="49">
        <v>44581.625</v>
      </c>
      <c r="O388" s="46" t="s">
        <v>44</v>
      </c>
      <c r="P388" s="46">
        <v>13.7</v>
      </c>
      <c r="Q388" s="46">
        <v>154</v>
      </c>
      <c r="R388" s="50" t="s">
        <v>91</v>
      </c>
      <c r="T388" s="53"/>
      <c r="U388" s="38"/>
      <c r="V388" s="38"/>
      <c r="W388" s="38"/>
      <c r="X388" s="38"/>
      <c r="Y388" s="38"/>
      <c r="AB388" s="38"/>
      <c r="AC388" s="38"/>
      <c r="AD388" s="38"/>
      <c r="AE388" s="38"/>
      <c r="AF388" s="38"/>
      <c r="AG388" s="38"/>
      <c r="AH388" s="38"/>
      <c r="AI388" s="38"/>
      <c r="AJ388" s="38"/>
      <c r="AK388" s="38"/>
    </row>
    <row r="389" spans="7:37" ht="15" customHeight="1" x14ac:dyDescent="0.25">
      <c r="G389" s="45">
        <v>9642045</v>
      </c>
      <c r="H389" s="46" t="s">
        <v>25</v>
      </c>
      <c r="I389" s="47" t="s">
        <v>90</v>
      </c>
      <c r="J389" s="47">
        <v>44583.5471875</v>
      </c>
      <c r="K389" s="48">
        <v>-110.83062200000001</v>
      </c>
      <c r="L389" s="48">
        <v>27.86017</v>
      </c>
      <c r="M389" s="46" t="s">
        <v>59</v>
      </c>
      <c r="N389" s="49">
        <v>44581.625</v>
      </c>
      <c r="O389" s="46" t="s">
        <v>44</v>
      </c>
      <c r="P389" s="46">
        <v>13.7</v>
      </c>
      <c r="Q389" s="46">
        <v>164</v>
      </c>
      <c r="R389" s="50" t="s">
        <v>91</v>
      </c>
      <c r="T389" s="53"/>
      <c r="U389" s="38"/>
      <c r="V389" s="38"/>
      <c r="W389" s="38"/>
      <c r="X389" s="38"/>
      <c r="Y389" s="38"/>
      <c r="AB389" s="38"/>
      <c r="AC389" s="38"/>
      <c r="AD389" s="38"/>
      <c r="AE389" s="38"/>
      <c r="AF389" s="38"/>
      <c r="AG389" s="38"/>
      <c r="AH389" s="38"/>
      <c r="AI389" s="38"/>
      <c r="AJ389" s="38"/>
      <c r="AK389" s="38"/>
    </row>
    <row r="390" spans="7:37" ht="15" customHeight="1" x14ac:dyDescent="0.25">
      <c r="G390" s="45">
        <v>9642045</v>
      </c>
      <c r="H390" s="46" t="s">
        <v>25</v>
      </c>
      <c r="I390" s="47" t="s">
        <v>90</v>
      </c>
      <c r="J390" s="47">
        <v>44583.799247685187</v>
      </c>
      <c r="K390" s="48">
        <v>-110.829752</v>
      </c>
      <c r="L390" s="48">
        <v>27.860641999999999</v>
      </c>
      <c r="M390" s="46" t="s">
        <v>59</v>
      </c>
      <c r="N390" s="49">
        <v>44581.625</v>
      </c>
      <c r="O390" s="46" t="s">
        <v>44</v>
      </c>
      <c r="P390" s="46">
        <v>13.7</v>
      </c>
      <c r="Q390" s="46">
        <v>198</v>
      </c>
      <c r="R390" s="50" t="s">
        <v>91</v>
      </c>
      <c r="T390" s="53"/>
      <c r="U390" s="38"/>
      <c r="V390" s="38"/>
      <c r="W390" s="38"/>
      <c r="X390" s="38"/>
      <c r="Y390" s="38"/>
      <c r="AB390" s="38"/>
      <c r="AC390" s="38"/>
      <c r="AD390" s="38"/>
      <c r="AE390" s="38"/>
      <c r="AF390" s="38"/>
      <c r="AG390" s="38"/>
      <c r="AH390" s="38"/>
      <c r="AI390" s="38"/>
      <c r="AJ390" s="38"/>
      <c r="AK390" s="38"/>
    </row>
    <row r="391" spans="7:37" ht="15" customHeight="1" x14ac:dyDescent="0.25">
      <c r="G391" s="45">
        <v>9642045</v>
      </c>
      <c r="H391" s="46" t="s">
        <v>25</v>
      </c>
      <c r="I391" s="47" t="s">
        <v>90</v>
      </c>
      <c r="J391" s="47">
        <v>44584.051365740743</v>
      </c>
      <c r="K391" s="48">
        <v>-110.82883699999999</v>
      </c>
      <c r="L391" s="48">
        <v>27.859953000000001</v>
      </c>
      <c r="M391" s="46" t="s">
        <v>59</v>
      </c>
      <c r="N391" s="49">
        <v>44581.625</v>
      </c>
      <c r="O391" s="46" t="s">
        <v>44</v>
      </c>
      <c r="P391" s="46">
        <v>13.7</v>
      </c>
      <c r="Q391" s="46">
        <v>243</v>
      </c>
      <c r="R391" s="50" t="s">
        <v>91</v>
      </c>
      <c r="T391" s="53"/>
      <c r="U391" s="38"/>
      <c r="V391" s="38"/>
      <c r="W391" s="38"/>
      <c r="X391" s="38"/>
      <c r="Y391" s="38"/>
      <c r="AB391" s="38"/>
      <c r="AC391" s="38"/>
      <c r="AD391" s="38"/>
      <c r="AE391" s="38"/>
      <c r="AF391" s="38"/>
      <c r="AG391" s="38"/>
      <c r="AH391" s="38"/>
      <c r="AI391" s="38"/>
      <c r="AJ391" s="38"/>
      <c r="AK391" s="38"/>
    </row>
    <row r="392" spans="7:37" ht="15" customHeight="1" x14ac:dyDescent="0.25">
      <c r="G392" s="45">
        <v>9642045</v>
      </c>
      <c r="H392" s="46" t="s">
        <v>25</v>
      </c>
      <c r="I392" s="47" t="s">
        <v>90</v>
      </c>
      <c r="J392" s="47">
        <v>44584.299513888887</v>
      </c>
      <c r="K392" s="48">
        <v>-110.83107200000001</v>
      </c>
      <c r="L392" s="48">
        <v>27.857340000000001</v>
      </c>
      <c r="M392" s="46" t="s">
        <v>59</v>
      </c>
      <c r="N392" s="49">
        <v>44581.625</v>
      </c>
      <c r="O392" s="46" t="s">
        <v>44</v>
      </c>
      <c r="P392" s="46">
        <v>13.7</v>
      </c>
      <c r="Q392" s="46">
        <v>27</v>
      </c>
      <c r="R392" s="50" t="s">
        <v>91</v>
      </c>
      <c r="T392" s="53"/>
      <c r="U392" s="38"/>
      <c r="V392" s="38"/>
      <c r="W392" s="38"/>
      <c r="X392" s="38"/>
      <c r="Y392" s="38"/>
      <c r="AB392" s="38"/>
      <c r="AC392" s="38"/>
      <c r="AD392" s="38"/>
      <c r="AE392" s="38"/>
      <c r="AF392" s="38"/>
      <c r="AG392" s="38"/>
      <c r="AH392" s="38"/>
      <c r="AI392" s="38"/>
      <c r="AJ392" s="38"/>
      <c r="AK392" s="38"/>
    </row>
    <row r="393" spans="7:37" ht="15" customHeight="1" x14ac:dyDescent="0.25">
      <c r="G393" s="45">
        <v>9642045</v>
      </c>
      <c r="H393" s="46" t="s">
        <v>25</v>
      </c>
      <c r="I393" s="47" t="s">
        <v>90</v>
      </c>
      <c r="J393" s="47">
        <v>44584.457453703704</v>
      </c>
      <c r="K393" s="48">
        <v>-110.83042</v>
      </c>
      <c r="L393" s="48">
        <v>27.857188000000001</v>
      </c>
      <c r="M393" s="46" t="s">
        <v>59</v>
      </c>
      <c r="N393" s="49">
        <v>44581.625</v>
      </c>
      <c r="O393" s="46" t="s">
        <v>44</v>
      </c>
      <c r="P393" s="46">
        <v>13.7</v>
      </c>
      <c r="Q393" s="46">
        <v>9</v>
      </c>
      <c r="R393" s="50" t="s">
        <v>91</v>
      </c>
      <c r="T393" s="53"/>
      <c r="U393" s="38"/>
      <c r="V393" s="38"/>
      <c r="W393" s="38"/>
      <c r="X393" s="38"/>
      <c r="Y393" s="38"/>
      <c r="AB393" s="38"/>
      <c r="AC393" s="38"/>
      <c r="AD393" s="38"/>
      <c r="AE393" s="38"/>
      <c r="AF393" s="38"/>
      <c r="AG393" s="38"/>
      <c r="AH393" s="38"/>
      <c r="AI393" s="38"/>
      <c r="AJ393" s="38"/>
      <c r="AK393" s="38"/>
    </row>
    <row r="394" spans="7:37" ht="15" customHeight="1" x14ac:dyDescent="0.25">
      <c r="G394" s="45">
        <v>9642045</v>
      </c>
      <c r="H394" s="46" t="s">
        <v>25</v>
      </c>
      <c r="I394" s="47" t="s">
        <v>90</v>
      </c>
      <c r="J394" s="47">
        <v>44584.474479166667</v>
      </c>
      <c r="K394" s="48">
        <v>-110.850388</v>
      </c>
      <c r="L394" s="48">
        <v>27.873456999999998</v>
      </c>
      <c r="M394" s="46" t="s">
        <v>59</v>
      </c>
      <c r="N394" s="49">
        <v>44581.625</v>
      </c>
      <c r="O394" s="46" t="s">
        <v>44</v>
      </c>
      <c r="P394" s="46">
        <v>13.7</v>
      </c>
      <c r="Q394" s="46">
        <v>340</v>
      </c>
      <c r="R394" s="50" t="s">
        <v>92</v>
      </c>
      <c r="T394" s="53"/>
      <c r="U394" s="38"/>
      <c r="V394" s="38"/>
      <c r="W394" s="38"/>
      <c r="X394" s="38"/>
      <c r="Y394" s="38"/>
      <c r="AB394" s="38"/>
      <c r="AC394" s="38"/>
      <c r="AD394" s="38"/>
      <c r="AE394" s="38"/>
      <c r="AF394" s="38"/>
      <c r="AG394" s="38"/>
      <c r="AH394" s="38"/>
      <c r="AI394" s="38"/>
      <c r="AJ394" s="38"/>
      <c r="AK394" s="38"/>
    </row>
    <row r="395" spans="7:37" ht="15" customHeight="1" x14ac:dyDescent="0.25">
      <c r="G395" s="45">
        <v>9642045</v>
      </c>
      <c r="H395" s="46" t="s">
        <v>25</v>
      </c>
      <c r="I395" s="47" t="s">
        <v>90</v>
      </c>
      <c r="J395" s="47">
        <v>44584.514976851853</v>
      </c>
      <c r="K395" s="48">
        <v>-110.87188</v>
      </c>
      <c r="L395" s="48">
        <v>27.915168000000001</v>
      </c>
      <c r="M395" s="46" t="s">
        <v>59</v>
      </c>
      <c r="N395" s="49">
        <v>44581.625</v>
      </c>
      <c r="O395" s="46" t="s">
        <v>44</v>
      </c>
      <c r="P395" s="46">
        <v>13.7</v>
      </c>
      <c r="Q395" s="46">
        <v>92</v>
      </c>
      <c r="R395" s="50" t="s">
        <v>92</v>
      </c>
      <c r="T395" s="53"/>
      <c r="U395" s="38"/>
      <c r="V395" s="38"/>
      <c r="W395" s="38"/>
      <c r="X395" s="38"/>
      <c r="Y395" s="38"/>
      <c r="AB395" s="38"/>
      <c r="AC395" s="38"/>
      <c r="AD395" s="38"/>
      <c r="AE395" s="38"/>
      <c r="AF395" s="38"/>
      <c r="AG395" s="38"/>
      <c r="AH395" s="38"/>
      <c r="AI395" s="38"/>
      <c r="AJ395" s="38"/>
      <c r="AK395" s="38"/>
    </row>
    <row r="396" spans="7:37" ht="15" customHeight="1" x14ac:dyDescent="0.25">
      <c r="G396" s="45">
        <v>9642045</v>
      </c>
      <c r="H396" s="46" t="s">
        <v>25</v>
      </c>
      <c r="I396" s="47" t="s">
        <v>90</v>
      </c>
      <c r="J396" s="47">
        <v>44584.519143518519</v>
      </c>
      <c r="K396" s="48">
        <v>-110.87189499999999</v>
      </c>
      <c r="L396" s="48">
        <v>27.915168000000001</v>
      </c>
      <c r="M396" s="46" t="s">
        <v>59</v>
      </c>
      <c r="N396" s="49">
        <v>44581.625</v>
      </c>
      <c r="O396" s="46" t="s">
        <v>44</v>
      </c>
      <c r="P396" s="46">
        <v>13.7</v>
      </c>
      <c r="Q396" s="46">
        <v>91</v>
      </c>
      <c r="R396" s="50" t="s">
        <v>91</v>
      </c>
      <c r="T396" s="53"/>
      <c r="U396" s="38"/>
      <c r="V396" s="38"/>
      <c r="W396" s="38"/>
      <c r="X396" s="38"/>
      <c r="Y396" s="38"/>
      <c r="AB396" s="38"/>
      <c r="AC396" s="38"/>
      <c r="AD396" s="38"/>
      <c r="AE396" s="38"/>
      <c r="AF396" s="38"/>
      <c r="AG396" s="38"/>
      <c r="AH396" s="38"/>
      <c r="AI396" s="38"/>
      <c r="AJ396" s="38"/>
      <c r="AK396" s="38"/>
    </row>
    <row r="397" spans="7:37" ht="15" customHeight="1" x14ac:dyDescent="0.25">
      <c r="G397" s="45">
        <v>9642045</v>
      </c>
      <c r="H397" s="46" t="s">
        <v>25</v>
      </c>
      <c r="I397" s="47" t="s">
        <v>90</v>
      </c>
      <c r="J397" s="47">
        <v>44584.550451388888</v>
      </c>
      <c r="K397" s="48">
        <v>-110.87188999999999</v>
      </c>
      <c r="L397" s="48">
        <v>27.915150000000001</v>
      </c>
      <c r="M397" s="46" t="s">
        <v>59</v>
      </c>
      <c r="N397" s="49">
        <v>44581.625</v>
      </c>
      <c r="O397" s="46" t="s">
        <v>44</v>
      </c>
      <c r="P397" s="46">
        <v>13.7</v>
      </c>
      <c r="Q397" s="46">
        <v>92</v>
      </c>
      <c r="R397" s="50" t="s">
        <v>91</v>
      </c>
      <c r="T397" s="53"/>
      <c r="U397" s="38"/>
      <c r="V397" s="38"/>
      <c r="W397" s="38"/>
      <c r="X397" s="38"/>
      <c r="Y397" s="38"/>
      <c r="AB397" s="38"/>
      <c r="AC397" s="38"/>
      <c r="AD397" s="38"/>
      <c r="AE397" s="38"/>
      <c r="AF397" s="38"/>
      <c r="AG397" s="38"/>
      <c r="AH397" s="38"/>
      <c r="AI397" s="38"/>
      <c r="AJ397" s="38"/>
      <c r="AK397" s="38"/>
    </row>
    <row r="398" spans="7:37" ht="15" customHeight="1" x14ac:dyDescent="0.25">
      <c r="G398" s="45">
        <v>9491379</v>
      </c>
      <c r="H398" s="46" t="s">
        <v>25</v>
      </c>
      <c r="I398" s="47" t="s">
        <v>93</v>
      </c>
      <c r="J398" s="47">
        <v>44576.800104166665</v>
      </c>
      <c r="K398" s="48">
        <v>-118.21139700000001</v>
      </c>
      <c r="L398" s="48">
        <v>33.746006999999999</v>
      </c>
      <c r="M398" s="46" t="s">
        <v>68</v>
      </c>
      <c r="N398" s="49">
        <v>44580.208333333336</v>
      </c>
      <c r="O398" s="46" t="s">
        <v>44</v>
      </c>
      <c r="P398" s="46">
        <v>14.5</v>
      </c>
      <c r="Q398" s="46">
        <v>309</v>
      </c>
      <c r="R398" s="50" t="s">
        <v>94</v>
      </c>
      <c r="T398" s="53"/>
      <c r="U398" s="38"/>
      <c r="V398" s="38"/>
      <c r="W398" s="38"/>
      <c r="X398" s="38"/>
      <c r="Y398" s="38"/>
      <c r="AB398" s="38"/>
      <c r="AC398" s="38"/>
      <c r="AD398" s="38"/>
      <c r="AE398" s="38"/>
      <c r="AF398" s="38"/>
      <c r="AG398" s="38"/>
      <c r="AH398" s="38"/>
      <c r="AI398" s="38"/>
      <c r="AJ398" s="38"/>
      <c r="AK398" s="38"/>
    </row>
    <row r="399" spans="7:37" ht="15" customHeight="1" x14ac:dyDescent="0.25">
      <c r="G399" s="45">
        <v>9491379</v>
      </c>
      <c r="H399" s="46" t="s">
        <v>25</v>
      </c>
      <c r="I399" s="47" t="s">
        <v>93</v>
      </c>
      <c r="J399" s="47">
        <v>44576.806354166663</v>
      </c>
      <c r="K399" s="48">
        <v>-118.211392</v>
      </c>
      <c r="L399" s="48">
        <v>33.745997000000003</v>
      </c>
      <c r="M399" s="46" t="s">
        <v>68</v>
      </c>
      <c r="N399" s="49">
        <v>44580.208333333336</v>
      </c>
      <c r="O399" s="46" t="s">
        <v>44</v>
      </c>
      <c r="P399" s="46">
        <v>14.5</v>
      </c>
      <c r="Q399" s="46">
        <v>309</v>
      </c>
      <c r="R399" s="50" t="s">
        <v>95</v>
      </c>
      <c r="T399" s="53"/>
      <c r="U399" s="38"/>
      <c r="V399" s="38"/>
      <c r="W399" s="38"/>
      <c r="X399" s="38"/>
      <c r="Y399" s="38"/>
      <c r="AB399" s="38"/>
      <c r="AC399" s="38"/>
      <c r="AD399" s="38"/>
      <c r="AE399" s="38"/>
      <c r="AF399" s="38"/>
      <c r="AG399" s="38"/>
      <c r="AH399" s="38"/>
      <c r="AI399" s="38"/>
      <c r="AJ399" s="38"/>
      <c r="AK399" s="38"/>
    </row>
    <row r="400" spans="7:37" ht="15" customHeight="1" x14ac:dyDescent="0.25">
      <c r="G400" s="45">
        <v>9491379</v>
      </c>
      <c r="H400" s="46" t="s">
        <v>25</v>
      </c>
      <c r="I400" s="47" t="s">
        <v>93</v>
      </c>
      <c r="J400" s="47">
        <v>44577.035520833335</v>
      </c>
      <c r="K400" s="48">
        <v>-118.21141</v>
      </c>
      <c r="L400" s="48">
        <v>33.746012</v>
      </c>
      <c r="M400" s="46" t="s">
        <v>68</v>
      </c>
      <c r="N400" s="49">
        <v>44580.208333333336</v>
      </c>
      <c r="O400" s="46" t="s">
        <v>44</v>
      </c>
      <c r="P400" s="46">
        <v>14.5</v>
      </c>
      <c r="Q400" s="46">
        <v>308</v>
      </c>
      <c r="R400" s="50" t="s">
        <v>95</v>
      </c>
      <c r="T400" s="53"/>
      <c r="U400" s="38"/>
      <c r="V400" s="38"/>
      <c r="W400" s="38"/>
      <c r="X400" s="38"/>
      <c r="Y400" s="38"/>
      <c r="AB400" s="38"/>
      <c r="AC400" s="38"/>
      <c r="AD400" s="38"/>
      <c r="AE400" s="38"/>
      <c r="AF400" s="38"/>
      <c r="AG400" s="38"/>
      <c r="AH400" s="38"/>
      <c r="AI400" s="38"/>
      <c r="AJ400" s="38"/>
      <c r="AK400" s="38"/>
    </row>
    <row r="401" spans="7:37" ht="15" customHeight="1" x14ac:dyDescent="0.25">
      <c r="G401" s="45">
        <v>9491379</v>
      </c>
      <c r="H401" s="46" t="s">
        <v>25</v>
      </c>
      <c r="I401" s="47" t="s">
        <v>93</v>
      </c>
      <c r="J401" s="47">
        <v>44577.041180555556</v>
      </c>
      <c r="K401" s="48">
        <v>-118.21043</v>
      </c>
      <c r="L401" s="48">
        <v>33.745547000000002</v>
      </c>
      <c r="M401" s="46" t="s">
        <v>68</v>
      </c>
      <c r="N401" s="49">
        <v>44580.208333333336</v>
      </c>
      <c r="O401" s="46" t="s">
        <v>44</v>
      </c>
      <c r="P401" s="46">
        <v>14.5</v>
      </c>
      <c r="Q401" s="46">
        <v>307</v>
      </c>
      <c r="R401" s="50" t="s">
        <v>94</v>
      </c>
      <c r="T401" s="53"/>
      <c r="U401" s="38"/>
      <c r="V401" s="38"/>
      <c r="W401" s="38"/>
      <c r="X401" s="38"/>
      <c r="Y401" s="38"/>
      <c r="AB401" s="38"/>
      <c r="AC401" s="38"/>
      <c r="AD401" s="38"/>
      <c r="AE401" s="38"/>
      <c r="AF401" s="38"/>
      <c r="AG401" s="38"/>
      <c r="AH401" s="38"/>
      <c r="AI401" s="38"/>
      <c r="AJ401" s="38"/>
      <c r="AK401" s="38"/>
    </row>
    <row r="402" spans="7:37" ht="15" customHeight="1" x14ac:dyDescent="0.25">
      <c r="G402" s="45">
        <v>9491379</v>
      </c>
      <c r="H402" s="46" t="s">
        <v>25</v>
      </c>
      <c r="I402" s="47" t="s">
        <v>93</v>
      </c>
      <c r="J402" s="47">
        <v>44577.05159722222</v>
      </c>
      <c r="K402" s="48">
        <v>-118.20531800000001</v>
      </c>
      <c r="L402" s="48">
        <v>33.741459999999996</v>
      </c>
      <c r="M402" s="46" t="s">
        <v>68</v>
      </c>
      <c r="N402" s="49">
        <v>44580.208333333336</v>
      </c>
      <c r="O402" s="46" t="s">
        <v>44</v>
      </c>
      <c r="P402" s="46">
        <v>14.5</v>
      </c>
      <c r="Q402" s="46">
        <v>189</v>
      </c>
      <c r="R402" s="50" t="s">
        <v>94</v>
      </c>
      <c r="T402" s="53"/>
      <c r="U402" s="38"/>
      <c r="V402" s="38"/>
      <c r="W402" s="38"/>
      <c r="X402" s="38"/>
      <c r="Y402" s="38"/>
      <c r="AB402" s="38"/>
      <c r="AC402" s="38"/>
      <c r="AD402" s="38"/>
      <c r="AE402" s="38"/>
      <c r="AF402" s="38"/>
      <c r="AG402" s="38"/>
      <c r="AH402" s="38"/>
      <c r="AI402" s="38"/>
      <c r="AJ402" s="38"/>
      <c r="AK402" s="38"/>
    </row>
    <row r="403" spans="7:37" ht="15" customHeight="1" x14ac:dyDescent="0.25">
      <c r="G403" s="45">
        <v>9491379</v>
      </c>
      <c r="H403" s="46" t="s">
        <v>25</v>
      </c>
      <c r="I403" s="47" t="s">
        <v>93</v>
      </c>
      <c r="J403" s="47">
        <v>44577.057847222219</v>
      </c>
      <c r="K403" s="48">
        <v>-118.192295</v>
      </c>
      <c r="L403" s="48">
        <v>33.729230000000001</v>
      </c>
      <c r="M403" s="46" t="s">
        <v>68</v>
      </c>
      <c r="N403" s="49">
        <v>44580.208333333336</v>
      </c>
      <c r="O403" s="46" t="s">
        <v>44</v>
      </c>
      <c r="P403" s="46">
        <v>14.5</v>
      </c>
      <c r="Q403" s="46">
        <v>120</v>
      </c>
      <c r="R403" s="50" t="s">
        <v>95</v>
      </c>
      <c r="T403" s="53"/>
      <c r="U403" s="38"/>
      <c r="V403" s="38"/>
      <c r="W403" s="38"/>
      <c r="X403" s="38"/>
      <c r="Y403" s="38"/>
      <c r="AB403" s="38"/>
      <c r="AC403" s="38"/>
      <c r="AD403" s="38"/>
      <c r="AE403" s="38"/>
      <c r="AF403" s="38"/>
      <c r="AG403" s="38"/>
      <c r="AH403" s="38"/>
      <c r="AI403" s="38"/>
      <c r="AJ403" s="38"/>
      <c r="AK403" s="38"/>
    </row>
    <row r="404" spans="7:37" ht="15" customHeight="1" x14ac:dyDescent="0.25">
      <c r="G404" s="45">
        <v>9491379</v>
      </c>
      <c r="H404" s="46" t="s">
        <v>25</v>
      </c>
      <c r="I404" s="47" t="s">
        <v>93</v>
      </c>
      <c r="J404" s="47">
        <v>44577.301516203705</v>
      </c>
      <c r="K404" s="48">
        <v>-117.74968200000001</v>
      </c>
      <c r="L404" s="48">
        <v>32.788902</v>
      </c>
      <c r="M404" s="46" t="s">
        <v>68</v>
      </c>
      <c r="N404" s="49">
        <v>44581</v>
      </c>
      <c r="O404" s="46" t="s">
        <v>44</v>
      </c>
      <c r="P404" s="46">
        <v>14.5</v>
      </c>
      <c r="Q404" s="46">
        <v>148</v>
      </c>
      <c r="R404" s="50" t="s">
        <v>94</v>
      </c>
      <c r="T404" s="53"/>
      <c r="U404" s="38"/>
      <c r="V404" s="38"/>
      <c r="W404" s="38"/>
      <c r="X404" s="38"/>
      <c r="Y404" s="38"/>
      <c r="AB404" s="38"/>
      <c r="AC404" s="38"/>
      <c r="AD404" s="38"/>
      <c r="AE404" s="38"/>
      <c r="AF404" s="38"/>
      <c r="AG404" s="38"/>
      <c r="AH404" s="38"/>
      <c r="AI404" s="38"/>
      <c r="AJ404" s="38"/>
      <c r="AK404" s="38"/>
    </row>
    <row r="405" spans="7:37" ht="15" customHeight="1" x14ac:dyDescent="0.25">
      <c r="G405" s="45">
        <v>9491379</v>
      </c>
      <c r="H405" s="46" t="s">
        <v>25</v>
      </c>
      <c r="I405" s="47" t="s">
        <v>93</v>
      </c>
      <c r="J405" s="47">
        <v>44577.551620370374</v>
      </c>
      <c r="K405" s="48">
        <v>-117.204643</v>
      </c>
      <c r="L405" s="48">
        <v>31.496848</v>
      </c>
      <c r="M405" s="46" t="s">
        <v>68</v>
      </c>
      <c r="N405" s="49">
        <v>44581</v>
      </c>
      <c r="O405" s="46" t="s">
        <v>44</v>
      </c>
      <c r="P405" s="46">
        <v>14.5</v>
      </c>
      <c r="Q405" s="46">
        <v>160</v>
      </c>
      <c r="R405" s="50" t="s">
        <v>94</v>
      </c>
      <c r="T405" s="53"/>
      <c r="U405" s="38"/>
      <c r="V405" s="38"/>
      <c r="W405" s="38"/>
      <c r="X405" s="38"/>
      <c r="Y405" s="38"/>
      <c r="AB405" s="38"/>
      <c r="AC405" s="38"/>
      <c r="AD405" s="38"/>
      <c r="AE405" s="38"/>
      <c r="AF405" s="38"/>
      <c r="AG405" s="38"/>
      <c r="AH405" s="38"/>
      <c r="AI405" s="38"/>
      <c r="AJ405" s="38"/>
      <c r="AK405" s="38"/>
    </row>
    <row r="406" spans="7:37" ht="15" customHeight="1" x14ac:dyDescent="0.25">
      <c r="G406" s="45">
        <v>9491379</v>
      </c>
      <c r="H406" s="46" t="s">
        <v>25</v>
      </c>
      <c r="I406" s="47" t="s">
        <v>93</v>
      </c>
      <c r="J406" s="47">
        <v>44577.793298611112</v>
      </c>
      <c r="K406" s="48">
        <v>-116.71665299999999</v>
      </c>
      <c r="L406" s="48">
        <v>30.214918000000001</v>
      </c>
      <c r="M406" s="46" t="s">
        <v>68</v>
      </c>
      <c r="N406" s="49">
        <v>44581</v>
      </c>
      <c r="O406" s="46" t="s">
        <v>44</v>
      </c>
      <c r="P406" s="46">
        <v>14.5</v>
      </c>
      <c r="Q406" s="46">
        <v>160</v>
      </c>
      <c r="R406" s="50" t="s">
        <v>94</v>
      </c>
      <c r="T406" s="53"/>
      <c r="U406" s="38"/>
      <c r="V406" s="38"/>
      <c r="W406" s="38"/>
      <c r="X406" s="38"/>
      <c r="Y406" s="38"/>
      <c r="AB406" s="38"/>
      <c r="AC406" s="38"/>
      <c r="AD406" s="38"/>
      <c r="AE406" s="38"/>
      <c r="AF406" s="38"/>
      <c r="AG406" s="38"/>
      <c r="AH406" s="38"/>
      <c r="AI406" s="38"/>
      <c r="AJ406" s="38"/>
      <c r="AK406" s="38"/>
    </row>
    <row r="407" spans="7:37" ht="15" customHeight="1" x14ac:dyDescent="0.25">
      <c r="G407" s="45">
        <v>9491379</v>
      </c>
      <c r="H407" s="46" t="s">
        <v>25</v>
      </c>
      <c r="I407" s="47" t="s">
        <v>93</v>
      </c>
      <c r="J407" s="47">
        <v>44578.042743055557</v>
      </c>
      <c r="K407" s="48">
        <v>-116.218885</v>
      </c>
      <c r="L407" s="48">
        <v>28.864191999999999</v>
      </c>
      <c r="M407" s="46" t="s">
        <v>68</v>
      </c>
      <c r="N407" s="49">
        <v>44581</v>
      </c>
      <c r="O407" s="46" t="s">
        <v>44</v>
      </c>
      <c r="P407" s="46">
        <v>14.5</v>
      </c>
      <c r="Q407" s="46">
        <v>160</v>
      </c>
      <c r="R407" s="50" t="s">
        <v>94</v>
      </c>
      <c r="T407" s="53"/>
      <c r="U407" s="38"/>
      <c r="V407" s="38"/>
      <c r="W407" s="38"/>
      <c r="X407" s="38"/>
      <c r="Y407" s="38"/>
      <c r="AB407" s="38"/>
      <c r="AC407" s="38"/>
      <c r="AD407" s="38"/>
      <c r="AE407" s="38"/>
      <c r="AF407" s="38"/>
      <c r="AG407" s="38"/>
      <c r="AH407" s="38"/>
      <c r="AI407" s="38"/>
      <c r="AJ407" s="38"/>
      <c r="AK407" s="38"/>
    </row>
    <row r="408" spans="7:37" ht="15" customHeight="1" x14ac:dyDescent="0.25">
      <c r="G408" s="45">
        <v>9491379</v>
      </c>
      <c r="H408" s="46" t="s">
        <v>25</v>
      </c>
      <c r="I408" s="47" t="s">
        <v>93</v>
      </c>
      <c r="J408" s="47">
        <v>44578.297673611109</v>
      </c>
      <c r="K408" s="48">
        <v>-115.545553</v>
      </c>
      <c r="L408" s="48">
        <v>27.562221999999998</v>
      </c>
      <c r="M408" s="46" t="s">
        <v>68</v>
      </c>
      <c r="N408" s="49">
        <v>44581</v>
      </c>
      <c r="O408" s="46" t="s">
        <v>44</v>
      </c>
      <c r="P408" s="46">
        <v>14.5</v>
      </c>
      <c r="Q408" s="46">
        <v>141</v>
      </c>
      <c r="R408" s="50" t="s">
        <v>94</v>
      </c>
      <c r="T408" s="53"/>
      <c r="U408" s="38"/>
      <c r="V408" s="38"/>
      <c r="W408" s="38"/>
      <c r="X408" s="38"/>
      <c r="Y408" s="38"/>
      <c r="AB408" s="38"/>
      <c r="AC408" s="38"/>
      <c r="AD408" s="38"/>
      <c r="AE408" s="38"/>
      <c r="AF408" s="38"/>
      <c r="AG408" s="38"/>
      <c r="AH408" s="38"/>
      <c r="AI408" s="38"/>
      <c r="AJ408" s="38"/>
      <c r="AK408" s="38"/>
    </row>
    <row r="409" spans="7:37" ht="15" customHeight="1" x14ac:dyDescent="0.25">
      <c r="G409" s="45">
        <v>9491379</v>
      </c>
      <c r="H409" s="46" t="s">
        <v>25</v>
      </c>
      <c r="I409" s="47" t="s">
        <v>93</v>
      </c>
      <c r="J409" s="47">
        <v>44578.54451388889</v>
      </c>
      <c r="K409" s="48">
        <v>-114.60467300000001</v>
      </c>
      <c r="L409" s="48">
        <v>26.445235</v>
      </c>
      <c r="M409" s="46" t="s">
        <v>68</v>
      </c>
      <c r="N409" s="49">
        <v>44581</v>
      </c>
      <c r="O409" s="46" t="s">
        <v>44</v>
      </c>
      <c r="P409" s="46">
        <v>14.5</v>
      </c>
      <c r="Q409" s="46">
        <v>141</v>
      </c>
      <c r="R409" s="50" t="s">
        <v>94</v>
      </c>
      <c r="T409" s="53"/>
      <c r="U409" s="38"/>
      <c r="V409" s="38"/>
      <c r="W409" s="38"/>
      <c r="X409" s="38"/>
      <c r="Y409" s="38"/>
      <c r="AB409" s="38"/>
      <c r="AC409" s="38"/>
      <c r="AD409" s="38"/>
      <c r="AE409" s="38"/>
      <c r="AF409" s="38"/>
      <c r="AG409" s="38"/>
      <c r="AH409" s="38"/>
      <c r="AI409" s="38"/>
      <c r="AJ409" s="38"/>
      <c r="AK409" s="38"/>
    </row>
    <row r="410" spans="7:37" ht="15" customHeight="1" x14ac:dyDescent="0.25">
      <c r="G410" s="45">
        <v>9491379</v>
      </c>
      <c r="H410" s="46" t="s">
        <v>25</v>
      </c>
      <c r="I410" s="47" t="s">
        <v>93</v>
      </c>
      <c r="J410" s="47">
        <v>44578.821793981479</v>
      </c>
      <c r="K410" s="48">
        <v>-113.57432300000001</v>
      </c>
      <c r="L410" s="48">
        <v>25.204889999999999</v>
      </c>
      <c r="M410" s="46" t="s">
        <v>68</v>
      </c>
      <c r="N410" s="49">
        <v>44580.833333333336</v>
      </c>
      <c r="O410" s="46" t="s">
        <v>44</v>
      </c>
      <c r="P410" s="46">
        <v>14.5</v>
      </c>
      <c r="Q410" s="46">
        <v>142</v>
      </c>
      <c r="R410" s="50" t="s">
        <v>94</v>
      </c>
      <c r="T410" s="53"/>
      <c r="U410" s="38"/>
      <c r="V410" s="38"/>
      <c r="W410" s="38"/>
      <c r="X410" s="38"/>
      <c r="Y410" s="38"/>
      <c r="AB410" s="38"/>
      <c r="AC410" s="38"/>
      <c r="AD410" s="38"/>
      <c r="AE410" s="38"/>
      <c r="AF410" s="38"/>
      <c r="AG410" s="38"/>
      <c r="AH410" s="38"/>
      <c r="AI410" s="38"/>
      <c r="AJ410" s="38"/>
      <c r="AK410" s="38"/>
    </row>
    <row r="411" spans="7:37" ht="15" customHeight="1" x14ac:dyDescent="0.25">
      <c r="G411" s="45">
        <v>9491379</v>
      </c>
      <c r="H411" s="46" t="s">
        <v>25</v>
      </c>
      <c r="I411" s="47" t="s">
        <v>93</v>
      </c>
      <c r="J411" s="47">
        <v>44579.048298611109</v>
      </c>
      <c r="K411" s="48">
        <v>-112.743787</v>
      </c>
      <c r="L411" s="48">
        <v>24.193446999999999</v>
      </c>
      <c r="M411" s="46" t="s">
        <v>68</v>
      </c>
      <c r="N411" s="49">
        <v>44580.833333333336</v>
      </c>
      <c r="O411" s="46" t="s">
        <v>44</v>
      </c>
      <c r="P411" s="46">
        <v>14.5</v>
      </c>
      <c r="Q411" s="46">
        <v>141</v>
      </c>
      <c r="R411" s="50" t="s">
        <v>94</v>
      </c>
      <c r="T411" s="53"/>
      <c r="U411" s="38"/>
      <c r="V411" s="38"/>
      <c r="W411" s="38"/>
      <c r="X411" s="38"/>
      <c r="Y411" s="38"/>
      <c r="AB411" s="38"/>
      <c r="AC411" s="38"/>
      <c r="AD411" s="38"/>
      <c r="AE411" s="38"/>
      <c r="AF411" s="38"/>
      <c r="AG411" s="38"/>
      <c r="AH411" s="38"/>
      <c r="AI411" s="38"/>
      <c r="AJ411" s="38"/>
      <c r="AK411" s="38"/>
    </row>
    <row r="412" spans="7:37" ht="15" customHeight="1" x14ac:dyDescent="0.25">
      <c r="G412" s="45">
        <v>9491379</v>
      </c>
      <c r="H412" s="46" t="s">
        <v>25</v>
      </c>
      <c r="I412" s="47" t="s">
        <v>93</v>
      </c>
      <c r="J412" s="47">
        <v>44579.299664351849</v>
      </c>
      <c r="K412" s="48">
        <v>-111.752707</v>
      </c>
      <c r="L412" s="48">
        <v>23.108347999999999</v>
      </c>
      <c r="M412" s="46" t="s">
        <v>68</v>
      </c>
      <c r="N412" s="49">
        <v>44580.833333333336</v>
      </c>
      <c r="O412" s="46" t="s">
        <v>44</v>
      </c>
      <c r="P412" s="46">
        <v>14.5</v>
      </c>
      <c r="Q412" s="46">
        <v>121</v>
      </c>
      <c r="R412" s="50" t="s">
        <v>94</v>
      </c>
      <c r="T412" s="53"/>
      <c r="U412" s="38"/>
      <c r="V412" s="38"/>
      <c r="W412" s="38"/>
      <c r="X412" s="38"/>
      <c r="Y412" s="38"/>
      <c r="AB412" s="38"/>
      <c r="AC412" s="38"/>
      <c r="AD412" s="38"/>
      <c r="AE412" s="38"/>
      <c r="AF412" s="38"/>
      <c r="AG412" s="38"/>
      <c r="AH412" s="38"/>
      <c r="AI412" s="38"/>
      <c r="AJ412" s="38"/>
      <c r="AK412" s="38"/>
    </row>
    <row r="413" spans="7:37" ht="15" customHeight="1" x14ac:dyDescent="0.25">
      <c r="G413" s="45">
        <v>9491379</v>
      </c>
      <c r="H413" s="46" t="s">
        <v>25</v>
      </c>
      <c r="I413" s="47" t="s">
        <v>93</v>
      </c>
      <c r="J413" s="47">
        <v>44579.546388888892</v>
      </c>
      <c r="K413" s="48">
        <v>-110.496188</v>
      </c>
      <c r="L413" s="48">
        <v>22.372987999999999</v>
      </c>
      <c r="M413" s="46" t="s">
        <v>68</v>
      </c>
      <c r="N413" s="49">
        <v>44580.833333333336</v>
      </c>
      <c r="O413" s="46" t="s">
        <v>44</v>
      </c>
      <c r="P413" s="46">
        <v>14.5</v>
      </c>
      <c r="Q413" s="46">
        <v>124</v>
      </c>
      <c r="R413" s="50" t="s">
        <v>94</v>
      </c>
      <c r="T413" s="53"/>
      <c r="U413" s="38"/>
      <c r="V413" s="38"/>
      <c r="W413" s="38"/>
      <c r="X413" s="38"/>
      <c r="Y413" s="38"/>
      <c r="AB413" s="38"/>
      <c r="AC413" s="38"/>
      <c r="AD413" s="38"/>
      <c r="AE413" s="38"/>
      <c r="AF413" s="38"/>
      <c r="AG413" s="38"/>
      <c r="AH413" s="38"/>
      <c r="AI413" s="38"/>
      <c r="AJ413" s="38"/>
      <c r="AK413" s="38"/>
    </row>
    <row r="414" spans="7:37" ht="15" customHeight="1" x14ac:dyDescent="0.25">
      <c r="G414" s="45">
        <v>9491379</v>
      </c>
      <c r="H414" s="46" t="s">
        <v>25</v>
      </c>
      <c r="I414" s="47" t="s">
        <v>93</v>
      </c>
      <c r="J414" s="47">
        <v>44579.801782407405</v>
      </c>
      <c r="K414" s="48">
        <v>-109.23520000000001</v>
      </c>
      <c r="L414" s="48">
        <v>21.618717</v>
      </c>
      <c r="M414" s="46" t="s">
        <v>68</v>
      </c>
      <c r="N414" s="49">
        <v>44580.791666666664</v>
      </c>
      <c r="O414" s="46" t="s">
        <v>44</v>
      </c>
      <c r="P414" s="46">
        <v>14.5</v>
      </c>
      <c r="Q414" s="46">
        <v>112</v>
      </c>
      <c r="R414" s="50" t="s">
        <v>94</v>
      </c>
      <c r="T414" s="53"/>
      <c r="U414" s="38"/>
      <c r="V414" s="38"/>
      <c r="W414" s="38"/>
      <c r="X414" s="38"/>
      <c r="Y414" s="38"/>
      <c r="AB414" s="38"/>
      <c r="AC414" s="38"/>
      <c r="AD414" s="38"/>
      <c r="AE414" s="38"/>
      <c r="AF414" s="38"/>
      <c r="AG414" s="38"/>
      <c r="AH414" s="38"/>
      <c r="AI414" s="38"/>
      <c r="AJ414" s="38"/>
      <c r="AK414" s="38"/>
    </row>
    <row r="415" spans="7:37" ht="15" customHeight="1" x14ac:dyDescent="0.25">
      <c r="G415" s="45">
        <v>9491379</v>
      </c>
      <c r="H415" s="46" t="s">
        <v>25</v>
      </c>
      <c r="I415" s="47" t="s">
        <v>93</v>
      </c>
      <c r="J415" s="47">
        <v>44580.050532407404</v>
      </c>
      <c r="K415" s="48">
        <v>-107.984612</v>
      </c>
      <c r="L415" s="48">
        <v>20.888107999999999</v>
      </c>
      <c r="M415" s="46" t="s">
        <v>68</v>
      </c>
      <c r="N415" s="49">
        <v>44580.791666666664</v>
      </c>
      <c r="O415" s="46" t="s">
        <v>44</v>
      </c>
      <c r="P415" s="46">
        <v>14.5</v>
      </c>
      <c r="Q415" s="46">
        <v>121</v>
      </c>
      <c r="R415" s="50" t="s">
        <v>94</v>
      </c>
      <c r="T415" s="53"/>
      <c r="U415" s="38"/>
      <c r="V415" s="38"/>
      <c r="W415" s="38"/>
      <c r="X415" s="38"/>
      <c r="Y415" s="38"/>
      <c r="AB415" s="38"/>
      <c r="AC415" s="38"/>
      <c r="AD415" s="38"/>
      <c r="AE415" s="38"/>
      <c r="AF415" s="38"/>
      <c r="AG415" s="38"/>
      <c r="AH415" s="38"/>
      <c r="AI415" s="38"/>
      <c r="AJ415" s="38"/>
      <c r="AK415" s="38"/>
    </row>
    <row r="416" spans="7:37" ht="15" customHeight="1" x14ac:dyDescent="0.25">
      <c r="G416" s="45">
        <v>9491379</v>
      </c>
      <c r="H416" s="46" t="s">
        <v>25</v>
      </c>
      <c r="I416" s="47" t="s">
        <v>93</v>
      </c>
      <c r="J416" s="47">
        <v>44580.307476851849</v>
      </c>
      <c r="K416" s="48">
        <v>-106.69479800000001</v>
      </c>
      <c r="L416" s="48">
        <v>20.118765</v>
      </c>
      <c r="M416" s="46" t="s">
        <v>68</v>
      </c>
      <c r="N416" s="49">
        <v>44580.791666666664</v>
      </c>
      <c r="O416" s="46" t="s">
        <v>44</v>
      </c>
      <c r="P416" s="46">
        <v>14.5</v>
      </c>
      <c r="Q416" s="46">
        <v>120</v>
      </c>
      <c r="R416" s="50" t="s">
        <v>94</v>
      </c>
      <c r="T416" s="53"/>
      <c r="U416" s="38"/>
      <c r="V416" s="38"/>
      <c r="W416" s="38"/>
      <c r="X416" s="38"/>
      <c r="Y416" s="38"/>
      <c r="AB416" s="38"/>
      <c r="AC416" s="38"/>
      <c r="AD416" s="38"/>
      <c r="AE416" s="38"/>
      <c r="AF416" s="38"/>
      <c r="AG416" s="38"/>
      <c r="AH416" s="38"/>
      <c r="AI416" s="38"/>
      <c r="AJ416" s="38"/>
      <c r="AK416" s="38"/>
    </row>
    <row r="417" spans="7:37" ht="15" customHeight="1" x14ac:dyDescent="0.25">
      <c r="G417" s="45">
        <v>9491379</v>
      </c>
      <c r="H417" s="46" t="s">
        <v>25</v>
      </c>
      <c r="I417" s="47" t="s">
        <v>93</v>
      </c>
      <c r="J417" s="47">
        <v>44580.555138888885</v>
      </c>
      <c r="K417" s="48">
        <v>-105.458403</v>
      </c>
      <c r="L417" s="48">
        <v>19.380621999999999</v>
      </c>
      <c r="M417" s="46" t="s">
        <v>68</v>
      </c>
      <c r="N417" s="49">
        <v>44580.791666666664</v>
      </c>
      <c r="O417" s="46" t="s">
        <v>44</v>
      </c>
      <c r="P417" s="46">
        <v>14.5</v>
      </c>
      <c r="Q417" s="46">
        <v>120</v>
      </c>
      <c r="R417" s="50" t="s">
        <v>95</v>
      </c>
      <c r="T417" s="53"/>
      <c r="U417" s="38"/>
      <c r="V417" s="38"/>
      <c r="W417" s="38"/>
      <c r="X417" s="38"/>
      <c r="Y417" s="38"/>
      <c r="AB417" s="38"/>
      <c r="AC417" s="38"/>
      <c r="AD417" s="38"/>
      <c r="AE417" s="38"/>
      <c r="AF417" s="38"/>
      <c r="AG417" s="38"/>
      <c r="AH417" s="38"/>
      <c r="AI417" s="38"/>
      <c r="AJ417" s="38"/>
      <c r="AK417" s="38"/>
    </row>
    <row r="418" spans="7:37" ht="15" customHeight="1" x14ac:dyDescent="0.25">
      <c r="G418" s="45">
        <v>9491379</v>
      </c>
      <c r="H418" s="46" t="s">
        <v>25</v>
      </c>
      <c r="I418" s="47" t="s">
        <v>93</v>
      </c>
      <c r="J418" s="47">
        <v>44580.800000000003</v>
      </c>
      <c r="K418" s="48">
        <v>-104.325712</v>
      </c>
      <c r="L418" s="48">
        <v>19.083517000000001</v>
      </c>
      <c r="M418" s="46" t="s">
        <v>68</v>
      </c>
      <c r="N418" s="49">
        <v>44580.770833333336</v>
      </c>
      <c r="O418" s="46" t="s">
        <v>44</v>
      </c>
      <c r="P418" s="46">
        <v>14.5</v>
      </c>
      <c r="Q418" s="46">
        <v>274</v>
      </c>
      <c r="R418" s="50" t="s">
        <v>94</v>
      </c>
      <c r="T418" s="53"/>
      <c r="U418" s="38"/>
      <c r="V418" s="38"/>
      <c r="W418" s="38"/>
      <c r="X418" s="38"/>
      <c r="Y418" s="38"/>
      <c r="AB418" s="38"/>
      <c r="AC418" s="38"/>
      <c r="AD418" s="38"/>
      <c r="AE418" s="38"/>
      <c r="AF418" s="38"/>
      <c r="AG418" s="38"/>
      <c r="AH418" s="38"/>
      <c r="AI418" s="38"/>
      <c r="AJ418" s="38"/>
      <c r="AK418" s="38"/>
    </row>
    <row r="419" spans="7:37" ht="15" customHeight="1" x14ac:dyDescent="0.25">
      <c r="G419" s="45">
        <v>9491379</v>
      </c>
      <c r="H419" s="46" t="s">
        <v>25</v>
      </c>
      <c r="I419" s="47" t="s">
        <v>93</v>
      </c>
      <c r="J419" s="47">
        <v>44580.806226851855</v>
      </c>
      <c r="K419" s="48">
        <v>-104.32579699999999</v>
      </c>
      <c r="L419" s="48">
        <v>19.084118</v>
      </c>
      <c r="M419" s="46" t="s">
        <v>68</v>
      </c>
      <c r="N419" s="49">
        <v>44580.770833333336</v>
      </c>
      <c r="O419" s="46" t="s">
        <v>44</v>
      </c>
      <c r="P419" s="46">
        <v>14.5</v>
      </c>
      <c r="Q419" s="46">
        <v>264</v>
      </c>
      <c r="R419" s="50" t="s">
        <v>95</v>
      </c>
      <c r="T419" s="53"/>
      <c r="U419" s="38"/>
      <c r="V419" s="38"/>
      <c r="W419" s="38"/>
      <c r="X419" s="38"/>
      <c r="Y419" s="38"/>
      <c r="AB419" s="38"/>
      <c r="AC419" s="38"/>
      <c r="AD419" s="38"/>
      <c r="AE419" s="38"/>
      <c r="AF419" s="38"/>
      <c r="AG419" s="38"/>
      <c r="AH419" s="38"/>
      <c r="AI419" s="38"/>
      <c r="AJ419" s="38"/>
      <c r="AK419" s="38"/>
    </row>
    <row r="420" spans="7:37" ht="15" customHeight="1" x14ac:dyDescent="0.25">
      <c r="G420" s="45">
        <v>9491379</v>
      </c>
      <c r="H420" s="46" t="s">
        <v>25</v>
      </c>
      <c r="I420" s="47" t="s">
        <v>93</v>
      </c>
      <c r="J420" s="47">
        <v>44581.050046296295</v>
      </c>
      <c r="K420" s="48">
        <v>-104.32796999999999</v>
      </c>
      <c r="L420" s="48">
        <v>19.082542</v>
      </c>
      <c r="M420" s="46" t="s">
        <v>68</v>
      </c>
      <c r="N420" s="49">
        <v>44580.770833333336</v>
      </c>
      <c r="O420" s="46" t="s">
        <v>44</v>
      </c>
      <c r="P420" s="46">
        <v>14.5</v>
      </c>
      <c r="Q420" s="46">
        <v>27</v>
      </c>
      <c r="R420" s="50" t="s">
        <v>94</v>
      </c>
      <c r="T420" s="53"/>
      <c r="U420" s="38"/>
      <c r="V420" s="38"/>
      <c r="W420" s="38"/>
      <c r="X420" s="38"/>
      <c r="Y420" s="38"/>
      <c r="AB420" s="38"/>
      <c r="AC420" s="38"/>
      <c r="AD420" s="38"/>
      <c r="AE420" s="38"/>
      <c r="AF420" s="38"/>
      <c r="AG420" s="38"/>
      <c r="AH420" s="38"/>
      <c r="AI420" s="38"/>
      <c r="AJ420" s="38"/>
      <c r="AK420" s="38"/>
    </row>
    <row r="421" spans="7:37" ht="15" customHeight="1" x14ac:dyDescent="0.25">
      <c r="G421" s="45">
        <v>9491379</v>
      </c>
      <c r="H421" s="46" t="s">
        <v>25</v>
      </c>
      <c r="I421" s="47" t="s">
        <v>93</v>
      </c>
      <c r="J421" s="47">
        <v>44581.300011574072</v>
      </c>
      <c r="K421" s="48">
        <v>-104.328525</v>
      </c>
      <c r="L421" s="48">
        <v>19.084599999999998</v>
      </c>
      <c r="M421" s="46" t="s">
        <v>68</v>
      </c>
      <c r="N421" s="49">
        <v>44580.770833333336</v>
      </c>
      <c r="O421" s="46" t="s">
        <v>44</v>
      </c>
      <c r="P421" s="46">
        <v>14.5</v>
      </c>
      <c r="Q421" s="46">
        <v>122</v>
      </c>
      <c r="R421" s="50" t="s">
        <v>94</v>
      </c>
      <c r="T421" s="53"/>
      <c r="U421" s="38"/>
      <c r="V421" s="38"/>
      <c r="W421" s="38"/>
      <c r="X421" s="38"/>
      <c r="Y421" s="38"/>
      <c r="AB421" s="38"/>
      <c r="AC421" s="38"/>
      <c r="AD421" s="38"/>
      <c r="AE421" s="38"/>
      <c r="AF421" s="38"/>
      <c r="AG421" s="38"/>
      <c r="AH421" s="38"/>
      <c r="AI421" s="38"/>
      <c r="AJ421" s="38"/>
      <c r="AK421" s="38"/>
    </row>
    <row r="422" spans="7:37" ht="15" customHeight="1" x14ac:dyDescent="0.25">
      <c r="G422" s="45">
        <v>9491379</v>
      </c>
      <c r="H422" s="46" t="s">
        <v>25</v>
      </c>
      <c r="I422" s="47" t="s">
        <v>93</v>
      </c>
      <c r="J422" s="47">
        <v>44581.550011574072</v>
      </c>
      <c r="K422" s="48">
        <v>-104.32859000000001</v>
      </c>
      <c r="L422" s="48">
        <v>19.084457</v>
      </c>
      <c r="M422" s="46" t="s">
        <v>68</v>
      </c>
      <c r="N422" s="49">
        <v>44580.770833333336</v>
      </c>
      <c r="O422" s="46" t="s">
        <v>44</v>
      </c>
      <c r="P422" s="46">
        <v>14.5</v>
      </c>
      <c r="Q422" s="46">
        <v>123</v>
      </c>
      <c r="R422" s="50" t="s">
        <v>94</v>
      </c>
      <c r="T422" s="53"/>
      <c r="U422" s="38"/>
      <c r="V422" s="38"/>
      <c r="W422" s="38"/>
      <c r="X422" s="38"/>
      <c r="Y422" s="38"/>
      <c r="AB422" s="38"/>
      <c r="AC422" s="38"/>
      <c r="AD422" s="38"/>
      <c r="AE422" s="38"/>
      <c r="AF422" s="38"/>
      <c r="AG422" s="38"/>
      <c r="AH422" s="38"/>
      <c r="AI422" s="38"/>
      <c r="AJ422" s="38"/>
      <c r="AK422" s="38"/>
    </row>
    <row r="423" spans="7:37" ht="15" customHeight="1" x14ac:dyDescent="0.25">
      <c r="G423" s="45">
        <v>9491379</v>
      </c>
      <c r="H423" s="46" t="s">
        <v>25</v>
      </c>
      <c r="I423" s="47" t="s">
        <v>93</v>
      </c>
      <c r="J423" s="47">
        <v>44581.800034722219</v>
      </c>
      <c r="K423" s="48">
        <v>-104.32593300000001</v>
      </c>
      <c r="L423" s="48">
        <v>19.084885</v>
      </c>
      <c r="M423" s="46" t="s">
        <v>68</v>
      </c>
      <c r="N423" s="49">
        <v>44580.770833333336</v>
      </c>
      <c r="O423" s="46" t="s">
        <v>44</v>
      </c>
      <c r="P423" s="46">
        <v>14.5</v>
      </c>
      <c r="Q423" s="46">
        <v>229</v>
      </c>
      <c r="R423" s="50" t="s">
        <v>94</v>
      </c>
      <c r="T423" s="53"/>
      <c r="U423" s="38"/>
      <c r="V423" s="38"/>
      <c r="W423" s="38"/>
      <c r="X423" s="38"/>
      <c r="Y423" s="38"/>
      <c r="AB423" s="38"/>
      <c r="AC423" s="38"/>
      <c r="AD423" s="38"/>
      <c r="AE423" s="38"/>
      <c r="AF423" s="38"/>
      <c r="AG423" s="38"/>
      <c r="AH423" s="38"/>
      <c r="AI423" s="38"/>
      <c r="AJ423" s="38"/>
      <c r="AK423" s="38"/>
    </row>
    <row r="424" spans="7:37" ht="15" customHeight="1" x14ac:dyDescent="0.25">
      <c r="G424" s="45">
        <v>9491379</v>
      </c>
      <c r="H424" s="46" t="s">
        <v>25</v>
      </c>
      <c r="I424" s="47" t="s">
        <v>93</v>
      </c>
      <c r="J424" s="47">
        <v>44581.885162037041</v>
      </c>
      <c r="K424" s="48">
        <v>-104.328678</v>
      </c>
      <c r="L424" s="48">
        <v>19.083217000000001</v>
      </c>
      <c r="M424" s="46" t="s">
        <v>68</v>
      </c>
      <c r="N424" s="49">
        <v>44580.770833333336</v>
      </c>
      <c r="O424" s="46" t="s">
        <v>44</v>
      </c>
      <c r="P424" s="46">
        <v>14.5</v>
      </c>
      <c r="Q424" s="46">
        <v>224</v>
      </c>
      <c r="R424" s="50" t="s">
        <v>94</v>
      </c>
      <c r="T424" s="53"/>
      <c r="U424" s="38"/>
      <c r="V424" s="38"/>
      <c r="W424" s="38"/>
      <c r="X424" s="38"/>
      <c r="Y424" s="38"/>
      <c r="AB424" s="38"/>
      <c r="AC424" s="38"/>
      <c r="AD424" s="38"/>
      <c r="AE424" s="38"/>
      <c r="AF424" s="38"/>
      <c r="AG424" s="38"/>
      <c r="AH424" s="38"/>
      <c r="AI424" s="38"/>
      <c r="AJ424" s="38"/>
      <c r="AK424" s="38"/>
    </row>
    <row r="425" spans="7:37" ht="15" customHeight="1" x14ac:dyDescent="0.25">
      <c r="G425" s="45">
        <v>9491379</v>
      </c>
      <c r="H425" s="46" t="s">
        <v>25</v>
      </c>
      <c r="I425" s="47" t="s">
        <v>93</v>
      </c>
      <c r="J425" s="47">
        <v>44581.890856481485</v>
      </c>
      <c r="K425" s="48">
        <v>-104.33085199999999</v>
      </c>
      <c r="L425" s="48">
        <v>19.081181999999998</v>
      </c>
      <c r="M425" s="46" t="s">
        <v>68</v>
      </c>
      <c r="N425" s="49">
        <v>44580.770833333336</v>
      </c>
      <c r="O425" s="46" t="s">
        <v>44</v>
      </c>
      <c r="P425" s="46">
        <v>14.5</v>
      </c>
      <c r="Q425" s="46">
        <v>199</v>
      </c>
      <c r="R425" s="50" t="s">
        <v>95</v>
      </c>
      <c r="T425" s="53"/>
      <c r="U425" s="38"/>
      <c r="V425" s="38"/>
      <c r="W425" s="38"/>
      <c r="X425" s="38"/>
      <c r="Y425" s="38"/>
      <c r="AB425" s="38"/>
      <c r="AC425" s="38"/>
      <c r="AD425" s="38"/>
      <c r="AE425" s="38"/>
      <c r="AF425" s="38"/>
      <c r="AG425" s="38"/>
      <c r="AH425" s="38"/>
      <c r="AI425" s="38"/>
      <c r="AJ425" s="38"/>
      <c r="AK425" s="38"/>
    </row>
    <row r="426" spans="7:37" ht="15" customHeight="1" x14ac:dyDescent="0.25">
      <c r="G426" s="45">
        <v>9491379</v>
      </c>
      <c r="H426" s="46" t="s">
        <v>25</v>
      </c>
      <c r="I426" s="47" t="s">
        <v>93</v>
      </c>
      <c r="J426" s="47">
        <v>44581.925451388888</v>
      </c>
      <c r="K426" s="48">
        <v>-104.297032</v>
      </c>
      <c r="L426" s="48">
        <v>19.057687000000001</v>
      </c>
      <c r="M426" s="46" t="s">
        <v>68</v>
      </c>
      <c r="N426" s="49">
        <v>44580.770833333336</v>
      </c>
      <c r="O426" s="46" t="s">
        <v>44</v>
      </c>
      <c r="P426" s="46">
        <v>14.5</v>
      </c>
      <c r="Q426" s="46">
        <v>252</v>
      </c>
      <c r="R426" s="50" t="s">
        <v>94</v>
      </c>
      <c r="T426" s="53"/>
      <c r="U426" s="38"/>
      <c r="V426" s="38"/>
      <c r="W426" s="38"/>
      <c r="X426" s="38"/>
      <c r="Y426" s="38"/>
      <c r="AB426" s="38"/>
      <c r="AC426" s="38"/>
      <c r="AD426" s="38"/>
      <c r="AE426" s="38"/>
      <c r="AF426" s="38"/>
      <c r="AG426" s="38"/>
      <c r="AH426" s="38"/>
      <c r="AI426" s="38"/>
      <c r="AJ426" s="38"/>
      <c r="AK426" s="38"/>
    </row>
    <row r="427" spans="7:37" ht="15" customHeight="1" x14ac:dyDescent="0.25">
      <c r="G427" s="45">
        <v>9491379</v>
      </c>
      <c r="H427" s="46" t="s">
        <v>25</v>
      </c>
      <c r="I427" s="47" t="s">
        <v>93</v>
      </c>
      <c r="J427" s="47">
        <v>44581.931759259256</v>
      </c>
      <c r="K427" s="48">
        <v>-104.29705300000001</v>
      </c>
      <c r="L427" s="48">
        <v>19.057690000000001</v>
      </c>
      <c r="M427" s="46" t="s">
        <v>68</v>
      </c>
      <c r="N427" s="49">
        <v>44580.770833333336</v>
      </c>
      <c r="O427" s="46" t="s">
        <v>44</v>
      </c>
      <c r="P427" s="46">
        <v>14.5</v>
      </c>
      <c r="Q427" s="46">
        <v>252</v>
      </c>
      <c r="R427" s="50" t="s">
        <v>95</v>
      </c>
      <c r="T427" s="53"/>
      <c r="U427" s="38"/>
      <c r="V427" s="38"/>
      <c r="W427" s="38"/>
      <c r="X427" s="38"/>
      <c r="Y427" s="38"/>
      <c r="AB427" s="38"/>
      <c r="AC427" s="38"/>
      <c r="AD427" s="38"/>
      <c r="AE427" s="38"/>
      <c r="AF427" s="38"/>
      <c r="AG427" s="38"/>
      <c r="AH427" s="38"/>
      <c r="AI427" s="38"/>
      <c r="AJ427" s="38"/>
      <c r="AK427" s="38"/>
    </row>
    <row r="428" spans="7:37" ht="15" customHeight="1" x14ac:dyDescent="0.25">
      <c r="G428" s="45">
        <v>9491379</v>
      </c>
      <c r="H428" s="46" t="s">
        <v>25</v>
      </c>
      <c r="I428" s="47" t="s">
        <v>93</v>
      </c>
      <c r="J428" s="47">
        <v>44582.015104166669</v>
      </c>
      <c r="K428" s="48">
        <v>-104.297065</v>
      </c>
      <c r="L428" s="48">
        <v>19.057694999999999</v>
      </c>
      <c r="M428" s="46" t="s">
        <v>68</v>
      </c>
      <c r="N428" s="49">
        <v>44580.770833333336</v>
      </c>
      <c r="O428" s="46" t="s">
        <v>44</v>
      </c>
      <c r="P428" s="46">
        <v>14.5</v>
      </c>
      <c r="Q428" s="46">
        <v>252</v>
      </c>
      <c r="R428" s="50" t="s">
        <v>96</v>
      </c>
      <c r="T428" s="53"/>
      <c r="U428" s="38"/>
      <c r="V428" s="38"/>
      <c r="W428" s="38"/>
      <c r="X428" s="38"/>
      <c r="Y428" s="38"/>
      <c r="AB428" s="38"/>
      <c r="AC428" s="38"/>
      <c r="AD428" s="38"/>
      <c r="AE428" s="38"/>
      <c r="AF428" s="38"/>
      <c r="AG428" s="38"/>
      <c r="AH428" s="38"/>
      <c r="AI428" s="38"/>
      <c r="AJ428" s="38"/>
      <c r="AK428" s="38"/>
    </row>
    <row r="429" spans="7:37" ht="15" customHeight="1" x14ac:dyDescent="0.25">
      <c r="G429" s="45">
        <v>9491379</v>
      </c>
      <c r="H429" s="46" t="s">
        <v>25</v>
      </c>
      <c r="I429" s="47" t="s">
        <v>93</v>
      </c>
      <c r="J429" s="47">
        <v>44582.019259259258</v>
      </c>
      <c r="K429" s="48">
        <v>-104.297057</v>
      </c>
      <c r="L429" s="48">
        <v>19.057683000000001</v>
      </c>
      <c r="M429" s="46" t="s">
        <v>68</v>
      </c>
      <c r="N429" s="49">
        <v>44587.916666666664</v>
      </c>
      <c r="O429" s="46" t="s">
        <v>44</v>
      </c>
      <c r="P429" s="46">
        <v>14.5</v>
      </c>
      <c r="Q429" s="46">
        <v>252</v>
      </c>
      <c r="R429" s="50" t="s">
        <v>97</v>
      </c>
      <c r="T429" s="53"/>
      <c r="U429" s="38"/>
      <c r="V429" s="38"/>
      <c r="W429" s="38"/>
      <c r="X429" s="38"/>
      <c r="Y429" s="38"/>
      <c r="AB429" s="38"/>
      <c r="AC429" s="38"/>
      <c r="AD429" s="38"/>
      <c r="AE429" s="38"/>
      <c r="AF429" s="38"/>
      <c r="AG429" s="38"/>
      <c r="AH429" s="38"/>
      <c r="AI429" s="38"/>
      <c r="AJ429" s="38"/>
      <c r="AK429" s="38"/>
    </row>
    <row r="430" spans="7:37" ht="15" customHeight="1" x14ac:dyDescent="0.25">
      <c r="G430" s="45">
        <v>9491379</v>
      </c>
      <c r="H430" s="46" t="s">
        <v>25</v>
      </c>
      <c r="I430" s="47" t="s">
        <v>93</v>
      </c>
      <c r="J430" s="47">
        <v>44582.035925925928</v>
      </c>
      <c r="K430" s="48">
        <v>-104.29700699999999</v>
      </c>
      <c r="L430" s="48">
        <v>19.057683000000001</v>
      </c>
      <c r="M430" s="46" t="s">
        <v>68</v>
      </c>
      <c r="N430" s="49">
        <v>44587.916666666664</v>
      </c>
      <c r="O430" s="46" t="s">
        <v>44</v>
      </c>
      <c r="P430" s="46">
        <v>14.5</v>
      </c>
      <c r="Q430" s="46">
        <v>252</v>
      </c>
      <c r="R430" s="50" t="s">
        <v>98</v>
      </c>
      <c r="T430" s="53"/>
      <c r="U430" s="38"/>
      <c r="V430" s="38"/>
      <c r="W430" s="38"/>
      <c r="X430" s="38"/>
      <c r="Y430" s="38"/>
      <c r="AB430" s="38"/>
      <c r="AC430" s="38"/>
      <c r="AD430" s="38"/>
      <c r="AE430" s="38"/>
      <c r="AF430" s="38"/>
      <c r="AG430" s="38"/>
      <c r="AH430" s="38"/>
      <c r="AI430" s="38"/>
      <c r="AJ430" s="38"/>
      <c r="AK430" s="38"/>
    </row>
    <row r="431" spans="7:37" ht="15" customHeight="1" x14ac:dyDescent="0.25">
      <c r="G431" s="45">
        <v>9491379</v>
      </c>
      <c r="H431" s="46" t="s">
        <v>25</v>
      </c>
      <c r="I431" s="47" t="s">
        <v>93</v>
      </c>
      <c r="J431" s="47">
        <v>44582.050520833334</v>
      </c>
      <c r="K431" s="48">
        <v>-104.297038</v>
      </c>
      <c r="L431" s="48">
        <v>19.057691999999999</v>
      </c>
      <c r="M431" s="46" t="s">
        <v>68</v>
      </c>
      <c r="N431" s="49">
        <v>44587.916666666664</v>
      </c>
      <c r="O431" s="46" t="s">
        <v>44</v>
      </c>
      <c r="P431" s="46">
        <v>14.5</v>
      </c>
      <c r="Q431" s="46">
        <v>252</v>
      </c>
      <c r="R431" s="50" t="s">
        <v>97</v>
      </c>
      <c r="T431" s="53"/>
      <c r="U431" s="38"/>
      <c r="V431" s="38"/>
      <c r="W431" s="38"/>
      <c r="X431" s="38"/>
      <c r="Y431" s="38"/>
      <c r="AB431" s="38"/>
      <c r="AC431" s="38"/>
      <c r="AD431" s="38"/>
      <c r="AE431" s="38"/>
      <c r="AF431" s="38"/>
      <c r="AG431" s="38"/>
      <c r="AH431" s="38"/>
      <c r="AI431" s="38"/>
      <c r="AJ431" s="38"/>
      <c r="AK431" s="38"/>
    </row>
    <row r="432" spans="7:37" ht="15" customHeight="1" x14ac:dyDescent="0.25">
      <c r="G432" s="45">
        <v>9491379</v>
      </c>
      <c r="H432" s="46" t="s">
        <v>25</v>
      </c>
      <c r="I432" s="47" t="s">
        <v>93</v>
      </c>
      <c r="J432" s="47">
        <v>44582.300520833334</v>
      </c>
      <c r="K432" s="48">
        <v>-104.29704</v>
      </c>
      <c r="L432" s="48">
        <v>19.057675</v>
      </c>
      <c r="M432" s="46" t="s">
        <v>68</v>
      </c>
      <c r="N432" s="49">
        <v>44587.916666666664</v>
      </c>
      <c r="O432" s="46" t="s">
        <v>44</v>
      </c>
      <c r="P432" s="46">
        <v>14.5</v>
      </c>
      <c r="Q432" s="46">
        <v>252</v>
      </c>
      <c r="R432" s="50" t="s">
        <v>97</v>
      </c>
      <c r="T432" s="53"/>
      <c r="U432" s="38"/>
      <c r="V432" s="38"/>
      <c r="W432" s="38"/>
      <c r="X432" s="38"/>
      <c r="Y432" s="38"/>
      <c r="AB432" s="38"/>
      <c r="AC432" s="38"/>
      <c r="AD432" s="38"/>
      <c r="AE432" s="38"/>
      <c r="AF432" s="38"/>
      <c r="AG432" s="38"/>
      <c r="AH432" s="38"/>
      <c r="AI432" s="38"/>
      <c r="AJ432" s="38"/>
      <c r="AK432" s="38"/>
    </row>
    <row r="433" spans="7:37" ht="15" customHeight="1" x14ac:dyDescent="0.25">
      <c r="G433" s="45">
        <v>9491379</v>
      </c>
      <c r="H433" s="46" t="s">
        <v>25</v>
      </c>
      <c r="I433" s="47" t="s">
        <v>93</v>
      </c>
      <c r="J433" s="47">
        <v>44582.550509259258</v>
      </c>
      <c r="K433" s="48">
        <v>-104.297025</v>
      </c>
      <c r="L433" s="48">
        <v>19.057715000000002</v>
      </c>
      <c r="M433" s="46" t="s">
        <v>68</v>
      </c>
      <c r="N433" s="49">
        <v>44587.916666666664</v>
      </c>
      <c r="O433" s="46" t="s">
        <v>44</v>
      </c>
      <c r="P433" s="46">
        <v>14.5</v>
      </c>
      <c r="Q433" s="46">
        <v>252</v>
      </c>
      <c r="R433" s="50" t="s">
        <v>97</v>
      </c>
      <c r="T433" s="53"/>
      <c r="U433" s="38"/>
      <c r="V433" s="38"/>
      <c r="W433" s="38"/>
      <c r="X433" s="38"/>
      <c r="Y433" s="38"/>
      <c r="AB433" s="38"/>
      <c r="AC433" s="38"/>
      <c r="AD433" s="38"/>
      <c r="AE433" s="38"/>
      <c r="AF433" s="38"/>
      <c r="AG433" s="38"/>
      <c r="AH433" s="38"/>
      <c r="AI433" s="38"/>
      <c r="AJ433" s="38"/>
      <c r="AK433" s="38"/>
    </row>
    <row r="434" spans="7:37" ht="15" customHeight="1" x14ac:dyDescent="0.25">
      <c r="G434" s="45">
        <v>9491379</v>
      </c>
      <c r="H434" s="46" t="s">
        <v>25</v>
      </c>
      <c r="I434" s="47" t="s">
        <v>93</v>
      </c>
      <c r="J434" s="47">
        <v>44582.800543981481</v>
      </c>
      <c r="K434" s="48">
        <v>-104.297028</v>
      </c>
      <c r="L434" s="48">
        <v>19.057697999999998</v>
      </c>
      <c r="M434" s="46" t="s">
        <v>68</v>
      </c>
      <c r="N434" s="49">
        <v>44587.916666666664</v>
      </c>
      <c r="O434" s="46" t="s">
        <v>44</v>
      </c>
      <c r="P434" s="46">
        <v>14.5</v>
      </c>
      <c r="Q434" s="46">
        <v>252</v>
      </c>
      <c r="R434" s="50" t="s">
        <v>97</v>
      </c>
      <c r="T434" s="53"/>
      <c r="U434" s="38"/>
      <c r="V434" s="38"/>
      <c r="W434" s="38"/>
      <c r="X434" s="38"/>
      <c r="Y434" s="38"/>
      <c r="AB434" s="38"/>
      <c r="AC434" s="38"/>
      <c r="AD434" s="38"/>
      <c r="AE434" s="38"/>
      <c r="AF434" s="38"/>
      <c r="AG434" s="38"/>
      <c r="AH434" s="38"/>
      <c r="AI434" s="38"/>
      <c r="AJ434" s="38"/>
      <c r="AK434" s="38"/>
    </row>
    <row r="435" spans="7:37" ht="15" customHeight="1" x14ac:dyDescent="0.25">
      <c r="G435" s="45">
        <v>9491379</v>
      </c>
      <c r="H435" s="46" t="s">
        <v>25</v>
      </c>
      <c r="I435" s="47" t="s">
        <v>93</v>
      </c>
      <c r="J435" s="47">
        <v>44583.050567129627</v>
      </c>
      <c r="K435" s="48">
        <v>-104.297045</v>
      </c>
      <c r="L435" s="48">
        <v>19.057680000000001</v>
      </c>
      <c r="M435" s="46" t="s">
        <v>68</v>
      </c>
      <c r="N435" s="49">
        <v>44587.916666666664</v>
      </c>
      <c r="O435" s="46" t="s">
        <v>44</v>
      </c>
      <c r="P435" s="46">
        <v>14.5</v>
      </c>
      <c r="Q435" s="46">
        <v>252</v>
      </c>
      <c r="R435" s="50" t="s">
        <v>97</v>
      </c>
      <c r="T435" s="53"/>
      <c r="U435" s="38"/>
      <c r="V435" s="38"/>
      <c r="W435" s="38"/>
      <c r="X435" s="38"/>
      <c r="Y435" s="38"/>
      <c r="AB435" s="38"/>
      <c r="AC435" s="38"/>
      <c r="AD435" s="38"/>
      <c r="AE435" s="38"/>
      <c r="AF435" s="38"/>
      <c r="AG435" s="38"/>
      <c r="AH435" s="38"/>
      <c r="AI435" s="38"/>
      <c r="AJ435" s="38"/>
      <c r="AK435" s="38"/>
    </row>
    <row r="436" spans="7:37" ht="15" customHeight="1" x14ac:dyDescent="0.25">
      <c r="G436" s="45">
        <v>9491379</v>
      </c>
      <c r="H436" s="46" t="s">
        <v>25</v>
      </c>
      <c r="I436" s="47" t="s">
        <v>93</v>
      </c>
      <c r="J436" s="47">
        <v>44583.300567129627</v>
      </c>
      <c r="K436" s="48">
        <v>-104.29703000000001</v>
      </c>
      <c r="L436" s="48">
        <v>19.057673000000001</v>
      </c>
      <c r="M436" s="46" t="s">
        <v>68</v>
      </c>
      <c r="N436" s="49">
        <v>44588.916666666664</v>
      </c>
      <c r="O436" s="46" t="s">
        <v>44</v>
      </c>
      <c r="P436" s="46">
        <v>14.5</v>
      </c>
      <c r="Q436" s="46">
        <v>252</v>
      </c>
      <c r="R436" s="50" t="s">
        <v>97</v>
      </c>
      <c r="T436" s="53"/>
      <c r="U436" s="38"/>
      <c r="V436" s="38"/>
      <c r="W436" s="38"/>
      <c r="X436" s="38"/>
      <c r="Y436" s="38"/>
      <c r="AB436" s="38"/>
      <c r="AC436" s="38"/>
      <c r="AD436" s="38"/>
      <c r="AE436" s="38"/>
      <c r="AF436" s="38"/>
      <c r="AG436" s="38"/>
      <c r="AH436" s="38"/>
      <c r="AI436" s="38"/>
      <c r="AJ436" s="38"/>
      <c r="AK436" s="38"/>
    </row>
    <row r="437" spans="7:37" ht="15" customHeight="1" x14ac:dyDescent="0.25">
      <c r="G437" s="45">
        <v>9491379</v>
      </c>
      <c r="H437" s="46" t="s">
        <v>25</v>
      </c>
      <c r="I437" s="47" t="s">
        <v>93</v>
      </c>
      <c r="J437" s="47">
        <v>44583.551620370374</v>
      </c>
      <c r="K437" s="48">
        <v>-104.309183</v>
      </c>
      <c r="L437" s="48">
        <v>19.060846999999999</v>
      </c>
      <c r="M437" s="46" t="s">
        <v>68</v>
      </c>
      <c r="N437" s="49">
        <v>44588.916666666664</v>
      </c>
      <c r="O437" s="46" t="s">
        <v>44</v>
      </c>
      <c r="P437" s="46">
        <v>14.5</v>
      </c>
      <c r="Q437" s="46">
        <v>304</v>
      </c>
      <c r="R437" s="50" t="s">
        <v>97</v>
      </c>
      <c r="T437" s="53"/>
      <c r="U437" s="38"/>
      <c r="V437" s="38"/>
      <c r="W437" s="38"/>
      <c r="X437" s="38"/>
      <c r="Y437" s="38"/>
      <c r="AB437" s="38"/>
      <c r="AC437" s="38"/>
      <c r="AD437" s="38"/>
      <c r="AE437" s="38"/>
      <c r="AF437" s="38"/>
      <c r="AG437" s="38"/>
      <c r="AH437" s="38"/>
      <c r="AI437" s="38"/>
      <c r="AJ437" s="38"/>
      <c r="AK437" s="38"/>
    </row>
    <row r="438" spans="7:37" ht="15" customHeight="1" x14ac:dyDescent="0.25">
      <c r="G438" s="45">
        <v>9491379</v>
      </c>
      <c r="H438" s="46" t="s">
        <v>25</v>
      </c>
      <c r="I438" s="47" t="s">
        <v>93</v>
      </c>
      <c r="J438" s="47">
        <v>44583.557870370372</v>
      </c>
      <c r="K438" s="48">
        <v>-104.33177999999999</v>
      </c>
      <c r="L438" s="48">
        <v>19.070432</v>
      </c>
      <c r="M438" s="46" t="s">
        <v>68</v>
      </c>
      <c r="N438" s="49">
        <v>44588.916666666664</v>
      </c>
      <c r="O438" s="46" t="s">
        <v>44</v>
      </c>
      <c r="P438" s="46">
        <v>14.5</v>
      </c>
      <c r="Q438" s="46">
        <v>290</v>
      </c>
      <c r="R438" s="50" t="s">
        <v>98</v>
      </c>
      <c r="T438" s="53"/>
      <c r="U438" s="38"/>
      <c r="V438" s="38"/>
      <c r="W438" s="38"/>
      <c r="X438" s="38"/>
      <c r="Y438" s="38"/>
      <c r="AB438" s="38"/>
      <c r="AC438" s="38"/>
      <c r="AD438" s="38"/>
      <c r="AE438" s="38"/>
      <c r="AF438" s="38"/>
      <c r="AG438" s="38"/>
      <c r="AH438" s="38"/>
      <c r="AI438" s="38"/>
      <c r="AJ438" s="38"/>
      <c r="AK438" s="38"/>
    </row>
    <row r="439" spans="7:37" ht="15" customHeight="1" x14ac:dyDescent="0.25">
      <c r="G439" s="45">
        <v>9491379</v>
      </c>
      <c r="H439" s="46" t="s">
        <v>25</v>
      </c>
      <c r="I439" s="47" t="s">
        <v>93</v>
      </c>
      <c r="J439" s="47">
        <v>44583.800543981481</v>
      </c>
      <c r="K439" s="48">
        <v>-103.446073</v>
      </c>
      <c r="L439" s="48">
        <v>18.185175000000001</v>
      </c>
      <c r="M439" s="46" t="s">
        <v>68</v>
      </c>
      <c r="N439" s="49">
        <v>44588.958333333336</v>
      </c>
      <c r="O439" s="46" t="s">
        <v>44</v>
      </c>
      <c r="P439" s="46">
        <v>14.5</v>
      </c>
      <c r="Q439" s="46">
        <v>116</v>
      </c>
      <c r="R439" s="50" t="s">
        <v>97</v>
      </c>
      <c r="T439" s="53"/>
      <c r="U439" s="38"/>
      <c r="V439" s="38"/>
      <c r="W439" s="38"/>
      <c r="X439" s="38"/>
      <c r="Y439" s="38"/>
      <c r="AB439" s="38"/>
      <c r="AC439" s="38"/>
      <c r="AD439" s="38"/>
      <c r="AE439" s="38"/>
      <c r="AF439" s="38"/>
      <c r="AG439" s="38"/>
      <c r="AH439" s="38"/>
      <c r="AI439" s="38"/>
      <c r="AJ439" s="38"/>
      <c r="AK439" s="38"/>
    </row>
    <row r="440" spans="7:37" ht="15" customHeight="1" x14ac:dyDescent="0.25">
      <c r="G440" s="45">
        <v>9491379</v>
      </c>
      <c r="H440" s="46" t="s">
        <v>25</v>
      </c>
      <c r="I440" s="47" t="s">
        <v>93</v>
      </c>
      <c r="J440" s="47">
        <v>44584.050150462965</v>
      </c>
      <c r="K440" s="48">
        <v>-102.163533</v>
      </c>
      <c r="L440" s="48">
        <v>17.603318000000002</v>
      </c>
      <c r="M440" s="46" t="s">
        <v>68</v>
      </c>
      <c r="N440" s="49">
        <v>44588.958333333336</v>
      </c>
      <c r="O440" s="46" t="s">
        <v>44</v>
      </c>
      <c r="P440" s="46">
        <v>14.5</v>
      </c>
      <c r="Q440" s="46">
        <v>110</v>
      </c>
      <c r="R440" s="50" t="s">
        <v>97</v>
      </c>
      <c r="T440" s="53"/>
      <c r="U440" s="38"/>
      <c r="V440" s="38"/>
      <c r="W440" s="38"/>
      <c r="X440" s="38"/>
      <c r="Y440" s="38"/>
      <c r="AB440" s="38"/>
      <c r="AC440" s="38"/>
      <c r="AD440" s="38"/>
      <c r="AE440" s="38"/>
      <c r="AF440" s="38"/>
      <c r="AG440" s="38"/>
      <c r="AH440" s="38"/>
      <c r="AI440" s="38"/>
      <c r="AJ440" s="38"/>
      <c r="AK440" s="38"/>
    </row>
    <row r="441" spans="7:37" ht="15" customHeight="1" x14ac:dyDescent="0.25">
      <c r="G441" s="45">
        <v>9491379</v>
      </c>
      <c r="H441" s="46" t="s">
        <v>25</v>
      </c>
      <c r="I441" s="47" t="s">
        <v>93</v>
      </c>
      <c r="J441" s="47">
        <v>44584.30164351852</v>
      </c>
      <c r="K441" s="48">
        <v>-100.815827</v>
      </c>
      <c r="L441" s="48">
        <v>16.987946999999998</v>
      </c>
      <c r="M441" s="46" t="s">
        <v>68</v>
      </c>
      <c r="N441" s="49">
        <v>44588.958333333336</v>
      </c>
      <c r="O441" s="46" t="s">
        <v>44</v>
      </c>
      <c r="P441" s="46">
        <v>14.5</v>
      </c>
      <c r="Q441" s="46">
        <v>115</v>
      </c>
      <c r="R441" s="50" t="s">
        <v>97</v>
      </c>
      <c r="T441" s="53"/>
      <c r="U441" s="38"/>
      <c r="V441" s="38"/>
      <c r="W441" s="38"/>
      <c r="X441" s="38"/>
      <c r="Y441" s="38"/>
      <c r="AB441" s="38"/>
      <c r="AC441" s="38"/>
      <c r="AD441" s="38"/>
      <c r="AE441" s="38"/>
      <c r="AF441" s="38"/>
      <c r="AG441" s="38"/>
      <c r="AH441" s="38"/>
      <c r="AI441" s="38"/>
      <c r="AJ441" s="38"/>
      <c r="AK441" s="38"/>
    </row>
    <row r="442" spans="7:37" ht="15" customHeight="1" x14ac:dyDescent="0.25">
      <c r="G442" s="45">
        <v>9491379</v>
      </c>
      <c r="H442" s="46" t="s">
        <v>25</v>
      </c>
      <c r="I442" s="47" t="s">
        <v>93</v>
      </c>
      <c r="J442" s="47">
        <v>44584.547534722224</v>
      </c>
      <c r="K442" s="48">
        <v>-99.521533000000005</v>
      </c>
      <c r="L442" s="48">
        <v>16.411615000000001</v>
      </c>
      <c r="M442" s="46" t="s">
        <v>68</v>
      </c>
      <c r="N442" s="49">
        <v>44588.958333333336</v>
      </c>
      <c r="O442" s="46" t="s">
        <v>44</v>
      </c>
      <c r="P442" s="46">
        <v>14.5</v>
      </c>
      <c r="Q442" s="46">
        <v>110</v>
      </c>
      <c r="R442" s="50" t="s">
        <v>97</v>
      </c>
      <c r="T442" s="53"/>
      <c r="U442" s="38"/>
      <c r="V442" s="38"/>
      <c r="W442" s="38"/>
      <c r="X442" s="38"/>
      <c r="Y442" s="38"/>
      <c r="AB442" s="38"/>
      <c r="AC442" s="38"/>
      <c r="AD442" s="38"/>
      <c r="AE442" s="38"/>
      <c r="AF442" s="38"/>
      <c r="AG442" s="38"/>
      <c r="AH442" s="38"/>
      <c r="AI442" s="38"/>
      <c r="AJ442" s="38"/>
      <c r="AK442" s="38"/>
    </row>
    <row r="443" spans="7:37" ht="15" customHeight="1" x14ac:dyDescent="0.25">
      <c r="G443" s="45">
        <v>9693355</v>
      </c>
      <c r="H443" s="46" t="s">
        <v>25</v>
      </c>
      <c r="I443" s="47" t="s">
        <v>99</v>
      </c>
      <c r="J443" s="47">
        <v>44576.801319444443</v>
      </c>
      <c r="K443" s="48">
        <v>-118.992935</v>
      </c>
      <c r="L443" s="48">
        <v>33.944752999999999</v>
      </c>
      <c r="M443" s="46" t="s">
        <v>68</v>
      </c>
      <c r="N443" s="49">
        <v>44599.229166666664</v>
      </c>
      <c r="O443" s="46" t="s">
        <v>44</v>
      </c>
      <c r="P443" s="46">
        <v>14</v>
      </c>
      <c r="Q443" s="46">
        <v>300</v>
      </c>
      <c r="R443" s="50" t="s">
        <v>100</v>
      </c>
      <c r="T443" s="53"/>
      <c r="U443" s="38"/>
      <c r="V443" s="38"/>
      <c r="W443" s="38"/>
      <c r="X443" s="38"/>
      <c r="Y443" s="38"/>
      <c r="AB443" s="38"/>
      <c r="AC443" s="38"/>
      <c r="AD443" s="38"/>
      <c r="AE443" s="38"/>
      <c r="AF443" s="38"/>
      <c r="AG443" s="38"/>
      <c r="AH443" s="38"/>
      <c r="AI443" s="38"/>
      <c r="AJ443" s="38"/>
      <c r="AK443" s="38"/>
    </row>
    <row r="444" spans="7:37" ht="15" customHeight="1" x14ac:dyDescent="0.25">
      <c r="G444" s="45">
        <v>9693355</v>
      </c>
      <c r="H444" s="46" t="s">
        <v>25</v>
      </c>
      <c r="I444" s="47" t="s">
        <v>99</v>
      </c>
      <c r="J444" s="47">
        <v>44576.807766203703</v>
      </c>
      <c r="K444" s="48">
        <v>-119.02453800000001</v>
      </c>
      <c r="L444" s="48">
        <v>33.959862000000001</v>
      </c>
      <c r="M444" s="46" t="s">
        <v>68</v>
      </c>
      <c r="N444" s="49">
        <v>44599.229166666664</v>
      </c>
      <c r="O444" s="46" t="s">
        <v>44</v>
      </c>
      <c r="P444" s="46">
        <v>14</v>
      </c>
      <c r="Q444" s="46">
        <v>300</v>
      </c>
      <c r="R444" s="50" t="s">
        <v>101</v>
      </c>
      <c r="T444" s="53"/>
      <c r="U444" s="38"/>
      <c r="V444" s="38"/>
      <c r="W444" s="38"/>
      <c r="X444" s="38"/>
      <c r="Y444" s="38"/>
      <c r="AB444" s="38"/>
      <c r="AC444" s="38"/>
      <c r="AD444" s="38"/>
      <c r="AE444" s="38"/>
      <c r="AF444" s="38"/>
      <c r="AG444" s="38"/>
      <c r="AH444" s="38"/>
      <c r="AI444" s="38"/>
      <c r="AJ444" s="38"/>
      <c r="AK444" s="38"/>
    </row>
    <row r="445" spans="7:37" ht="15" customHeight="1" x14ac:dyDescent="0.25">
      <c r="G445" s="45">
        <v>9693355</v>
      </c>
      <c r="H445" s="46" t="s">
        <v>25</v>
      </c>
      <c r="I445" s="47" t="s">
        <v>99</v>
      </c>
      <c r="J445" s="47">
        <v>44577.048784722225</v>
      </c>
      <c r="K445" s="48">
        <v>-120.34294800000001</v>
      </c>
      <c r="L445" s="48">
        <v>34.320298000000001</v>
      </c>
      <c r="M445" s="46" t="s">
        <v>68</v>
      </c>
      <c r="N445" s="49">
        <v>44599.229166666664</v>
      </c>
      <c r="O445" s="46" t="s">
        <v>44</v>
      </c>
      <c r="P445" s="46">
        <v>14</v>
      </c>
      <c r="Q445" s="46">
        <v>287</v>
      </c>
      <c r="R445" s="50" t="s">
        <v>100</v>
      </c>
      <c r="T445" s="53"/>
      <c r="U445" s="38"/>
      <c r="V445" s="38"/>
      <c r="W445" s="38"/>
      <c r="X445" s="38"/>
      <c r="Y445" s="38"/>
      <c r="AB445" s="38"/>
      <c r="AC445" s="38"/>
      <c r="AD445" s="38"/>
      <c r="AE445" s="38"/>
      <c r="AF445" s="38"/>
      <c r="AG445" s="38"/>
      <c r="AH445" s="38"/>
      <c r="AI445" s="38"/>
      <c r="AJ445" s="38"/>
      <c r="AK445" s="38"/>
    </row>
    <row r="446" spans="7:37" ht="15" customHeight="1" x14ac:dyDescent="0.25">
      <c r="G446" s="45">
        <v>9693355</v>
      </c>
      <c r="H446" s="46" t="s">
        <v>25</v>
      </c>
      <c r="I446" s="47" t="s">
        <v>99</v>
      </c>
      <c r="J446" s="47">
        <v>44577.300312500003</v>
      </c>
      <c r="K446" s="48">
        <v>-121.650233</v>
      </c>
      <c r="L446" s="48">
        <v>34.308238000000003</v>
      </c>
      <c r="M446" s="46" t="s">
        <v>68</v>
      </c>
      <c r="N446" s="49">
        <v>44599.729166666664</v>
      </c>
      <c r="O446" s="46" t="s">
        <v>44</v>
      </c>
      <c r="P446" s="46">
        <v>14</v>
      </c>
      <c r="Q446" s="46">
        <v>257</v>
      </c>
      <c r="R446" s="50" t="s">
        <v>100</v>
      </c>
      <c r="T446" s="53"/>
      <c r="U446" s="38"/>
      <c r="V446" s="38"/>
      <c r="W446" s="38"/>
      <c r="X446" s="38"/>
      <c r="Y446" s="38"/>
      <c r="AB446" s="38"/>
      <c r="AC446" s="38"/>
      <c r="AD446" s="38"/>
      <c r="AE446" s="38"/>
      <c r="AF446" s="38"/>
      <c r="AG446" s="38"/>
      <c r="AH446" s="38"/>
      <c r="AI446" s="38"/>
      <c r="AJ446" s="38"/>
      <c r="AK446" s="38"/>
    </row>
    <row r="447" spans="7:37" ht="15" customHeight="1" x14ac:dyDescent="0.25">
      <c r="G447" s="45">
        <v>9693355</v>
      </c>
      <c r="H447" s="46" t="s">
        <v>25</v>
      </c>
      <c r="I447" s="47" t="s">
        <v>99</v>
      </c>
      <c r="J447" s="47">
        <v>44577.551574074074</v>
      </c>
      <c r="K447" s="48">
        <v>-122.964217</v>
      </c>
      <c r="L447" s="48">
        <v>34.068064999999997</v>
      </c>
      <c r="M447" s="46" t="s">
        <v>68</v>
      </c>
      <c r="N447" s="49">
        <v>44599.729166666664</v>
      </c>
      <c r="O447" s="46" t="s">
        <v>44</v>
      </c>
      <c r="P447" s="46">
        <v>14</v>
      </c>
      <c r="Q447" s="46">
        <v>258</v>
      </c>
      <c r="R447" s="50" t="s">
        <v>100</v>
      </c>
      <c r="T447" s="53"/>
      <c r="U447" s="38"/>
      <c r="V447" s="38"/>
      <c r="W447" s="38"/>
      <c r="X447" s="38"/>
      <c r="Y447" s="38"/>
      <c r="AB447" s="38"/>
      <c r="AC447" s="38"/>
      <c r="AD447" s="38"/>
      <c r="AE447" s="38"/>
      <c r="AF447" s="38"/>
      <c r="AG447" s="38"/>
      <c r="AH447" s="38"/>
      <c r="AI447" s="38"/>
      <c r="AJ447" s="38"/>
      <c r="AK447" s="38"/>
    </row>
    <row r="448" spans="7:37" ht="15" customHeight="1" x14ac:dyDescent="0.25">
      <c r="G448" s="45">
        <v>9693355</v>
      </c>
      <c r="H448" s="46" t="s">
        <v>25</v>
      </c>
      <c r="I448" s="47" t="s">
        <v>99</v>
      </c>
      <c r="J448" s="47">
        <v>44577.80133101852</v>
      </c>
      <c r="K448" s="48">
        <v>-124.27117800000001</v>
      </c>
      <c r="L448" s="48">
        <v>33.832335</v>
      </c>
      <c r="M448" s="46" t="s">
        <v>68</v>
      </c>
      <c r="N448" s="49">
        <v>44599.729166666664</v>
      </c>
      <c r="O448" s="46" t="s">
        <v>44</v>
      </c>
      <c r="P448" s="46">
        <v>14</v>
      </c>
      <c r="Q448" s="46">
        <v>260</v>
      </c>
      <c r="R448" s="50" t="s">
        <v>100</v>
      </c>
      <c r="T448" s="53"/>
      <c r="U448" s="38"/>
      <c r="V448" s="38"/>
      <c r="W448" s="38"/>
      <c r="X448" s="38"/>
      <c r="Y448" s="38"/>
      <c r="AB448" s="38"/>
      <c r="AC448" s="38"/>
      <c r="AD448" s="38"/>
      <c r="AE448" s="38"/>
      <c r="AF448" s="38"/>
      <c r="AG448" s="38"/>
      <c r="AH448" s="38"/>
      <c r="AI448" s="38"/>
      <c r="AJ448" s="38"/>
      <c r="AK448" s="38"/>
    </row>
    <row r="449" spans="7:37" ht="15" customHeight="1" x14ac:dyDescent="0.25">
      <c r="G449" s="45">
        <v>9693355</v>
      </c>
      <c r="H449" s="46" t="s">
        <v>25</v>
      </c>
      <c r="I449" s="47" t="s">
        <v>99</v>
      </c>
      <c r="J449" s="47">
        <v>44578.049618055556</v>
      </c>
      <c r="K449" s="48">
        <v>-125.574995</v>
      </c>
      <c r="L449" s="48">
        <v>33.744112999999999</v>
      </c>
      <c r="M449" s="46" t="s">
        <v>68</v>
      </c>
      <c r="N449" s="49">
        <v>44599.729166666664</v>
      </c>
      <c r="O449" s="46" t="s">
        <v>44</v>
      </c>
      <c r="P449" s="46">
        <v>14</v>
      </c>
      <c r="Q449" s="46">
        <v>267</v>
      </c>
      <c r="R449" s="50" t="s">
        <v>100</v>
      </c>
      <c r="T449" s="53"/>
      <c r="U449" s="38"/>
      <c r="V449" s="38"/>
      <c r="W449" s="38"/>
      <c r="X449" s="38"/>
      <c r="Y449" s="38"/>
      <c r="AB449" s="38"/>
      <c r="AC449" s="38"/>
      <c r="AD449" s="38"/>
      <c r="AE449" s="38"/>
      <c r="AF449" s="38"/>
      <c r="AG449" s="38"/>
      <c r="AH449" s="38"/>
      <c r="AI449" s="38"/>
      <c r="AJ449" s="38"/>
      <c r="AK449" s="38"/>
    </row>
    <row r="450" spans="7:37" ht="15" customHeight="1" x14ac:dyDescent="0.25">
      <c r="G450" s="45">
        <v>9693355</v>
      </c>
      <c r="H450" s="46" t="s">
        <v>25</v>
      </c>
      <c r="I450" s="47" t="s">
        <v>99</v>
      </c>
      <c r="J450" s="47">
        <v>44578.298194444447</v>
      </c>
      <c r="K450" s="48">
        <v>-126.903318</v>
      </c>
      <c r="L450" s="48">
        <v>33.699730000000002</v>
      </c>
      <c r="M450" s="46" t="s">
        <v>68</v>
      </c>
      <c r="N450" s="49">
        <v>44599.729166666664</v>
      </c>
      <c r="O450" s="46" t="s">
        <v>44</v>
      </c>
      <c r="P450" s="46">
        <v>14</v>
      </c>
      <c r="Q450" s="46">
        <v>267</v>
      </c>
      <c r="R450" s="50" t="s">
        <v>100</v>
      </c>
      <c r="T450" s="53"/>
      <c r="U450" s="38"/>
      <c r="V450" s="38"/>
      <c r="W450" s="38"/>
      <c r="X450" s="38"/>
      <c r="Y450" s="38"/>
      <c r="AB450" s="38"/>
      <c r="AC450" s="38"/>
      <c r="AD450" s="38"/>
      <c r="AE450" s="38"/>
      <c r="AF450" s="38"/>
      <c r="AG450" s="38"/>
      <c r="AH450" s="38"/>
      <c r="AI450" s="38"/>
      <c r="AJ450" s="38"/>
      <c r="AK450" s="38"/>
    </row>
    <row r="451" spans="7:37" ht="15" customHeight="1" x14ac:dyDescent="0.25">
      <c r="G451" s="45">
        <v>9693355</v>
      </c>
      <c r="H451" s="46" t="s">
        <v>25</v>
      </c>
      <c r="I451" s="47" t="s">
        <v>99</v>
      </c>
      <c r="J451" s="47">
        <v>44578.55064814815</v>
      </c>
      <c r="K451" s="48">
        <v>-128.25122500000001</v>
      </c>
      <c r="L451" s="48">
        <v>33.659514999999999</v>
      </c>
      <c r="M451" s="46" t="s">
        <v>68</v>
      </c>
      <c r="N451" s="49">
        <v>44599.729166666664</v>
      </c>
      <c r="O451" s="46" t="s">
        <v>44</v>
      </c>
      <c r="P451" s="46">
        <v>14</v>
      </c>
      <c r="Q451" s="46">
        <v>268</v>
      </c>
      <c r="R451" s="50" t="s">
        <v>100</v>
      </c>
      <c r="T451" s="53"/>
      <c r="U451" s="38"/>
      <c r="V451" s="38"/>
      <c r="W451" s="38"/>
      <c r="X451" s="38"/>
      <c r="Y451" s="38"/>
      <c r="AB451" s="38"/>
      <c r="AC451" s="38"/>
      <c r="AD451" s="38"/>
      <c r="AE451" s="38"/>
      <c r="AF451" s="38"/>
      <c r="AG451" s="38"/>
      <c r="AH451" s="38"/>
      <c r="AI451" s="38"/>
      <c r="AJ451" s="38"/>
      <c r="AK451" s="38"/>
    </row>
    <row r="452" spans="7:37" ht="15" customHeight="1" x14ac:dyDescent="0.25">
      <c r="G452" s="45">
        <v>9693355</v>
      </c>
      <c r="H452" s="46" t="s">
        <v>25</v>
      </c>
      <c r="I452" s="47" t="s">
        <v>99</v>
      </c>
      <c r="J452" s="47">
        <v>44578.800902777781</v>
      </c>
      <c r="K452" s="48">
        <v>-129.584878</v>
      </c>
      <c r="L452" s="48">
        <v>33.620744999999999</v>
      </c>
      <c r="M452" s="46" t="s">
        <v>68</v>
      </c>
      <c r="N452" s="49">
        <v>44599.729166666664</v>
      </c>
      <c r="O452" s="46" t="s">
        <v>44</v>
      </c>
      <c r="P452" s="46">
        <v>14</v>
      </c>
      <c r="Q452" s="46">
        <v>267</v>
      </c>
      <c r="R452" s="50" t="s">
        <v>100</v>
      </c>
      <c r="T452" s="53"/>
      <c r="U452" s="38"/>
      <c r="V452" s="38"/>
      <c r="W452" s="38"/>
      <c r="X452" s="38"/>
      <c r="Y452" s="38"/>
      <c r="AB452" s="38"/>
      <c r="AC452" s="38"/>
      <c r="AD452" s="38"/>
      <c r="AE452" s="38"/>
      <c r="AF452" s="38"/>
      <c r="AG452" s="38"/>
      <c r="AH452" s="38"/>
      <c r="AI452" s="38"/>
      <c r="AJ452" s="38"/>
      <c r="AK452" s="38"/>
    </row>
    <row r="453" spans="7:37" ht="15" customHeight="1" x14ac:dyDescent="0.25">
      <c r="G453" s="45">
        <v>9693355</v>
      </c>
      <c r="H453" s="46" t="s">
        <v>25</v>
      </c>
      <c r="I453" s="47" t="s">
        <v>99</v>
      </c>
      <c r="J453" s="47">
        <v>44579.050509259258</v>
      </c>
      <c r="K453" s="48">
        <v>-130.88511700000001</v>
      </c>
      <c r="L453" s="48">
        <v>33.580418000000002</v>
      </c>
      <c r="M453" s="46" t="s">
        <v>68</v>
      </c>
      <c r="N453" s="49">
        <v>44599.729166666664</v>
      </c>
      <c r="O453" s="46" t="s">
        <v>44</v>
      </c>
      <c r="P453" s="46">
        <v>14</v>
      </c>
      <c r="Q453" s="46">
        <v>269</v>
      </c>
      <c r="R453" s="50" t="s">
        <v>100</v>
      </c>
      <c r="T453" s="53"/>
      <c r="U453" s="38"/>
      <c r="V453" s="38"/>
      <c r="W453" s="38"/>
      <c r="X453" s="38"/>
      <c r="Y453" s="38"/>
      <c r="AB453" s="38"/>
      <c r="AC453" s="38"/>
      <c r="AD453" s="38"/>
      <c r="AE453" s="38"/>
      <c r="AF453" s="38"/>
      <c r="AG453" s="38"/>
      <c r="AH453" s="38"/>
      <c r="AI453" s="38"/>
      <c r="AJ453" s="38"/>
      <c r="AK453" s="38"/>
    </row>
    <row r="454" spans="7:37" ht="15" customHeight="1" x14ac:dyDescent="0.25">
      <c r="G454" s="45">
        <v>9693355</v>
      </c>
      <c r="H454" s="46" t="s">
        <v>25</v>
      </c>
      <c r="I454" s="47" t="s">
        <v>99</v>
      </c>
      <c r="J454" s="47">
        <v>44579.299826388888</v>
      </c>
      <c r="K454" s="48">
        <v>-132.17715200000001</v>
      </c>
      <c r="L454" s="48">
        <v>33.547552000000003</v>
      </c>
      <c r="M454" s="46" t="s">
        <v>68</v>
      </c>
      <c r="N454" s="49">
        <v>44599.729166666664</v>
      </c>
      <c r="O454" s="46" t="s">
        <v>44</v>
      </c>
      <c r="P454" s="46">
        <v>14</v>
      </c>
      <c r="Q454" s="46">
        <v>268</v>
      </c>
      <c r="R454" s="50" t="s">
        <v>100</v>
      </c>
      <c r="T454" s="53"/>
      <c r="U454" s="38"/>
      <c r="V454" s="38"/>
      <c r="W454" s="38"/>
      <c r="X454" s="38"/>
      <c r="Y454" s="38"/>
      <c r="AB454" s="38"/>
      <c r="AC454" s="38"/>
      <c r="AD454" s="38"/>
      <c r="AE454" s="38"/>
      <c r="AF454" s="38"/>
      <c r="AG454" s="38"/>
      <c r="AH454" s="38"/>
      <c r="AI454" s="38"/>
      <c r="AJ454" s="38"/>
      <c r="AK454" s="38"/>
    </row>
    <row r="455" spans="7:37" ht="15" customHeight="1" x14ac:dyDescent="0.25">
      <c r="G455" s="45">
        <v>9693355</v>
      </c>
      <c r="H455" s="46" t="s">
        <v>25</v>
      </c>
      <c r="I455" s="47" t="s">
        <v>99</v>
      </c>
      <c r="J455" s="47">
        <v>44579.550787037035</v>
      </c>
      <c r="K455" s="48">
        <v>-133.464383</v>
      </c>
      <c r="L455" s="48">
        <v>33.502167</v>
      </c>
      <c r="M455" s="46" t="s">
        <v>68</v>
      </c>
      <c r="N455" s="49">
        <v>44599.729166666664</v>
      </c>
      <c r="O455" s="46" t="s">
        <v>44</v>
      </c>
      <c r="P455" s="46">
        <v>14</v>
      </c>
      <c r="Q455" s="46">
        <v>268</v>
      </c>
      <c r="R455" s="50" t="s">
        <v>100</v>
      </c>
      <c r="T455" s="53"/>
      <c r="U455" s="38"/>
      <c r="V455" s="38"/>
      <c r="W455" s="38"/>
      <c r="X455" s="38"/>
      <c r="Y455" s="38"/>
      <c r="AB455" s="38"/>
      <c r="AC455" s="38"/>
      <c r="AD455" s="38"/>
      <c r="AE455" s="38"/>
      <c r="AF455" s="38"/>
      <c r="AG455" s="38"/>
      <c r="AH455" s="38"/>
      <c r="AI455" s="38"/>
      <c r="AJ455" s="38"/>
      <c r="AK455" s="38"/>
    </row>
    <row r="456" spans="7:37" ht="15" customHeight="1" x14ac:dyDescent="0.25">
      <c r="G456" s="45">
        <v>9693355</v>
      </c>
      <c r="H456" s="46" t="s">
        <v>25</v>
      </c>
      <c r="I456" s="47" t="s">
        <v>99</v>
      </c>
      <c r="J456" s="47">
        <v>44579.799837962964</v>
      </c>
      <c r="K456" s="48">
        <v>-134.764838</v>
      </c>
      <c r="L456" s="48">
        <v>33.472617</v>
      </c>
      <c r="M456" s="46" t="s">
        <v>68</v>
      </c>
      <c r="N456" s="49">
        <v>44599.729166666664</v>
      </c>
      <c r="O456" s="46" t="s">
        <v>44</v>
      </c>
      <c r="P456" s="46">
        <v>14</v>
      </c>
      <c r="Q456" s="46">
        <v>267</v>
      </c>
      <c r="R456" s="50" t="s">
        <v>100</v>
      </c>
      <c r="T456" s="53"/>
      <c r="U456" s="38"/>
      <c r="V456" s="38"/>
      <c r="W456" s="38"/>
      <c r="X456" s="38"/>
      <c r="Y456" s="38"/>
      <c r="AB456" s="38"/>
      <c r="AC456" s="38"/>
      <c r="AD456" s="38"/>
      <c r="AE456" s="38"/>
      <c r="AF456" s="38"/>
      <c r="AG456" s="38"/>
      <c r="AH456" s="38"/>
      <c r="AI456" s="38"/>
      <c r="AJ456" s="38"/>
      <c r="AK456" s="38"/>
    </row>
    <row r="457" spans="7:37" ht="15" customHeight="1" x14ac:dyDescent="0.25">
      <c r="G457" s="45">
        <v>9693355</v>
      </c>
      <c r="H457" s="46" t="s">
        <v>25</v>
      </c>
      <c r="I457" s="47" t="s">
        <v>99</v>
      </c>
      <c r="J457" s="47">
        <v>44580.051469907405</v>
      </c>
      <c r="K457" s="48">
        <v>-136.09419</v>
      </c>
      <c r="L457" s="48">
        <v>33.431047999999997</v>
      </c>
      <c r="M457" s="46" t="s">
        <v>68</v>
      </c>
      <c r="N457" s="49">
        <v>44599.729166666664</v>
      </c>
      <c r="O457" s="46" t="s">
        <v>44</v>
      </c>
      <c r="P457" s="46">
        <v>14</v>
      </c>
      <c r="Q457" s="46">
        <v>267</v>
      </c>
      <c r="R457" s="50" t="s">
        <v>100</v>
      </c>
      <c r="T457" s="53"/>
      <c r="U457" s="38"/>
      <c r="V457" s="38"/>
      <c r="W457" s="38"/>
      <c r="X457" s="38"/>
      <c r="Y457" s="38"/>
      <c r="AB457" s="38"/>
      <c r="AC457" s="38"/>
      <c r="AD457" s="38"/>
      <c r="AE457" s="38"/>
      <c r="AF457" s="38"/>
      <c r="AG457" s="38"/>
      <c r="AH457" s="38"/>
      <c r="AI457" s="38"/>
      <c r="AJ457" s="38"/>
      <c r="AK457" s="38"/>
    </row>
    <row r="458" spans="7:37" ht="15" customHeight="1" x14ac:dyDescent="0.25">
      <c r="G458" s="45">
        <v>9693355</v>
      </c>
      <c r="H458" s="46" t="s">
        <v>25</v>
      </c>
      <c r="I458" s="47" t="s">
        <v>99</v>
      </c>
      <c r="J458" s="47">
        <v>44580.301203703704</v>
      </c>
      <c r="K458" s="48">
        <v>-137.462253</v>
      </c>
      <c r="L458" s="48">
        <v>33.386333</v>
      </c>
      <c r="M458" s="46" t="s">
        <v>68</v>
      </c>
      <c r="N458" s="49">
        <v>44599.729166666664</v>
      </c>
      <c r="O458" s="46" t="s">
        <v>44</v>
      </c>
      <c r="P458" s="46">
        <v>14</v>
      </c>
      <c r="Q458" s="46">
        <v>269</v>
      </c>
      <c r="R458" s="50" t="s">
        <v>100</v>
      </c>
      <c r="T458" s="53"/>
      <c r="U458" s="38"/>
      <c r="V458" s="38"/>
      <c r="W458" s="38"/>
      <c r="X458" s="38"/>
      <c r="Y458" s="38"/>
      <c r="AB458" s="38"/>
      <c r="AC458" s="38"/>
      <c r="AD458" s="38"/>
      <c r="AE458" s="38"/>
      <c r="AF458" s="38"/>
      <c r="AG458" s="38"/>
      <c r="AH458" s="38"/>
      <c r="AI458" s="38"/>
      <c r="AJ458" s="38"/>
      <c r="AK458" s="38"/>
    </row>
    <row r="459" spans="7:37" ht="15" customHeight="1" x14ac:dyDescent="0.25">
      <c r="G459" s="45">
        <v>9693355</v>
      </c>
      <c r="H459" s="46" t="s">
        <v>25</v>
      </c>
      <c r="I459" s="47" t="s">
        <v>99</v>
      </c>
      <c r="J459" s="47">
        <v>44580.551342592589</v>
      </c>
      <c r="K459" s="48">
        <v>-138.81863300000001</v>
      </c>
      <c r="L459" s="48">
        <v>33.350912000000001</v>
      </c>
      <c r="M459" s="46" t="s">
        <v>68</v>
      </c>
      <c r="N459" s="49">
        <v>44599.729166666664</v>
      </c>
      <c r="O459" s="46" t="s">
        <v>44</v>
      </c>
      <c r="P459" s="46">
        <v>14</v>
      </c>
      <c r="Q459" s="46">
        <v>268</v>
      </c>
      <c r="R459" s="50" t="s">
        <v>100</v>
      </c>
      <c r="T459" s="53"/>
      <c r="U459" s="38"/>
      <c r="V459" s="38"/>
      <c r="W459" s="38"/>
      <c r="X459" s="38"/>
      <c r="Y459" s="38"/>
      <c r="AB459" s="38"/>
      <c r="AC459" s="38"/>
      <c r="AD459" s="38"/>
      <c r="AE459" s="38"/>
      <c r="AF459" s="38"/>
      <c r="AG459" s="38"/>
      <c r="AH459" s="38"/>
      <c r="AI459" s="38"/>
      <c r="AJ459" s="38"/>
      <c r="AK459" s="38"/>
    </row>
    <row r="460" spans="7:37" ht="15" customHeight="1" x14ac:dyDescent="0.25">
      <c r="G460" s="45">
        <v>9693355</v>
      </c>
      <c r="H460" s="46" t="s">
        <v>25</v>
      </c>
      <c r="I460" s="47" t="s">
        <v>99</v>
      </c>
      <c r="J460" s="47">
        <v>44580.799942129626</v>
      </c>
      <c r="K460" s="48">
        <v>-140.14989800000001</v>
      </c>
      <c r="L460" s="48">
        <v>33.30883</v>
      </c>
      <c r="M460" s="46" t="s">
        <v>68</v>
      </c>
      <c r="N460" s="49">
        <v>44599.729166666664</v>
      </c>
      <c r="O460" s="46" t="s">
        <v>44</v>
      </c>
      <c r="P460" s="46">
        <v>14</v>
      </c>
      <c r="Q460" s="46">
        <v>267</v>
      </c>
      <c r="R460" s="50" t="s">
        <v>100</v>
      </c>
      <c r="T460" s="53"/>
      <c r="U460" s="38"/>
      <c r="V460" s="38"/>
      <c r="W460" s="38"/>
      <c r="X460" s="38"/>
      <c r="Y460" s="38"/>
      <c r="AB460" s="38"/>
      <c r="AC460" s="38"/>
      <c r="AD460" s="38"/>
      <c r="AE460" s="38"/>
      <c r="AF460" s="38"/>
      <c r="AG460" s="38"/>
      <c r="AH460" s="38"/>
      <c r="AI460" s="38"/>
      <c r="AJ460" s="38"/>
      <c r="AK460" s="38"/>
    </row>
    <row r="461" spans="7:37" ht="15" customHeight="1" x14ac:dyDescent="0.25">
      <c r="G461" s="45">
        <v>9693355</v>
      </c>
      <c r="H461" s="46" t="s">
        <v>25</v>
      </c>
      <c r="I461" s="47" t="s">
        <v>99</v>
      </c>
      <c r="J461" s="47">
        <v>44581.051678240743</v>
      </c>
      <c r="K461" s="48">
        <v>-141.50071800000001</v>
      </c>
      <c r="L461" s="48">
        <v>33.270777000000002</v>
      </c>
      <c r="M461" s="46" t="s">
        <v>68</v>
      </c>
      <c r="N461" s="49">
        <v>44599.729166666664</v>
      </c>
      <c r="O461" s="46" t="s">
        <v>44</v>
      </c>
      <c r="P461" s="46">
        <v>14</v>
      </c>
      <c r="Q461" s="46">
        <v>267</v>
      </c>
      <c r="R461" s="50" t="s">
        <v>100</v>
      </c>
      <c r="T461" s="53"/>
      <c r="U461" s="38"/>
      <c r="V461" s="38"/>
      <c r="W461" s="38"/>
      <c r="X461" s="38"/>
      <c r="Y461" s="38"/>
      <c r="AB461" s="38"/>
      <c r="AC461" s="38"/>
      <c r="AD461" s="38"/>
      <c r="AE461" s="38"/>
      <c r="AF461" s="38"/>
      <c r="AG461" s="38"/>
      <c r="AH461" s="38"/>
      <c r="AI461" s="38"/>
      <c r="AJ461" s="38"/>
      <c r="AK461" s="38"/>
    </row>
    <row r="462" spans="7:37" ht="15" customHeight="1" x14ac:dyDescent="0.25">
      <c r="G462" s="45">
        <v>9693355</v>
      </c>
      <c r="H462" s="46" t="s">
        <v>25</v>
      </c>
      <c r="I462" s="47" t="s">
        <v>99</v>
      </c>
      <c r="J462" s="47">
        <v>44581.30064814815</v>
      </c>
      <c r="K462" s="48">
        <v>-142.81411700000001</v>
      </c>
      <c r="L462" s="48">
        <v>33.231022000000003</v>
      </c>
      <c r="M462" s="46" t="s">
        <v>68</v>
      </c>
      <c r="N462" s="49">
        <v>44599.729166666664</v>
      </c>
      <c r="O462" s="46" t="s">
        <v>44</v>
      </c>
      <c r="P462" s="46">
        <v>14</v>
      </c>
      <c r="Q462" s="46">
        <v>269</v>
      </c>
      <c r="R462" s="50" t="s">
        <v>100</v>
      </c>
      <c r="T462" s="53"/>
      <c r="U462" s="38"/>
      <c r="V462" s="38"/>
      <c r="W462" s="38"/>
      <c r="X462" s="38"/>
      <c r="Y462" s="38"/>
      <c r="AB462" s="38"/>
      <c r="AC462" s="38"/>
      <c r="AD462" s="38"/>
      <c r="AE462" s="38"/>
      <c r="AF462" s="38"/>
      <c r="AG462" s="38"/>
      <c r="AH462" s="38"/>
      <c r="AI462" s="38"/>
      <c r="AJ462" s="38"/>
      <c r="AK462" s="38"/>
    </row>
    <row r="463" spans="7:37" ht="15" customHeight="1" x14ac:dyDescent="0.25">
      <c r="G463" s="45">
        <v>9693355</v>
      </c>
      <c r="H463" s="46" t="s">
        <v>25</v>
      </c>
      <c r="I463" s="47" t="s">
        <v>99</v>
      </c>
      <c r="J463" s="47">
        <v>44581.550925925927</v>
      </c>
      <c r="K463" s="48">
        <v>-144.16077000000001</v>
      </c>
      <c r="L463" s="48">
        <v>33.193126999999997</v>
      </c>
      <c r="M463" s="46" t="s">
        <v>68</v>
      </c>
      <c r="N463" s="49">
        <v>44599.729166666664</v>
      </c>
      <c r="O463" s="46" t="s">
        <v>44</v>
      </c>
      <c r="P463" s="46">
        <v>14</v>
      </c>
      <c r="Q463" s="46">
        <v>267</v>
      </c>
      <c r="R463" s="50" t="s">
        <v>100</v>
      </c>
      <c r="T463" s="53"/>
      <c r="U463" s="38"/>
      <c r="V463" s="38"/>
      <c r="W463" s="38"/>
      <c r="X463" s="38"/>
      <c r="Y463" s="38"/>
      <c r="AB463" s="38"/>
      <c r="AC463" s="38"/>
      <c r="AD463" s="38"/>
      <c r="AE463" s="38"/>
      <c r="AF463" s="38"/>
      <c r="AG463" s="38"/>
      <c r="AH463" s="38"/>
      <c r="AI463" s="38"/>
      <c r="AJ463" s="38"/>
      <c r="AK463" s="38"/>
    </row>
    <row r="464" spans="7:37" ht="15" customHeight="1" x14ac:dyDescent="0.25">
      <c r="G464" s="45">
        <v>9693355</v>
      </c>
      <c r="H464" s="46" t="s">
        <v>25</v>
      </c>
      <c r="I464" s="47" t="s">
        <v>99</v>
      </c>
      <c r="J464" s="47">
        <v>44581.800671296296</v>
      </c>
      <c r="K464" s="48">
        <v>-145.48194699999999</v>
      </c>
      <c r="L464" s="48">
        <v>33.175023000000003</v>
      </c>
      <c r="M464" s="46" t="s">
        <v>68</v>
      </c>
      <c r="N464" s="49">
        <v>44599.729166666664</v>
      </c>
      <c r="O464" s="46" t="s">
        <v>44</v>
      </c>
      <c r="P464" s="46">
        <v>14</v>
      </c>
      <c r="Q464" s="46">
        <v>263</v>
      </c>
      <c r="R464" s="50" t="s">
        <v>100</v>
      </c>
      <c r="T464" s="53"/>
      <c r="U464" s="38"/>
      <c r="V464" s="38"/>
      <c r="W464" s="38"/>
      <c r="X464" s="38"/>
      <c r="Y464" s="38"/>
      <c r="AB464" s="38"/>
      <c r="AC464" s="38"/>
      <c r="AD464" s="38"/>
      <c r="AE464" s="38"/>
      <c r="AF464" s="38"/>
      <c r="AG464" s="38"/>
      <c r="AH464" s="38"/>
      <c r="AI464" s="38"/>
      <c r="AJ464" s="38"/>
      <c r="AK464" s="38"/>
    </row>
    <row r="465" spans="7:37" ht="15" customHeight="1" x14ac:dyDescent="0.25">
      <c r="G465" s="45">
        <v>9693355</v>
      </c>
      <c r="H465" s="46" t="s">
        <v>25</v>
      </c>
      <c r="I465" s="47" t="s">
        <v>99</v>
      </c>
      <c r="J465" s="47">
        <v>44582.050509259258</v>
      </c>
      <c r="K465" s="48">
        <v>-146.75861</v>
      </c>
      <c r="L465" s="48">
        <v>33.116568000000001</v>
      </c>
      <c r="M465" s="46" t="s">
        <v>68</v>
      </c>
      <c r="N465" s="49">
        <v>44599.729166666664</v>
      </c>
      <c r="O465" s="46" t="s">
        <v>44</v>
      </c>
      <c r="P465" s="46">
        <v>14</v>
      </c>
      <c r="Q465" s="46">
        <v>267</v>
      </c>
      <c r="R465" s="50" t="s">
        <v>100</v>
      </c>
      <c r="T465" s="53"/>
      <c r="U465" s="38"/>
      <c r="V465" s="38"/>
      <c r="W465" s="38"/>
      <c r="X465" s="38"/>
      <c r="Y465" s="38"/>
      <c r="AB465" s="38"/>
      <c r="AC465" s="38"/>
      <c r="AD465" s="38"/>
      <c r="AE465" s="38"/>
      <c r="AF465" s="38"/>
      <c r="AG465" s="38"/>
      <c r="AH465" s="38"/>
      <c r="AI465" s="38"/>
      <c r="AJ465" s="38"/>
      <c r="AK465" s="38"/>
    </row>
    <row r="466" spans="7:37" ht="15" customHeight="1" x14ac:dyDescent="0.25">
      <c r="G466" s="45">
        <v>9693355</v>
      </c>
      <c r="H466" s="46" t="s">
        <v>25</v>
      </c>
      <c r="I466" s="47" t="s">
        <v>99</v>
      </c>
      <c r="J466" s="47">
        <v>44582.300706018519</v>
      </c>
      <c r="K466" s="48">
        <v>-147.99509</v>
      </c>
      <c r="L466" s="48">
        <v>33.082282999999997</v>
      </c>
      <c r="M466" s="46" t="s">
        <v>68</v>
      </c>
      <c r="N466" s="49">
        <v>44599.729166666664</v>
      </c>
      <c r="O466" s="46" t="s">
        <v>44</v>
      </c>
      <c r="P466" s="46">
        <v>14</v>
      </c>
      <c r="Q466" s="46">
        <v>266</v>
      </c>
      <c r="R466" s="50" t="s">
        <v>100</v>
      </c>
      <c r="T466" s="53"/>
      <c r="U466" s="38"/>
      <c r="V466" s="38"/>
      <c r="W466" s="38"/>
      <c r="X466" s="38"/>
      <c r="Y466" s="38"/>
      <c r="AB466" s="38"/>
      <c r="AC466" s="38"/>
      <c r="AD466" s="38"/>
      <c r="AE466" s="38"/>
      <c r="AF466" s="38"/>
      <c r="AG466" s="38"/>
      <c r="AH466" s="38"/>
      <c r="AI466" s="38"/>
      <c r="AJ466" s="38"/>
      <c r="AK466" s="38"/>
    </row>
    <row r="467" spans="7:37" ht="15" customHeight="1" x14ac:dyDescent="0.25">
      <c r="G467" s="45">
        <v>9693355</v>
      </c>
      <c r="H467" s="46" t="s">
        <v>25</v>
      </c>
      <c r="I467" s="47" t="s">
        <v>99</v>
      </c>
      <c r="J467" s="47">
        <v>44582.551458333335</v>
      </c>
      <c r="K467" s="48">
        <v>-149.21850499999999</v>
      </c>
      <c r="L467" s="48">
        <v>33.045822999999999</v>
      </c>
      <c r="M467" s="46" t="s">
        <v>68</v>
      </c>
      <c r="N467" s="49">
        <v>44599.729166666664</v>
      </c>
      <c r="O467" s="46" t="s">
        <v>44</v>
      </c>
      <c r="P467" s="46">
        <v>14</v>
      </c>
      <c r="Q467" s="46">
        <v>264</v>
      </c>
      <c r="R467" s="50" t="s">
        <v>100</v>
      </c>
      <c r="T467" s="53"/>
      <c r="U467" s="38"/>
      <c r="V467" s="38"/>
      <c r="W467" s="38"/>
      <c r="X467" s="38"/>
      <c r="Y467" s="38"/>
      <c r="AB467" s="38"/>
      <c r="AC467" s="38"/>
      <c r="AD467" s="38"/>
      <c r="AE467" s="38"/>
      <c r="AF467" s="38"/>
      <c r="AG467" s="38"/>
      <c r="AH467" s="38"/>
      <c r="AI467" s="38"/>
      <c r="AJ467" s="38"/>
      <c r="AK467" s="38"/>
    </row>
    <row r="468" spans="7:37" ht="15" customHeight="1" x14ac:dyDescent="0.25">
      <c r="G468" s="45">
        <v>9693355</v>
      </c>
      <c r="H468" s="46" t="s">
        <v>25</v>
      </c>
      <c r="I468" s="47" t="s">
        <v>99</v>
      </c>
      <c r="J468" s="47">
        <v>44582.801342592589</v>
      </c>
      <c r="K468" s="48">
        <v>-150.269555</v>
      </c>
      <c r="L468" s="48">
        <v>33.015042999999999</v>
      </c>
      <c r="M468" s="46" t="s">
        <v>68</v>
      </c>
      <c r="N468" s="49">
        <v>44599.729166666664</v>
      </c>
      <c r="O468" s="46" t="s">
        <v>44</v>
      </c>
      <c r="P468" s="46">
        <v>14</v>
      </c>
      <c r="Q468" s="46">
        <v>263</v>
      </c>
      <c r="R468" s="50" t="s">
        <v>100</v>
      </c>
      <c r="T468" s="53"/>
      <c r="U468" s="38"/>
      <c r="V468" s="38"/>
      <c r="W468" s="38"/>
      <c r="X468" s="38"/>
      <c r="Y468" s="38"/>
      <c r="AB468" s="38"/>
      <c r="AC468" s="38"/>
      <c r="AD468" s="38"/>
      <c r="AE468" s="38"/>
      <c r="AF468" s="38"/>
      <c r="AG468" s="38"/>
      <c r="AH468" s="38"/>
      <c r="AI468" s="38"/>
      <c r="AJ468" s="38"/>
      <c r="AK468" s="38"/>
    </row>
    <row r="469" spans="7:37" ht="15" customHeight="1" x14ac:dyDescent="0.25">
      <c r="G469" s="45">
        <v>9693355</v>
      </c>
      <c r="H469" s="46" t="s">
        <v>25</v>
      </c>
      <c r="I469" s="47" t="s">
        <v>99</v>
      </c>
      <c r="J469" s="47">
        <v>44583.05097222222</v>
      </c>
      <c r="K469" s="48">
        <v>-151.23630499999999</v>
      </c>
      <c r="L469" s="48">
        <v>32.982942000000001</v>
      </c>
      <c r="M469" s="46" t="s">
        <v>68</v>
      </c>
      <c r="N469" s="49">
        <v>44601.208333333336</v>
      </c>
      <c r="O469" s="46" t="s">
        <v>44</v>
      </c>
      <c r="P469" s="46">
        <v>14</v>
      </c>
      <c r="Q469" s="46">
        <v>269</v>
      </c>
      <c r="R469" s="50" t="s">
        <v>100</v>
      </c>
      <c r="T469" s="53"/>
      <c r="U469" s="38"/>
      <c r="V469" s="38"/>
      <c r="W469" s="38"/>
      <c r="X469" s="38"/>
      <c r="Y469" s="38"/>
      <c r="AB469" s="38"/>
      <c r="AC469" s="38"/>
      <c r="AD469" s="38"/>
      <c r="AE469" s="38"/>
      <c r="AF469" s="38"/>
      <c r="AG469" s="38"/>
      <c r="AH469" s="38"/>
      <c r="AI469" s="38"/>
      <c r="AJ469" s="38"/>
      <c r="AK469" s="38"/>
    </row>
    <row r="470" spans="7:37" ht="15" customHeight="1" x14ac:dyDescent="0.25">
      <c r="G470" s="45">
        <v>9693355</v>
      </c>
      <c r="H470" s="46" t="s">
        <v>25</v>
      </c>
      <c r="I470" s="47" t="s">
        <v>99</v>
      </c>
      <c r="J470" s="47">
        <v>44583.301030092596</v>
      </c>
      <c r="K470" s="48">
        <v>-152.28426999999999</v>
      </c>
      <c r="L470" s="48">
        <v>32.941403000000001</v>
      </c>
      <c r="M470" s="46" t="s">
        <v>68</v>
      </c>
      <c r="N470" s="49">
        <v>44601.208333333336</v>
      </c>
      <c r="O470" s="46" t="s">
        <v>44</v>
      </c>
      <c r="P470" s="46">
        <v>14</v>
      </c>
      <c r="Q470" s="46">
        <v>267</v>
      </c>
      <c r="R470" s="50" t="s">
        <v>100</v>
      </c>
      <c r="T470" s="53"/>
      <c r="U470" s="38"/>
      <c r="V470" s="38"/>
      <c r="W470" s="38"/>
      <c r="X470" s="38"/>
      <c r="Y470" s="38"/>
      <c r="AB470" s="38"/>
      <c r="AC470" s="38"/>
      <c r="AD470" s="38"/>
      <c r="AE470" s="38"/>
      <c r="AF470" s="38"/>
      <c r="AG470" s="38"/>
      <c r="AH470" s="38"/>
      <c r="AI470" s="38"/>
      <c r="AJ470" s="38"/>
      <c r="AK470" s="38"/>
    </row>
    <row r="471" spans="7:37" ht="15" customHeight="1" x14ac:dyDescent="0.25">
      <c r="G471" s="45">
        <v>9693355</v>
      </c>
      <c r="H471" s="46" t="s">
        <v>25</v>
      </c>
      <c r="I471" s="47" t="s">
        <v>99</v>
      </c>
      <c r="J471" s="47">
        <v>44583.551435185182</v>
      </c>
      <c r="K471" s="48">
        <v>-153.35227800000001</v>
      </c>
      <c r="L471" s="48">
        <v>32.919544999999999</v>
      </c>
      <c r="M471" s="46" t="s">
        <v>68</v>
      </c>
      <c r="N471" s="49">
        <v>44601.208333333336</v>
      </c>
      <c r="O471" s="46" t="s">
        <v>44</v>
      </c>
      <c r="P471" s="46">
        <v>14</v>
      </c>
      <c r="Q471" s="46">
        <v>267</v>
      </c>
      <c r="R471" s="50" t="s">
        <v>100</v>
      </c>
      <c r="T471" s="53"/>
      <c r="U471" s="38"/>
      <c r="V471" s="38"/>
      <c r="W471" s="38"/>
      <c r="X471" s="38"/>
      <c r="Y471" s="38"/>
      <c r="AB471" s="38"/>
      <c r="AC471" s="38"/>
      <c r="AD471" s="38"/>
      <c r="AE471" s="38"/>
      <c r="AF471" s="38"/>
      <c r="AG471" s="38"/>
      <c r="AH471" s="38"/>
      <c r="AI471" s="38"/>
      <c r="AJ471" s="38"/>
      <c r="AK471" s="38"/>
    </row>
    <row r="472" spans="7:37" ht="15" customHeight="1" x14ac:dyDescent="0.25">
      <c r="G472" s="45">
        <v>9693355</v>
      </c>
      <c r="H472" s="46" t="s">
        <v>25</v>
      </c>
      <c r="I472" s="47" t="s">
        <v>99</v>
      </c>
      <c r="J472" s="47">
        <v>44583.801435185182</v>
      </c>
      <c r="K472" s="48">
        <v>-154.37186500000001</v>
      </c>
      <c r="L472" s="48">
        <v>32.898882999999998</v>
      </c>
      <c r="M472" s="46" t="s">
        <v>68</v>
      </c>
      <c r="N472" s="49">
        <v>44601.208333333336</v>
      </c>
      <c r="O472" s="46" t="s">
        <v>44</v>
      </c>
      <c r="P472" s="46">
        <v>14</v>
      </c>
      <c r="Q472" s="46">
        <v>267</v>
      </c>
      <c r="R472" s="50" t="s">
        <v>100</v>
      </c>
      <c r="T472" s="53"/>
      <c r="U472" s="38"/>
      <c r="V472" s="38"/>
      <c r="W472" s="38"/>
      <c r="X472" s="38"/>
      <c r="Y472" s="38"/>
      <c r="AB472" s="38"/>
      <c r="AC472" s="38"/>
      <c r="AD472" s="38"/>
      <c r="AE472" s="38"/>
      <c r="AF472" s="38"/>
      <c r="AG472" s="38"/>
      <c r="AH472" s="38"/>
      <c r="AI472" s="38"/>
      <c r="AJ472" s="38"/>
      <c r="AK472" s="38"/>
    </row>
    <row r="473" spans="7:37" ht="15" customHeight="1" x14ac:dyDescent="0.25">
      <c r="G473" s="45">
        <v>9693355</v>
      </c>
      <c r="H473" s="46" t="s">
        <v>25</v>
      </c>
      <c r="I473" s="47" t="s">
        <v>99</v>
      </c>
      <c r="J473" s="47">
        <v>44584.050995370373</v>
      </c>
      <c r="K473" s="48">
        <v>-155.50088199999999</v>
      </c>
      <c r="L473" s="48">
        <v>32.846735000000002</v>
      </c>
      <c r="M473" s="46" t="s">
        <v>68</v>
      </c>
      <c r="N473" s="49">
        <v>44601.208333333336</v>
      </c>
      <c r="O473" s="46" t="s">
        <v>44</v>
      </c>
      <c r="P473" s="46">
        <v>14</v>
      </c>
      <c r="Q473" s="46">
        <v>270</v>
      </c>
      <c r="R473" s="50" t="s">
        <v>100</v>
      </c>
      <c r="T473" s="53"/>
      <c r="U473" s="38"/>
      <c r="V473" s="38"/>
      <c r="W473" s="38"/>
      <c r="X473" s="38"/>
      <c r="Y473" s="38"/>
      <c r="AB473" s="38"/>
      <c r="AC473" s="38"/>
      <c r="AD473" s="38"/>
      <c r="AE473" s="38"/>
      <c r="AF473" s="38"/>
      <c r="AG473" s="38"/>
      <c r="AH473" s="38"/>
      <c r="AI473" s="38"/>
      <c r="AJ473" s="38"/>
      <c r="AK473" s="38"/>
    </row>
    <row r="474" spans="7:37" ht="15" customHeight="1" x14ac:dyDescent="0.25">
      <c r="G474" s="45">
        <v>9693355</v>
      </c>
      <c r="H474" s="46" t="s">
        <v>25</v>
      </c>
      <c r="I474" s="47" t="s">
        <v>99</v>
      </c>
      <c r="J474" s="47">
        <v>44584.301319444443</v>
      </c>
      <c r="K474" s="48">
        <v>-156.652162</v>
      </c>
      <c r="L474" s="48">
        <v>32.822116999999999</v>
      </c>
      <c r="M474" s="46" t="s">
        <v>68</v>
      </c>
      <c r="N474" s="49">
        <v>44601.208333333336</v>
      </c>
      <c r="O474" s="46" t="s">
        <v>44</v>
      </c>
      <c r="P474" s="46">
        <v>14</v>
      </c>
      <c r="Q474" s="46">
        <v>264</v>
      </c>
      <c r="R474" s="50" t="s">
        <v>100</v>
      </c>
      <c r="T474" s="53"/>
      <c r="U474" s="38"/>
      <c r="V474" s="38"/>
      <c r="W474" s="38"/>
      <c r="X474" s="38"/>
      <c r="Y474" s="38"/>
      <c r="AB474" s="38"/>
      <c r="AC474" s="38"/>
      <c r="AD474" s="38"/>
      <c r="AE474" s="38"/>
      <c r="AF474" s="38"/>
      <c r="AG474" s="38"/>
      <c r="AH474" s="38"/>
      <c r="AI474" s="38"/>
      <c r="AJ474" s="38"/>
      <c r="AK474" s="38"/>
    </row>
    <row r="475" spans="7:37" ht="15" customHeight="1" x14ac:dyDescent="0.25">
      <c r="G475" s="45">
        <v>9693355</v>
      </c>
      <c r="H475" s="46" t="s">
        <v>25</v>
      </c>
      <c r="I475" s="47" t="s">
        <v>99</v>
      </c>
      <c r="J475" s="47">
        <v>44584.55064814815</v>
      </c>
      <c r="K475" s="48">
        <v>-157.77571699999999</v>
      </c>
      <c r="L475" s="48">
        <v>32.786594999999998</v>
      </c>
      <c r="M475" s="46" t="s">
        <v>68</v>
      </c>
      <c r="N475" s="49">
        <v>44601.208333333336</v>
      </c>
      <c r="O475" s="46" t="s">
        <v>44</v>
      </c>
      <c r="P475" s="46">
        <v>14</v>
      </c>
      <c r="Q475" s="46">
        <v>264</v>
      </c>
      <c r="R475" s="50" t="s">
        <v>100</v>
      </c>
      <c r="T475" s="53"/>
      <c r="U475" s="38"/>
      <c r="V475" s="38"/>
      <c r="W475" s="38"/>
      <c r="X475" s="38"/>
      <c r="Y475" s="38"/>
      <c r="AB475" s="38"/>
      <c r="AC475" s="38"/>
      <c r="AD475" s="38"/>
      <c r="AE475" s="38"/>
      <c r="AF475" s="38"/>
      <c r="AG475" s="38"/>
      <c r="AH475" s="38"/>
      <c r="AI475" s="38"/>
      <c r="AJ475" s="38"/>
      <c r="AK475" s="38"/>
    </row>
    <row r="476" spans="7:37" ht="15" customHeight="1" x14ac:dyDescent="0.25">
      <c r="G476" s="45">
        <v>9461104</v>
      </c>
      <c r="H476" s="46" t="s">
        <v>25</v>
      </c>
      <c r="I476" s="47" t="s">
        <v>102</v>
      </c>
      <c r="J476" s="47">
        <v>44576.797083333331</v>
      </c>
      <c r="K476" s="48">
        <v>-122.523838</v>
      </c>
      <c r="L476" s="48">
        <v>33.746972</v>
      </c>
      <c r="M476" s="46" t="s">
        <v>43</v>
      </c>
      <c r="N476" s="49">
        <v>44577.791666666664</v>
      </c>
      <c r="O476" s="46" t="s">
        <v>44</v>
      </c>
      <c r="P476" s="46">
        <v>14.5</v>
      </c>
      <c r="Q476" s="46">
        <v>119</v>
      </c>
      <c r="R476" s="50" t="s">
        <v>103</v>
      </c>
      <c r="T476" s="53"/>
      <c r="U476" s="38"/>
      <c r="V476" s="38"/>
      <c r="W476" s="38"/>
      <c r="X476" s="38"/>
      <c r="Y476" s="38"/>
      <c r="AB476" s="38"/>
      <c r="AC476" s="38"/>
      <c r="AD476" s="38"/>
      <c r="AE476" s="38"/>
      <c r="AF476" s="38"/>
      <c r="AG476" s="38"/>
      <c r="AH476" s="38"/>
      <c r="AI476" s="38"/>
      <c r="AJ476" s="38"/>
      <c r="AK476" s="38"/>
    </row>
    <row r="477" spans="7:37" ht="15" customHeight="1" x14ac:dyDescent="0.25">
      <c r="G477" s="45">
        <v>9461104</v>
      </c>
      <c r="H477" s="46" t="s">
        <v>25</v>
      </c>
      <c r="I477" s="47" t="s">
        <v>102</v>
      </c>
      <c r="J477" s="47">
        <v>44576.807141203702</v>
      </c>
      <c r="K477" s="48">
        <v>-122.473333</v>
      </c>
      <c r="L477" s="48">
        <v>33.723332999999997</v>
      </c>
      <c r="M477" s="46" t="s">
        <v>43</v>
      </c>
      <c r="N477" s="49">
        <v>44577.791666666664</v>
      </c>
      <c r="O477" s="46" t="s">
        <v>44</v>
      </c>
      <c r="P477" s="46">
        <v>14.5</v>
      </c>
      <c r="Q477" s="46">
        <v>119</v>
      </c>
      <c r="R477" s="50" t="s">
        <v>104</v>
      </c>
      <c r="T477" s="53"/>
      <c r="U477" s="38"/>
      <c r="V477" s="38"/>
      <c r="W477" s="38"/>
      <c r="X477" s="38"/>
      <c r="Y477" s="38"/>
      <c r="AB477" s="38"/>
      <c r="AC477" s="38"/>
      <c r="AD477" s="38"/>
      <c r="AE477" s="38"/>
      <c r="AF477" s="38"/>
      <c r="AG477" s="38"/>
      <c r="AH477" s="38"/>
      <c r="AI477" s="38"/>
      <c r="AJ477" s="38"/>
      <c r="AK477" s="38"/>
    </row>
    <row r="478" spans="7:37" ht="15" customHeight="1" x14ac:dyDescent="0.25">
      <c r="G478" s="45">
        <v>9461104</v>
      </c>
      <c r="H478" s="46" t="s">
        <v>25</v>
      </c>
      <c r="I478" s="47" t="s">
        <v>102</v>
      </c>
      <c r="J478" s="47">
        <v>44577.049050925925</v>
      </c>
      <c r="K478" s="48">
        <v>-121.212857</v>
      </c>
      <c r="L478" s="48">
        <v>33.350856999999998</v>
      </c>
      <c r="M478" s="46" t="s">
        <v>43</v>
      </c>
      <c r="N478" s="49">
        <v>44577.791666666664</v>
      </c>
      <c r="O478" s="46" t="s">
        <v>44</v>
      </c>
      <c r="P478" s="46">
        <v>14.5</v>
      </c>
      <c r="Q478" s="46">
        <v>101</v>
      </c>
      <c r="R478" s="50" t="s">
        <v>103</v>
      </c>
      <c r="T478" s="53"/>
      <c r="U478" s="38"/>
      <c r="V478" s="38"/>
      <c r="W478" s="38"/>
      <c r="X478" s="38"/>
      <c r="Y478" s="38"/>
      <c r="AB478" s="38"/>
      <c r="AC478" s="38"/>
      <c r="AD478" s="38"/>
      <c r="AE478" s="38"/>
      <c r="AF478" s="38"/>
      <c r="AG478" s="38"/>
      <c r="AH478" s="38"/>
      <c r="AI478" s="38"/>
      <c r="AJ478" s="38"/>
      <c r="AK478" s="38"/>
    </row>
    <row r="479" spans="7:37" ht="15" customHeight="1" x14ac:dyDescent="0.25">
      <c r="G479" s="45">
        <v>9461104</v>
      </c>
      <c r="H479" s="46" t="s">
        <v>25</v>
      </c>
      <c r="I479" s="47" t="s">
        <v>102</v>
      </c>
      <c r="J479" s="47">
        <v>44577.300081018519</v>
      </c>
      <c r="K479" s="48">
        <v>-119.850212</v>
      </c>
      <c r="L479" s="48">
        <v>33.139743000000003</v>
      </c>
      <c r="M479" s="46" t="s">
        <v>43</v>
      </c>
      <c r="N479" s="49">
        <v>44577.791666666664</v>
      </c>
      <c r="O479" s="46" t="s">
        <v>44</v>
      </c>
      <c r="P479" s="46">
        <v>14.5</v>
      </c>
      <c r="Q479" s="46">
        <v>96</v>
      </c>
      <c r="R479" s="50" t="s">
        <v>103</v>
      </c>
      <c r="T479" s="53"/>
      <c r="U479" s="38"/>
      <c r="V479" s="38"/>
      <c r="W479" s="38"/>
      <c r="X479" s="38"/>
      <c r="Y479" s="38"/>
      <c r="AB479" s="38"/>
      <c r="AC479" s="38"/>
      <c r="AD479" s="38"/>
      <c r="AE479" s="38"/>
      <c r="AF479" s="38"/>
      <c r="AG479" s="38"/>
      <c r="AH479" s="38"/>
      <c r="AI479" s="38"/>
      <c r="AJ479" s="38"/>
      <c r="AK479" s="38"/>
    </row>
    <row r="480" spans="7:37" ht="15" customHeight="1" x14ac:dyDescent="0.25">
      <c r="G480" s="45">
        <v>9461104</v>
      </c>
      <c r="H480" s="46" t="s">
        <v>25</v>
      </c>
      <c r="I480" s="47" t="s">
        <v>102</v>
      </c>
      <c r="J480" s="47">
        <v>44577.550775462965</v>
      </c>
      <c r="K480" s="48">
        <v>-118.513918</v>
      </c>
      <c r="L480" s="48">
        <v>33.196682000000003</v>
      </c>
      <c r="M480" s="46" t="s">
        <v>43</v>
      </c>
      <c r="N480" s="49">
        <v>44577.791666666664</v>
      </c>
      <c r="O480" s="46" t="s">
        <v>44</v>
      </c>
      <c r="P480" s="46">
        <v>14.5</v>
      </c>
      <c r="Q480" s="46">
        <v>83</v>
      </c>
      <c r="R480" s="50" t="s">
        <v>103</v>
      </c>
      <c r="T480" s="53"/>
      <c r="U480" s="38"/>
      <c r="V480" s="38"/>
      <c r="W480" s="38"/>
      <c r="X480" s="38"/>
      <c r="Y480" s="38"/>
      <c r="AB480" s="38"/>
      <c r="AC480" s="38"/>
      <c r="AD480" s="38"/>
      <c r="AE480" s="38"/>
      <c r="AF480" s="38"/>
      <c r="AG480" s="38"/>
      <c r="AH480" s="38"/>
      <c r="AI480" s="38"/>
      <c r="AJ480" s="38"/>
      <c r="AK480" s="38"/>
    </row>
    <row r="481" spans="7:37" ht="15" customHeight="1" x14ac:dyDescent="0.25">
      <c r="G481" s="45">
        <v>9461104</v>
      </c>
      <c r="H481" s="46" t="s">
        <v>25</v>
      </c>
      <c r="I481" s="47" t="s">
        <v>102</v>
      </c>
      <c r="J481" s="47">
        <v>44577.801099537035</v>
      </c>
      <c r="K481" s="48">
        <v>-118.186718</v>
      </c>
      <c r="L481" s="48">
        <v>33.725926999999999</v>
      </c>
      <c r="M481" s="46" t="s">
        <v>43</v>
      </c>
      <c r="N481" s="49">
        <v>44577.791666666664</v>
      </c>
      <c r="O481" s="46" t="s">
        <v>44</v>
      </c>
      <c r="P481" s="46">
        <v>14.5</v>
      </c>
      <c r="Q481" s="46">
        <v>298</v>
      </c>
      <c r="R481" s="50" t="s">
        <v>103</v>
      </c>
      <c r="T481" s="53"/>
      <c r="U481" s="38"/>
      <c r="V481" s="38"/>
      <c r="W481" s="38"/>
      <c r="X481" s="38"/>
      <c r="Y481" s="38"/>
      <c r="AB481" s="38"/>
      <c r="AC481" s="38"/>
      <c r="AD481" s="38"/>
      <c r="AE481" s="38"/>
      <c r="AF481" s="38"/>
      <c r="AG481" s="38"/>
      <c r="AH481" s="38"/>
      <c r="AI481" s="38"/>
      <c r="AJ481" s="38"/>
      <c r="AK481" s="38"/>
    </row>
    <row r="482" spans="7:37" ht="15" customHeight="1" x14ac:dyDescent="0.25">
      <c r="G482" s="45">
        <v>9461104</v>
      </c>
      <c r="H482" s="46" t="s">
        <v>25</v>
      </c>
      <c r="I482" s="47" t="s">
        <v>102</v>
      </c>
      <c r="J482" s="47">
        <v>44577.841550925928</v>
      </c>
      <c r="K482" s="48">
        <v>-118.218417</v>
      </c>
      <c r="L482" s="48">
        <v>33.739452</v>
      </c>
      <c r="M482" s="46" t="s">
        <v>43</v>
      </c>
      <c r="N482" s="49">
        <v>44577.791666666664</v>
      </c>
      <c r="O482" s="46" t="s">
        <v>44</v>
      </c>
      <c r="P482" s="46">
        <v>14.5</v>
      </c>
      <c r="Q482" s="46">
        <v>164</v>
      </c>
      <c r="R482" s="50" t="s">
        <v>103</v>
      </c>
      <c r="T482" s="53"/>
      <c r="U482" s="38"/>
      <c r="V482" s="38"/>
      <c r="W482" s="38"/>
      <c r="X482" s="38"/>
      <c r="Y482" s="38"/>
      <c r="AB482" s="38"/>
      <c r="AC482" s="38"/>
      <c r="AD482" s="38"/>
      <c r="AE482" s="38"/>
      <c r="AF482" s="38"/>
      <c r="AG482" s="38"/>
      <c r="AH482" s="38"/>
      <c r="AI482" s="38"/>
      <c r="AJ482" s="38"/>
      <c r="AK482" s="38"/>
    </row>
    <row r="483" spans="7:37" ht="15" customHeight="1" x14ac:dyDescent="0.25">
      <c r="G483" s="45">
        <v>9461104</v>
      </c>
      <c r="H483" s="46" t="s">
        <v>25</v>
      </c>
      <c r="I483" s="47" t="s">
        <v>102</v>
      </c>
      <c r="J483" s="47">
        <v>44577.848854166667</v>
      </c>
      <c r="K483" s="48">
        <v>-118.218333</v>
      </c>
      <c r="L483" s="48">
        <v>33.738332999999997</v>
      </c>
      <c r="M483" s="46" t="s">
        <v>43</v>
      </c>
      <c r="N483" s="49">
        <v>44577.791666666664</v>
      </c>
      <c r="O483" s="46" t="s">
        <v>44</v>
      </c>
      <c r="P483" s="46">
        <v>14.5</v>
      </c>
      <c r="Q483" s="46">
        <v>277</v>
      </c>
      <c r="R483" s="50" t="s">
        <v>104</v>
      </c>
      <c r="T483" s="53"/>
      <c r="U483" s="38"/>
      <c r="V483" s="38"/>
      <c r="W483" s="38"/>
      <c r="X483" s="38"/>
      <c r="Y483" s="38"/>
      <c r="AB483" s="38"/>
      <c r="AC483" s="38"/>
      <c r="AD483" s="38"/>
      <c r="AE483" s="38"/>
      <c r="AF483" s="38"/>
      <c r="AG483" s="38"/>
      <c r="AH483" s="38"/>
      <c r="AI483" s="38"/>
      <c r="AJ483" s="38"/>
      <c r="AK483" s="38"/>
    </row>
    <row r="484" spans="7:37" ht="15" customHeight="1" x14ac:dyDescent="0.25">
      <c r="G484" s="45">
        <v>9461104</v>
      </c>
      <c r="H484" s="46" t="s">
        <v>25</v>
      </c>
      <c r="I484" s="47" t="s">
        <v>102</v>
      </c>
      <c r="J484" s="47">
        <v>44578.049895833334</v>
      </c>
      <c r="K484" s="48">
        <v>-118.21987</v>
      </c>
      <c r="L484" s="48">
        <v>33.737836999999999</v>
      </c>
      <c r="M484" s="46" t="s">
        <v>43</v>
      </c>
      <c r="N484" s="49">
        <v>44577.791666666664</v>
      </c>
      <c r="O484" s="46" t="s">
        <v>44</v>
      </c>
      <c r="P484" s="46">
        <v>14.5</v>
      </c>
      <c r="Q484" s="46">
        <v>105</v>
      </c>
      <c r="R484" s="50" t="s">
        <v>103</v>
      </c>
      <c r="T484" s="53"/>
      <c r="U484" s="38"/>
      <c r="V484" s="38"/>
      <c r="W484" s="38"/>
      <c r="X484" s="38"/>
      <c r="Y484" s="38"/>
      <c r="AB484" s="38"/>
      <c r="AC484" s="38"/>
      <c r="AD484" s="38"/>
      <c r="AE484" s="38"/>
      <c r="AF484" s="38"/>
      <c r="AG484" s="38"/>
      <c r="AH484" s="38"/>
      <c r="AI484" s="38"/>
      <c r="AJ484" s="38"/>
      <c r="AK484" s="38"/>
    </row>
    <row r="485" spans="7:37" ht="15" customHeight="1" x14ac:dyDescent="0.25">
      <c r="G485" s="45">
        <v>9461104</v>
      </c>
      <c r="H485" s="46" t="s">
        <v>25</v>
      </c>
      <c r="I485" s="47" t="s">
        <v>102</v>
      </c>
      <c r="J485" s="47">
        <v>44578.299953703703</v>
      </c>
      <c r="K485" s="48">
        <v>-118.220007</v>
      </c>
      <c r="L485" s="48">
        <v>33.738587000000003</v>
      </c>
      <c r="M485" s="46" t="s">
        <v>43</v>
      </c>
      <c r="N485" s="49">
        <v>44577.791666666664</v>
      </c>
      <c r="O485" s="46" t="s">
        <v>44</v>
      </c>
      <c r="P485" s="46">
        <v>14.5</v>
      </c>
      <c r="Q485" s="46">
        <v>128</v>
      </c>
      <c r="R485" s="50" t="s">
        <v>103</v>
      </c>
      <c r="T485" s="53"/>
      <c r="U485" s="38"/>
      <c r="V485" s="38"/>
      <c r="W485" s="38"/>
      <c r="X485" s="38"/>
      <c r="Y485" s="38"/>
      <c r="AB485" s="38"/>
      <c r="AC485" s="38"/>
      <c r="AD485" s="38"/>
      <c r="AE485" s="38"/>
      <c r="AF485" s="38"/>
      <c r="AG485" s="38"/>
      <c r="AH485" s="38"/>
      <c r="AI485" s="38"/>
      <c r="AJ485" s="38"/>
      <c r="AK485" s="38"/>
    </row>
    <row r="486" spans="7:37" ht="15" customHeight="1" x14ac:dyDescent="0.25">
      <c r="G486" s="45">
        <v>9461104</v>
      </c>
      <c r="H486" s="46" t="s">
        <v>25</v>
      </c>
      <c r="I486" s="47" t="s">
        <v>102</v>
      </c>
      <c r="J486" s="47">
        <v>44578.549930555557</v>
      </c>
      <c r="K486" s="48">
        <v>-118.22027</v>
      </c>
      <c r="L486" s="48">
        <v>33.738135</v>
      </c>
      <c r="M486" s="46" t="s">
        <v>43</v>
      </c>
      <c r="N486" s="49">
        <v>44577.791666666664</v>
      </c>
      <c r="O486" s="46" t="s">
        <v>44</v>
      </c>
      <c r="P486" s="46">
        <v>14.5</v>
      </c>
      <c r="Q486" s="46">
        <v>103</v>
      </c>
      <c r="R486" s="50" t="s">
        <v>103</v>
      </c>
      <c r="T486" s="53"/>
      <c r="U486" s="38"/>
      <c r="V486" s="38"/>
      <c r="W486" s="38"/>
      <c r="X486" s="38"/>
      <c r="Y486" s="38"/>
      <c r="AB486" s="38"/>
      <c r="AC486" s="38"/>
      <c r="AD486" s="38"/>
      <c r="AE486" s="38"/>
      <c r="AF486" s="38"/>
      <c r="AG486" s="38"/>
      <c r="AH486" s="38"/>
      <c r="AI486" s="38"/>
      <c r="AJ486" s="38"/>
      <c r="AK486" s="38"/>
    </row>
    <row r="487" spans="7:37" ht="15" customHeight="1" x14ac:dyDescent="0.25">
      <c r="G487" s="45">
        <v>9461104</v>
      </c>
      <c r="H487" s="46" t="s">
        <v>25</v>
      </c>
      <c r="I487" s="47" t="s">
        <v>102</v>
      </c>
      <c r="J487" s="47">
        <v>44578.800127314818</v>
      </c>
      <c r="K487" s="48">
        <v>-118.219613</v>
      </c>
      <c r="L487" s="48">
        <v>33.739089999999997</v>
      </c>
      <c r="M487" s="46" t="s">
        <v>43</v>
      </c>
      <c r="N487" s="49">
        <v>44577.791666666664</v>
      </c>
      <c r="O487" s="46" t="s">
        <v>44</v>
      </c>
      <c r="P487" s="46">
        <v>14.5</v>
      </c>
      <c r="Q487" s="46">
        <v>141</v>
      </c>
      <c r="R487" s="50" t="s">
        <v>103</v>
      </c>
      <c r="T487" s="53"/>
      <c r="U487" s="38"/>
      <c r="V487" s="38"/>
      <c r="W487" s="38"/>
      <c r="X487" s="38"/>
      <c r="Y487" s="38"/>
      <c r="AB487" s="38"/>
      <c r="AC487" s="38"/>
      <c r="AD487" s="38"/>
      <c r="AE487" s="38"/>
      <c r="AF487" s="38"/>
      <c r="AG487" s="38"/>
      <c r="AH487" s="38"/>
      <c r="AI487" s="38"/>
      <c r="AJ487" s="38"/>
      <c r="AK487" s="38"/>
    </row>
    <row r="488" spans="7:37" ht="15" customHeight="1" x14ac:dyDescent="0.25">
      <c r="G488" s="45">
        <v>9461104</v>
      </c>
      <c r="H488" s="46" t="s">
        <v>25</v>
      </c>
      <c r="I488" s="47" t="s">
        <v>102</v>
      </c>
      <c r="J488" s="47">
        <v>44579.049988425926</v>
      </c>
      <c r="K488" s="48">
        <v>-118.22026200000001</v>
      </c>
      <c r="L488" s="48">
        <v>33.738067000000001</v>
      </c>
      <c r="M488" s="46" t="s">
        <v>43</v>
      </c>
      <c r="N488" s="49">
        <v>44577.791666666664</v>
      </c>
      <c r="O488" s="46" t="s">
        <v>44</v>
      </c>
      <c r="P488" s="46">
        <v>14.5</v>
      </c>
      <c r="Q488" s="46">
        <v>105</v>
      </c>
      <c r="R488" s="50" t="s">
        <v>103</v>
      </c>
      <c r="T488" s="53"/>
      <c r="U488" s="38"/>
      <c r="V488" s="38"/>
      <c r="W488" s="38"/>
      <c r="X488" s="38"/>
      <c r="Y488" s="38"/>
      <c r="AB488" s="38"/>
      <c r="AC488" s="38"/>
      <c r="AD488" s="38"/>
      <c r="AE488" s="38"/>
      <c r="AF488" s="38"/>
      <c r="AG488" s="38"/>
      <c r="AH488" s="38"/>
      <c r="AI488" s="38"/>
      <c r="AJ488" s="38"/>
      <c r="AK488" s="38"/>
    </row>
    <row r="489" spans="7:37" ht="15" customHeight="1" x14ac:dyDescent="0.25">
      <c r="G489" s="45">
        <v>9461104</v>
      </c>
      <c r="H489" s="46" t="s">
        <v>25</v>
      </c>
      <c r="I489" s="47" t="s">
        <v>102</v>
      </c>
      <c r="J489" s="47">
        <v>44579.299988425926</v>
      </c>
      <c r="K489" s="48">
        <v>-118.218467</v>
      </c>
      <c r="L489" s="48">
        <v>33.739547000000002</v>
      </c>
      <c r="M489" s="46" t="s">
        <v>43</v>
      </c>
      <c r="N489" s="49">
        <v>44577.791666666664</v>
      </c>
      <c r="O489" s="46" t="s">
        <v>44</v>
      </c>
      <c r="P489" s="46">
        <v>14.5</v>
      </c>
      <c r="Q489" s="46">
        <v>173</v>
      </c>
      <c r="R489" s="50" t="s">
        <v>103</v>
      </c>
      <c r="T489" s="53"/>
      <c r="U489" s="38"/>
      <c r="V489" s="38"/>
      <c r="W489" s="38"/>
      <c r="X489" s="38"/>
      <c r="Y489" s="38"/>
      <c r="AB489" s="38"/>
      <c r="AC489" s="38"/>
      <c r="AD489" s="38"/>
      <c r="AE489" s="38"/>
      <c r="AF489" s="38"/>
      <c r="AG489" s="38"/>
      <c r="AH489" s="38"/>
      <c r="AI489" s="38"/>
      <c r="AJ489" s="38"/>
      <c r="AK489" s="38"/>
    </row>
    <row r="490" spans="7:37" ht="15" customHeight="1" x14ac:dyDescent="0.25">
      <c r="G490" s="45">
        <v>9461104</v>
      </c>
      <c r="H490" s="46" t="s">
        <v>25</v>
      </c>
      <c r="I490" s="47" t="s">
        <v>102</v>
      </c>
      <c r="J490" s="47">
        <v>44579.550057870372</v>
      </c>
      <c r="K490" s="48">
        <v>-118.21969</v>
      </c>
      <c r="L490" s="48">
        <v>33.738945000000001</v>
      </c>
      <c r="M490" s="46" t="s">
        <v>43</v>
      </c>
      <c r="N490" s="49">
        <v>44577.791666666664</v>
      </c>
      <c r="O490" s="46" t="s">
        <v>44</v>
      </c>
      <c r="P490" s="46">
        <v>14.5</v>
      </c>
      <c r="Q490" s="46">
        <v>137</v>
      </c>
      <c r="R490" s="50" t="s">
        <v>103</v>
      </c>
      <c r="T490" s="53"/>
      <c r="U490" s="38"/>
      <c r="V490" s="38"/>
      <c r="W490" s="38"/>
      <c r="X490" s="38"/>
      <c r="Y490" s="38"/>
      <c r="AB490" s="38"/>
      <c r="AC490" s="38"/>
      <c r="AD490" s="38"/>
      <c r="AE490" s="38"/>
      <c r="AF490" s="38"/>
      <c r="AG490" s="38"/>
      <c r="AH490" s="38"/>
      <c r="AI490" s="38"/>
      <c r="AJ490" s="38"/>
      <c r="AK490" s="38"/>
    </row>
    <row r="491" spans="7:37" ht="15" customHeight="1" x14ac:dyDescent="0.25">
      <c r="G491" s="45">
        <v>9461104</v>
      </c>
      <c r="H491" s="46" t="s">
        <v>25</v>
      </c>
      <c r="I491" s="47" t="s">
        <v>102</v>
      </c>
      <c r="J491" s="47">
        <v>44579.800034722219</v>
      </c>
      <c r="K491" s="48">
        <v>-118.215813</v>
      </c>
      <c r="L491" s="48">
        <v>33.739218000000001</v>
      </c>
      <c r="M491" s="46" t="s">
        <v>43</v>
      </c>
      <c r="N491" s="49">
        <v>44577.791666666664</v>
      </c>
      <c r="O491" s="46" t="s">
        <v>44</v>
      </c>
      <c r="P491" s="46">
        <v>14.5</v>
      </c>
      <c r="Q491" s="46">
        <v>218</v>
      </c>
      <c r="R491" s="50" t="s">
        <v>103</v>
      </c>
      <c r="T491" s="53"/>
      <c r="U491" s="38"/>
      <c r="V491" s="38"/>
      <c r="W491" s="38"/>
      <c r="X491" s="38"/>
      <c r="Y491" s="38"/>
      <c r="AB491" s="38"/>
      <c r="AC491" s="38"/>
      <c r="AD491" s="38"/>
      <c r="AE491" s="38"/>
      <c r="AF491" s="38"/>
      <c r="AG491" s="38"/>
      <c r="AH491" s="38"/>
      <c r="AI491" s="38"/>
      <c r="AJ491" s="38"/>
      <c r="AK491" s="38"/>
    </row>
    <row r="492" spans="7:37" ht="15" customHeight="1" x14ac:dyDescent="0.25">
      <c r="G492" s="45">
        <v>9461104</v>
      </c>
      <c r="H492" s="46" t="s">
        <v>25</v>
      </c>
      <c r="I492" s="47" t="s">
        <v>102</v>
      </c>
      <c r="J492" s="47">
        <v>44580.050115740742</v>
      </c>
      <c r="K492" s="48">
        <v>-118.215052</v>
      </c>
      <c r="L492" s="48">
        <v>33.738173000000003</v>
      </c>
      <c r="M492" s="46" t="s">
        <v>43</v>
      </c>
      <c r="N492" s="49">
        <v>44577.791666666664</v>
      </c>
      <c r="O492" s="46" t="s">
        <v>44</v>
      </c>
      <c r="P492" s="46">
        <v>14.5</v>
      </c>
      <c r="Q492" s="46">
        <v>266</v>
      </c>
      <c r="R492" s="50" t="s">
        <v>103</v>
      </c>
      <c r="T492" s="53"/>
      <c r="U492" s="38"/>
      <c r="V492" s="38"/>
      <c r="W492" s="38"/>
      <c r="X492" s="38"/>
      <c r="Y492" s="38"/>
      <c r="AB492" s="38"/>
      <c r="AC492" s="38"/>
      <c r="AD492" s="38"/>
      <c r="AE492" s="38"/>
      <c r="AF492" s="38"/>
      <c r="AG492" s="38"/>
      <c r="AH492" s="38"/>
      <c r="AI492" s="38"/>
      <c r="AJ492" s="38"/>
      <c r="AK492" s="38"/>
    </row>
    <row r="493" spans="7:37" ht="15" customHeight="1" x14ac:dyDescent="0.25">
      <c r="G493" s="45">
        <v>9461104</v>
      </c>
      <c r="H493" s="46" t="s">
        <v>25</v>
      </c>
      <c r="I493" s="47" t="s">
        <v>102</v>
      </c>
      <c r="J493" s="47">
        <v>44580.249236111114</v>
      </c>
      <c r="K493" s="48">
        <v>-118.215267</v>
      </c>
      <c r="L493" s="48">
        <v>33.737327999999998</v>
      </c>
      <c r="M493" s="46" t="s">
        <v>43</v>
      </c>
      <c r="N493" s="49">
        <v>44577.791666666664</v>
      </c>
      <c r="O493" s="46" t="s">
        <v>44</v>
      </c>
      <c r="P493" s="46">
        <v>14.5</v>
      </c>
      <c r="Q493" s="46">
        <v>287</v>
      </c>
      <c r="R493" s="50" t="s">
        <v>103</v>
      </c>
      <c r="T493" s="53"/>
      <c r="U493" s="38"/>
      <c r="V493" s="38"/>
      <c r="W493" s="38"/>
      <c r="X493" s="38"/>
      <c r="Y493" s="38"/>
      <c r="AB493" s="38"/>
      <c r="AC493" s="38"/>
      <c r="AD493" s="38"/>
      <c r="AE493" s="38"/>
      <c r="AF493" s="38"/>
      <c r="AG493" s="38"/>
      <c r="AH493" s="38"/>
      <c r="AI493" s="38"/>
      <c r="AJ493" s="38"/>
      <c r="AK493" s="38"/>
    </row>
    <row r="494" spans="7:37" ht="15" customHeight="1" x14ac:dyDescent="0.25">
      <c r="G494" s="45">
        <v>9461104</v>
      </c>
      <c r="H494" s="46" t="s">
        <v>25</v>
      </c>
      <c r="I494" s="47" t="s">
        <v>102</v>
      </c>
      <c r="J494" s="47">
        <v>44580.266018518516</v>
      </c>
      <c r="K494" s="48">
        <v>-118.205793</v>
      </c>
      <c r="L494" s="48">
        <v>33.738878</v>
      </c>
      <c r="M494" s="46" t="s">
        <v>43</v>
      </c>
      <c r="N494" s="49">
        <v>44577.791666666664</v>
      </c>
      <c r="O494" s="46" t="s">
        <v>44</v>
      </c>
      <c r="P494" s="46">
        <v>14.5</v>
      </c>
      <c r="Q494" s="46">
        <v>11</v>
      </c>
      <c r="R494" s="50" t="s">
        <v>104</v>
      </c>
      <c r="T494" s="53"/>
      <c r="U494" s="38"/>
      <c r="V494" s="38"/>
      <c r="W494" s="38"/>
      <c r="X494" s="38"/>
      <c r="Y494" s="38"/>
      <c r="AB494" s="38"/>
      <c r="AC494" s="38"/>
      <c r="AD494" s="38"/>
      <c r="AE494" s="38"/>
      <c r="AF494" s="38"/>
      <c r="AG494" s="38"/>
      <c r="AH494" s="38"/>
      <c r="AI494" s="38"/>
      <c r="AJ494" s="38"/>
      <c r="AK494" s="38"/>
    </row>
    <row r="495" spans="7:37" ht="15" customHeight="1" x14ac:dyDescent="0.25">
      <c r="G495" s="45">
        <v>9461104</v>
      </c>
      <c r="H495" s="46" t="s">
        <v>25</v>
      </c>
      <c r="I495" s="47" t="s">
        <v>102</v>
      </c>
      <c r="J495" s="47">
        <v>44580.301053240742</v>
      </c>
      <c r="K495" s="48">
        <v>-118.206757</v>
      </c>
      <c r="L495" s="48">
        <v>33.749163000000003</v>
      </c>
      <c r="M495" s="46" t="s">
        <v>43</v>
      </c>
      <c r="N495" s="49">
        <v>44577.791666666664</v>
      </c>
      <c r="O495" s="46" t="s">
        <v>44</v>
      </c>
      <c r="P495" s="46">
        <v>14.5</v>
      </c>
      <c r="Q495" s="46">
        <v>180</v>
      </c>
      <c r="R495" s="50" t="s">
        <v>103</v>
      </c>
      <c r="T495" s="53"/>
      <c r="U495" s="38"/>
      <c r="V495" s="38"/>
      <c r="W495" s="38"/>
      <c r="X495" s="38"/>
      <c r="Y495" s="38"/>
      <c r="AB495" s="38"/>
      <c r="AC495" s="38"/>
      <c r="AD495" s="38"/>
      <c r="AE495" s="38"/>
      <c r="AF495" s="38"/>
      <c r="AG495" s="38"/>
      <c r="AH495" s="38"/>
      <c r="AI495" s="38"/>
      <c r="AJ495" s="38"/>
      <c r="AK495" s="38"/>
    </row>
    <row r="496" spans="7:37" ht="15" customHeight="1" x14ac:dyDescent="0.25">
      <c r="G496" s="45">
        <v>9461104</v>
      </c>
      <c r="H496" s="46" t="s">
        <v>25</v>
      </c>
      <c r="I496" s="47" t="s">
        <v>102</v>
      </c>
      <c r="J496" s="47">
        <v>44580.307349537034</v>
      </c>
      <c r="K496" s="48">
        <v>-118.206777</v>
      </c>
      <c r="L496" s="48">
        <v>33.749192999999998</v>
      </c>
      <c r="M496" s="46" t="s">
        <v>43</v>
      </c>
      <c r="N496" s="49">
        <v>44577.791666666664</v>
      </c>
      <c r="O496" s="46" t="s">
        <v>44</v>
      </c>
      <c r="P496" s="46">
        <v>14.5</v>
      </c>
      <c r="Q496" s="46">
        <v>180</v>
      </c>
      <c r="R496" s="50" t="s">
        <v>104</v>
      </c>
      <c r="T496" s="53"/>
      <c r="U496" s="38"/>
      <c r="V496" s="38"/>
      <c r="W496" s="38"/>
      <c r="X496" s="38"/>
      <c r="Y496" s="38"/>
      <c r="AB496" s="38"/>
      <c r="AC496" s="38"/>
      <c r="AD496" s="38"/>
      <c r="AE496" s="38"/>
      <c r="AF496" s="38"/>
      <c r="AG496" s="38"/>
      <c r="AH496" s="38"/>
      <c r="AI496" s="38"/>
      <c r="AJ496" s="38"/>
      <c r="AK496" s="38"/>
    </row>
    <row r="497" spans="7:37" ht="15" customHeight="1" x14ac:dyDescent="0.25">
      <c r="G497" s="45">
        <v>9461104</v>
      </c>
      <c r="H497" s="46" t="s">
        <v>25</v>
      </c>
      <c r="I497" s="47" t="s">
        <v>102</v>
      </c>
      <c r="J497" s="47">
        <v>44580.551111111112</v>
      </c>
      <c r="K497" s="48">
        <v>-118.206728</v>
      </c>
      <c r="L497" s="48">
        <v>33.749197000000002</v>
      </c>
      <c r="M497" s="46" t="s">
        <v>43</v>
      </c>
      <c r="N497" s="49">
        <v>44577.791666666664</v>
      </c>
      <c r="O497" s="46" t="s">
        <v>44</v>
      </c>
      <c r="P497" s="46">
        <v>14.5</v>
      </c>
      <c r="Q497" s="46">
        <v>180</v>
      </c>
      <c r="R497" s="50" t="s">
        <v>103</v>
      </c>
      <c r="T497" s="53"/>
      <c r="U497" s="38"/>
      <c r="V497" s="38"/>
      <c r="W497" s="38"/>
      <c r="X497" s="38"/>
      <c r="Y497" s="38"/>
      <c r="AB497" s="38"/>
      <c r="AC497" s="38"/>
      <c r="AD497" s="38"/>
      <c r="AE497" s="38"/>
      <c r="AF497" s="38"/>
      <c r="AG497" s="38"/>
      <c r="AH497" s="38"/>
      <c r="AI497" s="38"/>
      <c r="AJ497" s="38"/>
      <c r="AK497" s="38"/>
    </row>
    <row r="498" spans="7:37" ht="15" customHeight="1" x14ac:dyDescent="0.25">
      <c r="G498" s="45">
        <v>9461104</v>
      </c>
      <c r="H498" s="46" t="s">
        <v>25</v>
      </c>
      <c r="I498" s="47" t="s">
        <v>102</v>
      </c>
      <c r="J498" s="47">
        <v>44580.801122685189</v>
      </c>
      <c r="K498" s="48">
        <v>-118.20675199999999</v>
      </c>
      <c r="L498" s="48">
        <v>33.749118000000003</v>
      </c>
      <c r="M498" s="46" t="s">
        <v>43</v>
      </c>
      <c r="N498" s="49">
        <v>44577.791666666664</v>
      </c>
      <c r="O498" s="46" t="s">
        <v>44</v>
      </c>
      <c r="P498" s="46">
        <v>14.5</v>
      </c>
      <c r="Q498" s="46">
        <v>180</v>
      </c>
      <c r="R498" s="50" t="s">
        <v>103</v>
      </c>
      <c r="T498" s="53"/>
      <c r="U498" s="38"/>
      <c r="V498" s="38"/>
      <c r="W498" s="38"/>
      <c r="X498" s="38"/>
      <c r="Y498" s="38"/>
      <c r="AB498" s="38"/>
      <c r="AC498" s="38"/>
      <c r="AD498" s="38"/>
      <c r="AE498" s="38"/>
      <c r="AF498" s="38"/>
      <c r="AG498" s="38"/>
      <c r="AH498" s="38"/>
      <c r="AI498" s="38"/>
      <c r="AJ498" s="38"/>
      <c r="AK498" s="38"/>
    </row>
    <row r="499" spans="7:37" ht="15" customHeight="1" x14ac:dyDescent="0.25">
      <c r="G499" s="45">
        <v>9461104</v>
      </c>
      <c r="H499" s="46" t="s">
        <v>25</v>
      </c>
      <c r="I499" s="47" t="s">
        <v>102</v>
      </c>
      <c r="J499" s="47">
        <v>44581.051168981481</v>
      </c>
      <c r="K499" s="48">
        <v>-118.206748</v>
      </c>
      <c r="L499" s="48">
        <v>33.749147999999998</v>
      </c>
      <c r="M499" s="46" t="s">
        <v>43</v>
      </c>
      <c r="N499" s="49">
        <v>44577.791666666664</v>
      </c>
      <c r="O499" s="46" t="s">
        <v>44</v>
      </c>
      <c r="P499" s="46">
        <v>14.5</v>
      </c>
      <c r="Q499" s="46">
        <v>180</v>
      </c>
      <c r="R499" s="50" t="s">
        <v>103</v>
      </c>
      <c r="T499" s="53"/>
      <c r="U499" s="38"/>
      <c r="V499" s="38"/>
      <c r="W499" s="38"/>
      <c r="X499" s="38"/>
      <c r="Y499" s="38"/>
      <c r="AB499" s="38"/>
      <c r="AC499" s="38"/>
      <c r="AD499" s="38"/>
      <c r="AE499" s="38"/>
      <c r="AF499" s="38"/>
      <c r="AG499" s="38"/>
      <c r="AH499" s="38"/>
      <c r="AI499" s="38"/>
      <c r="AJ499" s="38"/>
      <c r="AK499" s="38"/>
    </row>
    <row r="500" spans="7:37" ht="15" customHeight="1" x14ac:dyDescent="0.25">
      <c r="G500" s="45">
        <v>9461104</v>
      </c>
      <c r="H500" s="46" t="s">
        <v>25</v>
      </c>
      <c r="I500" s="47" t="s">
        <v>102</v>
      </c>
      <c r="J500" s="47">
        <v>44581.301215277781</v>
      </c>
      <c r="K500" s="48">
        <v>-118.206773</v>
      </c>
      <c r="L500" s="48">
        <v>33.749175000000001</v>
      </c>
      <c r="M500" s="46" t="s">
        <v>43</v>
      </c>
      <c r="N500" s="49">
        <v>44577.791666666664</v>
      </c>
      <c r="O500" s="46" t="s">
        <v>44</v>
      </c>
      <c r="P500" s="46">
        <v>14.5</v>
      </c>
      <c r="Q500" s="46">
        <v>180</v>
      </c>
      <c r="R500" s="50" t="s">
        <v>103</v>
      </c>
      <c r="T500" s="53"/>
      <c r="U500" s="38"/>
      <c r="V500" s="38"/>
      <c r="W500" s="38"/>
      <c r="X500" s="38"/>
      <c r="Y500" s="38"/>
      <c r="AB500" s="38"/>
      <c r="AC500" s="38"/>
      <c r="AD500" s="38"/>
      <c r="AE500" s="38"/>
      <c r="AF500" s="38"/>
      <c r="AG500" s="38"/>
      <c r="AH500" s="38"/>
      <c r="AI500" s="38"/>
      <c r="AJ500" s="38"/>
      <c r="AK500" s="38"/>
    </row>
    <row r="501" spans="7:37" ht="15" customHeight="1" x14ac:dyDescent="0.25">
      <c r="G501" s="45">
        <v>9461104</v>
      </c>
      <c r="H501" s="46" t="s">
        <v>25</v>
      </c>
      <c r="I501" s="47" t="s">
        <v>102</v>
      </c>
      <c r="J501" s="47">
        <v>44581.549120370371</v>
      </c>
      <c r="K501" s="48">
        <v>-118.20672500000001</v>
      </c>
      <c r="L501" s="48">
        <v>33.749200000000002</v>
      </c>
      <c r="M501" s="46" t="s">
        <v>43</v>
      </c>
      <c r="N501" s="49">
        <v>44577.791666666664</v>
      </c>
      <c r="O501" s="46" t="s">
        <v>44</v>
      </c>
      <c r="P501" s="46">
        <v>14.5</v>
      </c>
      <c r="Q501" s="46">
        <v>180</v>
      </c>
      <c r="R501" s="50" t="s">
        <v>103</v>
      </c>
      <c r="T501" s="53"/>
      <c r="U501" s="38"/>
      <c r="V501" s="38"/>
      <c r="W501" s="38"/>
      <c r="X501" s="38"/>
      <c r="Y501" s="38"/>
      <c r="AB501" s="38"/>
      <c r="AC501" s="38"/>
      <c r="AD501" s="38"/>
      <c r="AE501" s="38"/>
      <c r="AF501" s="38"/>
      <c r="AG501" s="38"/>
      <c r="AH501" s="38"/>
      <c r="AI501" s="38"/>
      <c r="AJ501" s="38"/>
      <c r="AK501" s="38"/>
    </row>
    <row r="502" spans="7:37" ht="15" customHeight="1" x14ac:dyDescent="0.25">
      <c r="G502" s="45">
        <v>9461104</v>
      </c>
      <c r="H502" s="46" t="s">
        <v>25</v>
      </c>
      <c r="I502" s="47" t="s">
        <v>102</v>
      </c>
      <c r="J502" s="47">
        <v>44581.801226851851</v>
      </c>
      <c r="K502" s="48">
        <v>-118.206772</v>
      </c>
      <c r="L502" s="48">
        <v>33.749158000000001</v>
      </c>
      <c r="M502" s="46" t="s">
        <v>43</v>
      </c>
      <c r="N502" s="49">
        <v>44577.791666666664</v>
      </c>
      <c r="O502" s="46" t="s">
        <v>44</v>
      </c>
      <c r="P502" s="46">
        <v>14.5</v>
      </c>
      <c r="Q502" s="46">
        <v>180</v>
      </c>
      <c r="R502" s="50" t="s">
        <v>103</v>
      </c>
      <c r="T502" s="53"/>
      <c r="U502" s="38"/>
      <c r="V502" s="38"/>
      <c r="W502" s="38"/>
      <c r="X502" s="38"/>
      <c r="Y502" s="38"/>
      <c r="AB502" s="38"/>
      <c r="AC502" s="38"/>
      <c r="AD502" s="38"/>
      <c r="AE502" s="38"/>
      <c r="AF502" s="38"/>
      <c r="AG502" s="38"/>
      <c r="AH502" s="38"/>
      <c r="AI502" s="38"/>
      <c r="AJ502" s="38"/>
      <c r="AK502" s="38"/>
    </row>
    <row r="503" spans="7:37" ht="15" customHeight="1" x14ac:dyDescent="0.25">
      <c r="G503" s="45">
        <v>9461104</v>
      </c>
      <c r="H503" s="46" t="s">
        <v>25</v>
      </c>
      <c r="I503" s="47" t="s">
        <v>102</v>
      </c>
      <c r="J503" s="47">
        <v>44582.05128472222</v>
      </c>
      <c r="K503" s="48">
        <v>-118.206738</v>
      </c>
      <c r="L503" s="48">
        <v>33.749163000000003</v>
      </c>
      <c r="M503" s="46" t="s">
        <v>43</v>
      </c>
      <c r="N503" s="49">
        <v>44577.791666666664</v>
      </c>
      <c r="O503" s="46" t="s">
        <v>44</v>
      </c>
      <c r="P503" s="46">
        <v>14.5</v>
      </c>
      <c r="Q503" s="46">
        <v>180</v>
      </c>
      <c r="R503" s="50" t="s">
        <v>103</v>
      </c>
      <c r="T503" s="53"/>
      <c r="U503" s="38"/>
      <c r="V503" s="38"/>
      <c r="W503" s="38"/>
      <c r="X503" s="38"/>
      <c r="Y503" s="38"/>
      <c r="AB503" s="38"/>
      <c r="AC503" s="38"/>
      <c r="AD503" s="38"/>
      <c r="AE503" s="38"/>
      <c r="AF503" s="38"/>
      <c r="AG503" s="38"/>
      <c r="AH503" s="38"/>
      <c r="AI503" s="38"/>
      <c r="AJ503" s="38"/>
      <c r="AK503" s="38"/>
    </row>
    <row r="504" spans="7:37" ht="15" customHeight="1" x14ac:dyDescent="0.25">
      <c r="G504" s="45">
        <v>9461104</v>
      </c>
      <c r="H504" s="46" t="s">
        <v>25</v>
      </c>
      <c r="I504" s="47" t="s">
        <v>102</v>
      </c>
      <c r="J504" s="47">
        <v>44582.301226851851</v>
      </c>
      <c r="K504" s="48">
        <v>-118.20677999999999</v>
      </c>
      <c r="L504" s="48">
        <v>33.749178000000001</v>
      </c>
      <c r="M504" s="46" t="s">
        <v>43</v>
      </c>
      <c r="N504" s="49">
        <v>44577.791666666664</v>
      </c>
      <c r="O504" s="46" t="s">
        <v>44</v>
      </c>
      <c r="P504" s="46">
        <v>14.5</v>
      </c>
      <c r="Q504" s="46">
        <v>180</v>
      </c>
      <c r="R504" s="50" t="s">
        <v>103</v>
      </c>
      <c r="T504" s="53"/>
      <c r="U504" s="38"/>
      <c r="V504" s="38"/>
      <c r="W504" s="38"/>
      <c r="X504" s="38"/>
      <c r="Y504" s="38"/>
      <c r="AB504" s="38"/>
      <c r="AC504" s="38"/>
      <c r="AD504" s="38"/>
      <c r="AE504" s="38"/>
      <c r="AF504" s="38"/>
      <c r="AG504" s="38"/>
      <c r="AH504" s="38"/>
      <c r="AI504" s="38"/>
      <c r="AJ504" s="38"/>
      <c r="AK504" s="38"/>
    </row>
    <row r="505" spans="7:37" ht="15" customHeight="1" x14ac:dyDescent="0.25">
      <c r="G505" s="45">
        <v>9461104</v>
      </c>
      <c r="H505" s="46" t="s">
        <v>25</v>
      </c>
      <c r="I505" s="47" t="s">
        <v>102</v>
      </c>
      <c r="J505" s="47">
        <v>44582.549189814818</v>
      </c>
      <c r="K505" s="48">
        <v>-118.20675799999999</v>
      </c>
      <c r="L505" s="48">
        <v>33.749186999999999</v>
      </c>
      <c r="M505" s="46" t="s">
        <v>43</v>
      </c>
      <c r="N505" s="49">
        <v>44577.791666666664</v>
      </c>
      <c r="O505" s="46" t="s">
        <v>44</v>
      </c>
      <c r="P505" s="46">
        <v>14.5</v>
      </c>
      <c r="Q505" s="46">
        <v>180</v>
      </c>
      <c r="R505" s="50" t="s">
        <v>103</v>
      </c>
      <c r="T505" s="53"/>
      <c r="U505" s="38"/>
      <c r="V505" s="38"/>
      <c r="W505" s="38"/>
      <c r="X505" s="38"/>
      <c r="Y505" s="38"/>
      <c r="AB505" s="38"/>
      <c r="AC505" s="38"/>
      <c r="AD505" s="38"/>
      <c r="AE505" s="38"/>
      <c r="AF505" s="38"/>
      <c r="AG505" s="38"/>
      <c r="AH505" s="38"/>
      <c r="AI505" s="38"/>
      <c r="AJ505" s="38"/>
      <c r="AK505" s="38"/>
    </row>
    <row r="506" spans="7:37" ht="15" customHeight="1" x14ac:dyDescent="0.25">
      <c r="G506" s="45">
        <v>9461104</v>
      </c>
      <c r="H506" s="46" t="s">
        <v>25</v>
      </c>
      <c r="I506" s="47" t="s">
        <v>102</v>
      </c>
      <c r="J506" s="47">
        <v>44582.799212962964</v>
      </c>
      <c r="K506" s="48">
        <v>-118.206762</v>
      </c>
      <c r="L506" s="48">
        <v>33.749163000000003</v>
      </c>
      <c r="M506" s="46" t="s">
        <v>43</v>
      </c>
      <c r="N506" s="49">
        <v>44577.791666666664</v>
      </c>
      <c r="O506" s="46" t="s">
        <v>44</v>
      </c>
      <c r="P506" s="46">
        <v>14.5</v>
      </c>
      <c r="Q506" s="46">
        <v>180</v>
      </c>
      <c r="R506" s="50" t="s">
        <v>103</v>
      </c>
      <c r="T506" s="53"/>
      <c r="U506" s="38"/>
      <c r="V506" s="38"/>
      <c r="W506" s="38"/>
      <c r="X506" s="38"/>
      <c r="Y506" s="38"/>
      <c r="AB506" s="38"/>
      <c r="AC506" s="38"/>
      <c r="AD506" s="38"/>
      <c r="AE506" s="38"/>
      <c r="AF506" s="38"/>
      <c r="AG506" s="38"/>
      <c r="AH506" s="38"/>
      <c r="AI506" s="38"/>
      <c r="AJ506" s="38"/>
      <c r="AK506" s="38"/>
    </row>
    <row r="507" spans="7:37" ht="15" customHeight="1" x14ac:dyDescent="0.25">
      <c r="G507" s="45">
        <v>9461104</v>
      </c>
      <c r="H507" s="46" t="s">
        <v>25</v>
      </c>
      <c r="I507" s="47" t="s">
        <v>102</v>
      </c>
      <c r="J507" s="47">
        <v>44583.051296296297</v>
      </c>
      <c r="K507" s="48">
        <v>-118.20675</v>
      </c>
      <c r="L507" s="48">
        <v>33.749167999999997</v>
      </c>
      <c r="M507" s="46" t="s">
        <v>43</v>
      </c>
      <c r="N507" s="49">
        <v>44577.791666666664</v>
      </c>
      <c r="O507" s="46" t="s">
        <v>44</v>
      </c>
      <c r="P507" s="46">
        <v>14.5</v>
      </c>
      <c r="Q507" s="46">
        <v>180</v>
      </c>
      <c r="R507" s="50" t="s">
        <v>103</v>
      </c>
      <c r="T507" s="53"/>
      <c r="U507" s="38"/>
      <c r="V507" s="38"/>
      <c r="W507" s="38"/>
      <c r="X507" s="38"/>
      <c r="Y507" s="38"/>
      <c r="AB507" s="38"/>
      <c r="AC507" s="38"/>
      <c r="AD507" s="38"/>
      <c r="AE507" s="38"/>
      <c r="AF507" s="38"/>
      <c r="AG507" s="38"/>
      <c r="AH507" s="38"/>
      <c r="AI507" s="38"/>
      <c r="AJ507" s="38"/>
      <c r="AK507" s="38"/>
    </row>
    <row r="508" spans="7:37" ht="15" customHeight="1" x14ac:dyDescent="0.25">
      <c r="G508" s="45">
        <v>9461104</v>
      </c>
      <c r="H508" s="46" t="s">
        <v>25</v>
      </c>
      <c r="I508" s="47" t="s">
        <v>102</v>
      </c>
      <c r="J508" s="47">
        <v>44583.301354166666</v>
      </c>
      <c r="K508" s="48">
        <v>-118.20674699999999</v>
      </c>
      <c r="L508" s="48">
        <v>33.749167</v>
      </c>
      <c r="M508" s="46" t="s">
        <v>43</v>
      </c>
      <c r="N508" s="49">
        <v>44577.791666666664</v>
      </c>
      <c r="O508" s="46" t="s">
        <v>44</v>
      </c>
      <c r="P508" s="46">
        <v>14.5</v>
      </c>
      <c r="Q508" s="46">
        <v>180</v>
      </c>
      <c r="R508" s="50" t="s">
        <v>103</v>
      </c>
      <c r="T508" s="53"/>
      <c r="U508" s="38"/>
      <c r="V508" s="38"/>
      <c r="W508" s="38"/>
      <c r="X508" s="38"/>
      <c r="Y508" s="38"/>
      <c r="AB508" s="38"/>
      <c r="AC508" s="38"/>
      <c r="AD508" s="38"/>
      <c r="AE508" s="38"/>
      <c r="AF508" s="38"/>
      <c r="AG508" s="38"/>
      <c r="AH508" s="38"/>
      <c r="AI508" s="38"/>
      <c r="AJ508" s="38"/>
      <c r="AK508" s="38"/>
    </row>
    <row r="509" spans="7:37" ht="15" customHeight="1" x14ac:dyDescent="0.25">
      <c r="G509" s="45">
        <v>9461104</v>
      </c>
      <c r="H509" s="46" t="s">
        <v>25</v>
      </c>
      <c r="I509" s="47" t="s">
        <v>102</v>
      </c>
      <c r="J509" s="47">
        <v>44583.551307870373</v>
      </c>
      <c r="K509" s="48">
        <v>-118.20674200000001</v>
      </c>
      <c r="L509" s="48">
        <v>33.749167999999997</v>
      </c>
      <c r="M509" s="46" t="s">
        <v>43</v>
      </c>
      <c r="N509" s="49">
        <v>44577.791666666664</v>
      </c>
      <c r="O509" s="46" t="s">
        <v>44</v>
      </c>
      <c r="P509" s="46">
        <v>14.5</v>
      </c>
      <c r="Q509" s="46">
        <v>180</v>
      </c>
      <c r="R509" s="50" t="s">
        <v>103</v>
      </c>
      <c r="T509" s="53"/>
      <c r="U509" s="38"/>
      <c r="V509" s="38"/>
      <c r="W509" s="38"/>
      <c r="X509" s="38"/>
      <c r="Y509" s="38"/>
      <c r="AB509" s="38"/>
      <c r="AC509" s="38"/>
      <c r="AD509" s="38"/>
      <c r="AE509" s="38"/>
      <c r="AF509" s="38"/>
      <c r="AG509" s="38"/>
      <c r="AH509" s="38"/>
      <c r="AI509" s="38"/>
      <c r="AJ509" s="38"/>
      <c r="AK509" s="38"/>
    </row>
    <row r="510" spans="7:37" ht="15" customHeight="1" x14ac:dyDescent="0.25">
      <c r="G510" s="45">
        <v>9461104</v>
      </c>
      <c r="H510" s="46" t="s">
        <v>25</v>
      </c>
      <c r="I510" s="47" t="s">
        <v>102</v>
      </c>
      <c r="J510" s="47">
        <v>44583.799293981479</v>
      </c>
      <c r="K510" s="48">
        <v>-118.20679</v>
      </c>
      <c r="L510" s="48">
        <v>33.749115000000003</v>
      </c>
      <c r="M510" s="46" t="s">
        <v>43</v>
      </c>
      <c r="N510" s="49">
        <v>44577.791666666664</v>
      </c>
      <c r="O510" s="46" t="s">
        <v>44</v>
      </c>
      <c r="P510" s="46">
        <v>14.5</v>
      </c>
      <c r="Q510" s="46">
        <v>180</v>
      </c>
      <c r="R510" s="50" t="s">
        <v>103</v>
      </c>
      <c r="T510" s="53"/>
      <c r="U510" s="38"/>
      <c r="V510" s="38"/>
      <c r="W510" s="38"/>
      <c r="X510" s="38"/>
      <c r="Y510" s="38"/>
      <c r="AB510" s="38"/>
      <c r="AC510" s="38"/>
      <c r="AD510" s="38"/>
      <c r="AE510" s="38"/>
      <c r="AF510" s="38"/>
      <c r="AG510" s="38"/>
      <c r="AH510" s="38"/>
      <c r="AI510" s="38"/>
      <c r="AJ510" s="38"/>
      <c r="AK510" s="38"/>
    </row>
    <row r="511" spans="7:37" ht="15" customHeight="1" x14ac:dyDescent="0.25">
      <c r="G511" s="45">
        <v>9461104</v>
      </c>
      <c r="H511" s="46" t="s">
        <v>25</v>
      </c>
      <c r="I511" s="47" t="s">
        <v>102</v>
      </c>
      <c r="J511" s="47">
        <v>44584.051354166666</v>
      </c>
      <c r="K511" s="48">
        <v>-118.20675300000001</v>
      </c>
      <c r="L511" s="48">
        <v>33.749167999999997</v>
      </c>
      <c r="M511" s="46" t="s">
        <v>43</v>
      </c>
      <c r="N511" s="49">
        <v>44577.791666666664</v>
      </c>
      <c r="O511" s="46" t="s">
        <v>44</v>
      </c>
      <c r="P511" s="46">
        <v>14.5</v>
      </c>
      <c r="Q511" s="46">
        <v>180</v>
      </c>
      <c r="R511" s="50" t="s">
        <v>103</v>
      </c>
      <c r="T511" s="53"/>
      <c r="U511" s="38"/>
      <c r="V511" s="38"/>
      <c r="W511" s="38"/>
      <c r="X511" s="38"/>
      <c r="Y511" s="38"/>
      <c r="AB511" s="38"/>
      <c r="AC511" s="38"/>
      <c r="AD511" s="38"/>
      <c r="AE511" s="38"/>
      <c r="AF511" s="38"/>
      <c r="AG511" s="38"/>
      <c r="AH511" s="38"/>
      <c r="AI511" s="38"/>
      <c r="AJ511" s="38"/>
      <c r="AK511" s="38"/>
    </row>
    <row r="512" spans="7:37" ht="15" customHeight="1" x14ac:dyDescent="0.25">
      <c r="G512" s="45">
        <v>9461104</v>
      </c>
      <c r="H512" s="46" t="s">
        <v>25</v>
      </c>
      <c r="I512" s="47" t="s">
        <v>102</v>
      </c>
      <c r="J512" s="47">
        <v>44584.299363425926</v>
      </c>
      <c r="K512" s="48">
        <v>-118.206767</v>
      </c>
      <c r="L512" s="48">
        <v>33.749167999999997</v>
      </c>
      <c r="M512" s="46" t="s">
        <v>43</v>
      </c>
      <c r="N512" s="49">
        <v>44577.791666666664</v>
      </c>
      <c r="O512" s="46" t="s">
        <v>44</v>
      </c>
      <c r="P512" s="46">
        <v>14.5</v>
      </c>
      <c r="Q512" s="46">
        <v>180</v>
      </c>
      <c r="R512" s="50" t="s">
        <v>103</v>
      </c>
      <c r="T512" s="53"/>
      <c r="U512" s="38"/>
      <c r="V512" s="38"/>
      <c r="W512" s="38"/>
      <c r="X512" s="38"/>
      <c r="Y512" s="38"/>
      <c r="AB512" s="38"/>
      <c r="AC512" s="38"/>
      <c r="AD512" s="38"/>
      <c r="AE512" s="38"/>
      <c r="AF512" s="38"/>
      <c r="AG512" s="38"/>
      <c r="AH512" s="38"/>
      <c r="AI512" s="38"/>
      <c r="AJ512" s="38"/>
      <c r="AK512" s="38"/>
    </row>
    <row r="513" spans="7:37" ht="15" customHeight="1" x14ac:dyDescent="0.25">
      <c r="G513" s="45">
        <v>9461104</v>
      </c>
      <c r="H513" s="46" t="s">
        <v>25</v>
      </c>
      <c r="I513" s="47" t="s">
        <v>102</v>
      </c>
      <c r="J513" s="47">
        <v>44584.309745370374</v>
      </c>
      <c r="K513" s="48">
        <v>-118.206778</v>
      </c>
      <c r="L513" s="48">
        <v>33.749136999999997</v>
      </c>
      <c r="M513" s="46" t="s">
        <v>43</v>
      </c>
      <c r="N513" s="49">
        <v>44607.791666666664</v>
      </c>
      <c r="O513" s="46" t="s">
        <v>44</v>
      </c>
      <c r="P513" s="46">
        <v>14.5</v>
      </c>
      <c r="Q513" s="46">
        <v>180</v>
      </c>
      <c r="R513" s="50" t="s">
        <v>105</v>
      </c>
      <c r="T513" s="53"/>
      <c r="U513" s="38"/>
      <c r="V513" s="38"/>
      <c r="W513" s="38"/>
      <c r="X513" s="38"/>
      <c r="Y513" s="38"/>
      <c r="AB513" s="38"/>
      <c r="AC513" s="38"/>
      <c r="AD513" s="38"/>
      <c r="AE513" s="38"/>
      <c r="AF513" s="38"/>
      <c r="AG513" s="38"/>
      <c r="AH513" s="38"/>
      <c r="AI513" s="38"/>
      <c r="AJ513" s="38"/>
      <c r="AK513" s="38"/>
    </row>
    <row r="514" spans="7:37" ht="15" customHeight="1" x14ac:dyDescent="0.25">
      <c r="G514" s="45">
        <v>9461104</v>
      </c>
      <c r="H514" s="46" t="s">
        <v>25</v>
      </c>
      <c r="I514" s="47" t="s">
        <v>102</v>
      </c>
      <c r="J514" s="47">
        <v>44584.32849537037</v>
      </c>
      <c r="K514" s="48">
        <v>-118.206757</v>
      </c>
      <c r="L514" s="48">
        <v>33.749167999999997</v>
      </c>
      <c r="M514" s="46" t="s">
        <v>43</v>
      </c>
      <c r="N514" s="49">
        <v>44607.791666666664</v>
      </c>
      <c r="O514" s="46" t="s">
        <v>44</v>
      </c>
      <c r="P514" s="46">
        <v>14.5</v>
      </c>
      <c r="Q514" s="46">
        <v>180</v>
      </c>
      <c r="R514" s="50" t="s">
        <v>106</v>
      </c>
      <c r="T514" s="53"/>
      <c r="U514" s="38"/>
      <c r="V514" s="38"/>
      <c r="W514" s="38"/>
      <c r="X514" s="38"/>
      <c r="Y514" s="38"/>
      <c r="AB514" s="38"/>
      <c r="AC514" s="38"/>
      <c r="AD514" s="38"/>
      <c r="AE514" s="38"/>
      <c r="AF514" s="38"/>
      <c r="AG514" s="38"/>
      <c r="AH514" s="38"/>
      <c r="AI514" s="38"/>
      <c r="AJ514" s="38"/>
      <c r="AK514" s="38"/>
    </row>
    <row r="515" spans="7:37" ht="15" customHeight="1" x14ac:dyDescent="0.25">
      <c r="G515" s="45">
        <v>9461104</v>
      </c>
      <c r="H515" s="46" t="s">
        <v>25</v>
      </c>
      <c r="I515" s="47" t="s">
        <v>102</v>
      </c>
      <c r="J515" s="47">
        <v>44584.384421296294</v>
      </c>
      <c r="K515" s="48">
        <v>-118.206773</v>
      </c>
      <c r="L515" s="48">
        <v>33.749124999999999</v>
      </c>
      <c r="M515" s="46" t="s">
        <v>43</v>
      </c>
      <c r="N515" s="49">
        <v>44607.791666666664</v>
      </c>
      <c r="O515" s="46" t="s">
        <v>44</v>
      </c>
      <c r="P515" s="46">
        <v>14.5</v>
      </c>
      <c r="Q515" s="46">
        <v>180</v>
      </c>
      <c r="R515" s="50" t="s">
        <v>105</v>
      </c>
      <c r="T515" s="53"/>
      <c r="U515" s="38"/>
      <c r="V515" s="38"/>
      <c r="W515" s="38"/>
      <c r="X515" s="38"/>
      <c r="Y515" s="38"/>
      <c r="AB515" s="38"/>
      <c r="AC515" s="38"/>
      <c r="AD515" s="38"/>
      <c r="AE515" s="38"/>
      <c r="AF515" s="38"/>
      <c r="AG515" s="38"/>
      <c r="AH515" s="38"/>
      <c r="AI515" s="38"/>
      <c r="AJ515" s="38"/>
      <c r="AK515" s="38"/>
    </row>
    <row r="516" spans="7:37" ht="15" customHeight="1" x14ac:dyDescent="0.25">
      <c r="G516" s="45">
        <v>9461104</v>
      </c>
      <c r="H516" s="46" t="s">
        <v>25</v>
      </c>
      <c r="I516" s="47" t="s">
        <v>102</v>
      </c>
      <c r="J516" s="47">
        <v>44584.391157407408</v>
      </c>
      <c r="K516" s="48">
        <v>-118.206778</v>
      </c>
      <c r="L516" s="48">
        <v>33.749155000000002</v>
      </c>
      <c r="M516" s="46" t="s">
        <v>43</v>
      </c>
      <c r="N516" s="49">
        <v>44607.791666666664</v>
      </c>
      <c r="O516" s="46" t="s">
        <v>44</v>
      </c>
      <c r="P516" s="46">
        <v>14.5</v>
      </c>
      <c r="Q516" s="46">
        <v>180</v>
      </c>
      <c r="R516" s="50" t="s">
        <v>106</v>
      </c>
      <c r="T516" s="53"/>
      <c r="U516" s="38"/>
      <c r="V516" s="38"/>
      <c r="W516" s="38"/>
      <c r="X516" s="38"/>
      <c r="Y516" s="38"/>
      <c r="AB516" s="38"/>
      <c r="AC516" s="38"/>
      <c r="AD516" s="38"/>
      <c r="AE516" s="38"/>
      <c r="AF516" s="38"/>
      <c r="AG516" s="38"/>
      <c r="AH516" s="38"/>
      <c r="AI516" s="38"/>
      <c r="AJ516" s="38"/>
      <c r="AK516" s="38"/>
    </row>
    <row r="517" spans="7:37" ht="15" customHeight="1" x14ac:dyDescent="0.25">
      <c r="G517" s="45">
        <v>9461104</v>
      </c>
      <c r="H517" s="46" t="s">
        <v>25</v>
      </c>
      <c r="I517" s="47" t="s">
        <v>102</v>
      </c>
      <c r="J517" s="47">
        <v>44584.550671296296</v>
      </c>
      <c r="K517" s="48">
        <v>-118.177778</v>
      </c>
      <c r="L517" s="48">
        <v>33.259613000000002</v>
      </c>
      <c r="M517" s="46" t="s">
        <v>43</v>
      </c>
      <c r="N517" s="49">
        <v>44607.791666666664</v>
      </c>
      <c r="O517" s="46" t="s">
        <v>44</v>
      </c>
      <c r="P517" s="46">
        <v>14.5</v>
      </c>
      <c r="Q517" s="46">
        <v>250</v>
      </c>
      <c r="R517" s="50" t="s">
        <v>105</v>
      </c>
      <c r="T517" s="53"/>
      <c r="U517" s="38"/>
      <c r="V517" s="38"/>
      <c r="W517" s="38"/>
      <c r="X517" s="38"/>
      <c r="Y517" s="38"/>
      <c r="AB517" s="38"/>
      <c r="AC517" s="38"/>
      <c r="AD517" s="38"/>
      <c r="AE517" s="38"/>
      <c r="AF517" s="38"/>
      <c r="AG517" s="38"/>
      <c r="AH517" s="38"/>
      <c r="AI517" s="38"/>
      <c r="AJ517" s="38"/>
      <c r="AK517" s="38"/>
    </row>
    <row r="518" spans="7:37" ht="15" customHeight="1" x14ac:dyDescent="0.25">
      <c r="G518" s="45">
        <v>9723045</v>
      </c>
      <c r="H518" s="46" t="s">
        <v>25</v>
      </c>
      <c r="I518" s="47" t="s">
        <v>107</v>
      </c>
      <c r="J518" s="47">
        <v>44576.80096064815</v>
      </c>
      <c r="K518" s="48">
        <v>-118.26257699999999</v>
      </c>
      <c r="L518" s="48">
        <v>33.757468000000003</v>
      </c>
      <c r="M518" s="46" t="s">
        <v>68</v>
      </c>
      <c r="N518" s="49">
        <v>44574.916666666664</v>
      </c>
      <c r="O518" s="46" t="s">
        <v>44</v>
      </c>
      <c r="P518" s="46">
        <v>13.8</v>
      </c>
      <c r="Q518" s="46">
        <v>37</v>
      </c>
      <c r="R518" s="50" t="s">
        <v>79</v>
      </c>
      <c r="T518" s="53"/>
      <c r="U518" s="38"/>
      <c r="V518" s="38"/>
      <c r="W518" s="38"/>
      <c r="X518" s="38"/>
      <c r="Y518" s="38"/>
      <c r="AB518" s="38"/>
      <c r="AC518" s="38"/>
      <c r="AD518" s="38"/>
      <c r="AE518" s="38"/>
      <c r="AF518" s="38"/>
      <c r="AG518" s="38"/>
      <c r="AH518" s="38"/>
      <c r="AI518" s="38"/>
      <c r="AJ518" s="38"/>
      <c r="AK518" s="38"/>
    </row>
    <row r="519" spans="7:37" ht="15" customHeight="1" x14ac:dyDescent="0.25">
      <c r="G519" s="45">
        <v>9723045</v>
      </c>
      <c r="H519" s="46" t="s">
        <v>25</v>
      </c>
      <c r="I519" s="47" t="s">
        <v>107</v>
      </c>
      <c r="J519" s="47">
        <v>44576.806793981479</v>
      </c>
      <c r="K519" s="48">
        <v>-118.262558</v>
      </c>
      <c r="L519" s="48">
        <v>33.757483000000001</v>
      </c>
      <c r="M519" s="46" t="s">
        <v>68</v>
      </c>
      <c r="N519" s="49">
        <v>44574.916666666664</v>
      </c>
      <c r="O519" s="46" t="s">
        <v>44</v>
      </c>
      <c r="P519" s="46">
        <v>13.8</v>
      </c>
      <c r="Q519" s="46">
        <v>37</v>
      </c>
      <c r="R519" s="50" t="s">
        <v>108</v>
      </c>
      <c r="T519" s="53"/>
      <c r="U519" s="38"/>
      <c r="V519" s="38"/>
      <c r="W519" s="38"/>
      <c r="X519" s="38"/>
      <c r="Y519" s="38"/>
      <c r="AB519" s="38"/>
      <c r="AC519" s="38"/>
      <c r="AD519" s="38"/>
      <c r="AE519" s="38"/>
      <c r="AF519" s="38"/>
      <c r="AG519" s="38"/>
      <c r="AH519" s="38"/>
      <c r="AI519" s="38"/>
      <c r="AJ519" s="38"/>
      <c r="AK519" s="38"/>
    </row>
    <row r="520" spans="7:37" ht="15" customHeight="1" x14ac:dyDescent="0.25">
      <c r="G520" s="45">
        <v>9723045</v>
      </c>
      <c r="H520" s="46" t="s">
        <v>25</v>
      </c>
      <c r="I520" s="47" t="s">
        <v>107</v>
      </c>
      <c r="J520" s="47">
        <v>44577.05096064815</v>
      </c>
      <c r="K520" s="48">
        <v>-118.26253699999999</v>
      </c>
      <c r="L520" s="48">
        <v>33.757421999999998</v>
      </c>
      <c r="M520" s="46" t="s">
        <v>68</v>
      </c>
      <c r="N520" s="49">
        <v>44574.916666666664</v>
      </c>
      <c r="O520" s="46" t="s">
        <v>44</v>
      </c>
      <c r="P520" s="46">
        <v>13.8</v>
      </c>
      <c r="Q520" s="46">
        <v>37</v>
      </c>
      <c r="R520" s="50" t="s">
        <v>79</v>
      </c>
      <c r="T520" s="53"/>
      <c r="U520" s="38"/>
      <c r="V520" s="38"/>
      <c r="W520" s="38"/>
      <c r="X520" s="38"/>
      <c r="Y520" s="38"/>
      <c r="AB520" s="38"/>
      <c r="AC520" s="38"/>
      <c r="AD520" s="38"/>
      <c r="AE520" s="38"/>
      <c r="AF520" s="38"/>
      <c r="AG520" s="38"/>
      <c r="AH520" s="38"/>
      <c r="AI520" s="38"/>
      <c r="AJ520" s="38"/>
      <c r="AK520" s="38"/>
    </row>
    <row r="521" spans="7:37" ht="15" customHeight="1" x14ac:dyDescent="0.25">
      <c r="G521" s="45">
        <v>9723045</v>
      </c>
      <c r="H521" s="46" t="s">
        <v>25</v>
      </c>
      <c r="I521" s="47" t="s">
        <v>107</v>
      </c>
      <c r="J521" s="47">
        <v>44577.30096064815</v>
      </c>
      <c r="K521" s="48">
        <v>-118.262598</v>
      </c>
      <c r="L521" s="48">
        <v>33.757461999999997</v>
      </c>
      <c r="M521" s="46" t="s">
        <v>68</v>
      </c>
      <c r="N521" s="49">
        <v>44574.916666666664</v>
      </c>
      <c r="O521" s="46" t="s">
        <v>44</v>
      </c>
      <c r="P521" s="46">
        <v>13.8</v>
      </c>
      <c r="Q521" s="46">
        <v>37</v>
      </c>
      <c r="R521" s="50" t="s">
        <v>79</v>
      </c>
      <c r="T521" s="53"/>
      <c r="U521" s="38"/>
      <c r="V521" s="38"/>
      <c r="W521" s="38"/>
      <c r="X521" s="38"/>
      <c r="Y521" s="38"/>
      <c r="AB521" s="38"/>
      <c r="AC521" s="38"/>
      <c r="AD521" s="38"/>
      <c r="AE521" s="38"/>
      <c r="AF521" s="38"/>
      <c r="AG521" s="38"/>
      <c r="AH521" s="38"/>
      <c r="AI521" s="38"/>
      <c r="AJ521" s="38"/>
      <c r="AK521" s="38"/>
    </row>
    <row r="522" spans="7:37" ht="15" customHeight="1" x14ac:dyDescent="0.25">
      <c r="G522" s="45">
        <v>9723045</v>
      </c>
      <c r="H522" s="46" t="s">
        <v>25</v>
      </c>
      <c r="I522" s="47" t="s">
        <v>107</v>
      </c>
      <c r="J522" s="47">
        <v>44577.55096064815</v>
      </c>
      <c r="K522" s="48">
        <v>-118.26248200000001</v>
      </c>
      <c r="L522" s="48">
        <v>33.757503</v>
      </c>
      <c r="M522" s="46" t="s">
        <v>68</v>
      </c>
      <c r="N522" s="49">
        <v>44574.916666666664</v>
      </c>
      <c r="O522" s="46" t="s">
        <v>44</v>
      </c>
      <c r="P522" s="46">
        <v>13.8</v>
      </c>
      <c r="Q522" s="46">
        <v>37</v>
      </c>
      <c r="R522" s="50" t="s">
        <v>79</v>
      </c>
      <c r="T522" s="53"/>
      <c r="U522" s="38"/>
      <c r="V522" s="38"/>
      <c r="W522" s="38"/>
      <c r="X522" s="38"/>
      <c r="Y522" s="38"/>
      <c r="AB522" s="38"/>
      <c r="AC522" s="38"/>
      <c r="AD522" s="38"/>
      <c r="AE522" s="38"/>
      <c r="AF522" s="38"/>
      <c r="AG522" s="38"/>
      <c r="AH522" s="38"/>
      <c r="AI522" s="38"/>
      <c r="AJ522" s="38"/>
      <c r="AK522" s="38"/>
    </row>
    <row r="523" spans="7:37" ht="15" customHeight="1" x14ac:dyDescent="0.25">
      <c r="G523" s="45">
        <v>9723045</v>
      </c>
      <c r="H523" s="46" t="s">
        <v>25</v>
      </c>
      <c r="I523" s="47" t="s">
        <v>107</v>
      </c>
      <c r="J523" s="47">
        <v>44577.80096064815</v>
      </c>
      <c r="K523" s="48">
        <v>-118.262573</v>
      </c>
      <c r="L523" s="48">
        <v>33.757465000000003</v>
      </c>
      <c r="M523" s="46" t="s">
        <v>68</v>
      </c>
      <c r="N523" s="49">
        <v>44574.916666666664</v>
      </c>
      <c r="O523" s="46" t="s">
        <v>44</v>
      </c>
      <c r="P523" s="46">
        <v>13.8</v>
      </c>
      <c r="Q523" s="46">
        <v>37</v>
      </c>
      <c r="R523" s="50" t="s">
        <v>79</v>
      </c>
      <c r="T523" s="53"/>
      <c r="U523" s="38"/>
      <c r="V523" s="38"/>
      <c r="W523" s="38"/>
      <c r="X523" s="38"/>
      <c r="Y523" s="38"/>
      <c r="AB523" s="38"/>
      <c r="AC523" s="38"/>
      <c r="AD523" s="38"/>
      <c r="AE523" s="38"/>
      <c r="AF523" s="38"/>
      <c r="AG523" s="38"/>
      <c r="AH523" s="38"/>
      <c r="AI523" s="38"/>
      <c r="AJ523" s="38"/>
      <c r="AK523" s="38"/>
    </row>
    <row r="524" spans="7:37" ht="15" customHeight="1" x14ac:dyDescent="0.25">
      <c r="G524" s="45">
        <v>9723045</v>
      </c>
      <c r="H524" s="46" t="s">
        <v>25</v>
      </c>
      <c r="I524" s="47" t="s">
        <v>107</v>
      </c>
      <c r="J524" s="47">
        <v>44578.05096064815</v>
      </c>
      <c r="K524" s="48">
        <v>-118.262637</v>
      </c>
      <c r="L524" s="48">
        <v>33.757452999999998</v>
      </c>
      <c r="M524" s="46" t="s">
        <v>68</v>
      </c>
      <c r="N524" s="49">
        <v>44574.916666666664</v>
      </c>
      <c r="O524" s="46" t="s">
        <v>44</v>
      </c>
      <c r="P524" s="46">
        <v>13.8</v>
      </c>
      <c r="Q524" s="46">
        <v>37</v>
      </c>
      <c r="R524" s="50" t="s">
        <v>79</v>
      </c>
      <c r="T524" s="53"/>
      <c r="U524" s="38"/>
      <c r="V524" s="38"/>
      <c r="W524" s="38"/>
      <c r="X524" s="38"/>
      <c r="Y524" s="38"/>
      <c r="AB524" s="38"/>
      <c r="AC524" s="38"/>
      <c r="AD524" s="38"/>
      <c r="AE524" s="38"/>
      <c r="AF524" s="38"/>
      <c r="AG524" s="38"/>
      <c r="AH524" s="38"/>
      <c r="AI524" s="38"/>
      <c r="AJ524" s="38"/>
      <c r="AK524" s="38"/>
    </row>
    <row r="525" spans="7:37" ht="15" customHeight="1" x14ac:dyDescent="0.25">
      <c r="G525" s="45">
        <v>9723045</v>
      </c>
      <c r="H525" s="46" t="s">
        <v>25</v>
      </c>
      <c r="I525" s="47" t="s">
        <v>107</v>
      </c>
      <c r="J525" s="47">
        <v>44578.30096064815</v>
      </c>
      <c r="K525" s="48">
        <v>-118.26258300000001</v>
      </c>
      <c r="L525" s="48">
        <v>33.757455</v>
      </c>
      <c r="M525" s="46" t="s">
        <v>68</v>
      </c>
      <c r="N525" s="49">
        <v>44574.916666666664</v>
      </c>
      <c r="O525" s="46" t="s">
        <v>44</v>
      </c>
      <c r="P525" s="46">
        <v>13.8</v>
      </c>
      <c r="Q525" s="46">
        <v>37</v>
      </c>
      <c r="R525" s="50" t="s">
        <v>79</v>
      </c>
      <c r="T525" s="53"/>
      <c r="U525" s="38"/>
      <c r="V525" s="38"/>
      <c r="W525" s="38"/>
      <c r="X525" s="38"/>
      <c r="Y525" s="38"/>
      <c r="AB525" s="38"/>
      <c r="AC525" s="38"/>
      <c r="AD525" s="38"/>
      <c r="AE525" s="38"/>
      <c r="AF525" s="38"/>
      <c r="AG525" s="38"/>
      <c r="AH525" s="38"/>
      <c r="AI525" s="38"/>
      <c r="AJ525" s="38"/>
      <c r="AK525" s="38"/>
    </row>
    <row r="526" spans="7:37" ht="15" customHeight="1" x14ac:dyDescent="0.25">
      <c r="G526" s="45">
        <v>9723045</v>
      </c>
      <c r="H526" s="46" t="s">
        <v>25</v>
      </c>
      <c r="I526" s="47" t="s">
        <v>107</v>
      </c>
      <c r="J526" s="47">
        <v>44578.55096064815</v>
      </c>
      <c r="K526" s="48">
        <v>-118.262523</v>
      </c>
      <c r="L526" s="48">
        <v>33.757497999999998</v>
      </c>
      <c r="M526" s="46" t="s">
        <v>68</v>
      </c>
      <c r="N526" s="49">
        <v>44574.916666666664</v>
      </c>
      <c r="O526" s="46" t="s">
        <v>44</v>
      </c>
      <c r="P526" s="46">
        <v>13.8</v>
      </c>
      <c r="Q526" s="46">
        <v>37</v>
      </c>
      <c r="R526" s="50" t="s">
        <v>79</v>
      </c>
      <c r="T526" s="53"/>
      <c r="U526" s="38"/>
      <c r="V526" s="38"/>
      <c r="W526" s="38"/>
      <c r="X526" s="38"/>
      <c r="Y526" s="38"/>
      <c r="AB526" s="38"/>
      <c r="AC526" s="38"/>
      <c r="AD526" s="38"/>
      <c r="AE526" s="38"/>
      <c r="AF526" s="38"/>
      <c r="AG526" s="38"/>
      <c r="AH526" s="38"/>
      <c r="AI526" s="38"/>
      <c r="AJ526" s="38"/>
      <c r="AK526" s="38"/>
    </row>
    <row r="527" spans="7:37" ht="15" customHeight="1" x14ac:dyDescent="0.25">
      <c r="G527" s="45">
        <v>9723045</v>
      </c>
      <c r="H527" s="46" t="s">
        <v>25</v>
      </c>
      <c r="I527" s="47" t="s">
        <v>107</v>
      </c>
      <c r="J527" s="47">
        <v>44578.80097222222</v>
      </c>
      <c r="K527" s="48">
        <v>-118.262562</v>
      </c>
      <c r="L527" s="48">
        <v>33.757418000000001</v>
      </c>
      <c r="M527" s="46" t="s">
        <v>68</v>
      </c>
      <c r="N527" s="49">
        <v>44574.916666666664</v>
      </c>
      <c r="O527" s="46" t="s">
        <v>44</v>
      </c>
      <c r="P527" s="46">
        <v>13.8</v>
      </c>
      <c r="Q527" s="46">
        <v>37</v>
      </c>
      <c r="R527" s="50" t="s">
        <v>79</v>
      </c>
      <c r="T527" s="53"/>
      <c r="U527" s="38"/>
      <c r="V527" s="38"/>
      <c r="W527" s="38"/>
      <c r="X527" s="38"/>
      <c r="Y527" s="38"/>
      <c r="AB527" s="38"/>
      <c r="AC527" s="38"/>
      <c r="AD527" s="38"/>
      <c r="AE527" s="38"/>
      <c r="AF527" s="38"/>
      <c r="AG527" s="38"/>
      <c r="AH527" s="38"/>
      <c r="AI527" s="38"/>
      <c r="AJ527" s="38"/>
      <c r="AK527" s="38"/>
    </row>
    <row r="528" spans="7:37" ht="15" customHeight="1" x14ac:dyDescent="0.25">
      <c r="G528" s="45">
        <v>9723045</v>
      </c>
      <c r="H528" s="46" t="s">
        <v>25</v>
      </c>
      <c r="I528" s="47" t="s">
        <v>107</v>
      </c>
      <c r="J528" s="47">
        <v>44579.05096064815</v>
      </c>
      <c r="K528" s="48">
        <v>-118.262598</v>
      </c>
      <c r="L528" s="48">
        <v>33.757452999999998</v>
      </c>
      <c r="M528" s="46" t="s">
        <v>68</v>
      </c>
      <c r="N528" s="49">
        <v>44574.916666666664</v>
      </c>
      <c r="O528" s="46" t="s">
        <v>44</v>
      </c>
      <c r="P528" s="46">
        <v>13.8</v>
      </c>
      <c r="Q528" s="46">
        <v>37</v>
      </c>
      <c r="R528" s="50" t="s">
        <v>79</v>
      </c>
      <c r="T528" s="53"/>
      <c r="U528" s="38"/>
      <c r="V528" s="38"/>
      <c r="W528" s="38"/>
      <c r="X528" s="38"/>
      <c r="Y528" s="38"/>
      <c r="AB528" s="38"/>
      <c r="AC528" s="38"/>
      <c r="AD528" s="38"/>
      <c r="AE528" s="38"/>
      <c r="AF528" s="38"/>
      <c r="AG528" s="38"/>
      <c r="AH528" s="38"/>
      <c r="AI528" s="38"/>
      <c r="AJ528" s="38"/>
      <c r="AK528" s="38"/>
    </row>
    <row r="529" spans="7:37" ht="15" customHeight="1" x14ac:dyDescent="0.25">
      <c r="G529" s="45">
        <v>9723045</v>
      </c>
      <c r="H529" s="46" t="s">
        <v>25</v>
      </c>
      <c r="I529" s="47" t="s">
        <v>107</v>
      </c>
      <c r="J529" s="47">
        <v>44579.103171296294</v>
      </c>
      <c r="K529" s="48">
        <v>-118.262533</v>
      </c>
      <c r="L529" s="48">
        <v>33.757474999999999</v>
      </c>
      <c r="M529" s="46" t="s">
        <v>68</v>
      </c>
      <c r="N529" s="49">
        <v>44578.208333333336</v>
      </c>
      <c r="O529" s="46" t="s">
        <v>44</v>
      </c>
      <c r="P529" s="46">
        <v>13.8</v>
      </c>
      <c r="Q529" s="46">
        <v>37</v>
      </c>
      <c r="R529" s="50" t="s">
        <v>103</v>
      </c>
      <c r="T529" s="53"/>
      <c r="U529" s="38"/>
      <c r="V529" s="38"/>
      <c r="W529" s="38"/>
      <c r="X529" s="38"/>
      <c r="Y529" s="38"/>
      <c r="AB529" s="38"/>
      <c r="AC529" s="38"/>
      <c r="AD529" s="38"/>
      <c r="AE529" s="38"/>
      <c r="AF529" s="38"/>
      <c r="AG529" s="38"/>
      <c r="AH529" s="38"/>
      <c r="AI529" s="38"/>
      <c r="AJ529" s="38"/>
      <c r="AK529" s="38"/>
    </row>
    <row r="530" spans="7:37" ht="15" customHeight="1" x14ac:dyDescent="0.25">
      <c r="G530" s="45">
        <v>9723045</v>
      </c>
      <c r="H530" s="46" t="s">
        <v>25</v>
      </c>
      <c r="I530" s="47" t="s">
        <v>107</v>
      </c>
      <c r="J530" s="47">
        <v>44579.113900462966</v>
      </c>
      <c r="K530" s="48">
        <v>-118.26255999999999</v>
      </c>
      <c r="L530" s="48">
        <v>33.757437000000003</v>
      </c>
      <c r="M530" s="46" t="s">
        <v>68</v>
      </c>
      <c r="N530" s="49">
        <v>44578.208333333336</v>
      </c>
      <c r="O530" s="46" t="s">
        <v>44</v>
      </c>
      <c r="P530" s="46">
        <v>13.8</v>
      </c>
      <c r="Q530" s="46">
        <v>37</v>
      </c>
      <c r="R530" s="50" t="s">
        <v>103</v>
      </c>
      <c r="T530" s="53"/>
      <c r="U530" s="38"/>
      <c r="V530" s="38"/>
      <c r="W530" s="38"/>
      <c r="X530" s="38"/>
      <c r="Y530" s="38"/>
      <c r="AB530" s="38"/>
      <c r="AC530" s="38"/>
      <c r="AD530" s="38"/>
      <c r="AE530" s="38"/>
      <c r="AF530" s="38"/>
      <c r="AG530" s="38"/>
      <c r="AH530" s="38"/>
      <c r="AI530" s="38"/>
      <c r="AJ530" s="38"/>
      <c r="AK530" s="38"/>
    </row>
    <row r="531" spans="7:37" ht="15" customHeight="1" x14ac:dyDescent="0.25">
      <c r="G531" s="45">
        <v>9723045</v>
      </c>
      <c r="H531" s="46" t="s">
        <v>25</v>
      </c>
      <c r="I531" s="47" t="s">
        <v>107</v>
      </c>
      <c r="J531" s="47">
        <v>44579.119270833333</v>
      </c>
      <c r="K531" s="48">
        <v>-118.262557</v>
      </c>
      <c r="L531" s="48">
        <v>33.757437000000003</v>
      </c>
      <c r="M531" s="46" t="s">
        <v>68</v>
      </c>
      <c r="N531" s="49">
        <v>44578.208333333336</v>
      </c>
      <c r="O531" s="46" t="s">
        <v>44</v>
      </c>
      <c r="P531" s="46">
        <v>13.8</v>
      </c>
      <c r="Q531" s="46">
        <v>37</v>
      </c>
      <c r="R531" s="50" t="s">
        <v>104</v>
      </c>
      <c r="T531" s="53"/>
      <c r="U531" s="38"/>
      <c r="V531" s="38"/>
      <c r="W531" s="38"/>
      <c r="X531" s="38"/>
      <c r="Y531" s="38"/>
      <c r="AB531" s="38"/>
      <c r="AC531" s="38"/>
      <c r="AD531" s="38"/>
      <c r="AE531" s="38"/>
      <c r="AF531" s="38"/>
      <c r="AG531" s="38"/>
      <c r="AH531" s="38"/>
      <c r="AI531" s="38"/>
      <c r="AJ531" s="38"/>
      <c r="AK531" s="38"/>
    </row>
    <row r="532" spans="7:37" ht="15" customHeight="1" x14ac:dyDescent="0.25">
      <c r="G532" s="45">
        <v>9723045</v>
      </c>
      <c r="H532" s="46" t="s">
        <v>25</v>
      </c>
      <c r="I532" s="47" t="s">
        <v>107</v>
      </c>
      <c r="J532" s="47">
        <v>44579.18236111111</v>
      </c>
      <c r="K532" s="48">
        <v>-118.228622</v>
      </c>
      <c r="L532" s="48">
        <v>33.726348000000002</v>
      </c>
      <c r="M532" s="46" t="s">
        <v>68</v>
      </c>
      <c r="N532" s="49">
        <v>44578.208333333336</v>
      </c>
      <c r="O532" s="46" t="s">
        <v>44</v>
      </c>
      <c r="P532" s="46">
        <v>13.8</v>
      </c>
      <c r="Q532" s="46">
        <v>353</v>
      </c>
      <c r="R532" s="50" t="s">
        <v>104</v>
      </c>
      <c r="T532" s="53"/>
      <c r="U532" s="38"/>
      <c r="V532" s="38"/>
      <c r="W532" s="38"/>
      <c r="X532" s="38"/>
      <c r="Y532" s="38"/>
      <c r="AB532" s="38"/>
      <c r="AC532" s="38"/>
      <c r="AD532" s="38"/>
      <c r="AE532" s="38"/>
      <c r="AF532" s="38"/>
      <c r="AG532" s="38"/>
      <c r="AH532" s="38"/>
      <c r="AI532" s="38"/>
      <c r="AJ532" s="38"/>
      <c r="AK532" s="38"/>
    </row>
    <row r="533" spans="7:37" ht="15" customHeight="1" x14ac:dyDescent="0.25">
      <c r="G533" s="45">
        <v>9723045</v>
      </c>
      <c r="H533" s="46" t="s">
        <v>25</v>
      </c>
      <c r="I533" s="47" t="s">
        <v>107</v>
      </c>
      <c r="J533" s="47">
        <v>44579.186574074076</v>
      </c>
      <c r="K533" s="48">
        <v>-118.22842300000001</v>
      </c>
      <c r="L533" s="48">
        <v>33.726373000000002</v>
      </c>
      <c r="M533" s="46" t="s">
        <v>68</v>
      </c>
      <c r="N533" s="49">
        <v>44578.208333333336</v>
      </c>
      <c r="O533" s="46" t="s">
        <v>44</v>
      </c>
      <c r="P533" s="46">
        <v>13.8</v>
      </c>
      <c r="Q533" s="46">
        <v>346</v>
      </c>
      <c r="R533" s="50" t="s">
        <v>103</v>
      </c>
      <c r="T533" s="53"/>
      <c r="U533" s="38"/>
      <c r="V533" s="38"/>
      <c r="W533" s="38"/>
      <c r="X533" s="38"/>
      <c r="Y533" s="38"/>
      <c r="AB533" s="38"/>
      <c r="AC533" s="38"/>
      <c r="AD533" s="38"/>
      <c r="AE533" s="38"/>
      <c r="AF533" s="38"/>
      <c r="AG533" s="38"/>
      <c r="AH533" s="38"/>
      <c r="AI533" s="38"/>
      <c r="AJ533" s="38"/>
      <c r="AK533" s="38"/>
    </row>
    <row r="534" spans="7:37" ht="15" customHeight="1" x14ac:dyDescent="0.25">
      <c r="G534" s="45">
        <v>9723045</v>
      </c>
      <c r="H534" s="46" t="s">
        <v>25</v>
      </c>
      <c r="I534" s="47" t="s">
        <v>107</v>
      </c>
      <c r="J534" s="47">
        <v>44579.301122685189</v>
      </c>
      <c r="K534" s="48">
        <v>-118.229422</v>
      </c>
      <c r="L534" s="48">
        <v>33.729390000000002</v>
      </c>
      <c r="M534" s="46" t="s">
        <v>68</v>
      </c>
      <c r="N534" s="49">
        <v>44578.208333333336</v>
      </c>
      <c r="O534" s="46" t="s">
        <v>44</v>
      </c>
      <c r="P534" s="46">
        <v>13.8</v>
      </c>
      <c r="Q534" s="46">
        <v>164</v>
      </c>
      <c r="R534" s="50" t="s">
        <v>103</v>
      </c>
      <c r="T534" s="53"/>
      <c r="U534" s="38"/>
      <c r="V534" s="38"/>
      <c r="W534" s="38"/>
      <c r="X534" s="38"/>
      <c r="Y534" s="38"/>
      <c r="AB534" s="38"/>
      <c r="AC534" s="38"/>
      <c r="AD534" s="38"/>
      <c r="AE534" s="38"/>
      <c r="AF534" s="38"/>
      <c r="AG534" s="38"/>
      <c r="AH534" s="38"/>
      <c r="AI534" s="38"/>
      <c r="AJ534" s="38"/>
      <c r="AK534" s="38"/>
    </row>
    <row r="535" spans="7:37" ht="15" customHeight="1" x14ac:dyDescent="0.25">
      <c r="G535" s="45">
        <v>9723045</v>
      </c>
      <c r="H535" s="46" t="s">
        <v>25</v>
      </c>
      <c r="I535" s="47" t="s">
        <v>107</v>
      </c>
      <c r="J535" s="47">
        <v>44579.551145833335</v>
      </c>
      <c r="K535" s="48">
        <v>-118.226797</v>
      </c>
      <c r="L535" s="48">
        <v>33.728498000000002</v>
      </c>
      <c r="M535" s="46" t="s">
        <v>68</v>
      </c>
      <c r="N535" s="49">
        <v>44578.208333333336</v>
      </c>
      <c r="O535" s="46" t="s">
        <v>44</v>
      </c>
      <c r="P535" s="46">
        <v>13.8</v>
      </c>
      <c r="Q535" s="46">
        <v>262</v>
      </c>
      <c r="R535" s="50" t="s">
        <v>103</v>
      </c>
      <c r="T535" s="53"/>
      <c r="U535" s="38"/>
      <c r="V535" s="38"/>
      <c r="W535" s="38"/>
      <c r="X535" s="38"/>
      <c r="Y535" s="38"/>
      <c r="AB535" s="38"/>
      <c r="AC535" s="38"/>
      <c r="AD535" s="38"/>
      <c r="AE535" s="38"/>
      <c r="AF535" s="38"/>
      <c r="AG535" s="38"/>
      <c r="AH535" s="38"/>
      <c r="AI535" s="38"/>
      <c r="AJ535" s="38"/>
      <c r="AK535" s="38"/>
    </row>
    <row r="536" spans="7:37" ht="15" customHeight="1" x14ac:dyDescent="0.25">
      <c r="G536" s="45">
        <v>9723045</v>
      </c>
      <c r="H536" s="46" t="s">
        <v>25</v>
      </c>
      <c r="I536" s="47" t="s">
        <v>107</v>
      </c>
      <c r="J536" s="47">
        <v>44579.801122685189</v>
      </c>
      <c r="K536" s="48">
        <v>-118.22631800000001</v>
      </c>
      <c r="L536" s="48">
        <v>33.729022000000001</v>
      </c>
      <c r="M536" s="46" t="s">
        <v>68</v>
      </c>
      <c r="N536" s="49">
        <v>44578.208333333336</v>
      </c>
      <c r="O536" s="46" t="s">
        <v>44</v>
      </c>
      <c r="P536" s="46">
        <v>13.8</v>
      </c>
      <c r="Q536" s="46">
        <v>251</v>
      </c>
      <c r="R536" s="50" t="s">
        <v>103</v>
      </c>
      <c r="T536" s="53"/>
      <c r="U536" s="38"/>
      <c r="V536" s="38"/>
      <c r="W536" s="38"/>
      <c r="X536" s="38"/>
      <c r="Y536" s="38"/>
      <c r="AB536" s="38"/>
      <c r="AC536" s="38"/>
      <c r="AD536" s="38"/>
      <c r="AE536" s="38"/>
      <c r="AF536" s="38"/>
      <c r="AG536" s="38"/>
      <c r="AH536" s="38"/>
      <c r="AI536" s="38"/>
      <c r="AJ536" s="38"/>
      <c r="AK536" s="38"/>
    </row>
    <row r="537" spans="7:37" ht="15" customHeight="1" x14ac:dyDescent="0.25">
      <c r="G537" s="45">
        <v>9723045</v>
      </c>
      <c r="H537" s="46" t="s">
        <v>25</v>
      </c>
      <c r="I537" s="47" t="s">
        <v>107</v>
      </c>
      <c r="J537" s="47">
        <v>44580.051134259258</v>
      </c>
      <c r="K537" s="48">
        <v>-118.226257</v>
      </c>
      <c r="L537" s="48">
        <v>33.728259999999999</v>
      </c>
      <c r="M537" s="46" t="s">
        <v>68</v>
      </c>
      <c r="N537" s="49">
        <v>44578.208333333336</v>
      </c>
      <c r="O537" s="46" t="s">
        <v>44</v>
      </c>
      <c r="P537" s="46">
        <v>13.8</v>
      </c>
      <c r="Q537" s="46">
        <v>280</v>
      </c>
      <c r="R537" s="50" t="s">
        <v>103</v>
      </c>
      <c r="T537" s="53"/>
      <c r="U537" s="38"/>
      <c r="V537" s="38"/>
      <c r="W537" s="38"/>
      <c r="X537" s="38"/>
      <c r="Y537" s="38"/>
      <c r="AB537" s="38"/>
      <c r="AC537" s="38"/>
      <c r="AD537" s="38"/>
      <c r="AE537" s="38"/>
      <c r="AF537" s="38"/>
      <c r="AG537" s="38"/>
      <c r="AH537" s="38"/>
      <c r="AI537" s="38"/>
      <c r="AJ537" s="38"/>
      <c r="AK537" s="38"/>
    </row>
    <row r="538" spans="7:37" ht="15" customHeight="1" x14ac:dyDescent="0.25">
      <c r="G538" s="45">
        <v>9723045</v>
      </c>
      <c r="H538" s="46" t="s">
        <v>25</v>
      </c>
      <c r="I538" s="47" t="s">
        <v>107</v>
      </c>
      <c r="J538" s="47">
        <v>44580.301261574074</v>
      </c>
      <c r="K538" s="48">
        <v>-118.226732</v>
      </c>
      <c r="L538" s="48">
        <v>33.729235000000003</v>
      </c>
      <c r="M538" s="46" t="s">
        <v>68</v>
      </c>
      <c r="N538" s="49">
        <v>44578.208333333336</v>
      </c>
      <c r="O538" s="46" t="s">
        <v>44</v>
      </c>
      <c r="P538" s="46">
        <v>13.8</v>
      </c>
      <c r="Q538" s="46">
        <v>231</v>
      </c>
      <c r="R538" s="50" t="s">
        <v>103</v>
      </c>
      <c r="T538" s="53"/>
      <c r="U538" s="38"/>
      <c r="V538" s="38"/>
      <c r="W538" s="38"/>
      <c r="X538" s="38"/>
      <c r="Y538" s="38"/>
      <c r="AB538" s="38"/>
      <c r="AC538" s="38"/>
      <c r="AD538" s="38"/>
      <c r="AE538" s="38"/>
      <c r="AF538" s="38"/>
      <c r="AG538" s="38"/>
      <c r="AH538" s="38"/>
      <c r="AI538" s="38"/>
      <c r="AJ538" s="38"/>
      <c r="AK538" s="38"/>
    </row>
    <row r="539" spans="7:37" ht="15" customHeight="1" x14ac:dyDescent="0.25">
      <c r="G539" s="45">
        <v>9723045</v>
      </c>
      <c r="H539" s="46" t="s">
        <v>25</v>
      </c>
      <c r="I539" s="47" t="s">
        <v>107</v>
      </c>
      <c r="J539" s="47">
        <v>44580.55128472222</v>
      </c>
      <c r="K539" s="48">
        <v>-118.228852</v>
      </c>
      <c r="L539" s="48">
        <v>33.726655000000001</v>
      </c>
      <c r="M539" s="46" t="s">
        <v>68</v>
      </c>
      <c r="N539" s="49">
        <v>44578.208333333336</v>
      </c>
      <c r="O539" s="46" t="s">
        <v>44</v>
      </c>
      <c r="P539" s="46">
        <v>13.8</v>
      </c>
      <c r="Q539" s="46">
        <v>23</v>
      </c>
      <c r="R539" s="50" t="s">
        <v>103</v>
      </c>
      <c r="T539" s="53"/>
      <c r="U539" s="38"/>
      <c r="V539" s="38"/>
      <c r="W539" s="38"/>
      <c r="X539" s="38"/>
      <c r="Y539" s="38"/>
      <c r="AB539" s="38"/>
      <c r="AC539" s="38"/>
      <c r="AD539" s="38"/>
      <c r="AE539" s="38"/>
      <c r="AF539" s="38"/>
      <c r="AG539" s="38"/>
      <c r="AH539" s="38"/>
      <c r="AI539" s="38"/>
      <c r="AJ539" s="38"/>
      <c r="AK539" s="38"/>
    </row>
    <row r="540" spans="7:37" ht="15" customHeight="1" x14ac:dyDescent="0.25">
      <c r="G540" s="45">
        <v>9723045</v>
      </c>
      <c r="H540" s="46" t="s">
        <v>25</v>
      </c>
      <c r="I540" s="47" t="s">
        <v>107</v>
      </c>
      <c r="J540" s="47">
        <v>44580.801122685189</v>
      </c>
      <c r="K540" s="48">
        <v>-118.22649800000001</v>
      </c>
      <c r="L540" s="48">
        <v>33.729185000000001</v>
      </c>
      <c r="M540" s="46" t="s">
        <v>68</v>
      </c>
      <c r="N540" s="49">
        <v>44578.208333333336</v>
      </c>
      <c r="O540" s="46" t="s">
        <v>44</v>
      </c>
      <c r="P540" s="46">
        <v>13.8</v>
      </c>
      <c r="Q540" s="46">
        <v>239</v>
      </c>
      <c r="R540" s="50" t="s">
        <v>103</v>
      </c>
      <c r="T540" s="53"/>
      <c r="U540" s="38"/>
      <c r="V540" s="38"/>
      <c r="W540" s="38"/>
      <c r="X540" s="38"/>
      <c r="Y540" s="38"/>
      <c r="AB540" s="38"/>
      <c r="AC540" s="38"/>
      <c r="AD540" s="38"/>
      <c r="AE540" s="38"/>
      <c r="AF540" s="38"/>
      <c r="AG540" s="38"/>
      <c r="AH540" s="38"/>
      <c r="AI540" s="38"/>
      <c r="AJ540" s="38"/>
      <c r="AK540" s="38"/>
    </row>
    <row r="541" spans="7:37" ht="15" customHeight="1" x14ac:dyDescent="0.25">
      <c r="G541" s="45">
        <v>9723045</v>
      </c>
      <c r="H541" s="46" t="s">
        <v>25</v>
      </c>
      <c r="I541" s="47" t="s">
        <v>107</v>
      </c>
      <c r="J541" s="47">
        <v>44581.051122685189</v>
      </c>
      <c r="K541" s="48">
        <v>-118.22686</v>
      </c>
      <c r="L541" s="48">
        <v>33.727012999999999</v>
      </c>
      <c r="M541" s="46" t="s">
        <v>68</v>
      </c>
      <c r="N541" s="49">
        <v>44578.208333333336</v>
      </c>
      <c r="O541" s="46" t="s">
        <v>44</v>
      </c>
      <c r="P541" s="46">
        <v>13.8</v>
      </c>
      <c r="Q541" s="46">
        <v>321</v>
      </c>
      <c r="R541" s="50" t="s">
        <v>103</v>
      </c>
      <c r="T541" s="53"/>
      <c r="U541" s="38"/>
      <c r="V541" s="38"/>
      <c r="W541" s="38"/>
      <c r="X541" s="38"/>
      <c r="Y541" s="38"/>
      <c r="AB541" s="38"/>
      <c r="AC541" s="38"/>
      <c r="AD541" s="38"/>
      <c r="AE541" s="38"/>
      <c r="AF541" s="38"/>
      <c r="AG541" s="38"/>
      <c r="AH541" s="38"/>
      <c r="AI541" s="38"/>
      <c r="AJ541" s="38"/>
      <c r="AK541" s="38"/>
    </row>
    <row r="542" spans="7:37" ht="15" customHeight="1" x14ac:dyDescent="0.25">
      <c r="G542" s="45">
        <v>9723045</v>
      </c>
      <c r="H542" s="46" t="s">
        <v>25</v>
      </c>
      <c r="I542" s="47" t="s">
        <v>107</v>
      </c>
      <c r="J542" s="47">
        <v>44581.301122685189</v>
      </c>
      <c r="K542" s="48">
        <v>-118.227388</v>
      </c>
      <c r="L542" s="48">
        <v>33.726725000000002</v>
      </c>
      <c r="M542" s="46" t="s">
        <v>68</v>
      </c>
      <c r="N542" s="49">
        <v>44578.208333333336</v>
      </c>
      <c r="O542" s="46" t="s">
        <v>44</v>
      </c>
      <c r="P542" s="46">
        <v>13.8</v>
      </c>
      <c r="Q542" s="46">
        <v>332</v>
      </c>
      <c r="R542" s="50" t="s">
        <v>103</v>
      </c>
      <c r="T542" s="53"/>
      <c r="U542" s="38"/>
      <c r="V542" s="38"/>
      <c r="W542" s="38"/>
      <c r="X542" s="38"/>
      <c r="Y542" s="38"/>
      <c r="AB542" s="38"/>
      <c r="AC542" s="38"/>
      <c r="AD542" s="38"/>
      <c r="AE542" s="38"/>
      <c r="AF542" s="38"/>
      <c r="AG542" s="38"/>
      <c r="AH542" s="38"/>
      <c r="AI542" s="38"/>
      <c r="AJ542" s="38"/>
      <c r="AK542" s="38"/>
    </row>
    <row r="543" spans="7:37" ht="15" customHeight="1" x14ac:dyDescent="0.25">
      <c r="G543" s="45">
        <v>9723045</v>
      </c>
      <c r="H543" s="46" t="s">
        <v>25</v>
      </c>
      <c r="I543" s="47" t="s">
        <v>107</v>
      </c>
      <c r="J543" s="47">
        <v>44581.549039351848</v>
      </c>
      <c r="K543" s="48">
        <v>-118.229333</v>
      </c>
      <c r="L543" s="48">
        <v>33.726807999999998</v>
      </c>
      <c r="M543" s="46" t="s">
        <v>68</v>
      </c>
      <c r="N543" s="49">
        <v>44578.208333333336</v>
      </c>
      <c r="O543" s="46" t="s">
        <v>44</v>
      </c>
      <c r="P543" s="46">
        <v>13.8</v>
      </c>
      <c r="Q543" s="46">
        <v>39</v>
      </c>
      <c r="R543" s="50" t="s">
        <v>103</v>
      </c>
      <c r="T543" s="53"/>
      <c r="U543" s="38"/>
      <c r="V543" s="38"/>
      <c r="W543" s="38"/>
      <c r="X543" s="38"/>
      <c r="Y543" s="38"/>
      <c r="AB543" s="38"/>
      <c r="AC543" s="38"/>
      <c r="AD543" s="38"/>
      <c r="AE543" s="38"/>
      <c r="AF543" s="38"/>
      <c r="AG543" s="38"/>
      <c r="AH543" s="38"/>
      <c r="AI543" s="38"/>
      <c r="AJ543" s="38"/>
      <c r="AK543" s="38"/>
    </row>
    <row r="544" spans="7:37" ht="15" customHeight="1" x14ac:dyDescent="0.25">
      <c r="G544" s="45">
        <v>9723045</v>
      </c>
      <c r="H544" s="46" t="s">
        <v>25</v>
      </c>
      <c r="I544" s="47" t="s">
        <v>107</v>
      </c>
      <c r="J544" s="47">
        <v>44581.799039351848</v>
      </c>
      <c r="K544" s="48">
        <v>-118.226383</v>
      </c>
      <c r="L544" s="48">
        <v>33.729028</v>
      </c>
      <c r="M544" s="46" t="s">
        <v>68</v>
      </c>
      <c r="N544" s="49">
        <v>44578.208333333336</v>
      </c>
      <c r="O544" s="46" t="s">
        <v>44</v>
      </c>
      <c r="P544" s="46">
        <v>13.8</v>
      </c>
      <c r="Q544" s="46">
        <v>253</v>
      </c>
      <c r="R544" s="50" t="s">
        <v>103</v>
      </c>
      <c r="T544" s="53"/>
      <c r="U544" s="38"/>
      <c r="V544" s="38"/>
      <c r="W544" s="38"/>
      <c r="X544" s="38"/>
      <c r="Y544" s="38"/>
      <c r="AB544" s="38"/>
      <c r="AC544" s="38"/>
      <c r="AD544" s="38"/>
      <c r="AE544" s="38"/>
      <c r="AF544" s="38"/>
      <c r="AG544" s="38"/>
      <c r="AH544" s="38"/>
      <c r="AI544" s="38"/>
      <c r="AJ544" s="38"/>
      <c r="AK544" s="38"/>
    </row>
    <row r="545" spans="7:37" ht="15" customHeight="1" x14ac:dyDescent="0.25">
      <c r="G545" s="45">
        <v>9723045</v>
      </c>
      <c r="H545" s="46" t="s">
        <v>25</v>
      </c>
      <c r="I545" s="47" t="s">
        <v>107</v>
      </c>
      <c r="J545" s="47">
        <v>44582.049050925925</v>
      </c>
      <c r="K545" s="48">
        <v>-118.23018500000001</v>
      </c>
      <c r="L545" s="48">
        <v>33.728298000000002</v>
      </c>
      <c r="M545" s="46" t="s">
        <v>68</v>
      </c>
      <c r="N545" s="49">
        <v>44578.208333333336</v>
      </c>
      <c r="O545" s="46" t="s">
        <v>44</v>
      </c>
      <c r="P545" s="46">
        <v>13.8</v>
      </c>
      <c r="Q545" s="46">
        <v>93</v>
      </c>
      <c r="R545" s="50" t="s">
        <v>103</v>
      </c>
      <c r="T545" s="53"/>
      <c r="U545" s="38"/>
      <c r="V545" s="38"/>
      <c r="W545" s="38"/>
      <c r="X545" s="38"/>
      <c r="Y545" s="38"/>
      <c r="AB545" s="38"/>
      <c r="AC545" s="38"/>
      <c r="AD545" s="38"/>
      <c r="AE545" s="38"/>
      <c r="AF545" s="38"/>
      <c r="AG545" s="38"/>
      <c r="AH545" s="38"/>
      <c r="AI545" s="38"/>
      <c r="AJ545" s="38"/>
      <c r="AK545" s="38"/>
    </row>
    <row r="546" spans="7:37" ht="15" customHeight="1" x14ac:dyDescent="0.25">
      <c r="G546" s="45">
        <v>9723045</v>
      </c>
      <c r="H546" s="46" t="s">
        <v>25</v>
      </c>
      <c r="I546" s="47" t="s">
        <v>107</v>
      </c>
      <c r="J546" s="47">
        <v>44582.301122685189</v>
      </c>
      <c r="K546" s="48">
        <v>-118.230188</v>
      </c>
      <c r="L546" s="48">
        <v>33.728597000000001</v>
      </c>
      <c r="M546" s="46" t="s">
        <v>68</v>
      </c>
      <c r="N546" s="49">
        <v>44578.208333333336</v>
      </c>
      <c r="O546" s="46" t="s">
        <v>44</v>
      </c>
      <c r="P546" s="46">
        <v>13.8</v>
      </c>
      <c r="Q546" s="46">
        <v>106</v>
      </c>
      <c r="R546" s="50" t="s">
        <v>103</v>
      </c>
      <c r="T546" s="53"/>
      <c r="U546" s="38"/>
      <c r="V546" s="38"/>
      <c r="W546" s="38"/>
      <c r="X546" s="38"/>
      <c r="Y546" s="38"/>
      <c r="AB546" s="38"/>
      <c r="AC546" s="38"/>
      <c r="AD546" s="38"/>
      <c r="AE546" s="38"/>
      <c r="AF546" s="38"/>
      <c r="AG546" s="38"/>
      <c r="AH546" s="38"/>
      <c r="AI546" s="38"/>
      <c r="AJ546" s="38"/>
      <c r="AK546" s="38"/>
    </row>
    <row r="547" spans="7:37" ht="15" customHeight="1" x14ac:dyDescent="0.25">
      <c r="G547" s="45">
        <v>9723045</v>
      </c>
      <c r="H547" s="46" t="s">
        <v>25</v>
      </c>
      <c r="I547" s="47" t="s">
        <v>107</v>
      </c>
      <c r="J547" s="47">
        <v>44582.551122685189</v>
      </c>
      <c r="K547" s="48">
        <v>-118.230315</v>
      </c>
      <c r="L547" s="48">
        <v>33.727651999999999</v>
      </c>
      <c r="M547" s="46" t="s">
        <v>68</v>
      </c>
      <c r="N547" s="49">
        <v>44578.208333333336</v>
      </c>
      <c r="O547" s="46" t="s">
        <v>44</v>
      </c>
      <c r="P547" s="46">
        <v>13.8</v>
      </c>
      <c r="Q547" s="46">
        <v>77</v>
      </c>
      <c r="R547" s="50" t="s">
        <v>103</v>
      </c>
      <c r="T547" s="53"/>
      <c r="U547" s="38"/>
      <c r="V547" s="38"/>
      <c r="W547" s="38"/>
      <c r="X547" s="38"/>
      <c r="Y547" s="38"/>
      <c r="AB547" s="38"/>
      <c r="AC547" s="38"/>
      <c r="AD547" s="38"/>
      <c r="AE547" s="38"/>
      <c r="AF547" s="38"/>
      <c r="AG547" s="38"/>
      <c r="AH547" s="38"/>
      <c r="AI547" s="38"/>
      <c r="AJ547" s="38"/>
      <c r="AK547" s="38"/>
    </row>
    <row r="548" spans="7:37" ht="15" customHeight="1" x14ac:dyDescent="0.25">
      <c r="G548" s="45">
        <v>9723045</v>
      </c>
      <c r="H548" s="46" t="s">
        <v>25</v>
      </c>
      <c r="I548" s="47" t="s">
        <v>107</v>
      </c>
      <c r="J548" s="47">
        <v>44582.801122685189</v>
      </c>
      <c r="K548" s="48">
        <v>-118.22859200000001</v>
      </c>
      <c r="L548" s="48">
        <v>33.729798000000002</v>
      </c>
      <c r="M548" s="46" t="s">
        <v>68</v>
      </c>
      <c r="N548" s="49">
        <v>44578.208333333336</v>
      </c>
      <c r="O548" s="46" t="s">
        <v>44</v>
      </c>
      <c r="P548" s="46">
        <v>13.8</v>
      </c>
      <c r="Q548" s="46">
        <v>181</v>
      </c>
      <c r="R548" s="50" t="s">
        <v>103</v>
      </c>
      <c r="T548" s="53"/>
      <c r="U548" s="38"/>
      <c r="V548" s="38"/>
      <c r="W548" s="38"/>
      <c r="X548" s="38"/>
      <c r="Y548" s="38"/>
      <c r="AB548" s="38"/>
      <c r="AC548" s="38"/>
      <c r="AD548" s="38"/>
      <c r="AE548" s="38"/>
      <c r="AF548" s="38"/>
      <c r="AG548" s="38"/>
      <c r="AH548" s="38"/>
      <c r="AI548" s="38"/>
      <c r="AJ548" s="38"/>
      <c r="AK548" s="38"/>
    </row>
    <row r="549" spans="7:37" ht="15" customHeight="1" x14ac:dyDescent="0.25">
      <c r="G549" s="45">
        <v>9723045</v>
      </c>
      <c r="H549" s="46" t="s">
        <v>25</v>
      </c>
      <c r="I549" s="47" t="s">
        <v>107</v>
      </c>
      <c r="J549" s="47">
        <v>44583.051134259258</v>
      </c>
      <c r="K549" s="48">
        <v>-118.229247</v>
      </c>
      <c r="L549" s="48">
        <v>33.726305000000004</v>
      </c>
      <c r="M549" s="46" t="s">
        <v>68</v>
      </c>
      <c r="N549" s="49">
        <v>44578.208333333336</v>
      </c>
      <c r="O549" s="46" t="s">
        <v>44</v>
      </c>
      <c r="P549" s="46">
        <v>13.8</v>
      </c>
      <c r="Q549" s="46">
        <v>30</v>
      </c>
      <c r="R549" s="50" t="s">
        <v>103</v>
      </c>
      <c r="T549" s="53"/>
      <c r="U549" s="38"/>
      <c r="V549" s="38"/>
      <c r="W549" s="38"/>
      <c r="X549" s="38"/>
      <c r="Y549" s="38"/>
      <c r="AB549" s="38"/>
      <c r="AC549" s="38"/>
      <c r="AD549" s="38"/>
      <c r="AE549" s="38"/>
      <c r="AF549" s="38"/>
      <c r="AG549" s="38"/>
      <c r="AH549" s="38"/>
      <c r="AI549" s="38"/>
      <c r="AJ549" s="38"/>
      <c r="AK549" s="38"/>
    </row>
    <row r="550" spans="7:37" ht="15" customHeight="1" x14ac:dyDescent="0.25">
      <c r="G550" s="45">
        <v>9723045</v>
      </c>
      <c r="H550" s="46" t="s">
        <v>25</v>
      </c>
      <c r="I550" s="47" t="s">
        <v>107</v>
      </c>
      <c r="J550" s="47">
        <v>44583.301122685189</v>
      </c>
      <c r="K550" s="48">
        <v>-118.228283</v>
      </c>
      <c r="L550" s="48">
        <v>33.725605000000002</v>
      </c>
      <c r="M550" s="46" t="s">
        <v>68</v>
      </c>
      <c r="N550" s="49">
        <v>44578.208333333336</v>
      </c>
      <c r="O550" s="46" t="s">
        <v>44</v>
      </c>
      <c r="P550" s="46">
        <v>13.8</v>
      </c>
      <c r="Q550" s="46">
        <v>355</v>
      </c>
      <c r="R550" s="50" t="s">
        <v>103</v>
      </c>
      <c r="T550" s="53"/>
      <c r="U550" s="38"/>
      <c r="V550" s="38"/>
      <c r="W550" s="38"/>
      <c r="X550" s="38"/>
      <c r="Y550" s="38"/>
      <c r="AB550" s="38"/>
      <c r="AC550" s="38"/>
      <c r="AD550" s="38"/>
      <c r="AE550" s="38"/>
      <c r="AF550" s="38"/>
      <c r="AG550" s="38"/>
      <c r="AH550" s="38"/>
      <c r="AI550" s="38"/>
      <c r="AJ550" s="38"/>
      <c r="AK550" s="38"/>
    </row>
    <row r="551" spans="7:37" ht="15" customHeight="1" x14ac:dyDescent="0.25">
      <c r="G551" s="45">
        <v>9723045</v>
      </c>
      <c r="H551" s="46" t="s">
        <v>25</v>
      </c>
      <c r="I551" s="47" t="s">
        <v>107</v>
      </c>
      <c r="J551" s="47">
        <v>44583.549039351848</v>
      </c>
      <c r="K551" s="48">
        <v>-118.229663</v>
      </c>
      <c r="L551" s="48">
        <v>33.725920000000002</v>
      </c>
      <c r="M551" s="46" t="s">
        <v>68</v>
      </c>
      <c r="N551" s="49">
        <v>44578.208333333336</v>
      </c>
      <c r="O551" s="46" t="s">
        <v>44</v>
      </c>
      <c r="P551" s="46">
        <v>13.8</v>
      </c>
      <c r="Q551" s="46">
        <v>34</v>
      </c>
      <c r="R551" s="50" t="s">
        <v>103</v>
      </c>
      <c r="T551" s="53"/>
      <c r="U551" s="38"/>
      <c r="V551" s="38"/>
      <c r="W551" s="38"/>
      <c r="X551" s="38"/>
      <c r="Y551" s="38"/>
      <c r="AB551" s="38"/>
      <c r="AC551" s="38"/>
      <c r="AD551" s="38"/>
      <c r="AE551" s="38"/>
      <c r="AF551" s="38"/>
      <c r="AG551" s="38"/>
      <c r="AH551" s="38"/>
      <c r="AI551" s="38"/>
      <c r="AJ551" s="38"/>
      <c r="AK551" s="38"/>
    </row>
    <row r="552" spans="7:37" ht="15" customHeight="1" x14ac:dyDescent="0.25">
      <c r="G552" s="45">
        <v>9723045</v>
      </c>
      <c r="H552" s="46" t="s">
        <v>25</v>
      </c>
      <c r="I552" s="47" t="s">
        <v>107</v>
      </c>
      <c r="J552" s="47">
        <v>44583.801122685189</v>
      </c>
      <c r="K552" s="48">
        <v>-118.226422</v>
      </c>
      <c r="L552" s="48">
        <v>33.728802999999999</v>
      </c>
      <c r="M552" s="46" t="s">
        <v>68</v>
      </c>
      <c r="N552" s="49">
        <v>44578.208333333336</v>
      </c>
      <c r="O552" s="46" t="s">
        <v>44</v>
      </c>
      <c r="P552" s="46">
        <v>13.8</v>
      </c>
      <c r="Q552" s="46">
        <v>245</v>
      </c>
      <c r="R552" s="50" t="s">
        <v>103</v>
      </c>
      <c r="T552" s="53"/>
      <c r="U552" s="38"/>
      <c r="V552" s="38"/>
      <c r="W552" s="38"/>
      <c r="X552" s="38"/>
      <c r="Y552" s="38"/>
      <c r="AB552" s="38"/>
      <c r="AC552" s="38"/>
      <c r="AD552" s="38"/>
      <c r="AE552" s="38"/>
      <c r="AF552" s="38"/>
      <c r="AG552" s="38"/>
      <c r="AH552" s="38"/>
      <c r="AI552" s="38"/>
      <c r="AJ552" s="38"/>
      <c r="AK552" s="38"/>
    </row>
    <row r="553" spans="7:37" ht="15" customHeight="1" x14ac:dyDescent="0.25">
      <c r="G553" s="45">
        <v>9723045</v>
      </c>
      <c r="H553" s="46" t="s">
        <v>25</v>
      </c>
      <c r="I553" s="47" t="s">
        <v>107</v>
      </c>
      <c r="J553" s="47">
        <v>44584.051319444443</v>
      </c>
      <c r="K553" s="48">
        <v>-118.230593</v>
      </c>
      <c r="L553" s="48">
        <v>33.727361999999999</v>
      </c>
      <c r="M553" s="46" t="s">
        <v>68</v>
      </c>
      <c r="N553" s="49">
        <v>44578.208333333336</v>
      </c>
      <c r="O553" s="46" t="s">
        <v>44</v>
      </c>
      <c r="P553" s="46">
        <v>13.8</v>
      </c>
      <c r="Q553" s="46">
        <v>86</v>
      </c>
      <c r="R553" s="50" t="s">
        <v>103</v>
      </c>
      <c r="T553" s="53"/>
      <c r="U553" s="38"/>
      <c r="V553" s="38"/>
      <c r="W553" s="38"/>
      <c r="X553" s="38"/>
      <c r="Y553" s="38"/>
      <c r="AB553" s="38"/>
      <c r="AC553" s="38"/>
      <c r="AD553" s="38"/>
      <c r="AE553" s="38"/>
      <c r="AF553" s="38"/>
      <c r="AG553" s="38"/>
      <c r="AH553" s="38"/>
      <c r="AI553" s="38"/>
      <c r="AJ553" s="38"/>
      <c r="AK553" s="38"/>
    </row>
    <row r="554" spans="7:37" ht="15" customHeight="1" x14ac:dyDescent="0.25">
      <c r="G554" s="45">
        <v>9723045</v>
      </c>
      <c r="H554" s="46" t="s">
        <v>25</v>
      </c>
      <c r="I554" s="47" t="s">
        <v>107</v>
      </c>
      <c r="J554" s="47">
        <v>44584.301122685189</v>
      </c>
      <c r="K554" s="48">
        <v>-118.22739199999999</v>
      </c>
      <c r="L554" s="48">
        <v>33.726370000000003</v>
      </c>
      <c r="M554" s="46" t="s">
        <v>68</v>
      </c>
      <c r="N554" s="49">
        <v>44578.208333333336</v>
      </c>
      <c r="O554" s="46" t="s">
        <v>44</v>
      </c>
      <c r="P554" s="46">
        <v>13.8</v>
      </c>
      <c r="Q554" s="46">
        <v>321</v>
      </c>
      <c r="R554" s="50" t="s">
        <v>103</v>
      </c>
      <c r="T554" s="53"/>
      <c r="U554" s="38"/>
      <c r="V554" s="38"/>
      <c r="W554" s="38"/>
      <c r="X554" s="38"/>
      <c r="Y554" s="38"/>
      <c r="AB554" s="38"/>
      <c r="AC554" s="38"/>
      <c r="AD554" s="38"/>
      <c r="AE554" s="38"/>
      <c r="AF554" s="38"/>
      <c r="AG554" s="38"/>
      <c r="AH554" s="38"/>
      <c r="AI554" s="38"/>
      <c r="AJ554" s="38"/>
      <c r="AK554" s="38"/>
    </row>
    <row r="555" spans="7:37" ht="15" customHeight="1" x14ac:dyDescent="0.25">
      <c r="G555" s="45">
        <v>9723045</v>
      </c>
      <c r="H555" s="46" t="s">
        <v>25</v>
      </c>
      <c r="I555" s="47" t="s">
        <v>107</v>
      </c>
      <c r="J555" s="47">
        <v>44584.551122685189</v>
      </c>
      <c r="K555" s="48">
        <v>-118.23041000000001</v>
      </c>
      <c r="L555" s="48">
        <v>33.727269999999997</v>
      </c>
      <c r="M555" s="46" t="s">
        <v>68</v>
      </c>
      <c r="N555" s="49">
        <v>44578.208333333336</v>
      </c>
      <c r="O555" s="46" t="s">
        <v>44</v>
      </c>
      <c r="P555" s="46">
        <v>13.8</v>
      </c>
      <c r="Q555" s="46">
        <v>85</v>
      </c>
      <c r="R555" s="50" t="s">
        <v>103</v>
      </c>
      <c r="T555" s="53"/>
      <c r="U555" s="38"/>
      <c r="V555" s="38"/>
      <c r="W555" s="38"/>
      <c r="X555" s="38"/>
      <c r="Y555" s="38"/>
      <c r="AB555" s="38"/>
      <c r="AC555" s="38"/>
      <c r="AD555" s="38"/>
      <c r="AE555" s="38"/>
      <c r="AF555" s="38"/>
      <c r="AG555" s="38"/>
      <c r="AH555" s="38"/>
      <c r="AI555" s="38"/>
      <c r="AJ555" s="38"/>
      <c r="AK555" s="38"/>
    </row>
    <row r="556" spans="7:37" ht="15" customHeight="1" x14ac:dyDescent="0.25">
      <c r="G556" s="45">
        <v>9782209</v>
      </c>
      <c r="H556" s="46" t="s">
        <v>25</v>
      </c>
      <c r="I556" s="47" t="s">
        <v>109</v>
      </c>
      <c r="J556" s="47">
        <v>44576.79892361111</v>
      </c>
      <c r="K556" s="48">
        <v>-165.78472300000001</v>
      </c>
      <c r="L556" s="48">
        <v>47.987757000000002</v>
      </c>
      <c r="M556" s="46" t="s">
        <v>43</v>
      </c>
      <c r="N556" s="49">
        <v>44583.833333333336</v>
      </c>
      <c r="O556" s="46" t="s">
        <v>44</v>
      </c>
      <c r="P556" s="46">
        <v>14.5</v>
      </c>
      <c r="Q556" s="46">
        <v>103</v>
      </c>
      <c r="R556" s="50" t="s">
        <v>60</v>
      </c>
      <c r="T556" s="53"/>
      <c r="U556" s="38"/>
      <c r="V556" s="38"/>
      <c r="W556" s="38"/>
      <c r="X556" s="38"/>
      <c r="Y556" s="38"/>
      <c r="AB556" s="38"/>
      <c r="AC556" s="38"/>
      <c r="AD556" s="38"/>
      <c r="AE556" s="38"/>
      <c r="AF556" s="38"/>
      <c r="AG556" s="38"/>
      <c r="AH556" s="38"/>
      <c r="AI556" s="38"/>
      <c r="AJ556" s="38"/>
      <c r="AK556" s="38"/>
    </row>
    <row r="557" spans="7:37" ht="15" customHeight="1" x14ac:dyDescent="0.25">
      <c r="G557" s="45">
        <v>9782209</v>
      </c>
      <c r="H557" s="46" t="s">
        <v>25</v>
      </c>
      <c r="I557" s="47" t="s">
        <v>109</v>
      </c>
      <c r="J557" s="47">
        <v>44576.807523148149</v>
      </c>
      <c r="K557" s="48">
        <v>-165.72151500000001</v>
      </c>
      <c r="L557" s="48">
        <v>47.979385000000001</v>
      </c>
      <c r="M557" s="46" t="s">
        <v>43</v>
      </c>
      <c r="N557" s="49">
        <v>44583.833333333336</v>
      </c>
      <c r="O557" s="46" t="s">
        <v>44</v>
      </c>
      <c r="P557" s="46">
        <v>14.5</v>
      </c>
      <c r="Q557" s="46">
        <v>104</v>
      </c>
      <c r="R557" s="50" t="s">
        <v>60</v>
      </c>
      <c r="T557" s="53"/>
      <c r="U557" s="38"/>
      <c r="V557" s="38"/>
      <c r="W557" s="38"/>
      <c r="X557" s="38"/>
      <c r="Y557" s="38"/>
      <c r="AB557" s="38"/>
      <c r="AC557" s="38"/>
      <c r="AD557" s="38"/>
      <c r="AE557" s="38"/>
      <c r="AF557" s="38"/>
      <c r="AG557" s="38"/>
      <c r="AH557" s="38"/>
      <c r="AI557" s="38"/>
      <c r="AJ557" s="38"/>
      <c r="AK557" s="38"/>
    </row>
    <row r="558" spans="7:37" ht="15" customHeight="1" x14ac:dyDescent="0.25">
      <c r="G558" s="45">
        <v>9782209</v>
      </c>
      <c r="H558" s="46" t="s">
        <v>25</v>
      </c>
      <c r="I558" s="47" t="s">
        <v>109</v>
      </c>
      <c r="J558" s="47">
        <v>44577.050300925926</v>
      </c>
      <c r="K558" s="48">
        <v>-163.95265800000001</v>
      </c>
      <c r="L558" s="48">
        <v>47.775502000000003</v>
      </c>
      <c r="M558" s="46" t="s">
        <v>43</v>
      </c>
      <c r="N558" s="49">
        <v>44583.833333333336</v>
      </c>
      <c r="O558" s="46" t="s">
        <v>44</v>
      </c>
      <c r="P558" s="46">
        <v>14.5</v>
      </c>
      <c r="Q558" s="46">
        <v>108</v>
      </c>
      <c r="R558" s="50" t="s">
        <v>60</v>
      </c>
      <c r="T558" s="53"/>
      <c r="U558" s="38"/>
      <c r="V558" s="38"/>
      <c r="W558" s="38"/>
      <c r="X558" s="38"/>
      <c r="Y558" s="38"/>
      <c r="AB558" s="38"/>
      <c r="AC558" s="38"/>
      <c r="AD558" s="38"/>
      <c r="AE558" s="38"/>
      <c r="AF558" s="38"/>
      <c r="AG558" s="38"/>
      <c r="AH558" s="38"/>
      <c r="AI558" s="38"/>
      <c r="AJ558" s="38"/>
      <c r="AK558" s="38"/>
    </row>
    <row r="559" spans="7:37" ht="15" customHeight="1" x14ac:dyDescent="0.25">
      <c r="G559" s="45">
        <v>9782209</v>
      </c>
      <c r="H559" s="46" t="s">
        <v>25</v>
      </c>
      <c r="I559" s="47" t="s">
        <v>109</v>
      </c>
      <c r="J559" s="47">
        <v>44577.300995370373</v>
      </c>
      <c r="K559" s="48">
        <v>-162.11708300000001</v>
      </c>
      <c r="L559" s="48">
        <v>47.52149</v>
      </c>
      <c r="M559" s="46" t="s">
        <v>43</v>
      </c>
      <c r="N559" s="49">
        <v>44583.833333333336</v>
      </c>
      <c r="O559" s="46" t="s">
        <v>44</v>
      </c>
      <c r="P559" s="46">
        <v>14.5</v>
      </c>
      <c r="Q559" s="46">
        <v>104</v>
      </c>
      <c r="R559" s="50" t="s">
        <v>60</v>
      </c>
      <c r="T559" s="53"/>
      <c r="U559" s="38"/>
      <c r="V559" s="38"/>
      <c r="W559" s="38"/>
      <c r="X559" s="38"/>
      <c r="Y559" s="38"/>
      <c r="AB559" s="38"/>
      <c r="AC559" s="38"/>
      <c r="AD559" s="38"/>
      <c r="AE559" s="38"/>
      <c r="AF559" s="38"/>
      <c r="AG559" s="38"/>
      <c r="AH559" s="38"/>
      <c r="AI559" s="38"/>
      <c r="AJ559" s="38"/>
      <c r="AK559" s="38"/>
    </row>
    <row r="560" spans="7:37" ht="15" customHeight="1" x14ac:dyDescent="0.25">
      <c r="G560" s="45">
        <v>9782209</v>
      </c>
      <c r="H560" s="46" t="s">
        <v>25</v>
      </c>
      <c r="I560" s="47" t="s">
        <v>109</v>
      </c>
      <c r="J560" s="47">
        <v>44577.547858796293</v>
      </c>
      <c r="K560" s="48">
        <v>-160.291157</v>
      </c>
      <c r="L560" s="48">
        <v>47.241143000000001</v>
      </c>
      <c r="M560" s="46" t="s">
        <v>43</v>
      </c>
      <c r="N560" s="49">
        <v>44583.833333333336</v>
      </c>
      <c r="O560" s="46" t="s">
        <v>44</v>
      </c>
      <c r="P560" s="46">
        <v>14.5</v>
      </c>
      <c r="Q560" s="46">
        <v>106</v>
      </c>
      <c r="R560" s="50" t="s">
        <v>60</v>
      </c>
      <c r="T560" s="53"/>
      <c r="U560" s="38"/>
      <c r="V560" s="38"/>
      <c r="W560" s="38"/>
      <c r="X560" s="38"/>
      <c r="Y560" s="38"/>
      <c r="AB560" s="38"/>
      <c r="AC560" s="38"/>
      <c r="AD560" s="38"/>
      <c r="AE560" s="38"/>
      <c r="AF560" s="38"/>
      <c r="AG560" s="38"/>
      <c r="AH560" s="38"/>
      <c r="AI560" s="38"/>
      <c r="AJ560" s="38"/>
      <c r="AK560" s="38"/>
    </row>
    <row r="561" spans="7:37" ht="15" customHeight="1" x14ac:dyDescent="0.25">
      <c r="G561" s="45">
        <v>9782209</v>
      </c>
      <c r="H561" s="46" t="s">
        <v>25</v>
      </c>
      <c r="I561" s="47" t="s">
        <v>109</v>
      </c>
      <c r="J561" s="47">
        <v>44577.799791666665</v>
      </c>
      <c r="K561" s="48">
        <v>-158.396298</v>
      </c>
      <c r="L561" s="48">
        <v>46.911608000000001</v>
      </c>
      <c r="M561" s="46" t="s">
        <v>43</v>
      </c>
      <c r="N561" s="49">
        <v>44583.833333333336</v>
      </c>
      <c r="O561" s="46" t="s">
        <v>44</v>
      </c>
      <c r="P561" s="46">
        <v>14.5</v>
      </c>
      <c r="Q561" s="46">
        <v>107</v>
      </c>
      <c r="R561" s="50" t="s">
        <v>60</v>
      </c>
      <c r="T561" s="53"/>
      <c r="U561" s="38"/>
      <c r="V561" s="38"/>
      <c r="W561" s="38"/>
      <c r="X561" s="38"/>
      <c r="Y561" s="38"/>
      <c r="AB561" s="38"/>
      <c r="AC561" s="38"/>
      <c r="AD561" s="38"/>
      <c r="AE561" s="38"/>
      <c r="AF561" s="38"/>
      <c r="AG561" s="38"/>
      <c r="AH561" s="38"/>
      <c r="AI561" s="38"/>
      <c r="AJ561" s="38"/>
      <c r="AK561" s="38"/>
    </row>
    <row r="562" spans="7:37" ht="15" customHeight="1" x14ac:dyDescent="0.25">
      <c r="G562" s="45">
        <v>9782209</v>
      </c>
      <c r="H562" s="46" t="s">
        <v>25</v>
      </c>
      <c r="I562" s="47" t="s">
        <v>109</v>
      </c>
      <c r="J562" s="47">
        <v>44578.05091435185</v>
      </c>
      <c r="K562" s="48">
        <v>-156.53497200000001</v>
      </c>
      <c r="L562" s="48">
        <v>46.567360000000001</v>
      </c>
      <c r="M562" s="46" t="s">
        <v>43</v>
      </c>
      <c r="N562" s="49">
        <v>44583.833333333336</v>
      </c>
      <c r="O562" s="46" t="s">
        <v>44</v>
      </c>
      <c r="P562" s="46">
        <v>14.5</v>
      </c>
      <c r="Q562" s="46">
        <v>108</v>
      </c>
      <c r="R562" s="50" t="s">
        <v>60</v>
      </c>
      <c r="T562" s="53"/>
      <c r="U562" s="38"/>
      <c r="V562" s="38"/>
      <c r="W562" s="38"/>
      <c r="X562" s="38"/>
      <c r="Y562" s="38"/>
      <c r="AB562" s="38"/>
      <c r="AC562" s="38"/>
      <c r="AD562" s="38"/>
      <c r="AE562" s="38"/>
      <c r="AF562" s="38"/>
      <c r="AG562" s="38"/>
      <c r="AH562" s="38"/>
      <c r="AI562" s="38"/>
      <c r="AJ562" s="38"/>
      <c r="AK562" s="38"/>
    </row>
    <row r="563" spans="7:37" ht="15" customHeight="1" x14ac:dyDescent="0.25">
      <c r="G563" s="45">
        <v>9782209</v>
      </c>
      <c r="H563" s="46" t="s">
        <v>25</v>
      </c>
      <c r="I563" s="47" t="s">
        <v>109</v>
      </c>
      <c r="J563" s="47">
        <v>44578.29886574074</v>
      </c>
      <c r="K563" s="48">
        <v>-154.88521</v>
      </c>
      <c r="L563" s="48">
        <v>46.221558000000002</v>
      </c>
      <c r="M563" s="46" t="s">
        <v>43</v>
      </c>
      <c r="N563" s="49">
        <v>44583.833333333336</v>
      </c>
      <c r="O563" s="46" t="s">
        <v>44</v>
      </c>
      <c r="P563" s="46">
        <v>14.5</v>
      </c>
      <c r="Q563" s="46">
        <v>108</v>
      </c>
      <c r="R563" s="50" t="s">
        <v>60</v>
      </c>
      <c r="T563" s="53"/>
      <c r="U563" s="38"/>
      <c r="V563" s="38"/>
      <c r="W563" s="38"/>
      <c r="X563" s="38"/>
      <c r="Y563" s="38"/>
      <c r="AB563" s="38"/>
      <c r="AC563" s="38"/>
      <c r="AD563" s="38"/>
      <c r="AE563" s="38"/>
      <c r="AF563" s="38"/>
      <c r="AG563" s="38"/>
      <c r="AH563" s="38"/>
      <c r="AI563" s="38"/>
      <c r="AJ563" s="38"/>
      <c r="AK563" s="38"/>
    </row>
    <row r="564" spans="7:37" ht="15" customHeight="1" x14ac:dyDescent="0.25">
      <c r="G564" s="45">
        <v>9782209</v>
      </c>
      <c r="H564" s="46" t="s">
        <v>25</v>
      </c>
      <c r="I564" s="47" t="s">
        <v>109</v>
      </c>
      <c r="J564" s="47">
        <v>44578.55133101852</v>
      </c>
      <c r="K564" s="48">
        <v>-153.073982</v>
      </c>
      <c r="L564" s="48">
        <v>45.813229999999997</v>
      </c>
      <c r="M564" s="46" t="s">
        <v>43</v>
      </c>
      <c r="N564" s="49">
        <v>44584.5</v>
      </c>
      <c r="O564" s="46" t="s">
        <v>44</v>
      </c>
      <c r="P564" s="46">
        <v>14.5</v>
      </c>
      <c r="Q564" s="46">
        <v>108</v>
      </c>
      <c r="R564" s="50" t="s">
        <v>60</v>
      </c>
      <c r="T564" s="53"/>
      <c r="U564" s="38"/>
      <c r="V564" s="38"/>
      <c r="W564" s="38"/>
      <c r="X564" s="38"/>
      <c r="Y564" s="38"/>
      <c r="AB564" s="38"/>
      <c r="AC564" s="38"/>
      <c r="AD564" s="38"/>
      <c r="AE564" s="38"/>
      <c r="AF564" s="38"/>
      <c r="AG564" s="38"/>
      <c r="AH564" s="38"/>
      <c r="AI564" s="38"/>
      <c r="AJ564" s="38"/>
      <c r="AK564" s="38"/>
    </row>
    <row r="565" spans="7:37" ht="15" customHeight="1" x14ac:dyDescent="0.25">
      <c r="G565" s="45">
        <v>9782209</v>
      </c>
      <c r="H565" s="46" t="s">
        <v>25</v>
      </c>
      <c r="I565" s="47" t="s">
        <v>109</v>
      </c>
      <c r="J565" s="47">
        <v>44578.800925925927</v>
      </c>
      <c r="K565" s="48">
        <v>-151.25362999999999</v>
      </c>
      <c r="L565" s="48">
        <v>45.366635000000002</v>
      </c>
      <c r="M565" s="46" t="s">
        <v>43</v>
      </c>
      <c r="N565" s="49">
        <v>44584.5</v>
      </c>
      <c r="O565" s="46" t="s">
        <v>44</v>
      </c>
      <c r="P565" s="46">
        <v>14.5</v>
      </c>
      <c r="Q565" s="46">
        <v>110</v>
      </c>
      <c r="R565" s="50" t="s">
        <v>60</v>
      </c>
      <c r="T565" s="53"/>
      <c r="U565" s="38"/>
      <c r="V565" s="38"/>
      <c r="W565" s="38"/>
      <c r="X565" s="38"/>
      <c r="Y565" s="38"/>
      <c r="AB565" s="38"/>
      <c r="AC565" s="38"/>
      <c r="AD565" s="38"/>
      <c r="AE565" s="38"/>
      <c r="AF565" s="38"/>
      <c r="AG565" s="38"/>
      <c r="AH565" s="38"/>
      <c r="AI565" s="38"/>
      <c r="AJ565" s="38"/>
      <c r="AK565" s="38"/>
    </row>
    <row r="566" spans="7:37" ht="15" customHeight="1" x14ac:dyDescent="0.25">
      <c r="G566" s="45">
        <v>9782209</v>
      </c>
      <c r="H566" s="46" t="s">
        <v>25</v>
      </c>
      <c r="I566" s="47" t="s">
        <v>109</v>
      </c>
      <c r="J566" s="47">
        <v>44579.051423611112</v>
      </c>
      <c r="K566" s="48">
        <v>-149.557827</v>
      </c>
      <c r="L566" s="48">
        <v>44.916862000000002</v>
      </c>
      <c r="M566" s="46" t="s">
        <v>43</v>
      </c>
      <c r="N566" s="49">
        <v>44584.5</v>
      </c>
      <c r="O566" s="46" t="s">
        <v>44</v>
      </c>
      <c r="P566" s="46">
        <v>14.5</v>
      </c>
      <c r="Q566" s="46">
        <v>116</v>
      </c>
      <c r="R566" s="50" t="s">
        <v>60</v>
      </c>
      <c r="T566" s="53"/>
      <c r="U566" s="38"/>
      <c r="V566" s="38"/>
      <c r="W566" s="38"/>
      <c r="X566" s="38"/>
      <c r="Y566" s="38"/>
      <c r="AB566" s="38"/>
      <c r="AC566" s="38"/>
      <c r="AD566" s="38"/>
      <c r="AE566" s="38"/>
      <c r="AF566" s="38"/>
      <c r="AG566" s="38"/>
      <c r="AH566" s="38"/>
      <c r="AI566" s="38"/>
      <c r="AJ566" s="38"/>
      <c r="AK566" s="38"/>
    </row>
    <row r="567" spans="7:37" ht="15" customHeight="1" x14ac:dyDescent="0.25">
      <c r="G567" s="45">
        <v>9782209</v>
      </c>
      <c r="H567" s="46" t="s">
        <v>25</v>
      </c>
      <c r="I567" s="47" t="s">
        <v>109</v>
      </c>
      <c r="J567" s="47">
        <v>44579.299618055556</v>
      </c>
      <c r="K567" s="48">
        <v>-147.79691700000001</v>
      </c>
      <c r="L567" s="48">
        <v>44.418933000000003</v>
      </c>
      <c r="M567" s="46" t="s">
        <v>43</v>
      </c>
      <c r="N567" s="49">
        <v>44584.5</v>
      </c>
      <c r="O567" s="46" t="s">
        <v>44</v>
      </c>
      <c r="P567" s="46">
        <v>14.5</v>
      </c>
      <c r="Q567" s="46">
        <v>117</v>
      </c>
      <c r="R567" s="50" t="s">
        <v>60</v>
      </c>
      <c r="T567" s="53"/>
      <c r="U567" s="38"/>
      <c r="V567" s="38"/>
      <c r="W567" s="38"/>
      <c r="X567" s="38"/>
      <c r="Y567" s="38"/>
      <c r="AB567" s="38"/>
      <c r="AC567" s="38"/>
      <c r="AD567" s="38"/>
      <c r="AE567" s="38"/>
      <c r="AF567" s="38"/>
      <c r="AG567" s="38"/>
      <c r="AH567" s="38"/>
      <c r="AI567" s="38"/>
      <c r="AJ567" s="38"/>
      <c r="AK567" s="38"/>
    </row>
    <row r="568" spans="7:37" ht="15" customHeight="1" x14ac:dyDescent="0.25">
      <c r="G568" s="45">
        <v>9782209</v>
      </c>
      <c r="H568" s="46" t="s">
        <v>25</v>
      </c>
      <c r="I568" s="47" t="s">
        <v>109</v>
      </c>
      <c r="J568" s="47">
        <v>44579.550497685188</v>
      </c>
      <c r="K568" s="48">
        <v>-146.00467</v>
      </c>
      <c r="L568" s="48">
        <v>43.87433</v>
      </c>
      <c r="M568" s="46" t="s">
        <v>43</v>
      </c>
      <c r="N568" s="49">
        <v>44584.5</v>
      </c>
      <c r="O568" s="46" t="s">
        <v>44</v>
      </c>
      <c r="P568" s="46">
        <v>14.5</v>
      </c>
      <c r="Q568" s="46">
        <v>118</v>
      </c>
      <c r="R568" s="50" t="s">
        <v>60</v>
      </c>
      <c r="T568" s="53"/>
      <c r="U568" s="38"/>
      <c r="V568" s="38"/>
      <c r="W568" s="38"/>
      <c r="X568" s="38"/>
      <c r="Y568" s="38"/>
      <c r="AB568" s="38"/>
      <c r="AC568" s="38"/>
      <c r="AD568" s="38"/>
      <c r="AE568" s="38"/>
      <c r="AF568" s="38"/>
      <c r="AG568" s="38"/>
      <c r="AH568" s="38"/>
      <c r="AI568" s="38"/>
      <c r="AJ568" s="38"/>
      <c r="AK568" s="38"/>
    </row>
    <row r="569" spans="7:37" ht="15" customHeight="1" x14ac:dyDescent="0.25">
      <c r="G569" s="45">
        <v>9782209</v>
      </c>
      <c r="H569" s="46" t="s">
        <v>25</v>
      </c>
      <c r="I569" s="47" t="s">
        <v>109</v>
      </c>
      <c r="J569" s="47">
        <v>44579.800729166665</v>
      </c>
      <c r="K569" s="48">
        <v>-144.30629200000001</v>
      </c>
      <c r="L569" s="48">
        <v>43.317608</v>
      </c>
      <c r="M569" s="46" t="s">
        <v>43</v>
      </c>
      <c r="N569" s="49">
        <v>44584.5</v>
      </c>
      <c r="O569" s="46" t="s">
        <v>44</v>
      </c>
      <c r="P569" s="46">
        <v>14.5</v>
      </c>
      <c r="Q569" s="46">
        <v>121</v>
      </c>
      <c r="R569" s="50" t="s">
        <v>60</v>
      </c>
      <c r="T569" s="53"/>
      <c r="U569" s="38"/>
      <c r="V569" s="38"/>
      <c r="W569" s="38"/>
      <c r="X569" s="38"/>
      <c r="Y569" s="38"/>
      <c r="AB569" s="38"/>
      <c r="AC569" s="38"/>
      <c r="AD569" s="38"/>
      <c r="AE569" s="38"/>
      <c r="AF569" s="38"/>
      <c r="AG569" s="38"/>
      <c r="AH569" s="38"/>
      <c r="AI569" s="38"/>
      <c r="AJ569" s="38"/>
      <c r="AK569" s="38"/>
    </row>
    <row r="570" spans="7:37" ht="15" customHeight="1" x14ac:dyDescent="0.25">
      <c r="G570" s="45">
        <v>9782209</v>
      </c>
      <c r="H570" s="46" t="s">
        <v>25</v>
      </c>
      <c r="I570" s="47" t="s">
        <v>109</v>
      </c>
      <c r="J570" s="47">
        <v>44580.050659722219</v>
      </c>
      <c r="K570" s="48">
        <v>-142.63055</v>
      </c>
      <c r="L570" s="48">
        <v>42.736603000000002</v>
      </c>
      <c r="M570" s="46" t="s">
        <v>43</v>
      </c>
      <c r="N570" s="49">
        <v>44584.5</v>
      </c>
      <c r="O570" s="46" t="s">
        <v>44</v>
      </c>
      <c r="P570" s="46">
        <v>14.5</v>
      </c>
      <c r="Q570" s="46">
        <v>119</v>
      </c>
      <c r="R570" s="50" t="s">
        <v>60</v>
      </c>
      <c r="T570" s="53"/>
      <c r="U570" s="38"/>
      <c r="V570" s="38"/>
      <c r="W570" s="38"/>
      <c r="X570" s="38"/>
      <c r="Y570" s="38"/>
      <c r="AB570" s="38"/>
      <c r="AC570" s="38"/>
      <c r="AD570" s="38"/>
      <c r="AE570" s="38"/>
      <c r="AF570" s="38"/>
      <c r="AG570" s="38"/>
      <c r="AH570" s="38"/>
      <c r="AI570" s="38"/>
      <c r="AJ570" s="38"/>
      <c r="AK570" s="38"/>
    </row>
    <row r="571" spans="7:37" ht="15" customHeight="1" x14ac:dyDescent="0.25">
      <c r="G571" s="45">
        <v>9782209</v>
      </c>
      <c r="H571" s="46" t="s">
        <v>25</v>
      </c>
      <c r="I571" s="47" t="s">
        <v>109</v>
      </c>
      <c r="J571" s="47">
        <v>44580.300520833334</v>
      </c>
      <c r="K571" s="48">
        <v>-141.006103</v>
      </c>
      <c r="L571" s="48">
        <v>42.139645000000002</v>
      </c>
      <c r="M571" s="46" t="s">
        <v>43</v>
      </c>
      <c r="N571" s="49">
        <v>44584.5</v>
      </c>
      <c r="O571" s="46" t="s">
        <v>44</v>
      </c>
      <c r="P571" s="46">
        <v>14.5</v>
      </c>
      <c r="Q571" s="46">
        <v>121</v>
      </c>
      <c r="R571" s="50" t="s">
        <v>60</v>
      </c>
      <c r="T571" s="53"/>
      <c r="U571" s="38"/>
      <c r="V571" s="38"/>
      <c r="W571" s="38"/>
      <c r="X571" s="38"/>
      <c r="Y571" s="38"/>
      <c r="AB571" s="38"/>
      <c r="AC571" s="38"/>
      <c r="AD571" s="38"/>
      <c r="AE571" s="38"/>
      <c r="AF571" s="38"/>
      <c r="AG571" s="38"/>
      <c r="AH571" s="38"/>
      <c r="AI571" s="38"/>
      <c r="AJ571" s="38"/>
      <c r="AK571" s="38"/>
    </row>
    <row r="572" spans="7:37" ht="15" customHeight="1" x14ac:dyDescent="0.25">
      <c r="G572" s="45">
        <v>9782209</v>
      </c>
      <c r="H572" s="46" t="s">
        <v>25</v>
      </c>
      <c r="I572" s="47" t="s">
        <v>109</v>
      </c>
      <c r="J572" s="47">
        <v>44580.551342592589</v>
      </c>
      <c r="K572" s="48">
        <v>-139.403932</v>
      </c>
      <c r="L572" s="48">
        <v>41.518500000000003</v>
      </c>
      <c r="M572" s="46" t="s">
        <v>43</v>
      </c>
      <c r="N572" s="49">
        <v>44584.5</v>
      </c>
      <c r="O572" s="46" t="s">
        <v>44</v>
      </c>
      <c r="P572" s="46">
        <v>14.5</v>
      </c>
      <c r="Q572" s="46">
        <v>125</v>
      </c>
      <c r="R572" s="50" t="s">
        <v>60</v>
      </c>
      <c r="T572" s="53"/>
      <c r="U572" s="38"/>
      <c r="V572" s="38"/>
      <c r="W572" s="38"/>
      <c r="X572" s="38"/>
      <c r="Y572" s="38"/>
      <c r="AB572" s="38"/>
      <c r="AC572" s="38"/>
      <c r="AD572" s="38"/>
      <c r="AE572" s="38"/>
      <c r="AF572" s="38"/>
      <c r="AG572" s="38"/>
      <c r="AH572" s="38"/>
      <c r="AI572" s="38"/>
      <c r="AJ572" s="38"/>
      <c r="AK572" s="38"/>
    </row>
    <row r="573" spans="7:37" ht="15" customHeight="1" x14ac:dyDescent="0.25">
      <c r="G573" s="45">
        <v>9782209</v>
      </c>
      <c r="H573" s="46" t="s">
        <v>25</v>
      </c>
      <c r="I573" s="47" t="s">
        <v>109</v>
      </c>
      <c r="J573" s="47">
        <v>44580.799004629633</v>
      </c>
      <c r="K573" s="48">
        <v>-137.81124299999999</v>
      </c>
      <c r="L573" s="48">
        <v>40.860418000000003</v>
      </c>
      <c r="M573" s="46" t="s">
        <v>43</v>
      </c>
      <c r="N573" s="49">
        <v>44584.5</v>
      </c>
      <c r="O573" s="46" t="s">
        <v>44</v>
      </c>
      <c r="P573" s="46">
        <v>14.5</v>
      </c>
      <c r="Q573" s="46">
        <v>122</v>
      </c>
      <c r="R573" s="50" t="s">
        <v>60</v>
      </c>
      <c r="T573" s="53"/>
      <c r="U573" s="38"/>
      <c r="V573" s="38"/>
      <c r="W573" s="38"/>
      <c r="X573" s="38"/>
      <c r="Y573" s="38"/>
      <c r="AB573" s="38"/>
      <c r="AC573" s="38"/>
      <c r="AD573" s="38"/>
      <c r="AE573" s="38"/>
      <c r="AF573" s="38"/>
      <c r="AG573" s="38"/>
      <c r="AH573" s="38"/>
      <c r="AI573" s="38"/>
      <c r="AJ573" s="38"/>
      <c r="AK573" s="38"/>
    </row>
    <row r="574" spans="7:37" ht="15" customHeight="1" x14ac:dyDescent="0.25">
      <c r="G574" s="45">
        <v>9782209</v>
      </c>
      <c r="H574" s="46" t="s">
        <v>25</v>
      </c>
      <c r="I574" s="47" t="s">
        <v>109</v>
      </c>
      <c r="J574" s="47">
        <v>44581.050833333335</v>
      </c>
      <c r="K574" s="48">
        <v>-136.14917700000001</v>
      </c>
      <c r="L574" s="48">
        <v>40.146411999999998</v>
      </c>
      <c r="M574" s="46" t="s">
        <v>43</v>
      </c>
      <c r="N574" s="49">
        <v>44584.5</v>
      </c>
      <c r="O574" s="46" t="s">
        <v>44</v>
      </c>
      <c r="P574" s="46">
        <v>14.5</v>
      </c>
      <c r="Q574" s="46">
        <v>120</v>
      </c>
      <c r="R574" s="50" t="s">
        <v>60</v>
      </c>
      <c r="T574" s="53"/>
      <c r="U574" s="38"/>
      <c r="V574" s="38"/>
      <c r="W574" s="38"/>
      <c r="X574" s="38"/>
      <c r="Y574" s="38"/>
      <c r="AB574" s="38"/>
      <c r="AC574" s="38"/>
      <c r="AD574" s="38"/>
      <c r="AE574" s="38"/>
      <c r="AF574" s="38"/>
      <c r="AG574" s="38"/>
      <c r="AH574" s="38"/>
      <c r="AI574" s="38"/>
      <c r="AJ574" s="38"/>
      <c r="AK574" s="38"/>
    </row>
    <row r="575" spans="7:37" ht="15" customHeight="1" x14ac:dyDescent="0.25">
      <c r="G575" s="45">
        <v>9782209</v>
      </c>
      <c r="H575" s="46" t="s">
        <v>25</v>
      </c>
      <c r="I575" s="47" t="s">
        <v>109</v>
      </c>
      <c r="J575" s="47">
        <v>44581.300752314812</v>
      </c>
      <c r="K575" s="48">
        <v>-134.562185</v>
      </c>
      <c r="L575" s="48">
        <v>39.431167000000002</v>
      </c>
      <c r="M575" s="46" t="s">
        <v>43</v>
      </c>
      <c r="N575" s="49">
        <v>44584.5</v>
      </c>
      <c r="O575" s="46" t="s">
        <v>44</v>
      </c>
      <c r="P575" s="46">
        <v>14.5</v>
      </c>
      <c r="Q575" s="46">
        <v>119</v>
      </c>
      <c r="R575" s="50" t="s">
        <v>60</v>
      </c>
      <c r="T575" s="53"/>
      <c r="U575" s="38"/>
      <c r="V575" s="38"/>
      <c r="W575" s="38"/>
      <c r="X575" s="38"/>
      <c r="Y575" s="38"/>
      <c r="AB575" s="38"/>
      <c r="AC575" s="38"/>
      <c r="AD575" s="38"/>
      <c r="AE575" s="38"/>
      <c r="AF575" s="38"/>
      <c r="AG575" s="38"/>
      <c r="AH575" s="38"/>
      <c r="AI575" s="38"/>
      <c r="AJ575" s="38"/>
      <c r="AK575" s="38"/>
    </row>
    <row r="576" spans="7:37" ht="15" customHeight="1" x14ac:dyDescent="0.25">
      <c r="G576" s="45">
        <v>9782209</v>
      </c>
      <c r="H576" s="46" t="s">
        <v>25</v>
      </c>
      <c r="I576" s="47" t="s">
        <v>109</v>
      </c>
      <c r="J576" s="47">
        <v>44581.550636574073</v>
      </c>
      <c r="K576" s="48">
        <v>-133.02898500000001</v>
      </c>
      <c r="L576" s="48">
        <v>38.708188</v>
      </c>
      <c r="M576" s="46" t="s">
        <v>43</v>
      </c>
      <c r="N576" s="49">
        <v>44584.5</v>
      </c>
      <c r="O576" s="46" t="s">
        <v>44</v>
      </c>
      <c r="P576" s="46">
        <v>14.5</v>
      </c>
      <c r="Q576" s="46">
        <v>122</v>
      </c>
      <c r="R576" s="50" t="s">
        <v>60</v>
      </c>
      <c r="T576" s="53"/>
      <c r="U576" s="38"/>
      <c r="V576" s="38"/>
      <c r="W576" s="38"/>
      <c r="X576" s="38"/>
      <c r="Y576" s="38"/>
      <c r="AB576" s="38"/>
      <c r="AC576" s="38"/>
      <c r="AD576" s="38"/>
      <c r="AE576" s="38"/>
      <c r="AF576" s="38"/>
      <c r="AG576" s="38"/>
      <c r="AH576" s="38"/>
      <c r="AI576" s="38"/>
      <c r="AJ576" s="38"/>
      <c r="AK576" s="38"/>
    </row>
    <row r="577" spans="7:37" ht="15" customHeight="1" x14ac:dyDescent="0.25">
      <c r="G577" s="45">
        <v>9782209</v>
      </c>
      <c r="H577" s="46" t="s">
        <v>25</v>
      </c>
      <c r="I577" s="47" t="s">
        <v>109</v>
      </c>
      <c r="J577" s="47">
        <v>44581.800937499997</v>
      </c>
      <c r="K577" s="48">
        <v>-131.484262</v>
      </c>
      <c r="L577" s="48">
        <v>37.936058000000003</v>
      </c>
      <c r="M577" s="46" t="s">
        <v>43</v>
      </c>
      <c r="N577" s="49">
        <v>44584.5</v>
      </c>
      <c r="O577" s="46" t="s">
        <v>44</v>
      </c>
      <c r="P577" s="46">
        <v>14.5</v>
      </c>
      <c r="Q577" s="46">
        <v>122</v>
      </c>
      <c r="R577" s="50" t="s">
        <v>60</v>
      </c>
      <c r="T577" s="53"/>
      <c r="U577" s="38"/>
      <c r="V577" s="38"/>
      <c r="W577" s="38"/>
      <c r="X577" s="38"/>
      <c r="Y577" s="38"/>
      <c r="AB577" s="38"/>
      <c r="AC577" s="38"/>
      <c r="AD577" s="38"/>
      <c r="AE577" s="38"/>
      <c r="AF577" s="38"/>
      <c r="AG577" s="38"/>
      <c r="AH577" s="38"/>
      <c r="AI577" s="38"/>
      <c r="AJ577" s="38"/>
      <c r="AK577" s="38"/>
    </row>
    <row r="578" spans="7:37" ht="15" customHeight="1" x14ac:dyDescent="0.25">
      <c r="G578" s="45">
        <v>9782209</v>
      </c>
      <c r="H578" s="46" t="s">
        <v>25</v>
      </c>
      <c r="I578" s="47" t="s">
        <v>109</v>
      </c>
      <c r="J578" s="47">
        <v>44582.051111111112</v>
      </c>
      <c r="K578" s="48">
        <v>-129.97716199999999</v>
      </c>
      <c r="L578" s="48">
        <v>37.154066999999998</v>
      </c>
      <c r="M578" s="46" t="s">
        <v>43</v>
      </c>
      <c r="N578" s="49">
        <v>44584.5</v>
      </c>
      <c r="O578" s="46" t="s">
        <v>44</v>
      </c>
      <c r="P578" s="46">
        <v>14.5</v>
      </c>
      <c r="Q578" s="46">
        <v>122</v>
      </c>
      <c r="R578" s="50" t="s">
        <v>60</v>
      </c>
      <c r="T578" s="53"/>
      <c r="U578" s="38"/>
      <c r="V578" s="38"/>
      <c r="W578" s="38"/>
      <c r="X578" s="38"/>
      <c r="Y578" s="38"/>
      <c r="AB578" s="38"/>
      <c r="AC578" s="38"/>
      <c r="AD578" s="38"/>
      <c r="AE578" s="38"/>
      <c r="AF578" s="38"/>
      <c r="AG578" s="38"/>
      <c r="AH578" s="38"/>
      <c r="AI578" s="38"/>
      <c r="AJ578" s="38"/>
      <c r="AK578" s="38"/>
    </row>
    <row r="579" spans="7:37" ht="15" customHeight="1" x14ac:dyDescent="0.25">
      <c r="G579" s="45">
        <v>9782209</v>
      </c>
      <c r="H579" s="46" t="s">
        <v>25</v>
      </c>
      <c r="I579" s="47" t="s">
        <v>109</v>
      </c>
      <c r="J579" s="47">
        <v>44582.300219907411</v>
      </c>
      <c r="K579" s="48">
        <v>-128.53811999999999</v>
      </c>
      <c r="L579" s="48">
        <v>36.367381999999999</v>
      </c>
      <c r="M579" s="46" t="s">
        <v>43</v>
      </c>
      <c r="N579" s="49">
        <v>44584.5</v>
      </c>
      <c r="O579" s="46" t="s">
        <v>44</v>
      </c>
      <c r="P579" s="46">
        <v>14.5</v>
      </c>
      <c r="Q579" s="46">
        <v>120</v>
      </c>
      <c r="R579" s="50" t="s">
        <v>60</v>
      </c>
      <c r="T579" s="53"/>
      <c r="U579" s="38"/>
      <c r="V579" s="38"/>
      <c r="W579" s="38"/>
      <c r="X579" s="38"/>
      <c r="Y579" s="38"/>
      <c r="AB579" s="38"/>
      <c r="AC579" s="38"/>
      <c r="AD579" s="38"/>
      <c r="AE579" s="38"/>
      <c r="AF579" s="38"/>
      <c r="AG579" s="38"/>
      <c r="AH579" s="38"/>
      <c r="AI579" s="38"/>
      <c r="AJ579" s="38"/>
      <c r="AK579" s="38"/>
    </row>
    <row r="580" spans="7:37" ht="15" customHeight="1" x14ac:dyDescent="0.25">
      <c r="G580" s="45">
        <v>9782209</v>
      </c>
      <c r="H580" s="46" t="s">
        <v>25</v>
      </c>
      <c r="I580" s="47" t="s">
        <v>109</v>
      </c>
      <c r="J580" s="47">
        <v>44582.550717592596</v>
      </c>
      <c r="K580" s="48">
        <v>-127.154653</v>
      </c>
      <c r="L580" s="48">
        <v>35.581125</v>
      </c>
      <c r="M580" s="46" t="s">
        <v>43</v>
      </c>
      <c r="N580" s="49">
        <v>44584.5</v>
      </c>
      <c r="O580" s="46" t="s">
        <v>44</v>
      </c>
      <c r="P580" s="46">
        <v>14.5</v>
      </c>
      <c r="Q580" s="46">
        <v>122</v>
      </c>
      <c r="R580" s="50" t="s">
        <v>60</v>
      </c>
      <c r="T580" s="53"/>
      <c r="U580" s="38"/>
      <c r="V580" s="38"/>
      <c r="W580" s="38"/>
      <c r="X580" s="38"/>
      <c r="Y580" s="38"/>
      <c r="AB580" s="38"/>
      <c r="AC580" s="38"/>
      <c r="AD580" s="38"/>
      <c r="AE580" s="38"/>
      <c r="AF580" s="38"/>
      <c r="AG580" s="38"/>
      <c r="AH580" s="38"/>
      <c r="AI580" s="38"/>
      <c r="AJ580" s="38"/>
      <c r="AK580" s="38"/>
    </row>
    <row r="581" spans="7:37" ht="15" customHeight="1" x14ac:dyDescent="0.25">
      <c r="G581" s="45">
        <v>9782209</v>
      </c>
      <c r="H581" s="46" t="s">
        <v>25</v>
      </c>
      <c r="I581" s="47" t="s">
        <v>109</v>
      </c>
      <c r="J581" s="47">
        <v>44582.800370370373</v>
      </c>
      <c r="K581" s="48">
        <v>-125.83838299999999</v>
      </c>
      <c r="L581" s="48">
        <v>34.803697</v>
      </c>
      <c r="M581" s="46" t="s">
        <v>43</v>
      </c>
      <c r="N581" s="49">
        <v>44584.5</v>
      </c>
      <c r="O581" s="46" t="s">
        <v>44</v>
      </c>
      <c r="P581" s="46">
        <v>14.5</v>
      </c>
      <c r="Q581" s="46">
        <v>128</v>
      </c>
      <c r="R581" s="50" t="s">
        <v>60</v>
      </c>
      <c r="T581" s="53"/>
      <c r="U581" s="38"/>
      <c r="V581" s="38"/>
      <c r="W581" s="38"/>
      <c r="X581" s="38"/>
      <c r="Y581" s="38"/>
      <c r="AB581" s="38"/>
      <c r="AC581" s="38"/>
      <c r="AD581" s="38"/>
      <c r="AE581" s="38"/>
      <c r="AF581" s="38"/>
      <c r="AG581" s="38"/>
      <c r="AH581" s="38"/>
      <c r="AI581" s="38"/>
      <c r="AJ581" s="38"/>
      <c r="AK581" s="38"/>
    </row>
    <row r="582" spans="7:37" ht="15" customHeight="1" x14ac:dyDescent="0.25">
      <c r="G582" s="45">
        <v>9782209</v>
      </c>
      <c r="H582" s="46" t="s">
        <v>25</v>
      </c>
      <c r="I582" s="47" t="s">
        <v>109</v>
      </c>
      <c r="J582" s="47">
        <v>44583.047546296293</v>
      </c>
      <c r="K582" s="48">
        <v>-124.330907</v>
      </c>
      <c r="L582" s="48">
        <v>34.428832999999997</v>
      </c>
      <c r="M582" s="46" t="s">
        <v>43</v>
      </c>
      <c r="N582" s="49">
        <v>44584.5</v>
      </c>
      <c r="O582" s="46" t="s">
        <v>44</v>
      </c>
      <c r="P582" s="46">
        <v>14.5</v>
      </c>
      <c r="Q582" s="46">
        <v>88</v>
      </c>
      <c r="R582" s="50" t="s">
        <v>60</v>
      </c>
      <c r="T582" s="53"/>
      <c r="U582" s="38"/>
      <c r="V582" s="38"/>
      <c r="W582" s="38"/>
      <c r="X582" s="38"/>
      <c r="Y582" s="38"/>
      <c r="AB582" s="38"/>
      <c r="AC582" s="38"/>
      <c r="AD582" s="38"/>
      <c r="AE582" s="38"/>
      <c r="AF582" s="38"/>
      <c r="AG582" s="38"/>
      <c r="AH582" s="38"/>
      <c r="AI582" s="38"/>
      <c r="AJ582" s="38"/>
      <c r="AK582" s="38"/>
    </row>
    <row r="583" spans="7:37" ht="15" customHeight="1" x14ac:dyDescent="0.25">
      <c r="G583" s="45">
        <v>9782209</v>
      </c>
      <c r="H583" s="46" t="s">
        <v>25</v>
      </c>
      <c r="I583" s="47" t="s">
        <v>109</v>
      </c>
      <c r="J583" s="47">
        <v>44583.300254629627</v>
      </c>
      <c r="K583" s="48">
        <v>-122.71814999999999</v>
      </c>
      <c r="L583" s="48">
        <v>34.422016999999997</v>
      </c>
      <c r="M583" s="46" t="s">
        <v>43</v>
      </c>
      <c r="N583" s="49">
        <v>44584.5</v>
      </c>
      <c r="O583" s="46" t="s">
        <v>44</v>
      </c>
      <c r="P583" s="46">
        <v>14.5</v>
      </c>
      <c r="Q583" s="46">
        <v>91</v>
      </c>
      <c r="R583" s="50" t="s">
        <v>60</v>
      </c>
      <c r="T583" s="53"/>
      <c r="U583" s="38"/>
      <c r="V583" s="38"/>
      <c r="W583" s="38"/>
      <c r="X583" s="38"/>
      <c r="Y583" s="38"/>
      <c r="AB583" s="38"/>
      <c r="AC583" s="38"/>
      <c r="AD583" s="38"/>
      <c r="AE583" s="38"/>
      <c r="AF583" s="38"/>
      <c r="AG583" s="38"/>
      <c r="AH583" s="38"/>
      <c r="AI583" s="38"/>
      <c r="AJ583" s="38"/>
      <c r="AK583" s="38"/>
    </row>
    <row r="584" spans="7:37" ht="15" customHeight="1" x14ac:dyDescent="0.25">
      <c r="G584" s="45">
        <v>9782209</v>
      </c>
      <c r="H584" s="46" t="s">
        <v>25</v>
      </c>
      <c r="I584" s="47" t="s">
        <v>109</v>
      </c>
      <c r="J584" s="47">
        <v>44583.550405092596</v>
      </c>
      <c r="K584" s="48">
        <v>-121.038698</v>
      </c>
      <c r="L584" s="48">
        <v>34.410966999999999</v>
      </c>
      <c r="M584" s="46" t="s">
        <v>43</v>
      </c>
      <c r="N584" s="49">
        <v>44584.5</v>
      </c>
      <c r="O584" s="46" t="s">
        <v>44</v>
      </c>
      <c r="P584" s="46">
        <v>14.5</v>
      </c>
      <c r="Q584" s="46">
        <v>90</v>
      </c>
      <c r="R584" s="50" t="s">
        <v>60</v>
      </c>
      <c r="T584" s="53"/>
      <c r="U584" s="38"/>
      <c r="V584" s="38"/>
      <c r="W584" s="38"/>
      <c r="X584" s="38"/>
      <c r="Y584" s="38"/>
      <c r="AB584" s="38"/>
      <c r="AC584" s="38"/>
      <c r="AD584" s="38"/>
      <c r="AE584" s="38"/>
      <c r="AF584" s="38"/>
      <c r="AG584" s="38"/>
      <c r="AH584" s="38"/>
      <c r="AI584" s="38"/>
      <c r="AJ584" s="38"/>
      <c r="AK584" s="38"/>
    </row>
    <row r="585" spans="7:37" ht="15" customHeight="1" x14ac:dyDescent="0.25">
      <c r="G585" s="45">
        <v>9782209</v>
      </c>
      <c r="H585" s="46" t="s">
        <v>25</v>
      </c>
      <c r="I585" s="47" t="s">
        <v>109</v>
      </c>
      <c r="J585" s="47">
        <v>44583.800937499997</v>
      </c>
      <c r="K585" s="48">
        <v>-119.401532</v>
      </c>
      <c r="L585" s="48">
        <v>34.071528000000001</v>
      </c>
      <c r="M585" s="46" t="s">
        <v>43</v>
      </c>
      <c r="N585" s="49">
        <v>44584.5</v>
      </c>
      <c r="O585" s="46" t="s">
        <v>44</v>
      </c>
      <c r="P585" s="46">
        <v>14.5</v>
      </c>
      <c r="Q585" s="46">
        <v>106</v>
      </c>
      <c r="R585" s="50" t="s">
        <v>60</v>
      </c>
      <c r="T585" s="53"/>
      <c r="U585" s="38"/>
      <c r="V585" s="38"/>
      <c r="W585" s="38"/>
      <c r="X585" s="38"/>
      <c r="Y585" s="38"/>
      <c r="AB585" s="38"/>
      <c r="AC585" s="38"/>
      <c r="AD585" s="38"/>
      <c r="AE585" s="38"/>
      <c r="AF585" s="38"/>
      <c r="AG585" s="38"/>
      <c r="AH585" s="38"/>
      <c r="AI585" s="38"/>
      <c r="AJ585" s="38"/>
      <c r="AK585" s="38"/>
    </row>
    <row r="586" spans="7:37" ht="15" customHeight="1" x14ac:dyDescent="0.25">
      <c r="G586" s="45">
        <v>9782209</v>
      </c>
      <c r="H586" s="46" t="s">
        <v>25</v>
      </c>
      <c r="I586" s="47" t="s">
        <v>109</v>
      </c>
      <c r="J586" s="47">
        <v>44584.051562499997</v>
      </c>
      <c r="K586" s="48">
        <v>-118.178318</v>
      </c>
      <c r="L586" s="48">
        <v>33.684559999999998</v>
      </c>
      <c r="M586" s="46" t="s">
        <v>43</v>
      </c>
      <c r="N586" s="49">
        <v>44584.5</v>
      </c>
      <c r="O586" s="46" t="s">
        <v>44</v>
      </c>
      <c r="P586" s="46">
        <v>14.5</v>
      </c>
      <c r="Q586" s="46">
        <v>353</v>
      </c>
      <c r="R586" s="50" t="s">
        <v>60</v>
      </c>
      <c r="T586" s="53"/>
      <c r="U586" s="38"/>
      <c r="V586" s="38"/>
      <c r="W586" s="38"/>
      <c r="X586" s="38"/>
      <c r="Y586" s="38"/>
      <c r="AB586" s="38"/>
      <c r="AC586" s="38"/>
      <c r="AD586" s="38"/>
      <c r="AE586" s="38"/>
      <c r="AF586" s="38"/>
      <c r="AG586" s="38"/>
      <c r="AH586" s="38"/>
      <c r="AI586" s="38"/>
      <c r="AJ586" s="38"/>
      <c r="AK586" s="38"/>
    </row>
    <row r="587" spans="7:37" ht="15" customHeight="1" x14ac:dyDescent="0.25">
      <c r="G587" s="45">
        <v>9782209</v>
      </c>
      <c r="H587" s="46" t="s">
        <v>25</v>
      </c>
      <c r="I587" s="47" t="s">
        <v>109</v>
      </c>
      <c r="J587" s="47">
        <v>44584.082060185188</v>
      </c>
      <c r="K587" s="48">
        <v>-118.219767</v>
      </c>
      <c r="L587" s="48">
        <v>33.730572000000002</v>
      </c>
      <c r="M587" s="46" t="s">
        <v>43</v>
      </c>
      <c r="N587" s="49">
        <v>44584.5</v>
      </c>
      <c r="O587" s="46" t="s">
        <v>44</v>
      </c>
      <c r="P587" s="46">
        <v>14.5</v>
      </c>
      <c r="Q587" s="46">
        <v>302</v>
      </c>
      <c r="R587" s="50" t="s">
        <v>60</v>
      </c>
      <c r="T587" s="53"/>
      <c r="U587" s="38"/>
      <c r="V587" s="38"/>
      <c r="W587" s="38"/>
      <c r="X587" s="38"/>
      <c r="Y587" s="38"/>
      <c r="AB587" s="38"/>
      <c r="AC587" s="38"/>
      <c r="AD587" s="38"/>
      <c r="AE587" s="38"/>
      <c r="AF587" s="38"/>
      <c r="AG587" s="38"/>
      <c r="AH587" s="38"/>
      <c r="AI587" s="38"/>
      <c r="AJ587" s="38"/>
      <c r="AK587" s="38"/>
    </row>
    <row r="588" spans="7:37" ht="15" customHeight="1" x14ac:dyDescent="0.25">
      <c r="G588" s="45">
        <v>9782209</v>
      </c>
      <c r="H588" s="46" t="s">
        <v>25</v>
      </c>
      <c r="I588" s="47" t="s">
        <v>109</v>
      </c>
      <c r="J588" s="47">
        <v>44584.097962962966</v>
      </c>
      <c r="K588" s="48">
        <v>-118.221238</v>
      </c>
      <c r="L588" s="48">
        <v>33.729419999999998</v>
      </c>
      <c r="M588" s="46" t="s">
        <v>43</v>
      </c>
      <c r="N588" s="49">
        <v>44584.5</v>
      </c>
      <c r="O588" s="46" t="s">
        <v>44</v>
      </c>
      <c r="P588" s="46">
        <v>14.5</v>
      </c>
      <c r="Q588" s="46">
        <v>354</v>
      </c>
      <c r="R588" s="50" t="s">
        <v>60</v>
      </c>
      <c r="T588" s="53"/>
      <c r="U588" s="38"/>
      <c r="V588" s="38"/>
      <c r="W588" s="38"/>
      <c r="X588" s="38"/>
      <c r="Y588" s="38"/>
      <c r="AB588" s="38"/>
      <c r="AC588" s="38"/>
      <c r="AD588" s="38"/>
      <c r="AE588" s="38"/>
      <c r="AF588" s="38"/>
      <c r="AG588" s="38"/>
      <c r="AH588" s="38"/>
      <c r="AI588" s="38"/>
      <c r="AJ588" s="38"/>
      <c r="AK588" s="38"/>
    </row>
    <row r="589" spans="7:37" ht="15" customHeight="1" x14ac:dyDescent="0.25">
      <c r="G589" s="45">
        <v>9782209</v>
      </c>
      <c r="H589" s="46" t="s">
        <v>25</v>
      </c>
      <c r="I589" s="47" t="s">
        <v>109</v>
      </c>
      <c r="J589" s="47">
        <v>44584.300081018519</v>
      </c>
      <c r="K589" s="48">
        <v>-118.22043499999999</v>
      </c>
      <c r="L589" s="48">
        <v>33.729759999999999</v>
      </c>
      <c r="M589" s="46" t="s">
        <v>43</v>
      </c>
      <c r="N589" s="49">
        <v>44584.5</v>
      </c>
      <c r="O589" s="46" t="s">
        <v>44</v>
      </c>
      <c r="P589" s="46">
        <v>14.5</v>
      </c>
      <c r="Q589" s="46">
        <v>321</v>
      </c>
      <c r="R589" s="50" t="s">
        <v>60</v>
      </c>
      <c r="T589" s="53"/>
      <c r="U589" s="38"/>
      <c r="V589" s="38"/>
      <c r="W589" s="38"/>
      <c r="X589" s="38"/>
      <c r="Y589" s="38"/>
      <c r="AB589" s="38"/>
      <c r="AC589" s="38"/>
      <c r="AD589" s="38"/>
      <c r="AE589" s="38"/>
      <c r="AF589" s="38"/>
      <c r="AG589" s="38"/>
      <c r="AH589" s="38"/>
      <c r="AI589" s="38"/>
      <c r="AJ589" s="38"/>
      <c r="AK589" s="38"/>
    </row>
    <row r="590" spans="7:37" ht="15" customHeight="1" x14ac:dyDescent="0.25">
      <c r="G590" s="45">
        <v>9782209</v>
      </c>
      <c r="H590" s="46" t="s">
        <v>25</v>
      </c>
      <c r="I590" s="47" t="s">
        <v>109</v>
      </c>
      <c r="J590" s="47">
        <v>44584.550069444442</v>
      </c>
      <c r="K590" s="48">
        <v>-118.22387000000001</v>
      </c>
      <c r="L590" s="48">
        <v>33.731563000000001</v>
      </c>
      <c r="M590" s="46" t="s">
        <v>43</v>
      </c>
      <c r="N590" s="49">
        <v>44584.5</v>
      </c>
      <c r="O590" s="46" t="s">
        <v>44</v>
      </c>
      <c r="P590" s="46">
        <v>14.5</v>
      </c>
      <c r="Q590" s="46">
        <v>105</v>
      </c>
      <c r="R590" s="50" t="s">
        <v>60</v>
      </c>
      <c r="T590" s="53"/>
      <c r="U590" s="38"/>
      <c r="V590" s="38"/>
      <c r="W590" s="38"/>
      <c r="X590" s="38"/>
      <c r="Y590" s="38"/>
      <c r="AB590" s="38"/>
      <c r="AC590" s="38"/>
      <c r="AD590" s="38"/>
      <c r="AE590" s="38"/>
      <c r="AF590" s="38"/>
      <c r="AG590" s="38"/>
      <c r="AH590" s="38"/>
      <c r="AI590" s="38"/>
      <c r="AJ590" s="38"/>
      <c r="AK590" s="38"/>
    </row>
    <row r="591" spans="7:37" ht="15" customHeight="1" x14ac:dyDescent="0.25">
      <c r="G591" s="45">
        <v>9782209</v>
      </c>
      <c r="H591" s="46" t="s">
        <v>25</v>
      </c>
      <c r="I591" s="47" t="s">
        <v>109</v>
      </c>
      <c r="J591" s="47">
        <v>44584.665671296294</v>
      </c>
      <c r="K591" s="48">
        <v>-118.220907</v>
      </c>
      <c r="L591" s="48">
        <v>33.732472000000001</v>
      </c>
      <c r="M591" s="46" t="s">
        <v>43</v>
      </c>
      <c r="N591" s="49">
        <v>44584.5</v>
      </c>
      <c r="O591" s="46" t="s">
        <v>44</v>
      </c>
      <c r="P591" s="46">
        <v>14.5</v>
      </c>
      <c r="Q591" s="46">
        <v>168</v>
      </c>
      <c r="R591" s="50" t="s">
        <v>60</v>
      </c>
      <c r="T591" s="53"/>
      <c r="U591" s="38"/>
      <c r="V591" s="38"/>
      <c r="W591" s="38"/>
      <c r="X591" s="38"/>
      <c r="Y591" s="38"/>
      <c r="AB591" s="38"/>
      <c r="AC591" s="38"/>
      <c r="AD591" s="38"/>
      <c r="AE591" s="38"/>
      <c r="AF591" s="38"/>
      <c r="AG591" s="38"/>
      <c r="AH591" s="38"/>
      <c r="AI591" s="38"/>
      <c r="AJ591" s="38"/>
      <c r="AK591" s="38"/>
    </row>
    <row r="592" spans="7:37" ht="15" customHeight="1" x14ac:dyDescent="0.25">
      <c r="G592" s="45">
        <v>9782209</v>
      </c>
      <c r="H592" s="46" t="s">
        <v>25</v>
      </c>
      <c r="I592" s="47" t="s">
        <v>109</v>
      </c>
      <c r="J592" s="47">
        <v>44584.682430555556</v>
      </c>
      <c r="K592" s="48">
        <v>-118.204673</v>
      </c>
      <c r="L592" s="48">
        <v>33.741660000000003</v>
      </c>
      <c r="M592" s="46" t="s">
        <v>43</v>
      </c>
      <c r="N592" s="49">
        <v>44584.5</v>
      </c>
      <c r="O592" s="46" t="s">
        <v>44</v>
      </c>
      <c r="P592" s="46">
        <v>14.5</v>
      </c>
      <c r="Q592" s="46">
        <v>86</v>
      </c>
      <c r="R592" s="50" t="s">
        <v>60</v>
      </c>
      <c r="T592" s="53"/>
      <c r="U592" s="38"/>
      <c r="V592" s="38"/>
      <c r="W592" s="38"/>
      <c r="X592" s="38"/>
      <c r="Y592" s="38"/>
      <c r="AB592" s="38"/>
      <c r="AC592" s="38"/>
      <c r="AD592" s="38"/>
      <c r="AE592" s="38"/>
      <c r="AF592" s="38"/>
      <c r="AG592" s="38"/>
      <c r="AH592" s="38"/>
      <c r="AI592" s="38"/>
      <c r="AJ592" s="38"/>
      <c r="AK592" s="38"/>
    </row>
    <row r="593" spans="7:37" ht="15" customHeight="1" x14ac:dyDescent="0.25">
      <c r="G593" s="45">
        <v>9782209</v>
      </c>
      <c r="H593" s="46" t="s">
        <v>25</v>
      </c>
      <c r="I593" s="47" t="s">
        <v>109</v>
      </c>
      <c r="J593" s="47">
        <v>44584.724120370367</v>
      </c>
      <c r="K593" s="48">
        <v>-118.206778</v>
      </c>
      <c r="L593" s="48">
        <v>33.746732000000002</v>
      </c>
      <c r="M593" s="46" t="s">
        <v>43</v>
      </c>
      <c r="N593" s="49">
        <v>44584.5</v>
      </c>
      <c r="O593" s="46" t="s">
        <v>44</v>
      </c>
      <c r="P593" s="46">
        <v>14.5</v>
      </c>
      <c r="Q593" s="46">
        <v>180</v>
      </c>
      <c r="R593" s="50" t="s">
        <v>60</v>
      </c>
      <c r="T593" s="53"/>
      <c r="U593" s="38"/>
      <c r="V593" s="38"/>
      <c r="W593" s="38"/>
      <c r="X593" s="38"/>
      <c r="Y593" s="38"/>
      <c r="AB593" s="38"/>
      <c r="AC593" s="38"/>
      <c r="AD593" s="38"/>
      <c r="AE593" s="38"/>
      <c r="AF593" s="38"/>
      <c r="AG593" s="38"/>
      <c r="AH593" s="38"/>
      <c r="AI593" s="38"/>
      <c r="AJ593" s="38"/>
      <c r="AK593" s="38"/>
    </row>
    <row r="594" spans="7:37" ht="15" customHeight="1" x14ac:dyDescent="0.25">
      <c r="G594" s="45">
        <v>9782209</v>
      </c>
      <c r="H594" s="46" t="s">
        <v>25</v>
      </c>
      <c r="I594" s="47" t="s">
        <v>109</v>
      </c>
      <c r="J594" s="47">
        <v>44584.728310185186</v>
      </c>
      <c r="K594" s="48">
        <v>-118.20675</v>
      </c>
      <c r="L594" s="48">
        <v>33.746775</v>
      </c>
      <c r="M594" s="46" t="s">
        <v>43</v>
      </c>
      <c r="N594" s="49">
        <v>44584.5</v>
      </c>
      <c r="O594" s="46" t="s">
        <v>44</v>
      </c>
      <c r="P594" s="46">
        <v>14.5</v>
      </c>
      <c r="Q594" s="46">
        <v>180</v>
      </c>
      <c r="R594" s="50" t="s">
        <v>60</v>
      </c>
      <c r="T594" s="53"/>
      <c r="U594" s="38"/>
      <c r="V594" s="38"/>
      <c r="W594" s="38"/>
      <c r="X594" s="38"/>
      <c r="Y594" s="38"/>
      <c r="AB594" s="38"/>
      <c r="AC594" s="38"/>
      <c r="AD594" s="38"/>
      <c r="AE594" s="38"/>
      <c r="AF594" s="38"/>
      <c r="AG594" s="38"/>
      <c r="AH594" s="38"/>
      <c r="AI594" s="38"/>
      <c r="AJ594" s="38"/>
      <c r="AK594" s="38"/>
    </row>
    <row r="595" spans="7:37" ht="15" customHeight="1" x14ac:dyDescent="0.25">
      <c r="G595" s="45">
        <v>9548574</v>
      </c>
      <c r="H595" s="46" t="s">
        <v>25</v>
      </c>
      <c r="I595" s="47" t="s">
        <v>110</v>
      </c>
      <c r="J595" s="47">
        <v>44576.801354166666</v>
      </c>
      <c r="K595" s="48">
        <v>-118.15620699999999</v>
      </c>
      <c r="L595" s="48">
        <v>33.703842999999999</v>
      </c>
      <c r="M595" s="46" t="s">
        <v>68</v>
      </c>
      <c r="N595" s="49">
        <v>44532.5</v>
      </c>
      <c r="O595" s="46" t="s">
        <v>44</v>
      </c>
      <c r="P595" s="46">
        <v>14.47</v>
      </c>
      <c r="Q595" s="46">
        <v>281</v>
      </c>
      <c r="R595" s="50" t="s">
        <v>79</v>
      </c>
      <c r="T595" s="53"/>
      <c r="U595" s="38"/>
      <c r="V595" s="38"/>
      <c r="W595" s="38"/>
      <c r="X595" s="38"/>
      <c r="Y595" s="38"/>
      <c r="AB595" s="38"/>
      <c r="AC595" s="38"/>
      <c r="AD595" s="38"/>
      <c r="AE595" s="38"/>
      <c r="AF595" s="38"/>
      <c r="AG595" s="38"/>
      <c r="AH595" s="38"/>
      <c r="AI595" s="38"/>
      <c r="AJ595" s="38"/>
      <c r="AK595" s="38"/>
    </row>
    <row r="596" spans="7:37" ht="15" customHeight="1" x14ac:dyDescent="0.25">
      <c r="G596" s="45">
        <v>9548574</v>
      </c>
      <c r="H596" s="46" t="s">
        <v>25</v>
      </c>
      <c r="I596" s="47" t="s">
        <v>110</v>
      </c>
      <c r="J596" s="47">
        <v>44576.807534722226</v>
      </c>
      <c r="K596" s="48">
        <v>-118.156285</v>
      </c>
      <c r="L596" s="48">
        <v>33.704464999999999</v>
      </c>
      <c r="M596" s="46" t="s">
        <v>68</v>
      </c>
      <c r="N596" s="49">
        <v>44532.5</v>
      </c>
      <c r="O596" s="46" t="s">
        <v>44</v>
      </c>
      <c r="P596" s="46">
        <v>14.47</v>
      </c>
      <c r="Q596" s="46">
        <v>265</v>
      </c>
      <c r="R596" s="50" t="s">
        <v>111</v>
      </c>
      <c r="T596" s="53"/>
      <c r="U596" s="38"/>
      <c r="V596" s="38"/>
      <c r="W596" s="38"/>
      <c r="X596" s="38"/>
      <c r="Y596" s="38"/>
      <c r="AB596" s="38"/>
      <c r="AC596" s="38"/>
      <c r="AD596" s="38"/>
      <c r="AE596" s="38"/>
      <c r="AF596" s="38"/>
      <c r="AG596" s="38"/>
      <c r="AH596" s="38"/>
      <c r="AI596" s="38"/>
      <c r="AJ596" s="38"/>
      <c r="AK596" s="38"/>
    </row>
    <row r="597" spans="7:37" ht="15" customHeight="1" x14ac:dyDescent="0.25">
      <c r="G597" s="45">
        <v>9548574</v>
      </c>
      <c r="H597" s="46" t="s">
        <v>25</v>
      </c>
      <c r="I597" s="47" t="s">
        <v>110</v>
      </c>
      <c r="J597" s="47">
        <v>44577.051354166666</v>
      </c>
      <c r="K597" s="48">
        <v>-118.159192</v>
      </c>
      <c r="L597" s="48">
        <v>33.70241</v>
      </c>
      <c r="M597" s="46" t="s">
        <v>68</v>
      </c>
      <c r="N597" s="49">
        <v>44532.5</v>
      </c>
      <c r="O597" s="46" t="s">
        <v>44</v>
      </c>
      <c r="P597" s="46">
        <v>14.47</v>
      </c>
      <c r="Q597" s="46">
        <v>28</v>
      </c>
      <c r="R597" s="50" t="s">
        <v>79</v>
      </c>
      <c r="T597" s="53"/>
      <c r="U597" s="38"/>
      <c r="V597" s="38"/>
      <c r="W597" s="38"/>
      <c r="X597" s="38"/>
      <c r="Y597" s="38"/>
      <c r="AB597" s="38"/>
      <c r="AC597" s="38"/>
      <c r="AD597" s="38"/>
      <c r="AE597" s="38"/>
      <c r="AF597" s="38"/>
      <c r="AG597" s="38"/>
      <c r="AH597" s="38"/>
      <c r="AI597" s="38"/>
      <c r="AJ597" s="38"/>
      <c r="AK597" s="38"/>
    </row>
    <row r="598" spans="7:37" ht="15" customHeight="1" x14ac:dyDescent="0.25">
      <c r="G598" s="45">
        <v>9548574</v>
      </c>
      <c r="H598" s="46" t="s">
        <v>25</v>
      </c>
      <c r="I598" s="47" t="s">
        <v>110</v>
      </c>
      <c r="J598" s="47">
        <v>44577.301354166666</v>
      </c>
      <c r="K598" s="48">
        <v>-118.15778299999999</v>
      </c>
      <c r="L598" s="48">
        <v>33.702309999999997</v>
      </c>
      <c r="M598" s="46" t="s">
        <v>68</v>
      </c>
      <c r="N598" s="49">
        <v>44532.5</v>
      </c>
      <c r="O598" s="46" t="s">
        <v>44</v>
      </c>
      <c r="P598" s="46">
        <v>14.47</v>
      </c>
      <c r="Q598" s="46">
        <v>335</v>
      </c>
      <c r="R598" s="50" t="s">
        <v>79</v>
      </c>
      <c r="T598" s="53"/>
      <c r="U598" s="38"/>
      <c r="V598" s="38"/>
      <c r="W598" s="38"/>
      <c r="X598" s="38"/>
      <c r="Y598" s="38"/>
      <c r="AB598" s="38"/>
      <c r="AC598" s="38"/>
      <c r="AD598" s="38"/>
      <c r="AE598" s="38"/>
      <c r="AF598" s="38"/>
      <c r="AG598" s="38"/>
      <c r="AH598" s="38"/>
      <c r="AI598" s="38"/>
      <c r="AJ598" s="38"/>
      <c r="AK598" s="38"/>
    </row>
    <row r="599" spans="7:37" ht="15" customHeight="1" x14ac:dyDescent="0.25">
      <c r="G599" s="45">
        <v>9548574</v>
      </c>
      <c r="H599" s="46" t="s">
        <v>25</v>
      </c>
      <c r="I599" s="47" t="s">
        <v>110</v>
      </c>
      <c r="J599" s="47">
        <v>44577.551365740743</v>
      </c>
      <c r="K599" s="48">
        <v>-118.158185</v>
      </c>
      <c r="L599" s="48">
        <v>33.702060000000003</v>
      </c>
      <c r="M599" s="46" t="s">
        <v>68</v>
      </c>
      <c r="N599" s="49">
        <v>44532.5</v>
      </c>
      <c r="O599" s="46" t="s">
        <v>44</v>
      </c>
      <c r="P599" s="46">
        <v>14.47</v>
      </c>
      <c r="Q599" s="46">
        <v>348</v>
      </c>
      <c r="R599" s="50" t="s">
        <v>79</v>
      </c>
      <c r="T599" s="53"/>
      <c r="U599" s="38"/>
      <c r="V599" s="38"/>
      <c r="W599" s="38"/>
      <c r="X599" s="38"/>
      <c r="Y599" s="38"/>
      <c r="AB599" s="38"/>
      <c r="AC599" s="38"/>
      <c r="AD599" s="38"/>
      <c r="AE599" s="38"/>
      <c r="AF599" s="38"/>
      <c r="AG599" s="38"/>
      <c r="AH599" s="38"/>
      <c r="AI599" s="38"/>
      <c r="AJ599" s="38"/>
      <c r="AK599" s="38"/>
    </row>
    <row r="600" spans="7:37" ht="15" customHeight="1" x14ac:dyDescent="0.25">
      <c r="G600" s="45">
        <v>9548574</v>
      </c>
      <c r="H600" s="46" t="s">
        <v>25</v>
      </c>
      <c r="I600" s="47" t="s">
        <v>110</v>
      </c>
      <c r="J600" s="47">
        <v>44577.801377314812</v>
      </c>
      <c r="K600" s="48">
        <v>-118.15730000000001</v>
      </c>
      <c r="L600" s="48">
        <v>33.705151999999998</v>
      </c>
      <c r="M600" s="46" t="s">
        <v>68</v>
      </c>
      <c r="N600" s="49">
        <v>44532.5</v>
      </c>
      <c r="O600" s="46" t="s">
        <v>44</v>
      </c>
      <c r="P600" s="46">
        <v>14.47</v>
      </c>
      <c r="Q600" s="46">
        <v>213</v>
      </c>
      <c r="R600" s="50" t="s">
        <v>79</v>
      </c>
      <c r="T600" s="53"/>
      <c r="U600" s="38"/>
      <c r="V600" s="38"/>
      <c r="W600" s="38"/>
      <c r="X600" s="38"/>
      <c r="Y600" s="38"/>
      <c r="AB600" s="38"/>
      <c r="AC600" s="38"/>
      <c r="AD600" s="38"/>
      <c r="AE600" s="38"/>
      <c r="AF600" s="38"/>
      <c r="AG600" s="38"/>
      <c r="AH600" s="38"/>
      <c r="AI600" s="38"/>
      <c r="AJ600" s="38"/>
      <c r="AK600" s="38"/>
    </row>
    <row r="601" spans="7:37" ht="15" customHeight="1" x14ac:dyDescent="0.25">
      <c r="G601" s="45">
        <v>9548574</v>
      </c>
      <c r="H601" s="46" t="s">
        <v>25</v>
      </c>
      <c r="I601" s="47" t="s">
        <v>110</v>
      </c>
      <c r="J601" s="47">
        <v>44578.045138888891</v>
      </c>
      <c r="K601" s="48">
        <v>-118.15893800000001</v>
      </c>
      <c r="L601" s="48">
        <v>33.705235000000002</v>
      </c>
      <c r="M601" s="46" t="s">
        <v>68</v>
      </c>
      <c r="N601" s="49">
        <v>44532.5</v>
      </c>
      <c r="O601" s="46" t="s">
        <v>44</v>
      </c>
      <c r="P601" s="46">
        <v>14.47</v>
      </c>
      <c r="Q601" s="46">
        <v>164</v>
      </c>
      <c r="R601" s="50" t="s">
        <v>79</v>
      </c>
      <c r="T601" s="53"/>
      <c r="U601" s="38"/>
      <c r="V601" s="38"/>
      <c r="W601" s="38"/>
      <c r="X601" s="38"/>
      <c r="Y601" s="38"/>
      <c r="AB601" s="38"/>
      <c r="AC601" s="38"/>
      <c r="AD601" s="38"/>
      <c r="AE601" s="38"/>
      <c r="AF601" s="38"/>
      <c r="AG601" s="38"/>
      <c r="AH601" s="38"/>
      <c r="AI601" s="38"/>
      <c r="AJ601" s="38"/>
      <c r="AK601" s="38"/>
    </row>
    <row r="602" spans="7:37" ht="15" customHeight="1" x14ac:dyDescent="0.25">
      <c r="G602" s="45">
        <v>9548574</v>
      </c>
      <c r="H602" s="46" t="s">
        <v>25</v>
      </c>
      <c r="I602" s="47" t="s">
        <v>110</v>
      </c>
      <c r="J602" s="47">
        <v>44578.301388888889</v>
      </c>
      <c r="K602" s="48">
        <v>-118.160267</v>
      </c>
      <c r="L602" s="48">
        <v>33.704813000000001</v>
      </c>
      <c r="M602" s="46" t="s">
        <v>68</v>
      </c>
      <c r="N602" s="49">
        <v>44532.5</v>
      </c>
      <c r="O602" s="46" t="s">
        <v>44</v>
      </c>
      <c r="P602" s="46">
        <v>14.47</v>
      </c>
      <c r="Q602" s="46">
        <v>124</v>
      </c>
      <c r="R602" s="50" t="s">
        <v>79</v>
      </c>
      <c r="T602" s="53"/>
      <c r="U602" s="38"/>
      <c r="V602" s="38"/>
      <c r="W602" s="38"/>
      <c r="X602" s="38"/>
      <c r="Y602" s="38"/>
      <c r="AB602" s="38"/>
      <c r="AC602" s="38"/>
      <c r="AD602" s="38"/>
      <c r="AE602" s="38"/>
      <c r="AF602" s="38"/>
      <c r="AG602" s="38"/>
      <c r="AH602" s="38"/>
      <c r="AI602" s="38"/>
      <c r="AJ602" s="38"/>
      <c r="AK602" s="38"/>
    </row>
    <row r="603" spans="7:37" ht="15" customHeight="1" x14ac:dyDescent="0.25">
      <c r="G603" s="45">
        <v>9548574</v>
      </c>
      <c r="H603" s="46" t="s">
        <v>25</v>
      </c>
      <c r="I603" s="47" t="s">
        <v>110</v>
      </c>
      <c r="J603" s="47">
        <v>44578.551400462966</v>
      </c>
      <c r="K603" s="48">
        <v>-118.16038500000001</v>
      </c>
      <c r="L603" s="48">
        <v>33.705114999999999</v>
      </c>
      <c r="M603" s="46" t="s">
        <v>68</v>
      </c>
      <c r="N603" s="49">
        <v>44532.5</v>
      </c>
      <c r="O603" s="46" t="s">
        <v>44</v>
      </c>
      <c r="P603" s="46">
        <v>14.47</v>
      </c>
      <c r="Q603" s="46">
        <v>132</v>
      </c>
      <c r="R603" s="50" t="s">
        <v>79</v>
      </c>
      <c r="T603" s="53"/>
      <c r="U603" s="38"/>
      <c r="V603" s="38"/>
      <c r="W603" s="38"/>
      <c r="X603" s="38"/>
      <c r="Y603" s="38"/>
      <c r="AB603" s="38"/>
      <c r="AC603" s="38"/>
      <c r="AD603" s="38"/>
      <c r="AE603" s="38"/>
      <c r="AF603" s="38"/>
      <c r="AG603" s="38"/>
      <c r="AH603" s="38"/>
      <c r="AI603" s="38"/>
      <c r="AJ603" s="38"/>
      <c r="AK603" s="38"/>
    </row>
    <row r="604" spans="7:37" ht="15" customHeight="1" x14ac:dyDescent="0.25">
      <c r="G604" s="45">
        <v>9548574</v>
      </c>
      <c r="H604" s="46" t="s">
        <v>25</v>
      </c>
      <c r="I604" s="47" t="s">
        <v>110</v>
      </c>
      <c r="J604" s="47">
        <v>44578.801400462966</v>
      </c>
      <c r="K604" s="48">
        <v>-118.15989</v>
      </c>
      <c r="L604" s="48">
        <v>33.705353000000002</v>
      </c>
      <c r="M604" s="46" t="s">
        <v>68</v>
      </c>
      <c r="N604" s="49">
        <v>44532.5</v>
      </c>
      <c r="O604" s="46" t="s">
        <v>44</v>
      </c>
      <c r="P604" s="46">
        <v>14.47</v>
      </c>
      <c r="Q604" s="46">
        <v>152</v>
      </c>
      <c r="R604" s="50" t="s">
        <v>79</v>
      </c>
      <c r="T604" s="53"/>
      <c r="U604" s="38"/>
      <c r="V604" s="38"/>
      <c r="W604" s="38"/>
      <c r="X604" s="38"/>
      <c r="Y604" s="38"/>
      <c r="AB604" s="38"/>
      <c r="AC604" s="38"/>
      <c r="AD604" s="38"/>
      <c r="AE604" s="38"/>
      <c r="AF604" s="38"/>
      <c r="AG604" s="38"/>
      <c r="AH604" s="38"/>
      <c r="AI604" s="38"/>
      <c r="AJ604" s="38"/>
      <c r="AK604" s="38"/>
    </row>
    <row r="605" spans="7:37" ht="15" customHeight="1" x14ac:dyDescent="0.25">
      <c r="G605" s="45">
        <v>9548574</v>
      </c>
      <c r="H605" s="46" t="s">
        <v>25</v>
      </c>
      <c r="I605" s="47" t="s">
        <v>110</v>
      </c>
      <c r="J605" s="47">
        <v>44579.051412037035</v>
      </c>
      <c r="K605" s="48">
        <v>-118.160723</v>
      </c>
      <c r="L605" s="48">
        <v>33.704282999999997</v>
      </c>
      <c r="M605" s="46" t="s">
        <v>68</v>
      </c>
      <c r="N605" s="49">
        <v>44532.5</v>
      </c>
      <c r="O605" s="46" t="s">
        <v>44</v>
      </c>
      <c r="P605" s="46">
        <v>14.47</v>
      </c>
      <c r="Q605" s="46">
        <v>103</v>
      </c>
      <c r="R605" s="50" t="s">
        <v>79</v>
      </c>
      <c r="T605" s="53"/>
      <c r="U605" s="38"/>
      <c r="V605" s="38"/>
      <c r="W605" s="38"/>
      <c r="X605" s="38"/>
      <c r="Y605" s="38"/>
      <c r="AB605" s="38"/>
      <c r="AC605" s="38"/>
      <c r="AD605" s="38"/>
      <c r="AE605" s="38"/>
      <c r="AF605" s="38"/>
      <c r="AG605" s="38"/>
      <c r="AH605" s="38"/>
      <c r="AI605" s="38"/>
      <c r="AJ605" s="38"/>
      <c r="AK605" s="38"/>
    </row>
    <row r="606" spans="7:37" ht="15" customHeight="1" x14ac:dyDescent="0.25">
      <c r="G606" s="45">
        <v>9548574</v>
      </c>
      <c r="H606" s="46" t="s">
        <v>25</v>
      </c>
      <c r="I606" s="47" t="s">
        <v>110</v>
      </c>
      <c r="J606" s="47">
        <v>44579.280902777777</v>
      </c>
      <c r="K606" s="48">
        <v>-118.159622</v>
      </c>
      <c r="L606" s="48">
        <v>33.703614999999999</v>
      </c>
      <c r="M606" s="46" t="s">
        <v>68</v>
      </c>
      <c r="N606" s="49">
        <v>44532.5</v>
      </c>
      <c r="O606" s="46" t="s">
        <v>44</v>
      </c>
      <c r="P606" s="46">
        <v>14.47</v>
      </c>
      <c r="Q606" s="46">
        <v>186</v>
      </c>
      <c r="R606" s="50" t="s">
        <v>79</v>
      </c>
      <c r="T606" s="53"/>
      <c r="U606" s="38"/>
      <c r="V606" s="38"/>
      <c r="W606" s="38"/>
      <c r="X606" s="38"/>
      <c r="Y606" s="38"/>
      <c r="AB606" s="38"/>
      <c r="AC606" s="38"/>
      <c r="AD606" s="38"/>
      <c r="AE606" s="38"/>
      <c r="AF606" s="38"/>
      <c r="AG606" s="38"/>
      <c r="AH606" s="38"/>
      <c r="AI606" s="38"/>
      <c r="AJ606" s="38"/>
      <c r="AK606" s="38"/>
    </row>
    <row r="607" spans="7:37" ht="15" customHeight="1" x14ac:dyDescent="0.25">
      <c r="G607" s="45">
        <v>9548574</v>
      </c>
      <c r="H607" s="46" t="s">
        <v>25</v>
      </c>
      <c r="I607" s="47" t="s">
        <v>110</v>
      </c>
      <c r="J607" s="47">
        <v>44579.28670138889</v>
      </c>
      <c r="K607" s="48">
        <v>-118.16661000000001</v>
      </c>
      <c r="L607" s="48">
        <v>33.694021999999997</v>
      </c>
      <c r="M607" s="46" t="s">
        <v>68</v>
      </c>
      <c r="N607" s="49">
        <v>44532.5</v>
      </c>
      <c r="O607" s="46" t="s">
        <v>44</v>
      </c>
      <c r="P607" s="46">
        <v>14.47</v>
      </c>
      <c r="Q607" s="46">
        <v>215</v>
      </c>
      <c r="R607" s="50" t="s">
        <v>111</v>
      </c>
      <c r="T607" s="53"/>
      <c r="U607" s="38"/>
      <c r="V607" s="38"/>
      <c r="W607" s="38"/>
      <c r="X607" s="38"/>
      <c r="Y607" s="38"/>
      <c r="AB607" s="38"/>
      <c r="AC607" s="38"/>
      <c r="AD607" s="38"/>
      <c r="AE607" s="38"/>
      <c r="AF607" s="38"/>
      <c r="AG607" s="38"/>
      <c r="AH607" s="38"/>
      <c r="AI607" s="38"/>
      <c r="AJ607" s="38"/>
      <c r="AK607" s="38"/>
    </row>
    <row r="608" spans="7:37" ht="15" customHeight="1" x14ac:dyDescent="0.25">
      <c r="G608" s="45">
        <v>9548574</v>
      </c>
      <c r="H608" s="46" t="s">
        <v>25</v>
      </c>
      <c r="I608" s="47" t="s">
        <v>110</v>
      </c>
      <c r="J608" s="47">
        <v>44579.301863425928</v>
      </c>
      <c r="K608" s="48">
        <v>-118.20939199999999</v>
      </c>
      <c r="L608" s="48">
        <v>33.667163000000002</v>
      </c>
      <c r="M608" s="46" t="s">
        <v>68</v>
      </c>
      <c r="N608" s="49">
        <v>44532.5</v>
      </c>
      <c r="O608" s="46" t="s">
        <v>44</v>
      </c>
      <c r="P608" s="46">
        <v>14.47</v>
      </c>
      <c r="Q608" s="46">
        <v>260</v>
      </c>
      <c r="R608" s="50" t="s">
        <v>79</v>
      </c>
      <c r="T608" s="53"/>
      <c r="U608" s="38"/>
      <c r="V608" s="38"/>
      <c r="W608" s="38"/>
      <c r="X608" s="38"/>
      <c r="Y608" s="38"/>
      <c r="AB608" s="38"/>
      <c r="AC608" s="38"/>
      <c r="AD608" s="38"/>
      <c r="AE608" s="38"/>
      <c r="AF608" s="38"/>
      <c r="AG608" s="38"/>
      <c r="AH608" s="38"/>
      <c r="AI608" s="38"/>
      <c r="AJ608" s="38"/>
      <c r="AK608" s="38"/>
    </row>
    <row r="609" spans="7:37" ht="15" customHeight="1" x14ac:dyDescent="0.25">
      <c r="G609" s="45">
        <v>9548574</v>
      </c>
      <c r="H609" s="46" t="s">
        <v>25</v>
      </c>
      <c r="I609" s="47" t="s">
        <v>110</v>
      </c>
      <c r="J609" s="47">
        <v>44579.363321759258</v>
      </c>
      <c r="K609" s="48">
        <v>-118.26964</v>
      </c>
      <c r="L609" s="48">
        <v>33.756295000000001</v>
      </c>
      <c r="M609" s="46" t="s">
        <v>68</v>
      </c>
      <c r="N609" s="49">
        <v>44532.5</v>
      </c>
      <c r="O609" s="46" t="s">
        <v>44</v>
      </c>
      <c r="P609" s="46">
        <v>14.47</v>
      </c>
      <c r="Q609" s="46">
        <v>175</v>
      </c>
      <c r="R609" s="50" t="s">
        <v>79</v>
      </c>
      <c r="T609" s="53"/>
      <c r="U609" s="38"/>
      <c r="V609" s="38"/>
      <c r="W609" s="38"/>
      <c r="X609" s="38"/>
      <c r="Y609" s="38"/>
      <c r="AB609" s="38"/>
      <c r="AC609" s="38"/>
      <c r="AD609" s="38"/>
      <c r="AE609" s="38"/>
      <c r="AF609" s="38"/>
      <c r="AG609" s="38"/>
      <c r="AH609" s="38"/>
      <c r="AI609" s="38"/>
      <c r="AJ609" s="38"/>
      <c r="AK609" s="38"/>
    </row>
    <row r="610" spans="7:37" ht="15" customHeight="1" x14ac:dyDescent="0.25">
      <c r="G610" s="45">
        <v>9548574</v>
      </c>
      <c r="H610" s="46" t="s">
        <v>25</v>
      </c>
      <c r="I610" s="47" t="s">
        <v>110</v>
      </c>
      <c r="J610" s="47">
        <v>44579.370034722226</v>
      </c>
      <c r="K610" s="48">
        <v>-118.269627</v>
      </c>
      <c r="L610" s="48">
        <v>33.756312999999999</v>
      </c>
      <c r="M610" s="46" t="s">
        <v>68</v>
      </c>
      <c r="N610" s="49">
        <v>44532.5</v>
      </c>
      <c r="O610" s="46" t="s">
        <v>44</v>
      </c>
      <c r="P610" s="46">
        <v>14.47</v>
      </c>
      <c r="Q610" s="46">
        <v>175</v>
      </c>
      <c r="R610" s="50" t="s">
        <v>111</v>
      </c>
      <c r="T610" s="53"/>
      <c r="U610" s="38"/>
      <c r="V610" s="38"/>
      <c r="W610" s="38"/>
      <c r="X610" s="38"/>
      <c r="Y610" s="38"/>
      <c r="AB610" s="38"/>
      <c r="AC610" s="38"/>
      <c r="AD610" s="38"/>
      <c r="AE610" s="38"/>
      <c r="AF610" s="38"/>
      <c r="AG610" s="38"/>
      <c r="AH610" s="38"/>
      <c r="AI610" s="38"/>
      <c r="AJ610" s="38"/>
      <c r="AK610" s="38"/>
    </row>
    <row r="611" spans="7:37" ht="15" customHeight="1" x14ac:dyDescent="0.25">
      <c r="G611" s="45">
        <v>9548574</v>
      </c>
      <c r="H611" s="46" t="s">
        <v>25</v>
      </c>
      <c r="I611" s="47" t="s">
        <v>110</v>
      </c>
      <c r="J611" s="47">
        <v>44579.551261574074</v>
      </c>
      <c r="K611" s="48">
        <v>-118.26965199999999</v>
      </c>
      <c r="L611" s="48">
        <v>33.756275000000002</v>
      </c>
      <c r="M611" s="46" t="s">
        <v>68</v>
      </c>
      <c r="N611" s="49">
        <v>44532.5</v>
      </c>
      <c r="O611" s="46" t="s">
        <v>44</v>
      </c>
      <c r="P611" s="46">
        <v>14.47</v>
      </c>
      <c r="Q611" s="46">
        <v>175</v>
      </c>
      <c r="R611" s="50" t="s">
        <v>79</v>
      </c>
      <c r="T611" s="53"/>
      <c r="U611" s="38"/>
      <c r="V611" s="38"/>
      <c r="W611" s="38"/>
      <c r="X611" s="38"/>
      <c r="Y611" s="38"/>
      <c r="AB611" s="38"/>
      <c r="AC611" s="38"/>
      <c r="AD611" s="38"/>
      <c r="AE611" s="38"/>
      <c r="AF611" s="38"/>
      <c r="AG611" s="38"/>
      <c r="AH611" s="38"/>
      <c r="AI611" s="38"/>
      <c r="AJ611" s="38"/>
      <c r="AK611" s="38"/>
    </row>
    <row r="612" spans="7:37" ht="15" customHeight="1" x14ac:dyDescent="0.25">
      <c r="G612" s="45">
        <v>9548574</v>
      </c>
      <c r="H612" s="46" t="s">
        <v>25</v>
      </c>
      <c r="I612" s="47" t="s">
        <v>110</v>
      </c>
      <c r="J612" s="47">
        <v>44579.801261574074</v>
      </c>
      <c r="K612" s="48">
        <v>-118.269662</v>
      </c>
      <c r="L612" s="48">
        <v>33.756287</v>
      </c>
      <c r="M612" s="46" t="s">
        <v>68</v>
      </c>
      <c r="N612" s="49">
        <v>44532.5</v>
      </c>
      <c r="O612" s="46" t="s">
        <v>44</v>
      </c>
      <c r="P612" s="46">
        <v>14.47</v>
      </c>
      <c r="Q612" s="46">
        <v>175</v>
      </c>
      <c r="R612" s="50" t="s">
        <v>79</v>
      </c>
      <c r="T612" s="53"/>
      <c r="U612" s="38"/>
      <c r="V612" s="38"/>
      <c r="W612" s="38"/>
      <c r="X612" s="38"/>
      <c r="Y612" s="38"/>
      <c r="AB612" s="38"/>
      <c r="AC612" s="38"/>
      <c r="AD612" s="38"/>
      <c r="AE612" s="38"/>
      <c r="AF612" s="38"/>
      <c r="AG612" s="38"/>
      <c r="AH612" s="38"/>
      <c r="AI612" s="38"/>
      <c r="AJ612" s="38"/>
      <c r="AK612" s="38"/>
    </row>
    <row r="613" spans="7:37" ht="15" customHeight="1" x14ac:dyDescent="0.25">
      <c r="G613" s="45">
        <v>9548574</v>
      </c>
      <c r="H613" s="46" t="s">
        <v>25</v>
      </c>
      <c r="I613" s="47" t="s">
        <v>110</v>
      </c>
      <c r="J613" s="47">
        <v>44580.049340277779</v>
      </c>
      <c r="K613" s="48">
        <v>-118.269662</v>
      </c>
      <c r="L613" s="48">
        <v>33.756324999999997</v>
      </c>
      <c r="M613" s="46" t="s">
        <v>68</v>
      </c>
      <c r="N613" s="49">
        <v>44532.5</v>
      </c>
      <c r="O613" s="46" t="s">
        <v>44</v>
      </c>
      <c r="P613" s="46">
        <v>14.47</v>
      </c>
      <c r="Q613" s="46">
        <v>175</v>
      </c>
      <c r="R613" s="50" t="s">
        <v>79</v>
      </c>
      <c r="T613" s="53"/>
      <c r="U613" s="38"/>
      <c r="V613" s="38"/>
      <c r="W613" s="38"/>
      <c r="X613" s="38"/>
      <c r="Y613" s="38"/>
      <c r="AB613" s="38"/>
      <c r="AC613" s="38"/>
      <c r="AD613" s="38"/>
      <c r="AE613" s="38"/>
      <c r="AF613" s="38"/>
      <c r="AG613" s="38"/>
      <c r="AH613" s="38"/>
      <c r="AI613" s="38"/>
      <c r="AJ613" s="38"/>
      <c r="AK613" s="38"/>
    </row>
    <row r="614" spans="7:37" ht="15" customHeight="1" x14ac:dyDescent="0.25">
      <c r="G614" s="45">
        <v>9548574</v>
      </c>
      <c r="H614" s="46" t="s">
        <v>25</v>
      </c>
      <c r="I614" s="47" t="s">
        <v>110</v>
      </c>
      <c r="J614" s="47">
        <v>44580.301412037035</v>
      </c>
      <c r="K614" s="48">
        <v>-118.269673</v>
      </c>
      <c r="L614" s="48">
        <v>33.756279999999997</v>
      </c>
      <c r="M614" s="46" t="s">
        <v>68</v>
      </c>
      <c r="N614" s="49">
        <v>44532.5</v>
      </c>
      <c r="O614" s="46" t="s">
        <v>44</v>
      </c>
      <c r="P614" s="46">
        <v>14.47</v>
      </c>
      <c r="Q614" s="46">
        <v>175</v>
      </c>
      <c r="R614" s="50" t="s">
        <v>79</v>
      </c>
      <c r="T614" s="53"/>
      <c r="U614" s="38"/>
      <c r="V614" s="38"/>
      <c r="W614" s="38"/>
      <c r="X614" s="38"/>
      <c r="Y614" s="38"/>
      <c r="AB614" s="38"/>
      <c r="AC614" s="38"/>
      <c r="AD614" s="38"/>
      <c r="AE614" s="38"/>
      <c r="AF614" s="38"/>
      <c r="AG614" s="38"/>
      <c r="AH614" s="38"/>
      <c r="AI614" s="38"/>
      <c r="AJ614" s="38"/>
      <c r="AK614" s="38"/>
    </row>
    <row r="615" spans="7:37" ht="15" customHeight="1" x14ac:dyDescent="0.25">
      <c r="G615" s="45">
        <v>9548574</v>
      </c>
      <c r="H615" s="46" t="s">
        <v>25</v>
      </c>
      <c r="I615" s="47" t="s">
        <v>110</v>
      </c>
      <c r="J615" s="47">
        <v>44580.551493055558</v>
      </c>
      <c r="K615" s="48">
        <v>-118.269682</v>
      </c>
      <c r="L615" s="48">
        <v>33.756303000000003</v>
      </c>
      <c r="M615" s="46" t="s">
        <v>68</v>
      </c>
      <c r="N615" s="49">
        <v>44532.5</v>
      </c>
      <c r="O615" s="46" t="s">
        <v>44</v>
      </c>
      <c r="P615" s="46">
        <v>14.47</v>
      </c>
      <c r="Q615" s="46">
        <v>175</v>
      </c>
      <c r="R615" s="50" t="s">
        <v>79</v>
      </c>
      <c r="T615" s="53"/>
      <c r="U615" s="38"/>
      <c r="V615" s="38"/>
      <c r="W615" s="38"/>
      <c r="X615" s="38"/>
      <c r="Y615" s="38"/>
      <c r="AB615" s="38"/>
      <c r="AC615" s="38"/>
      <c r="AD615" s="38"/>
      <c r="AE615" s="38"/>
      <c r="AF615" s="38"/>
      <c r="AG615" s="38"/>
      <c r="AH615" s="38"/>
      <c r="AI615" s="38"/>
      <c r="AJ615" s="38"/>
      <c r="AK615" s="38"/>
    </row>
    <row r="616" spans="7:37" ht="15" customHeight="1" x14ac:dyDescent="0.25">
      <c r="G616" s="45">
        <v>9548574</v>
      </c>
      <c r="H616" s="46" t="s">
        <v>25</v>
      </c>
      <c r="I616" s="47" t="s">
        <v>110</v>
      </c>
      <c r="J616" s="47">
        <v>44580.801296296297</v>
      </c>
      <c r="K616" s="48">
        <v>-118.269688</v>
      </c>
      <c r="L616" s="48">
        <v>33.756317000000003</v>
      </c>
      <c r="M616" s="46" t="s">
        <v>68</v>
      </c>
      <c r="N616" s="49">
        <v>44532.5</v>
      </c>
      <c r="O616" s="46" t="s">
        <v>44</v>
      </c>
      <c r="P616" s="46">
        <v>14.47</v>
      </c>
      <c r="Q616" s="46">
        <v>175</v>
      </c>
      <c r="R616" s="50" t="s">
        <v>79</v>
      </c>
      <c r="T616" s="53"/>
      <c r="U616" s="38"/>
      <c r="V616" s="38"/>
      <c r="W616" s="38"/>
      <c r="X616" s="38"/>
      <c r="Y616" s="38"/>
      <c r="AB616" s="38"/>
      <c r="AC616" s="38"/>
      <c r="AD616" s="38"/>
      <c r="AE616" s="38"/>
      <c r="AF616" s="38"/>
      <c r="AG616" s="38"/>
      <c r="AH616" s="38"/>
      <c r="AI616" s="38"/>
      <c r="AJ616" s="38"/>
      <c r="AK616" s="38"/>
    </row>
    <row r="617" spans="7:37" ht="15" customHeight="1" x14ac:dyDescent="0.25">
      <c r="G617" s="45">
        <v>9548574</v>
      </c>
      <c r="H617" s="46" t="s">
        <v>25</v>
      </c>
      <c r="I617" s="47" t="s">
        <v>110</v>
      </c>
      <c r="J617" s="47">
        <v>44581.051296296297</v>
      </c>
      <c r="K617" s="48">
        <v>-118.269642</v>
      </c>
      <c r="L617" s="48">
        <v>33.756323000000002</v>
      </c>
      <c r="M617" s="46" t="s">
        <v>68</v>
      </c>
      <c r="N617" s="49">
        <v>44532.5</v>
      </c>
      <c r="O617" s="46" t="s">
        <v>44</v>
      </c>
      <c r="P617" s="46">
        <v>14.47</v>
      </c>
      <c r="Q617" s="46">
        <v>175</v>
      </c>
      <c r="R617" s="50" t="s">
        <v>79</v>
      </c>
      <c r="T617" s="53"/>
      <c r="U617" s="38"/>
      <c r="V617" s="38"/>
      <c r="W617" s="38"/>
      <c r="X617" s="38"/>
      <c r="Y617" s="38"/>
      <c r="AB617" s="38"/>
      <c r="AC617" s="38"/>
      <c r="AD617" s="38"/>
      <c r="AE617" s="38"/>
      <c r="AF617" s="38"/>
      <c r="AG617" s="38"/>
      <c r="AH617" s="38"/>
      <c r="AI617" s="38"/>
      <c r="AJ617" s="38"/>
      <c r="AK617" s="38"/>
    </row>
    <row r="618" spans="7:37" ht="15" customHeight="1" x14ac:dyDescent="0.25">
      <c r="G618" s="45">
        <v>9548574</v>
      </c>
      <c r="H618" s="46" t="s">
        <v>25</v>
      </c>
      <c r="I618" s="47" t="s">
        <v>110</v>
      </c>
      <c r="J618" s="47">
        <v>44581.072314814817</v>
      </c>
      <c r="K618" s="48">
        <v>-118.26967999999999</v>
      </c>
      <c r="L618" s="48">
        <v>33.756301999999998</v>
      </c>
      <c r="M618" s="46" t="s">
        <v>68</v>
      </c>
      <c r="N618" s="49">
        <v>44584.916666666664</v>
      </c>
      <c r="O618" s="46" t="s">
        <v>44</v>
      </c>
      <c r="P618" s="46">
        <v>14.47</v>
      </c>
      <c r="Q618" s="46">
        <v>175</v>
      </c>
      <c r="R618" s="50" t="s">
        <v>94</v>
      </c>
      <c r="T618" s="53"/>
      <c r="U618" s="38"/>
      <c r="V618" s="38"/>
      <c r="W618" s="38"/>
      <c r="X618" s="38"/>
      <c r="Y618" s="38"/>
      <c r="AB618" s="38"/>
      <c r="AC618" s="38"/>
      <c r="AD618" s="38"/>
      <c r="AE618" s="38"/>
      <c r="AF618" s="38"/>
      <c r="AG618" s="38"/>
      <c r="AH618" s="38"/>
      <c r="AI618" s="38"/>
      <c r="AJ618" s="38"/>
      <c r="AK618" s="38"/>
    </row>
    <row r="619" spans="7:37" ht="15" customHeight="1" x14ac:dyDescent="0.25">
      <c r="G619" s="45">
        <v>9548574</v>
      </c>
      <c r="H619" s="46" t="s">
        <v>25</v>
      </c>
      <c r="I619" s="47" t="s">
        <v>110</v>
      </c>
      <c r="J619" s="47">
        <v>44581.078368055554</v>
      </c>
      <c r="K619" s="48">
        <v>-118.26965800000001</v>
      </c>
      <c r="L619" s="48">
        <v>33.756317000000003</v>
      </c>
      <c r="M619" s="46" t="s">
        <v>68</v>
      </c>
      <c r="N619" s="49">
        <v>44584.916666666664</v>
      </c>
      <c r="O619" s="46" t="s">
        <v>44</v>
      </c>
      <c r="P619" s="46">
        <v>14.47</v>
      </c>
      <c r="Q619" s="46">
        <v>175</v>
      </c>
      <c r="R619" s="50" t="s">
        <v>112</v>
      </c>
      <c r="T619" s="53"/>
      <c r="U619" s="38"/>
      <c r="V619" s="38"/>
      <c r="W619" s="38"/>
      <c r="X619" s="38"/>
      <c r="Y619" s="38"/>
      <c r="AB619" s="38"/>
      <c r="AC619" s="38"/>
      <c r="AD619" s="38"/>
      <c r="AE619" s="38"/>
      <c r="AF619" s="38"/>
      <c r="AG619" s="38"/>
      <c r="AH619" s="38"/>
      <c r="AI619" s="38"/>
      <c r="AJ619" s="38"/>
      <c r="AK619" s="38"/>
    </row>
    <row r="620" spans="7:37" ht="15" customHeight="1" x14ac:dyDescent="0.25">
      <c r="G620" s="45">
        <v>9548574</v>
      </c>
      <c r="H620" s="46" t="s">
        <v>25</v>
      </c>
      <c r="I620" s="47" t="s">
        <v>110</v>
      </c>
      <c r="J620" s="47">
        <v>44581.093368055554</v>
      </c>
      <c r="K620" s="48">
        <v>-118.272317</v>
      </c>
      <c r="L620" s="48">
        <v>33.747239999999998</v>
      </c>
      <c r="M620" s="46" t="s">
        <v>68</v>
      </c>
      <c r="N620" s="49">
        <v>44584.916666666664</v>
      </c>
      <c r="O620" s="46" t="s">
        <v>44</v>
      </c>
      <c r="P620" s="46">
        <v>14.47</v>
      </c>
      <c r="Q620" s="46">
        <v>213</v>
      </c>
      <c r="R620" s="50" t="s">
        <v>94</v>
      </c>
      <c r="T620" s="53"/>
      <c r="U620" s="38"/>
      <c r="V620" s="38"/>
      <c r="W620" s="38"/>
      <c r="X620" s="38"/>
      <c r="Y620" s="38"/>
      <c r="AB620" s="38"/>
      <c r="AC620" s="38"/>
      <c r="AD620" s="38"/>
      <c r="AE620" s="38"/>
      <c r="AF620" s="38"/>
      <c r="AG620" s="38"/>
      <c r="AH620" s="38"/>
      <c r="AI620" s="38"/>
      <c r="AJ620" s="38"/>
      <c r="AK620" s="38"/>
    </row>
    <row r="621" spans="7:37" ht="15" customHeight="1" x14ac:dyDescent="0.25">
      <c r="G621" s="45">
        <v>9548574</v>
      </c>
      <c r="H621" s="46" t="s">
        <v>25</v>
      </c>
      <c r="I621" s="47" t="s">
        <v>110</v>
      </c>
      <c r="J621" s="47">
        <v>44581.098506944443</v>
      </c>
      <c r="K621" s="48">
        <v>-118.27655799999999</v>
      </c>
      <c r="L621" s="48">
        <v>33.735602999999998</v>
      </c>
      <c r="M621" s="46" t="s">
        <v>68</v>
      </c>
      <c r="N621" s="49">
        <v>44584.916666666664</v>
      </c>
      <c r="O621" s="46" t="s">
        <v>44</v>
      </c>
      <c r="P621" s="46">
        <v>14.47</v>
      </c>
      <c r="Q621" s="46">
        <v>156</v>
      </c>
      <c r="R621" s="50" t="s">
        <v>112</v>
      </c>
      <c r="T621" s="53"/>
      <c r="U621" s="38"/>
      <c r="V621" s="38"/>
      <c r="W621" s="38"/>
      <c r="X621" s="38"/>
      <c r="Y621" s="38"/>
      <c r="AB621" s="38"/>
      <c r="AC621" s="38"/>
      <c r="AD621" s="38"/>
      <c r="AE621" s="38"/>
      <c r="AF621" s="38"/>
      <c r="AG621" s="38"/>
      <c r="AH621" s="38"/>
      <c r="AI621" s="38"/>
      <c r="AJ621" s="38"/>
      <c r="AK621" s="38"/>
    </row>
    <row r="622" spans="7:37" ht="15" customHeight="1" x14ac:dyDescent="0.25">
      <c r="G622" s="45">
        <v>9548574</v>
      </c>
      <c r="H622" s="46" t="s">
        <v>25</v>
      </c>
      <c r="I622" s="47" t="s">
        <v>110</v>
      </c>
      <c r="J622" s="47">
        <v>44581.301863425928</v>
      </c>
      <c r="K622" s="48">
        <v>-117.929958</v>
      </c>
      <c r="L622" s="48">
        <v>32.889087000000004</v>
      </c>
      <c r="M622" s="46" t="s">
        <v>68</v>
      </c>
      <c r="N622" s="49">
        <v>44584.916666666664</v>
      </c>
      <c r="O622" s="46" t="s">
        <v>44</v>
      </c>
      <c r="P622" s="46">
        <v>14.47</v>
      </c>
      <c r="Q622" s="46">
        <v>157</v>
      </c>
      <c r="R622" s="50" t="s">
        <v>94</v>
      </c>
      <c r="T622" s="53"/>
      <c r="U622" s="38"/>
      <c r="V622" s="38"/>
      <c r="W622" s="38"/>
      <c r="X622" s="38"/>
      <c r="Y622" s="38"/>
      <c r="AB622" s="38"/>
      <c r="AC622" s="38"/>
      <c r="AD622" s="38"/>
      <c r="AE622" s="38"/>
      <c r="AF622" s="38"/>
      <c r="AG622" s="38"/>
      <c r="AH622" s="38"/>
      <c r="AI622" s="38"/>
      <c r="AJ622" s="38"/>
      <c r="AK622" s="38"/>
    </row>
    <row r="623" spans="7:37" ht="15" customHeight="1" x14ac:dyDescent="0.25">
      <c r="G623" s="45">
        <v>9548574</v>
      </c>
      <c r="H623" s="46" t="s">
        <v>25</v>
      </c>
      <c r="I623" s="47" t="s">
        <v>110</v>
      </c>
      <c r="J623" s="47">
        <v>44581.551736111112</v>
      </c>
      <c r="K623" s="48">
        <v>-117.47439199999999</v>
      </c>
      <c r="L623" s="48">
        <v>31.74822</v>
      </c>
      <c r="M623" s="46" t="s">
        <v>68</v>
      </c>
      <c r="N623" s="49">
        <v>44584.916666666664</v>
      </c>
      <c r="O623" s="46" t="s">
        <v>44</v>
      </c>
      <c r="P623" s="46">
        <v>14.47</v>
      </c>
      <c r="Q623" s="46">
        <v>162</v>
      </c>
      <c r="R623" s="50" t="s">
        <v>94</v>
      </c>
      <c r="T623" s="53"/>
      <c r="U623" s="38"/>
      <c r="V623" s="38"/>
      <c r="W623" s="38"/>
      <c r="X623" s="38"/>
      <c r="Y623" s="38"/>
      <c r="AB623" s="38"/>
      <c r="AC623" s="38"/>
      <c r="AD623" s="38"/>
      <c r="AE623" s="38"/>
      <c r="AF623" s="38"/>
      <c r="AG623" s="38"/>
      <c r="AH623" s="38"/>
      <c r="AI623" s="38"/>
      <c r="AJ623" s="38"/>
      <c r="AK623" s="38"/>
    </row>
    <row r="624" spans="7:37" ht="15" customHeight="1" x14ac:dyDescent="0.25">
      <c r="G624" s="45">
        <v>9548574</v>
      </c>
      <c r="H624" s="46" t="s">
        <v>25</v>
      </c>
      <c r="I624" s="47" t="s">
        <v>110</v>
      </c>
      <c r="J624" s="47">
        <v>44581.795983796299</v>
      </c>
      <c r="K624" s="48">
        <v>-117.01967500000001</v>
      </c>
      <c r="L624" s="48">
        <v>30.557248000000001</v>
      </c>
      <c r="M624" s="46" t="s">
        <v>68</v>
      </c>
      <c r="N624" s="49">
        <v>44584.916666666664</v>
      </c>
      <c r="O624" s="46" t="s">
        <v>44</v>
      </c>
      <c r="P624" s="46">
        <v>14.47</v>
      </c>
      <c r="Q624" s="46">
        <v>162</v>
      </c>
      <c r="R624" s="50" t="s">
        <v>94</v>
      </c>
      <c r="T624" s="53"/>
      <c r="U624" s="38"/>
      <c r="V624" s="38"/>
      <c r="W624" s="38"/>
      <c r="X624" s="38"/>
      <c r="Y624" s="38"/>
      <c r="AB624" s="38"/>
      <c r="AC624" s="38"/>
      <c r="AD624" s="38"/>
      <c r="AE624" s="38"/>
      <c r="AF624" s="38"/>
      <c r="AG624" s="38"/>
      <c r="AH624" s="38"/>
      <c r="AI624" s="38"/>
      <c r="AJ624" s="38"/>
      <c r="AK624" s="38"/>
    </row>
    <row r="625" spans="7:37" ht="15" customHeight="1" x14ac:dyDescent="0.25">
      <c r="G625" s="45">
        <v>9548574</v>
      </c>
      <c r="H625" s="46" t="s">
        <v>25</v>
      </c>
      <c r="I625" s="47" t="s">
        <v>110</v>
      </c>
      <c r="J625" s="47">
        <v>44582.046354166669</v>
      </c>
      <c r="K625" s="48">
        <v>-116.549953</v>
      </c>
      <c r="L625" s="48">
        <v>29.326862999999999</v>
      </c>
      <c r="M625" s="46" t="s">
        <v>68</v>
      </c>
      <c r="N625" s="49">
        <v>44584.916666666664</v>
      </c>
      <c r="O625" s="46" t="s">
        <v>44</v>
      </c>
      <c r="P625" s="46">
        <v>14.47</v>
      </c>
      <c r="Q625" s="46">
        <v>165</v>
      </c>
      <c r="R625" s="50" t="s">
        <v>94</v>
      </c>
      <c r="T625" s="53"/>
      <c r="U625" s="38"/>
      <c r="V625" s="38"/>
      <c r="W625" s="38"/>
      <c r="X625" s="38"/>
      <c r="Y625" s="38"/>
      <c r="AB625" s="38"/>
      <c r="AC625" s="38"/>
      <c r="AD625" s="38"/>
      <c r="AE625" s="38"/>
      <c r="AF625" s="38"/>
      <c r="AG625" s="38"/>
      <c r="AH625" s="38"/>
      <c r="AI625" s="38"/>
      <c r="AJ625" s="38"/>
      <c r="AK625" s="38"/>
    </row>
    <row r="626" spans="7:37" ht="15" customHeight="1" x14ac:dyDescent="0.25">
      <c r="G626" s="45">
        <v>9548574</v>
      </c>
      <c r="H626" s="46" t="s">
        <v>25</v>
      </c>
      <c r="I626" s="47" t="s">
        <v>110</v>
      </c>
      <c r="J626" s="47">
        <v>44582.29283564815</v>
      </c>
      <c r="K626" s="48">
        <v>-116.09967</v>
      </c>
      <c r="L626" s="48">
        <v>28.12819</v>
      </c>
      <c r="M626" s="46" t="s">
        <v>68</v>
      </c>
      <c r="N626" s="49">
        <v>44584.916666666664</v>
      </c>
      <c r="O626" s="46" t="s">
        <v>44</v>
      </c>
      <c r="P626" s="46">
        <v>14.47</v>
      </c>
      <c r="Q626" s="46">
        <v>161</v>
      </c>
      <c r="R626" s="50" t="s">
        <v>94</v>
      </c>
      <c r="T626" s="53"/>
      <c r="U626" s="38"/>
      <c r="V626" s="38"/>
      <c r="W626" s="38"/>
      <c r="X626" s="38"/>
      <c r="Y626" s="38"/>
      <c r="AB626" s="38"/>
      <c r="AC626" s="38"/>
      <c r="AD626" s="38"/>
      <c r="AE626" s="38"/>
      <c r="AF626" s="38"/>
      <c r="AG626" s="38"/>
      <c r="AH626" s="38"/>
      <c r="AI626" s="38"/>
      <c r="AJ626" s="38"/>
      <c r="AK626" s="38"/>
    </row>
    <row r="627" spans="7:37" ht="15" customHeight="1" x14ac:dyDescent="0.25">
      <c r="G627" s="45">
        <v>9548574</v>
      </c>
      <c r="H627" s="46" t="s">
        <v>25</v>
      </c>
      <c r="I627" s="47" t="s">
        <v>110</v>
      </c>
      <c r="J627" s="47">
        <v>44582.550810185188</v>
      </c>
      <c r="K627" s="48">
        <v>-115.642263</v>
      </c>
      <c r="L627" s="48">
        <v>26.887271999999999</v>
      </c>
      <c r="M627" s="46" t="s">
        <v>68</v>
      </c>
      <c r="N627" s="49">
        <v>44584.916666666664</v>
      </c>
      <c r="O627" s="46" t="s">
        <v>44</v>
      </c>
      <c r="P627" s="46">
        <v>14.47</v>
      </c>
      <c r="Q627" s="46">
        <v>160</v>
      </c>
      <c r="R627" s="50" t="s">
        <v>94</v>
      </c>
      <c r="T627" s="53"/>
      <c r="U627" s="38"/>
      <c r="V627" s="38"/>
      <c r="W627" s="38"/>
      <c r="X627" s="38"/>
      <c r="Y627" s="38"/>
      <c r="AB627" s="38"/>
      <c r="AC627" s="38"/>
      <c r="AD627" s="38"/>
      <c r="AE627" s="38"/>
      <c r="AF627" s="38"/>
      <c r="AG627" s="38"/>
      <c r="AH627" s="38"/>
      <c r="AI627" s="38"/>
      <c r="AJ627" s="38"/>
      <c r="AK627" s="38"/>
    </row>
    <row r="628" spans="7:37" ht="15" customHeight="1" x14ac:dyDescent="0.25">
      <c r="G628" s="45">
        <v>9548574</v>
      </c>
      <c r="H628" s="46" t="s">
        <v>25</v>
      </c>
      <c r="I628" s="47" t="s">
        <v>110</v>
      </c>
      <c r="J628" s="47">
        <v>44582.810902777775</v>
      </c>
      <c r="K628" s="48">
        <v>-114.93944</v>
      </c>
      <c r="L628" s="48">
        <v>25.725728</v>
      </c>
      <c r="M628" s="46" t="s">
        <v>68</v>
      </c>
      <c r="N628" s="49">
        <v>44584.916666666664</v>
      </c>
      <c r="O628" s="46" t="s">
        <v>44</v>
      </c>
      <c r="P628" s="46">
        <v>14.47</v>
      </c>
      <c r="Q628" s="46">
        <v>152</v>
      </c>
      <c r="R628" s="50" t="s">
        <v>94</v>
      </c>
      <c r="T628" s="53"/>
      <c r="U628" s="38"/>
      <c r="V628" s="38"/>
      <c r="W628" s="38"/>
      <c r="X628" s="38"/>
      <c r="Y628" s="38"/>
      <c r="AB628" s="38"/>
      <c r="AC628" s="38"/>
      <c r="AD628" s="38"/>
      <c r="AE628" s="38"/>
      <c r="AF628" s="38"/>
      <c r="AG628" s="38"/>
      <c r="AH628" s="38"/>
      <c r="AI628" s="38"/>
      <c r="AJ628" s="38"/>
      <c r="AK628" s="38"/>
    </row>
    <row r="629" spans="7:37" ht="15" customHeight="1" x14ac:dyDescent="0.25">
      <c r="G629" s="45">
        <v>9548574</v>
      </c>
      <c r="H629" s="46" t="s">
        <v>25</v>
      </c>
      <c r="I629" s="47" t="s">
        <v>110</v>
      </c>
      <c r="J629" s="47">
        <v>44583.050138888888</v>
      </c>
      <c r="K629" s="48">
        <v>-114.106263</v>
      </c>
      <c r="L629" s="48">
        <v>24.807005</v>
      </c>
      <c r="M629" s="46" t="s">
        <v>68</v>
      </c>
      <c r="N629" s="49">
        <v>44584.916666666664</v>
      </c>
      <c r="O629" s="46" t="s">
        <v>44</v>
      </c>
      <c r="P629" s="46">
        <v>14.47</v>
      </c>
      <c r="Q629" s="46">
        <v>125</v>
      </c>
      <c r="R629" s="50" t="s">
        <v>94</v>
      </c>
      <c r="T629" s="53"/>
      <c r="U629" s="38"/>
      <c r="V629" s="38"/>
      <c r="W629" s="38"/>
      <c r="X629" s="38"/>
      <c r="Y629" s="38"/>
      <c r="AB629" s="38"/>
      <c r="AC629" s="38"/>
      <c r="AD629" s="38"/>
      <c r="AE629" s="38"/>
      <c r="AF629" s="38"/>
      <c r="AG629" s="38"/>
      <c r="AH629" s="38"/>
      <c r="AI629" s="38"/>
      <c r="AJ629" s="38"/>
      <c r="AK629" s="38"/>
    </row>
    <row r="630" spans="7:37" ht="15" customHeight="1" x14ac:dyDescent="0.25">
      <c r="G630" s="45">
        <v>9548574</v>
      </c>
      <c r="H630" s="46" t="s">
        <v>25</v>
      </c>
      <c r="I630" s="47" t="s">
        <v>110</v>
      </c>
      <c r="J630" s="47">
        <v>44583.298518518517</v>
      </c>
      <c r="K630" s="48">
        <v>-113.51372499999999</v>
      </c>
      <c r="L630" s="48">
        <v>24.414297000000001</v>
      </c>
      <c r="M630" s="46" t="s">
        <v>68</v>
      </c>
      <c r="N630" s="49">
        <v>44584.916666666664</v>
      </c>
      <c r="O630" s="46" t="s">
        <v>44</v>
      </c>
      <c r="P630" s="46">
        <v>14.47</v>
      </c>
      <c r="Q630" s="46">
        <v>17</v>
      </c>
      <c r="R630" s="50" t="s">
        <v>94</v>
      </c>
      <c r="T630" s="53"/>
      <c r="U630" s="38"/>
      <c r="V630" s="38"/>
      <c r="W630" s="38"/>
      <c r="X630" s="38"/>
      <c r="Y630" s="38"/>
      <c r="AB630" s="38"/>
      <c r="AC630" s="38"/>
      <c r="AD630" s="38"/>
      <c r="AE630" s="38"/>
      <c r="AF630" s="38"/>
      <c r="AG630" s="38"/>
      <c r="AH630" s="38"/>
      <c r="AI630" s="38"/>
      <c r="AJ630" s="38"/>
      <c r="AK630" s="38"/>
    </row>
    <row r="631" spans="7:37" ht="15" customHeight="1" x14ac:dyDescent="0.25">
      <c r="G631" s="45">
        <v>9548574</v>
      </c>
      <c r="H631" s="46" t="s">
        <v>25</v>
      </c>
      <c r="I631" s="47" t="s">
        <v>110</v>
      </c>
      <c r="J631" s="47">
        <v>44583.555891203701</v>
      </c>
      <c r="K631" s="48">
        <v>-112.681572</v>
      </c>
      <c r="L631" s="48">
        <v>23.834105000000001</v>
      </c>
      <c r="M631" s="46" t="s">
        <v>68</v>
      </c>
      <c r="N631" s="49">
        <v>44584.916666666664</v>
      </c>
      <c r="O631" s="46" t="s">
        <v>44</v>
      </c>
      <c r="P631" s="46">
        <v>14.47</v>
      </c>
      <c r="Q631" s="46">
        <v>125</v>
      </c>
      <c r="R631" s="50" t="s">
        <v>94</v>
      </c>
      <c r="T631" s="53"/>
      <c r="U631" s="38"/>
      <c r="V631" s="38"/>
      <c r="W631" s="38"/>
      <c r="X631" s="38"/>
      <c r="Y631" s="38"/>
      <c r="AB631" s="38"/>
      <c r="AC631" s="38"/>
      <c r="AD631" s="38"/>
      <c r="AE631" s="38"/>
      <c r="AF631" s="38"/>
      <c r="AG631" s="38"/>
      <c r="AH631" s="38"/>
      <c r="AI631" s="38"/>
      <c r="AJ631" s="38"/>
      <c r="AK631" s="38"/>
    </row>
    <row r="632" spans="7:37" ht="15" customHeight="1" x14ac:dyDescent="0.25">
      <c r="G632" s="45">
        <v>9548574</v>
      </c>
      <c r="H632" s="46" t="s">
        <v>25</v>
      </c>
      <c r="I632" s="47" t="s">
        <v>110</v>
      </c>
      <c r="J632" s="47">
        <v>44583.801400462966</v>
      </c>
      <c r="K632" s="48">
        <v>-111.617615</v>
      </c>
      <c r="L632" s="48">
        <v>23.091674999999999</v>
      </c>
      <c r="M632" s="46" t="s">
        <v>68</v>
      </c>
      <c r="N632" s="49">
        <v>44584.916666666664</v>
      </c>
      <c r="O632" s="46" t="s">
        <v>44</v>
      </c>
      <c r="P632" s="46">
        <v>14.47</v>
      </c>
      <c r="Q632" s="46">
        <v>124</v>
      </c>
      <c r="R632" s="50" t="s">
        <v>94</v>
      </c>
      <c r="T632" s="53"/>
      <c r="U632" s="38"/>
      <c r="V632" s="38"/>
      <c r="W632" s="38"/>
      <c r="X632" s="38"/>
      <c r="Y632" s="38"/>
      <c r="AB632" s="38"/>
      <c r="AC632" s="38"/>
      <c r="AD632" s="38"/>
      <c r="AE632" s="38"/>
      <c r="AF632" s="38"/>
      <c r="AG632" s="38"/>
      <c r="AH632" s="38"/>
      <c r="AI632" s="38"/>
      <c r="AJ632" s="38"/>
      <c r="AK632" s="38"/>
    </row>
    <row r="633" spans="7:37" ht="15" customHeight="1" x14ac:dyDescent="0.25">
      <c r="G633" s="45">
        <v>9548574</v>
      </c>
      <c r="H633" s="46" t="s">
        <v>25</v>
      </c>
      <c r="I633" s="47" t="s">
        <v>110</v>
      </c>
      <c r="J633" s="47">
        <v>44584.05091435185</v>
      </c>
      <c r="K633" s="48">
        <v>-110.572633</v>
      </c>
      <c r="L633" s="48">
        <v>22.371348000000001</v>
      </c>
      <c r="M633" s="46" t="s">
        <v>68</v>
      </c>
      <c r="N633" s="49">
        <v>44584.916666666664</v>
      </c>
      <c r="O633" s="46" t="s">
        <v>44</v>
      </c>
      <c r="P633" s="46">
        <v>14.47</v>
      </c>
      <c r="Q633" s="46">
        <v>129</v>
      </c>
      <c r="R633" s="50" t="s">
        <v>94</v>
      </c>
      <c r="T633" s="53"/>
      <c r="U633" s="38"/>
      <c r="V633" s="38"/>
      <c r="W633" s="38"/>
      <c r="X633" s="38"/>
      <c r="Y633" s="38"/>
      <c r="AB633" s="38"/>
      <c r="AC633" s="38"/>
      <c r="AD633" s="38"/>
      <c r="AE633" s="38"/>
      <c r="AF633" s="38"/>
      <c r="AG633" s="38"/>
      <c r="AH633" s="38"/>
      <c r="AI633" s="38"/>
      <c r="AJ633" s="38"/>
      <c r="AK633" s="38"/>
    </row>
    <row r="634" spans="7:37" ht="15" customHeight="1" x14ac:dyDescent="0.25">
      <c r="G634" s="45">
        <v>9548574</v>
      </c>
      <c r="H634" s="46" t="s">
        <v>25</v>
      </c>
      <c r="I634" s="47" t="s">
        <v>110</v>
      </c>
      <c r="J634" s="47">
        <v>44584.30128472222</v>
      </c>
      <c r="K634" s="48">
        <v>-109.543605</v>
      </c>
      <c r="L634" s="48">
        <v>21.644717</v>
      </c>
      <c r="M634" s="46" t="s">
        <v>68</v>
      </c>
      <c r="N634" s="49">
        <v>44584.916666666664</v>
      </c>
      <c r="O634" s="46" t="s">
        <v>44</v>
      </c>
      <c r="P634" s="46">
        <v>14.47</v>
      </c>
      <c r="Q634" s="46">
        <v>120</v>
      </c>
      <c r="R634" s="50" t="s">
        <v>94</v>
      </c>
      <c r="T634" s="53"/>
      <c r="U634" s="38"/>
      <c r="V634" s="38"/>
      <c r="W634" s="38"/>
      <c r="X634" s="38"/>
      <c r="Y634" s="38"/>
      <c r="AB634" s="38"/>
      <c r="AC634" s="38"/>
      <c r="AD634" s="38"/>
      <c r="AE634" s="38"/>
      <c r="AF634" s="38"/>
      <c r="AG634" s="38"/>
      <c r="AH634" s="38"/>
      <c r="AI634" s="38"/>
      <c r="AJ634" s="38"/>
      <c r="AK634" s="38"/>
    </row>
    <row r="635" spans="7:37" ht="15" customHeight="1" x14ac:dyDescent="0.25">
      <c r="G635" s="45">
        <v>9548574</v>
      </c>
      <c r="H635" s="46" t="s">
        <v>25</v>
      </c>
      <c r="I635" s="47" t="s">
        <v>110</v>
      </c>
      <c r="J635" s="47">
        <v>44584.551192129627</v>
      </c>
      <c r="K635" s="48">
        <v>-108.48571</v>
      </c>
      <c r="L635" s="48">
        <v>20.911062000000001</v>
      </c>
      <c r="M635" s="46" t="s">
        <v>68</v>
      </c>
      <c r="N635" s="49">
        <v>44584.916666666664</v>
      </c>
      <c r="O635" s="46" t="s">
        <v>44</v>
      </c>
      <c r="P635" s="46">
        <v>14.47</v>
      </c>
      <c r="Q635" s="46">
        <v>126</v>
      </c>
      <c r="R635" s="50" t="s">
        <v>94</v>
      </c>
      <c r="T635" s="53"/>
      <c r="U635" s="38"/>
      <c r="V635" s="38"/>
      <c r="W635" s="38"/>
      <c r="X635" s="38"/>
      <c r="Y635" s="38"/>
      <c r="AB635" s="38"/>
      <c r="AC635" s="38"/>
      <c r="AD635" s="38"/>
      <c r="AE635" s="38"/>
      <c r="AF635" s="38"/>
      <c r="AG635" s="38"/>
      <c r="AH635" s="38"/>
      <c r="AI635" s="38"/>
      <c r="AJ635" s="38"/>
      <c r="AK635" s="38"/>
    </row>
    <row r="636" spans="7:37" ht="15" customHeight="1" x14ac:dyDescent="0.25">
      <c r="G636" s="45">
        <v>9723617</v>
      </c>
      <c r="H636" s="46" t="s">
        <v>25</v>
      </c>
      <c r="I636" s="47" t="s">
        <v>113</v>
      </c>
      <c r="J636" s="47">
        <v>44576.801180555558</v>
      </c>
      <c r="K636" s="48">
        <v>-118.69495999999999</v>
      </c>
      <c r="L636" s="48">
        <v>33.805008000000001</v>
      </c>
      <c r="M636" s="46" t="s">
        <v>43</v>
      </c>
      <c r="N636" s="49">
        <v>44596.833333333336</v>
      </c>
      <c r="O636" s="46" t="s">
        <v>44</v>
      </c>
      <c r="P636" s="46">
        <v>14</v>
      </c>
      <c r="Q636" s="46">
        <v>301</v>
      </c>
      <c r="R636" s="50" t="s">
        <v>114</v>
      </c>
      <c r="T636" s="53"/>
      <c r="U636" s="38"/>
      <c r="V636" s="38"/>
      <c r="W636" s="38"/>
      <c r="X636" s="38"/>
      <c r="Y636" s="38"/>
      <c r="AB636" s="38"/>
      <c r="AC636" s="38"/>
      <c r="AD636" s="38"/>
      <c r="AE636" s="38"/>
      <c r="AF636" s="38"/>
      <c r="AG636" s="38"/>
      <c r="AH636" s="38"/>
      <c r="AI636" s="38"/>
      <c r="AJ636" s="38"/>
      <c r="AK636" s="38"/>
    </row>
    <row r="637" spans="7:37" ht="15" customHeight="1" x14ac:dyDescent="0.25">
      <c r="G637" s="45">
        <v>9723617</v>
      </c>
      <c r="H637" s="46" t="s">
        <v>25</v>
      </c>
      <c r="I637" s="47" t="s">
        <v>113</v>
      </c>
      <c r="J637" s="47">
        <v>44576.807905092595</v>
      </c>
      <c r="K637" s="48">
        <v>-118.72745500000001</v>
      </c>
      <c r="L637" s="48">
        <v>33.821953000000001</v>
      </c>
      <c r="M637" s="46" t="s">
        <v>43</v>
      </c>
      <c r="N637" s="49">
        <v>44596.833333333336</v>
      </c>
      <c r="O637" s="46" t="s">
        <v>44</v>
      </c>
      <c r="P637" s="46">
        <v>14</v>
      </c>
      <c r="Q637" s="46">
        <v>302</v>
      </c>
      <c r="R637" s="50" t="s">
        <v>115</v>
      </c>
      <c r="T637" s="53"/>
      <c r="U637" s="38"/>
      <c r="V637" s="38"/>
      <c r="W637" s="38"/>
      <c r="X637" s="38"/>
      <c r="Y637" s="38"/>
      <c r="AB637" s="38"/>
      <c r="AC637" s="38"/>
      <c r="AD637" s="38"/>
      <c r="AE637" s="38"/>
      <c r="AF637" s="38"/>
      <c r="AG637" s="38"/>
      <c r="AH637" s="38"/>
      <c r="AI637" s="38"/>
      <c r="AJ637" s="38"/>
      <c r="AK637" s="38"/>
    </row>
    <row r="638" spans="7:37" ht="15" customHeight="1" x14ac:dyDescent="0.25">
      <c r="G638" s="45">
        <v>9723617</v>
      </c>
      <c r="H638" s="46" t="s">
        <v>25</v>
      </c>
      <c r="I638" s="47" t="s">
        <v>113</v>
      </c>
      <c r="J638" s="47">
        <v>44577.049270833333</v>
      </c>
      <c r="K638" s="48">
        <v>-120.033862</v>
      </c>
      <c r="L638" s="48">
        <v>34.246907999999998</v>
      </c>
      <c r="M638" s="46" t="s">
        <v>43</v>
      </c>
      <c r="N638" s="49">
        <v>44596.833333333336</v>
      </c>
      <c r="O638" s="46" t="s">
        <v>44</v>
      </c>
      <c r="P638" s="46">
        <v>14</v>
      </c>
      <c r="Q638" s="46">
        <v>285</v>
      </c>
      <c r="R638" s="50" t="s">
        <v>114</v>
      </c>
      <c r="T638" s="53"/>
      <c r="U638" s="38"/>
      <c r="V638" s="38"/>
      <c r="W638" s="38"/>
      <c r="X638" s="38"/>
      <c r="Y638" s="38"/>
      <c r="AB638" s="38"/>
      <c r="AC638" s="38"/>
      <c r="AD638" s="38"/>
      <c r="AE638" s="38"/>
      <c r="AF638" s="38"/>
      <c r="AG638" s="38"/>
      <c r="AH638" s="38"/>
      <c r="AI638" s="38"/>
      <c r="AJ638" s="38"/>
      <c r="AK638" s="38"/>
    </row>
    <row r="639" spans="7:37" ht="15" customHeight="1" x14ac:dyDescent="0.25">
      <c r="G639" s="45">
        <v>9723617</v>
      </c>
      <c r="H639" s="46" t="s">
        <v>25</v>
      </c>
      <c r="I639" s="47" t="s">
        <v>113</v>
      </c>
      <c r="J639" s="47">
        <v>44577.300775462965</v>
      </c>
      <c r="K639" s="48">
        <v>-121.36478</v>
      </c>
      <c r="L639" s="48">
        <v>34.442459999999997</v>
      </c>
      <c r="M639" s="46" t="s">
        <v>43</v>
      </c>
      <c r="N639" s="49">
        <v>44596.833333333336</v>
      </c>
      <c r="O639" s="46" t="s">
        <v>44</v>
      </c>
      <c r="P639" s="46">
        <v>14</v>
      </c>
      <c r="Q639" s="46">
        <v>273</v>
      </c>
      <c r="R639" s="50" t="s">
        <v>114</v>
      </c>
      <c r="T639" s="53"/>
      <c r="U639" s="38"/>
      <c r="V639" s="38"/>
      <c r="W639" s="38"/>
      <c r="X639" s="38"/>
      <c r="Y639" s="38"/>
      <c r="AB639" s="38"/>
      <c r="AC639" s="38"/>
      <c r="AD639" s="38"/>
      <c r="AE639" s="38"/>
      <c r="AF639" s="38"/>
      <c r="AG639" s="38"/>
      <c r="AH639" s="38"/>
      <c r="AI639" s="38"/>
      <c r="AJ639" s="38"/>
      <c r="AK639" s="38"/>
    </row>
    <row r="640" spans="7:37" ht="15" customHeight="1" x14ac:dyDescent="0.25">
      <c r="G640" s="45">
        <v>9723617</v>
      </c>
      <c r="H640" s="46" t="s">
        <v>25</v>
      </c>
      <c r="I640" s="47" t="s">
        <v>113</v>
      </c>
      <c r="J640" s="47">
        <v>44577.550081018519</v>
      </c>
      <c r="K640" s="48">
        <v>-122.68156999999999</v>
      </c>
      <c r="L640" s="48">
        <v>34.458162000000002</v>
      </c>
      <c r="M640" s="46" t="s">
        <v>43</v>
      </c>
      <c r="N640" s="49">
        <v>44596.833333333336</v>
      </c>
      <c r="O640" s="46" t="s">
        <v>44</v>
      </c>
      <c r="P640" s="46">
        <v>14</v>
      </c>
      <c r="Q640" s="46">
        <v>270</v>
      </c>
      <c r="R640" s="50" t="s">
        <v>114</v>
      </c>
      <c r="T640" s="53"/>
      <c r="U640" s="38"/>
      <c r="V640" s="38"/>
      <c r="W640" s="38"/>
      <c r="X640" s="38"/>
      <c r="Y640" s="38"/>
      <c r="AB640" s="38"/>
      <c r="AC640" s="38"/>
      <c r="AD640" s="38"/>
      <c r="AE640" s="38"/>
      <c r="AF640" s="38"/>
      <c r="AG640" s="38"/>
      <c r="AH640" s="38"/>
      <c r="AI640" s="38"/>
      <c r="AJ640" s="38"/>
      <c r="AK640" s="38"/>
    </row>
    <row r="641" spans="7:37" ht="15" customHeight="1" x14ac:dyDescent="0.25">
      <c r="G641" s="45">
        <v>9723617</v>
      </c>
      <c r="H641" s="46" t="s">
        <v>25</v>
      </c>
      <c r="I641" s="47" t="s">
        <v>113</v>
      </c>
      <c r="J641" s="47">
        <v>44577.796701388892</v>
      </c>
      <c r="K641" s="48">
        <v>-124.022468</v>
      </c>
      <c r="L641" s="48">
        <v>34.471857</v>
      </c>
      <c r="M641" s="46" t="s">
        <v>43</v>
      </c>
      <c r="N641" s="49">
        <v>44595.625</v>
      </c>
      <c r="O641" s="46" t="s">
        <v>44</v>
      </c>
      <c r="P641" s="46">
        <v>14</v>
      </c>
      <c r="Q641" s="46">
        <v>272</v>
      </c>
      <c r="R641" s="50" t="s">
        <v>114</v>
      </c>
      <c r="T641" s="53"/>
      <c r="U641" s="38"/>
      <c r="V641" s="38"/>
      <c r="W641" s="38"/>
      <c r="X641" s="38"/>
      <c r="Y641" s="38"/>
      <c r="AB641" s="38"/>
      <c r="AC641" s="38"/>
      <c r="AD641" s="38"/>
      <c r="AE641" s="38"/>
      <c r="AF641" s="38"/>
      <c r="AG641" s="38"/>
      <c r="AH641" s="38"/>
      <c r="AI641" s="38"/>
      <c r="AJ641" s="38"/>
      <c r="AK641" s="38"/>
    </row>
    <row r="642" spans="7:37" ht="15" customHeight="1" x14ac:dyDescent="0.25">
      <c r="G642" s="45">
        <v>9723617</v>
      </c>
      <c r="H642" s="46" t="s">
        <v>25</v>
      </c>
      <c r="I642" s="47" t="s">
        <v>113</v>
      </c>
      <c r="J642" s="47">
        <v>44578.04923611111</v>
      </c>
      <c r="K642" s="48">
        <v>-125.385137</v>
      </c>
      <c r="L642" s="48">
        <v>34.529606999999999</v>
      </c>
      <c r="M642" s="46" t="s">
        <v>43</v>
      </c>
      <c r="N642" s="49">
        <v>44595.625</v>
      </c>
      <c r="O642" s="46" t="s">
        <v>44</v>
      </c>
      <c r="P642" s="46">
        <v>14</v>
      </c>
      <c r="Q642" s="46">
        <v>319</v>
      </c>
      <c r="R642" s="50" t="s">
        <v>114</v>
      </c>
      <c r="T642" s="53"/>
      <c r="U642" s="38"/>
      <c r="V642" s="38"/>
      <c r="W642" s="38"/>
      <c r="X642" s="38"/>
      <c r="Y642" s="38"/>
      <c r="AB642" s="38"/>
      <c r="AC642" s="38"/>
      <c r="AD642" s="38"/>
      <c r="AE642" s="38"/>
      <c r="AF642" s="38"/>
      <c r="AG642" s="38"/>
      <c r="AH642" s="38"/>
      <c r="AI642" s="38"/>
      <c r="AJ642" s="38"/>
      <c r="AK642" s="38"/>
    </row>
    <row r="643" spans="7:37" ht="15" customHeight="1" x14ac:dyDescent="0.25">
      <c r="G643" s="45">
        <v>9723617</v>
      </c>
      <c r="H643" s="46" t="s">
        <v>25</v>
      </c>
      <c r="I643" s="47" t="s">
        <v>113</v>
      </c>
      <c r="J643" s="47">
        <v>44578.297800925924</v>
      </c>
      <c r="K643" s="48">
        <v>-126.363243</v>
      </c>
      <c r="L643" s="48">
        <v>35.45147</v>
      </c>
      <c r="M643" s="46" t="s">
        <v>43</v>
      </c>
      <c r="N643" s="49">
        <v>44595.625</v>
      </c>
      <c r="O643" s="46" t="s">
        <v>44</v>
      </c>
      <c r="P643" s="46">
        <v>14</v>
      </c>
      <c r="Q643" s="46">
        <v>322</v>
      </c>
      <c r="R643" s="50" t="s">
        <v>114</v>
      </c>
      <c r="T643" s="53"/>
      <c r="U643" s="38"/>
      <c r="V643" s="38"/>
      <c r="W643" s="38"/>
      <c r="X643" s="38"/>
      <c r="Y643" s="38"/>
      <c r="AB643" s="38"/>
      <c r="AC643" s="38"/>
      <c r="AD643" s="38"/>
      <c r="AE643" s="38"/>
      <c r="AF643" s="38"/>
      <c r="AG643" s="38"/>
      <c r="AH643" s="38"/>
      <c r="AI643" s="38"/>
      <c r="AJ643" s="38"/>
      <c r="AK643" s="38"/>
    </row>
    <row r="644" spans="7:37" ht="15" customHeight="1" x14ac:dyDescent="0.25">
      <c r="G644" s="45">
        <v>9723617</v>
      </c>
      <c r="H644" s="46" t="s">
        <v>25</v>
      </c>
      <c r="I644" s="47" t="s">
        <v>113</v>
      </c>
      <c r="J644" s="47">
        <v>44578.550428240742</v>
      </c>
      <c r="K644" s="48">
        <v>-127.38732</v>
      </c>
      <c r="L644" s="48">
        <v>36.368406999999998</v>
      </c>
      <c r="M644" s="46" t="s">
        <v>43</v>
      </c>
      <c r="N644" s="49">
        <v>44595.625</v>
      </c>
      <c r="O644" s="46" t="s">
        <v>44</v>
      </c>
      <c r="P644" s="46">
        <v>14</v>
      </c>
      <c r="Q644" s="46">
        <v>317</v>
      </c>
      <c r="R644" s="50" t="s">
        <v>114</v>
      </c>
      <c r="T644" s="53"/>
      <c r="U644" s="38"/>
      <c r="V644" s="38"/>
      <c r="W644" s="38"/>
      <c r="X644" s="38"/>
      <c r="Y644" s="38"/>
      <c r="AB644" s="38"/>
      <c r="AC644" s="38"/>
      <c r="AD644" s="38"/>
      <c r="AE644" s="38"/>
      <c r="AF644" s="38"/>
      <c r="AG644" s="38"/>
      <c r="AH644" s="38"/>
      <c r="AI644" s="38"/>
      <c r="AJ644" s="38"/>
      <c r="AK644" s="38"/>
    </row>
    <row r="645" spans="7:37" ht="15" customHeight="1" x14ac:dyDescent="0.25">
      <c r="G645" s="45">
        <v>9723617</v>
      </c>
      <c r="H645" s="46" t="s">
        <v>25</v>
      </c>
      <c r="I645" s="47" t="s">
        <v>113</v>
      </c>
      <c r="J645" s="47">
        <v>44578.801006944443</v>
      </c>
      <c r="K645" s="48">
        <v>-128.43375700000001</v>
      </c>
      <c r="L645" s="48">
        <v>37.272863000000001</v>
      </c>
      <c r="M645" s="46" t="s">
        <v>43</v>
      </c>
      <c r="N645" s="49">
        <v>44595.708333333336</v>
      </c>
      <c r="O645" s="46" t="s">
        <v>44</v>
      </c>
      <c r="P645" s="46">
        <v>14</v>
      </c>
      <c r="Q645" s="46">
        <v>321</v>
      </c>
      <c r="R645" s="50" t="s">
        <v>114</v>
      </c>
      <c r="T645" s="53"/>
      <c r="U645" s="38"/>
      <c r="V645" s="38"/>
      <c r="W645" s="38"/>
      <c r="X645" s="38"/>
      <c r="Y645" s="38"/>
      <c r="AB645" s="38"/>
      <c r="AC645" s="38"/>
      <c r="AD645" s="38"/>
      <c r="AE645" s="38"/>
      <c r="AF645" s="38"/>
      <c r="AG645" s="38"/>
      <c r="AH645" s="38"/>
      <c r="AI645" s="38"/>
      <c r="AJ645" s="38"/>
      <c r="AK645" s="38"/>
    </row>
    <row r="646" spans="7:37" ht="15" customHeight="1" x14ac:dyDescent="0.25">
      <c r="G646" s="45">
        <v>9723617</v>
      </c>
      <c r="H646" s="46" t="s">
        <v>25</v>
      </c>
      <c r="I646" s="47" t="s">
        <v>113</v>
      </c>
      <c r="J646" s="47">
        <v>44579.051319444443</v>
      </c>
      <c r="K646" s="48">
        <v>-129.43847700000001</v>
      </c>
      <c r="L646" s="48">
        <v>38.113</v>
      </c>
      <c r="M646" s="46" t="s">
        <v>43</v>
      </c>
      <c r="N646" s="49">
        <v>44595.708333333336</v>
      </c>
      <c r="O646" s="46" t="s">
        <v>44</v>
      </c>
      <c r="P646" s="46">
        <v>14</v>
      </c>
      <c r="Q646" s="46">
        <v>316</v>
      </c>
      <c r="R646" s="50" t="s">
        <v>114</v>
      </c>
      <c r="T646" s="53"/>
      <c r="U646" s="38"/>
      <c r="V646" s="38"/>
      <c r="W646" s="38"/>
      <c r="X646" s="38"/>
      <c r="Y646" s="38"/>
      <c r="AB646" s="38"/>
      <c r="AC646" s="38"/>
      <c r="AD646" s="38"/>
      <c r="AE646" s="38"/>
      <c r="AF646" s="38"/>
      <c r="AG646" s="38"/>
      <c r="AH646" s="38"/>
      <c r="AI646" s="38"/>
      <c r="AJ646" s="38"/>
      <c r="AK646" s="38"/>
    </row>
    <row r="647" spans="7:37" ht="15" customHeight="1" x14ac:dyDescent="0.25">
      <c r="G647" s="45">
        <v>9723617</v>
      </c>
      <c r="H647" s="46" t="s">
        <v>25</v>
      </c>
      <c r="I647" s="47" t="s">
        <v>113</v>
      </c>
      <c r="J647" s="47">
        <v>44579.300868055558</v>
      </c>
      <c r="K647" s="48">
        <v>-130.472735</v>
      </c>
      <c r="L647" s="48">
        <v>38.950617999999999</v>
      </c>
      <c r="M647" s="46" t="s">
        <v>43</v>
      </c>
      <c r="N647" s="49">
        <v>44595.708333333336</v>
      </c>
      <c r="O647" s="46" t="s">
        <v>44</v>
      </c>
      <c r="P647" s="46">
        <v>14</v>
      </c>
      <c r="Q647" s="46">
        <v>314</v>
      </c>
      <c r="R647" s="50" t="s">
        <v>114</v>
      </c>
      <c r="T647" s="53"/>
      <c r="U647" s="38"/>
      <c r="V647" s="38"/>
      <c r="W647" s="38"/>
      <c r="X647" s="38"/>
      <c r="Y647" s="38"/>
      <c r="AB647" s="38"/>
      <c r="AC647" s="38"/>
      <c r="AD647" s="38"/>
      <c r="AE647" s="38"/>
      <c r="AF647" s="38"/>
      <c r="AG647" s="38"/>
      <c r="AH647" s="38"/>
      <c r="AI647" s="38"/>
      <c r="AJ647" s="38"/>
      <c r="AK647" s="38"/>
    </row>
    <row r="648" spans="7:37" ht="15" customHeight="1" x14ac:dyDescent="0.25">
      <c r="G648" s="45">
        <v>9723617</v>
      </c>
      <c r="H648" s="46" t="s">
        <v>25</v>
      </c>
      <c r="I648" s="47" t="s">
        <v>113</v>
      </c>
      <c r="J648" s="47">
        <v>44579.543958333335</v>
      </c>
      <c r="K648" s="48">
        <v>-130.90912800000001</v>
      </c>
      <c r="L648" s="48">
        <v>39.284607000000001</v>
      </c>
      <c r="M648" s="46" t="s">
        <v>43</v>
      </c>
      <c r="N648" s="49">
        <v>44595.708333333336</v>
      </c>
      <c r="O648" s="46" t="s">
        <v>44</v>
      </c>
      <c r="P648" s="46">
        <v>14</v>
      </c>
      <c r="Q648" s="46">
        <v>305</v>
      </c>
      <c r="R648" s="50" t="s">
        <v>114</v>
      </c>
      <c r="T648" s="53"/>
      <c r="U648" s="38"/>
      <c r="V648" s="38"/>
      <c r="W648" s="38"/>
      <c r="X648" s="38"/>
      <c r="Y648" s="38"/>
      <c r="AB648" s="38"/>
      <c r="AC648" s="38"/>
      <c r="AD648" s="38"/>
      <c r="AE648" s="38"/>
      <c r="AF648" s="38"/>
      <c r="AG648" s="38"/>
      <c r="AH648" s="38"/>
      <c r="AI648" s="38"/>
      <c r="AJ648" s="38"/>
      <c r="AK648" s="38"/>
    </row>
    <row r="649" spans="7:37" ht="15" customHeight="1" x14ac:dyDescent="0.25">
      <c r="G649" s="45">
        <v>9723617</v>
      </c>
      <c r="H649" s="46" t="s">
        <v>25</v>
      </c>
      <c r="I649" s="47" t="s">
        <v>113</v>
      </c>
      <c r="J649" s="47">
        <v>44581.653194444443</v>
      </c>
      <c r="K649" s="48">
        <v>-131.61608799999999</v>
      </c>
      <c r="L649" s="48">
        <v>42.479444999999998</v>
      </c>
      <c r="M649" s="46" t="s">
        <v>43</v>
      </c>
      <c r="N649" s="49">
        <v>44596</v>
      </c>
      <c r="O649" s="46" t="s">
        <v>44</v>
      </c>
      <c r="P649" s="46">
        <v>14</v>
      </c>
      <c r="Q649" s="46">
        <v>82</v>
      </c>
      <c r="R649" s="50" t="s">
        <v>114</v>
      </c>
      <c r="T649" s="53"/>
      <c r="U649" s="38"/>
      <c r="V649" s="38"/>
      <c r="W649" s="38"/>
      <c r="X649" s="38"/>
      <c r="Y649" s="38"/>
      <c r="AB649" s="38"/>
      <c r="AC649" s="38"/>
      <c r="AD649" s="38"/>
      <c r="AE649" s="38"/>
      <c r="AF649" s="38"/>
      <c r="AG649" s="38"/>
      <c r="AH649" s="38"/>
      <c r="AI649" s="38"/>
      <c r="AJ649" s="38"/>
      <c r="AK649" s="38"/>
    </row>
    <row r="650" spans="7:37" ht="15" customHeight="1" x14ac:dyDescent="0.25">
      <c r="G650" s="45">
        <v>9723617</v>
      </c>
      <c r="H650" s="46" t="s">
        <v>25</v>
      </c>
      <c r="I650" s="47" t="s">
        <v>113</v>
      </c>
      <c r="J650" s="47">
        <v>44581.800300925926</v>
      </c>
      <c r="K650" s="48">
        <v>-131.25619499999999</v>
      </c>
      <c r="L650" s="48">
        <v>42.529640000000001</v>
      </c>
      <c r="M650" s="46" t="s">
        <v>43</v>
      </c>
      <c r="N650" s="49">
        <v>44596</v>
      </c>
      <c r="O650" s="46" t="s">
        <v>44</v>
      </c>
      <c r="P650" s="46">
        <v>14</v>
      </c>
      <c r="Q650" s="46">
        <v>84</v>
      </c>
      <c r="R650" s="50" t="s">
        <v>114</v>
      </c>
      <c r="T650" s="53"/>
      <c r="U650" s="38"/>
      <c r="V650" s="38"/>
      <c r="W650" s="38"/>
      <c r="X650" s="38"/>
      <c r="Y650" s="38"/>
      <c r="AB650" s="38"/>
      <c r="AC650" s="38"/>
      <c r="AD650" s="38"/>
      <c r="AE650" s="38"/>
      <c r="AF650" s="38"/>
      <c r="AG650" s="38"/>
      <c r="AH650" s="38"/>
      <c r="AI650" s="38"/>
      <c r="AJ650" s="38"/>
      <c r="AK650" s="38"/>
    </row>
    <row r="651" spans="7:37" ht="15" customHeight="1" x14ac:dyDescent="0.25">
      <c r="G651" s="45">
        <v>9723617</v>
      </c>
      <c r="H651" s="46" t="s">
        <v>25</v>
      </c>
      <c r="I651" s="47" t="s">
        <v>113</v>
      </c>
      <c r="J651" s="47">
        <v>44581.951666666668</v>
      </c>
      <c r="K651" s="48">
        <v>-130.846667</v>
      </c>
      <c r="L651" s="48">
        <v>42.515000000000001</v>
      </c>
      <c r="M651" s="46" t="s">
        <v>43</v>
      </c>
      <c r="N651" s="49">
        <v>44584.625</v>
      </c>
      <c r="O651" s="46" t="s">
        <v>44</v>
      </c>
      <c r="P651" s="46">
        <v>14</v>
      </c>
      <c r="Q651" s="46">
        <v>94</v>
      </c>
      <c r="R651" s="50" t="s">
        <v>116</v>
      </c>
      <c r="T651" s="53"/>
      <c r="U651" s="38"/>
      <c r="V651" s="38"/>
      <c r="W651" s="38"/>
      <c r="X651" s="38"/>
      <c r="Y651" s="38"/>
      <c r="AB651" s="38"/>
      <c r="AC651" s="38"/>
      <c r="AD651" s="38"/>
      <c r="AE651" s="38"/>
      <c r="AF651" s="38"/>
      <c r="AG651" s="38"/>
      <c r="AH651" s="38"/>
      <c r="AI651" s="38"/>
      <c r="AJ651" s="38"/>
      <c r="AK651" s="38"/>
    </row>
    <row r="652" spans="7:37" ht="15" customHeight="1" x14ac:dyDescent="0.25">
      <c r="G652" s="45">
        <v>9723617</v>
      </c>
      <c r="H652" s="46" t="s">
        <v>25</v>
      </c>
      <c r="I652" s="47" t="s">
        <v>113</v>
      </c>
      <c r="J652" s="47">
        <v>44582.029236111113</v>
      </c>
      <c r="K652" s="48">
        <v>-130.62381999999999</v>
      </c>
      <c r="L652" s="48">
        <v>42.508769999999998</v>
      </c>
      <c r="M652" s="46" t="s">
        <v>43</v>
      </c>
      <c r="N652" s="49">
        <v>44584.625</v>
      </c>
      <c r="O652" s="46" t="s">
        <v>44</v>
      </c>
      <c r="P652" s="46">
        <v>14</v>
      </c>
      <c r="Q652" s="46">
        <v>88</v>
      </c>
      <c r="R652" s="50" t="s">
        <v>117</v>
      </c>
      <c r="T652" s="53"/>
      <c r="U652" s="38"/>
      <c r="V652" s="38"/>
      <c r="W652" s="38"/>
      <c r="X652" s="38"/>
      <c r="Y652" s="38"/>
      <c r="AB652" s="38"/>
      <c r="AC652" s="38"/>
      <c r="AD652" s="38"/>
      <c r="AE652" s="38"/>
      <c r="AF652" s="38"/>
      <c r="AG652" s="38"/>
      <c r="AH652" s="38"/>
      <c r="AI652" s="38"/>
      <c r="AJ652" s="38"/>
      <c r="AK652" s="38"/>
    </row>
    <row r="653" spans="7:37" ht="15" customHeight="1" x14ac:dyDescent="0.25">
      <c r="G653" s="45">
        <v>9723617</v>
      </c>
      <c r="H653" s="46" t="s">
        <v>25</v>
      </c>
      <c r="I653" s="47" t="s">
        <v>113</v>
      </c>
      <c r="J653" s="47">
        <v>44582.035057870373</v>
      </c>
      <c r="K653" s="48">
        <v>-130.60666699999999</v>
      </c>
      <c r="L653" s="48">
        <v>42.508333</v>
      </c>
      <c r="M653" s="46" t="s">
        <v>43</v>
      </c>
      <c r="N653" s="49">
        <v>44584.625</v>
      </c>
      <c r="O653" s="46" t="s">
        <v>44</v>
      </c>
      <c r="P653" s="46">
        <v>14</v>
      </c>
      <c r="Q653" s="46">
        <v>91</v>
      </c>
      <c r="R653" s="50" t="s">
        <v>117</v>
      </c>
      <c r="T653" s="53"/>
      <c r="U653" s="38"/>
      <c r="V653" s="38"/>
      <c r="W653" s="38"/>
      <c r="X653" s="38"/>
      <c r="Y653" s="38"/>
      <c r="AB653" s="38"/>
      <c r="AC653" s="38"/>
      <c r="AD653" s="38"/>
      <c r="AE653" s="38"/>
      <c r="AF653" s="38"/>
      <c r="AG653" s="38"/>
      <c r="AH653" s="38"/>
      <c r="AI653" s="38"/>
      <c r="AJ653" s="38"/>
      <c r="AK653" s="38"/>
    </row>
    <row r="654" spans="7:37" ht="15" customHeight="1" x14ac:dyDescent="0.25">
      <c r="G654" s="45">
        <v>9723617</v>
      </c>
      <c r="H654" s="46" t="s">
        <v>25</v>
      </c>
      <c r="I654" s="47" t="s">
        <v>113</v>
      </c>
      <c r="J654" s="47">
        <v>44582.050775462965</v>
      </c>
      <c r="K654" s="48">
        <v>-130.560452</v>
      </c>
      <c r="L654" s="48">
        <v>42.509414999999997</v>
      </c>
      <c r="M654" s="46" t="s">
        <v>43</v>
      </c>
      <c r="N654" s="49">
        <v>44584.625</v>
      </c>
      <c r="O654" s="46" t="s">
        <v>44</v>
      </c>
      <c r="P654" s="46">
        <v>14</v>
      </c>
      <c r="Q654" s="46">
        <v>86</v>
      </c>
      <c r="R654" s="50" t="s">
        <v>117</v>
      </c>
      <c r="T654" s="53"/>
      <c r="U654" s="38"/>
      <c r="V654" s="38"/>
      <c r="W654" s="38"/>
      <c r="X654" s="38"/>
      <c r="Y654" s="38"/>
      <c r="AB654" s="38"/>
      <c r="AC654" s="38"/>
      <c r="AD654" s="38"/>
      <c r="AE654" s="38"/>
      <c r="AF654" s="38"/>
      <c r="AG654" s="38"/>
      <c r="AH654" s="38"/>
      <c r="AI654" s="38"/>
      <c r="AJ654" s="38"/>
      <c r="AK654" s="38"/>
    </row>
    <row r="655" spans="7:37" ht="15" customHeight="1" x14ac:dyDescent="0.25">
      <c r="G655" s="45">
        <v>9723617</v>
      </c>
      <c r="H655" s="46" t="s">
        <v>25</v>
      </c>
      <c r="I655" s="47" t="s">
        <v>113</v>
      </c>
      <c r="J655" s="47">
        <v>44582.298171296294</v>
      </c>
      <c r="K655" s="48">
        <v>-129.90437299999999</v>
      </c>
      <c r="L655" s="48">
        <v>42.505197000000003</v>
      </c>
      <c r="M655" s="46" t="s">
        <v>43</v>
      </c>
      <c r="N655" s="49">
        <v>44584.291666666664</v>
      </c>
      <c r="O655" s="46" t="s">
        <v>44</v>
      </c>
      <c r="P655" s="46">
        <v>14</v>
      </c>
      <c r="Q655" s="46">
        <v>83</v>
      </c>
      <c r="R655" s="50" t="s">
        <v>117</v>
      </c>
      <c r="T655" s="53"/>
      <c r="U655" s="38"/>
      <c r="V655" s="38"/>
      <c r="W655" s="38"/>
      <c r="X655" s="38"/>
      <c r="Y655" s="38"/>
      <c r="AB655" s="38"/>
      <c r="AC655" s="38"/>
      <c r="AD655" s="38"/>
      <c r="AE655" s="38"/>
      <c r="AF655" s="38"/>
      <c r="AG655" s="38"/>
      <c r="AH655" s="38"/>
      <c r="AI655" s="38"/>
      <c r="AJ655" s="38"/>
      <c r="AK655" s="38"/>
    </row>
    <row r="656" spans="7:37" ht="15" customHeight="1" x14ac:dyDescent="0.25">
      <c r="G656" s="45">
        <v>9723617</v>
      </c>
      <c r="H656" s="46" t="s">
        <v>25</v>
      </c>
      <c r="I656" s="47" t="s">
        <v>113</v>
      </c>
      <c r="J656" s="47">
        <v>44582.544618055559</v>
      </c>
      <c r="K656" s="48">
        <v>-129.34636</v>
      </c>
      <c r="L656" s="48">
        <v>42.502378</v>
      </c>
      <c r="M656" s="46" t="s">
        <v>43</v>
      </c>
      <c r="N656" s="49">
        <v>44584.291666666664</v>
      </c>
      <c r="O656" s="46" t="s">
        <v>44</v>
      </c>
      <c r="P656" s="46">
        <v>14</v>
      </c>
      <c r="Q656" s="46">
        <v>87</v>
      </c>
      <c r="R656" s="50" t="s">
        <v>117</v>
      </c>
      <c r="T656" s="53"/>
      <c r="U656" s="38"/>
      <c r="V656" s="38"/>
      <c r="W656" s="38"/>
      <c r="X656" s="38"/>
      <c r="Y656" s="38"/>
      <c r="AB656" s="38"/>
      <c r="AC656" s="38"/>
      <c r="AD656" s="38"/>
      <c r="AE656" s="38"/>
      <c r="AF656" s="38"/>
      <c r="AG656" s="38"/>
      <c r="AH656" s="38"/>
      <c r="AI656" s="38"/>
      <c r="AJ656" s="38"/>
      <c r="AK656" s="38"/>
    </row>
    <row r="657" spans="7:37" ht="15" customHeight="1" x14ac:dyDescent="0.25">
      <c r="G657" s="45">
        <v>9723617</v>
      </c>
      <c r="H657" s="46" t="s">
        <v>25</v>
      </c>
      <c r="I657" s="47" t="s">
        <v>113</v>
      </c>
      <c r="J657" s="47">
        <v>44582.800312500003</v>
      </c>
      <c r="K657" s="48">
        <v>-128.86951199999999</v>
      </c>
      <c r="L657" s="48">
        <v>42.475031999999999</v>
      </c>
      <c r="M657" s="46" t="s">
        <v>43</v>
      </c>
      <c r="N657" s="49">
        <v>44584.291666666664</v>
      </c>
      <c r="O657" s="46" t="s">
        <v>44</v>
      </c>
      <c r="P657" s="46">
        <v>14</v>
      </c>
      <c r="Q657" s="46">
        <v>99</v>
      </c>
      <c r="R657" s="50" t="s">
        <v>117</v>
      </c>
      <c r="T657" s="53"/>
      <c r="U657" s="38"/>
      <c r="V657" s="38"/>
      <c r="W657" s="38"/>
      <c r="X657" s="38"/>
      <c r="Y657" s="38"/>
      <c r="AB657" s="38"/>
      <c r="AC657" s="38"/>
      <c r="AD657" s="38"/>
      <c r="AE657" s="38"/>
      <c r="AF657" s="38"/>
      <c r="AG657" s="38"/>
      <c r="AH657" s="38"/>
      <c r="AI657" s="38"/>
      <c r="AJ657" s="38"/>
      <c r="AK657" s="38"/>
    </row>
    <row r="658" spans="7:37" ht="15" customHeight="1" x14ac:dyDescent="0.25">
      <c r="G658" s="45">
        <v>9723617</v>
      </c>
      <c r="H658" s="46" t="s">
        <v>25</v>
      </c>
      <c r="I658" s="47" t="s">
        <v>113</v>
      </c>
      <c r="J658" s="47">
        <v>44583.05028935185</v>
      </c>
      <c r="K658" s="48">
        <v>-128.439672</v>
      </c>
      <c r="L658" s="48">
        <v>42.432017999999999</v>
      </c>
      <c r="M658" s="46" t="s">
        <v>43</v>
      </c>
      <c r="N658" s="49">
        <v>44585.125</v>
      </c>
      <c r="O658" s="46" t="s">
        <v>44</v>
      </c>
      <c r="P658" s="46">
        <v>14</v>
      </c>
      <c r="Q658" s="46">
        <v>90</v>
      </c>
      <c r="R658" s="50" t="s">
        <v>117</v>
      </c>
      <c r="T658" s="53"/>
      <c r="U658" s="38"/>
      <c r="V658" s="38"/>
      <c r="W658" s="38"/>
      <c r="X658" s="38"/>
      <c r="Y658" s="38"/>
      <c r="AB658" s="38"/>
      <c r="AC658" s="38"/>
      <c r="AD658" s="38"/>
      <c r="AE658" s="38"/>
      <c r="AF658" s="38"/>
      <c r="AG658" s="38"/>
      <c r="AH658" s="38"/>
      <c r="AI658" s="38"/>
      <c r="AJ658" s="38"/>
      <c r="AK658" s="38"/>
    </row>
    <row r="659" spans="7:37" ht="15" customHeight="1" x14ac:dyDescent="0.25">
      <c r="G659" s="45">
        <v>9723617</v>
      </c>
      <c r="H659" s="46" t="s">
        <v>25</v>
      </c>
      <c r="I659" s="47" t="s">
        <v>113</v>
      </c>
      <c r="J659" s="47">
        <v>44583.298321759263</v>
      </c>
      <c r="K659" s="48">
        <v>-128.05553499999999</v>
      </c>
      <c r="L659" s="48">
        <v>42.396234999999997</v>
      </c>
      <c r="M659" s="46" t="s">
        <v>43</v>
      </c>
      <c r="N659" s="49">
        <v>44585.125</v>
      </c>
      <c r="O659" s="46" t="s">
        <v>44</v>
      </c>
      <c r="P659" s="46">
        <v>14</v>
      </c>
      <c r="Q659" s="46">
        <v>89</v>
      </c>
      <c r="R659" s="50" t="s">
        <v>117</v>
      </c>
      <c r="T659" s="53"/>
      <c r="U659" s="38"/>
      <c r="V659" s="38"/>
      <c r="W659" s="38"/>
      <c r="X659" s="38"/>
      <c r="Y659" s="38"/>
      <c r="AB659" s="38"/>
      <c r="AC659" s="38"/>
      <c r="AD659" s="38"/>
      <c r="AE659" s="38"/>
      <c r="AF659" s="38"/>
      <c r="AG659" s="38"/>
      <c r="AH659" s="38"/>
      <c r="AI659" s="38"/>
      <c r="AJ659" s="38"/>
      <c r="AK659" s="38"/>
    </row>
    <row r="660" spans="7:37" ht="15" customHeight="1" x14ac:dyDescent="0.25">
      <c r="G660" s="45">
        <v>9723617</v>
      </c>
      <c r="H660" s="46" t="s">
        <v>25</v>
      </c>
      <c r="I660" s="47" t="s">
        <v>113</v>
      </c>
      <c r="J660" s="47">
        <v>44583.550173611111</v>
      </c>
      <c r="K660" s="48">
        <v>-127.67191699999999</v>
      </c>
      <c r="L660" s="48">
        <v>42.358327000000003</v>
      </c>
      <c r="M660" s="46" t="s">
        <v>43</v>
      </c>
      <c r="N660" s="49">
        <v>44585.125</v>
      </c>
      <c r="O660" s="46" t="s">
        <v>44</v>
      </c>
      <c r="P660" s="46">
        <v>14</v>
      </c>
      <c r="Q660" s="46">
        <v>92</v>
      </c>
      <c r="R660" s="50" t="s">
        <v>117</v>
      </c>
      <c r="T660" s="53"/>
      <c r="U660" s="38"/>
      <c r="V660" s="38"/>
      <c r="W660" s="38"/>
      <c r="X660" s="38"/>
      <c r="Y660" s="38"/>
      <c r="AB660" s="38"/>
      <c r="AC660" s="38"/>
      <c r="AD660" s="38"/>
      <c r="AE660" s="38"/>
      <c r="AF660" s="38"/>
      <c r="AG660" s="38"/>
      <c r="AH660" s="38"/>
      <c r="AI660" s="38"/>
      <c r="AJ660" s="38"/>
      <c r="AK660" s="38"/>
    </row>
    <row r="661" spans="7:37" ht="15" customHeight="1" x14ac:dyDescent="0.25">
      <c r="G661" s="45">
        <v>9723617</v>
      </c>
      <c r="H661" s="46" t="s">
        <v>25</v>
      </c>
      <c r="I661" s="47" t="s">
        <v>113</v>
      </c>
      <c r="J661" s="47">
        <v>44583.797997685186</v>
      </c>
      <c r="K661" s="48">
        <v>-127.23169799999999</v>
      </c>
      <c r="L661" s="48">
        <v>42.316127999999999</v>
      </c>
      <c r="M661" s="46" t="s">
        <v>43</v>
      </c>
      <c r="N661" s="49">
        <v>44585.125</v>
      </c>
      <c r="O661" s="46" t="s">
        <v>44</v>
      </c>
      <c r="P661" s="46">
        <v>14</v>
      </c>
      <c r="Q661" s="46">
        <v>93</v>
      </c>
      <c r="R661" s="50" t="s">
        <v>117</v>
      </c>
      <c r="T661" s="53"/>
      <c r="U661" s="38"/>
      <c r="V661" s="38"/>
      <c r="W661" s="38"/>
      <c r="X661" s="38"/>
      <c r="Y661" s="38"/>
      <c r="AB661" s="38"/>
      <c r="AC661" s="38"/>
      <c r="AD661" s="38"/>
      <c r="AE661" s="38"/>
      <c r="AF661" s="38"/>
      <c r="AG661" s="38"/>
      <c r="AH661" s="38"/>
      <c r="AI661" s="38"/>
      <c r="AJ661" s="38"/>
      <c r="AK661" s="38"/>
    </row>
    <row r="662" spans="7:37" ht="15" customHeight="1" x14ac:dyDescent="0.25">
      <c r="G662" s="45">
        <v>9723617</v>
      </c>
      <c r="H662" s="46" t="s">
        <v>25</v>
      </c>
      <c r="I662" s="47" t="s">
        <v>113</v>
      </c>
      <c r="J662" s="47">
        <v>44584.048703703702</v>
      </c>
      <c r="K662" s="48">
        <v>-126.70534499999999</v>
      </c>
      <c r="L662" s="48">
        <v>42.267927999999998</v>
      </c>
      <c r="M662" s="46" t="s">
        <v>43</v>
      </c>
      <c r="N662" s="49">
        <v>44585.125</v>
      </c>
      <c r="O662" s="46" t="s">
        <v>44</v>
      </c>
      <c r="P662" s="46">
        <v>14</v>
      </c>
      <c r="Q662" s="46">
        <v>97</v>
      </c>
      <c r="R662" s="50" t="s">
        <v>117</v>
      </c>
      <c r="T662" s="53"/>
      <c r="U662" s="38"/>
      <c r="V662" s="38"/>
      <c r="W662" s="38"/>
      <c r="X662" s="38"/>
      <c r="Y662" s="38"/>
      <c r="AB662" s="38"/>
      <c r="AC662" s="38"/>
      <c r="AD662" s="38"/>
      <c r="AE662" s="38"/>
      <c r="AF662" s="38"/>
      <c r="AG662" s="38"/>
      <c r="AH662" s="38"/>
      <c r="AI662" s="38"/>
      <c r="AJ662" s="38"/>
      <c r="AK662" s="38"/>
    </row>
    <row r="663" spans="7:37" ht="15" customHeight="1" x14ac:dyDescent="0.25">
      <c r="G663" s="45">
        <v>9723617</v>
      </c>
      <c r="H663" s="46" t="s">
        <v>25</v>
      </c>
      <c r="I663" s="47" t="s">
        <v>113</v>
      </c>
      <c r="J663" s="47">
        <v>44584.099259259259</v>
      </c>
      <c r="K663" s="48">
        <v>-126.58602999999999</v>
      </c>
      <c r="L663" s="48">
        <v>42.256373000000004</v>
      </c>
      <c r="M663" s="46" t="s">
        <v>43</v>
      </c>
      <c r="N663" s="49">
        <v>44585.125</v>
      </c>
      <c r="O663" s="46" t="s">
        <v>44</v>
      </c>
      <c r="P663" s="46">
        <v>14</v>
      </c>
      <c r="Q663" s="46">
        <v>96</v>
      </c>
      <c r="R663" s="50" t="s">
        <v>117</v>
      </c>
      <c r="T663" s="53"/>
      <c r="U663" s="38"/>
      <c r="V663" s="38"/>
      <c r="W663" s="38"/>
      <c r="X663" s="38"/>
      <c r="Y663" s="38"/>
      <c r="AB663" s="38"/>
      <c r="AC663" s="38"/>
      <c r="AD663" s="38"/>
      <c r="AE663" s="38"/>
      <c r="AF663" s="38"/>
      <c r="AG663" s="38"/>
      <c r="AH663" s="38"/>
      <c r="AI663" s="38"/>
      <c r="AJ663" s="38"/>
      <c r="AK663" s="38"/>
    </row>
    <row r="664" spans="7:37" ht="15" customHeight="1" x14ac:dyDescent="0.25">
      <c r="G664" s="45">
        <v>9723617</v>
      </c>
      <c r="H664" s="46" t="s">
        <v>25</v>
      </c>
      <c r="I664" s="47" t="s">
        <v>113</v>
      </c>
      <c r="J664" s="47">
        <v>44584.102743055555</v>
      </c>
      <c r="K664" s="48">
        <v>-126.577997</v>
      </c>
      <c r="L664" s="48">
        <v>42.255732000000002</v>
      </c>
      <c r="M664" s="46" t="s">
        <v>43</v>
      </c>
      <c r="N664" s="49">
        <v>44585.125</v>
      </c>
      <c r="O664" s="46" t="s">
        <v>44</v>
      </c>
      <c r="P664" s="46">
        <v>14</v>
      </c>
      <c r="Q664" s="46">
        <v>96</v>
      </c>
      <c r="R664" s="50" t="s">
        <v>117</v>
      </c>
      <c r="T664" s="53"/>
      <c r="U664" s="38"/>
      <c r="V664" s="38"/>
      <c r="W664" s="38"/>
      <c r="X664" s="38"/>
      <c r="Y664" s="38"/>
      <c r="AB664" s="38"/>
      <c r="AC664" s="38"/>
      <c r="AD664" s="38"/>
      <c r="AE664" s="38"/>
      <c r="AF664" s="38"/>
      <c r="AG664" s="38"/>
      <c r="AH664" s="38"/>
      <c r="AI664" s="38"/>
      <c r="AJ664" s="38"/>
      <c r="AK664" s="38"/>
    </row>
    <row r="665" spans="7:37" ht="15" customHeight="1" x14ac:dyDescent="0.25">
      <c r="G665" s="45">
        <v>9723617</v>
      </c>
      <c r="H665" s="46" t="s">
        <v>25</v>
      </c>
      <c r="I665" s="47" t="s">
        <v>113</v>
      </c>
      <c r="J665" s="47">
        <v>44584.301030092596</v>
      </c>
      <c r="K665" s="48">
        <v>-126.098562</v>
      </c>
      <c r="L665" s="48">
        <v>42.211796999999997</v>
      </c>
      <c r="M665" s="46" t="s">
        <v>43</v>
      </c>
      <c r="N665" s="49">
        <v>44585.125</v>
      </c>
      <c r="O665" s="46" t="s">
        <v>44</v>
      </c>
      <c r="P665" s="46">
        <v>14</v>
      </c>
      <c r="Q665" s="46">
        <v>99</v>
      </c>
      <c r="R665" s="50" t="s">
        <v>117</v>
      </c>
      <c r="T665" s="53"/>
      <c r="U665" s="38"/>
      <c r="V665" s="38"/>
      <c r="W665" s="38"/>
      <c r="X665" s="38"/>
      <c r="Y665" s="38"/>
      <c r="AB665" s="38"/>
      <c r="AC665" s="38"/>
      <c r="AD665" s="38"/>
      <c r="AE665" s="38"/>
      <c r="AF665" s="38"/>
      <c r="AG665" s="38"/>
      <c r="AH665" s="38"/>
      <c r="AI665" s="38"/>
      <c r="AJ665" s="38"/>
      <c r="AK665" s="38"/>
    </row>
    <row r="666" spans="7:37" ht="15" customHeight="1" x14ac:dyDescent="0.25">
      <c r="G666" s="45">
        <v>9723617</v>
      </c>
      <c r="H666" s="46" t="s">
        <v>25</v>
      </c>
      <c r="I666" s="47" t="s">
        <v>113</v>
      </c>
      <c r="J666" s="47">
        <v>44584.54383101852</v>
      </c>
      <c r="K666" s="48">
        <v>-125.46948</v>
      </c>
      <c r="L666" s="48">
        <v>42.146344999999997</v>
      </c>
      <c r="M666" s="46" t="s">
        <v>43</v>
      </c>
      <c r="N666" s="49">
        <v>44585.125</v>
      </c>
      <c r="O666" s="46" t="s">
        <v>44</v>
      </c>
      <c r="P666" s="46">
        <v>14</v>
      </c>
      <c r="Q666" s="46">
        <v>95</v>
      </c>
      <c r="R666" s="50" t="s">
        <v>117</v>
      </c>
      <c r="T666" s="53"/>
      <c r="U666" s="38"/>
      <c r="V666" s="38"/>
      <c r="W666" s="38"/>
      <c r="X666" s="38"/>
      <c r="Y666" s="38"/>
      <c r="AB666" s="38"/>
      <c r="AC666" s="38"/>
      <c r="AD666" s="38"/>
      <c r="AE666" s="38"/>
      <c r="AF666" s="38"/>
      <c r="AG666" s="38"/>
      <c r="AH666" s="38"/>
      <c r="AI666" s="38"/>
      <c r="AJ666" s="38"/>
      <c r="AK666" s="38"/>
    </row>
    <row r="667" spans="7:37" ht="15" customHeight="1" x14ac:dyDescent="0.25">
      <c r="G667" s="45">
        <v>9293882</v>
      </c>
      <c r="H667" s="46" t="s">
        <v>25</v>
      </c>
      <c r="I667" s="47" t="s">
        <v>118</v>
      </c>
      <c r="J667" s="47">
        <v>44576.800416666665</v>
      </c>
      <c r="K667" s="48">
        <v>-118.144217</v>
      </c>
      <c r="L667" s="48">
        <v>33.713000000000001</v>
      </c>
      <c r="M667" s="46" t="s">
        <v>59</v>
      </c>
      <c r="N667" s="49">
        <v>44543.416666666664</v>
      </c>
      <c r="O667" s="46" t="s">
        <v>44</v>
      </c>
      <c r="P667" s="46">
        <v>14.3</v>
      </c>
      <c r="Q667" s="46">
        <v>281</v>
      </c>
      <c r="R667" s="50" t="s">
        <v>79</v>
      </c>
      <c r="T667" s="53"/>
      <c r="U667" s="38"/>
      <c r="V667" s="38"/>
      <c r="W667" s="38"/>
      <c r="X667" s="38"/>
      <c r="Y667" s="38"/>
      <c r="AB667" s="38"/>
      <c r="AC667" s="38"/>
      <c r="AD667" s="38"/>
      <c r="AE667" s="38"/>
      <c r="AF667" s="38"/>
      <c r="AG667" s="38"/>
      <c r="AH667" s="38"/>
      <c r="AI667" s="38"/>
      <c r="AJ667" s="38"/>
      <c r="AK667" s="38"/>
    </row>
    <row r="668" spans="7:37" ht="15" customHeight="1" x14ac:dyDescent="0.25">
      <c r="G668" s="45">
        <v>9293882</v>
      </c>
      <c r="H668" s="46" t="s">
        <v>25</v>
      </c>
      <c r="I668" s="47" t="s">
        <v>118</v>
      </c>
      <c r="J668" s="47">
        <v>44576.806631944448</v>
      </c>
      <c r="K668" s="48">
        <v>-118.144167</v>
      </c>
      <c r="L668" s="48">
        <v>33.713700000000003</v>
      </c>
      <c r="M668" s="46" t="s">
        <v>59</v>
      </c>
      <c r="N668" s="49">
        <v>44543.416666666664</v>
      </c>
      <c r="O668" s="46" t="s">
        <v>44</v>
      </c>
      <c r="P668" s="46">
        <v>14.3</v>
      </c>
      <c r="Q668" s="46">
        <v>261</v>
      </c>
      <c r="R668" s="50" t="s">
        <v>108</v>
      </c>
      <c r="T668" s="53"/>
      <c r="U668" s="38"/>
      <c r="V668" s="38"/>
      <c r="W668" s="38"/>
      <c r="X668" s="38"/>
      <c r="Y668" s="38"/>
      <c r="AB668" s="38"/>
      <c r="AC668" s="38"/>
      <c r="AD668" s="38"/>
      <c r="AE668" s="38"/>
      <c r="AF668" s="38"/>
      <c r="AG668" s="38"/>
      <c r="AH668" s="38"/>
      <c r="AI668" s="38"/>
      <c r="AJ668" s="38"/>
      <c r="AK668" s="38"/>
    </row>
    <row r="669" spans="7:37" ht="15" customHeight="1" x14ac:dyDescent="0.25">
      <c r="G669" s="45">
        <v>9293882</v>
      </c>
      <c r="H669" s="46" t="s">
        <v>25</v>
      </c>
      <c r="I669" s="47" t="s">
        <v>118</v>
      </c>
      <c r="J669" s="47">
        <v>44577.048368055555</v>
      </c>
      <c r="K669" s="48">
        <v>-118.145433</v>
      </c>
      <c r="L669" s="48">
        <v>33.711717</v>
      </c>
      <c r="M669" s="46" t="s">
        <v>59</v>
      </c>
      <c r="N669" s="49">
        <v>44543.416666666664</v>
      </c>
      <c r="O669" s="46" t="s">
        <v>44</v>
      </c>
      <c r="P669" s="46">
        <v>14.3</v>
      </c>
      <c r="Q669" s="46">
        <v>338</v>
      </c>
      <c r="R669" s="50" t="s">
        <v>79</v>
      </c>
      <c r="T669" s="53"/>
      <c r="U669" s="38"/>
      <c r="V669" s="38"/>
      <c r="W669" s="38"/>
      <c r="X669" s="38"/>
      <c r="Y669" s="38"/>
      <c r="AB669" s="38"/>
      <c r="AC669" s="38"/>
      <c r="AD669" s="38"/>
      <c r="AE669" s="38"/>
      <c r="AF669" s="38"/>
      <c r="AG669" s="38"/>
      <c r="AH669" s="38"/>
      <c r="AI669" s="38"/>
      <c r="AJ669" s="38"/>
      <c r="AK669" s="38"/>
    </row>
    <row r="670" spans="7:37" ht="15" customHeight="1" x14ac:dyDescent="0.25">
      <c r="G670" s="45">
        <v>9293882</v>
      </c>
      <c r="H670" s="46" t="s">
        <v>25</v>
      </c>
      <c r="I670" s="47" t="s">
        <v>118</v>
      </c>
      <c r="J670" s="47">
        <v>44577.30060185185</v>
      </c>
      <c r="K670" s="48">
        <v>-118.1448</v>
      </c>
      <c r="L670" s="48">
        <v>33.712282999999999</v>
      </c>
      <c r="M670" s="46" t="s">
        <v>59</v>
      </c>
      <c r="N670" s="49">
        <v>44543.416666666664</v>
      </c>
      <c r="O670" s="46" t="s">
        <v>44</v>
      </c>
      <c r="P670" s="46">
        <v>14.3</v>
      </c>
      <c r="Q670" s="46">
        <v>305</v>
      </c>
      <c r="R670" s="50" t="s">
        <v>79</v>
      </c>
      <c r="T670" s="53"/>
      <c r="U670" s="38"/>
      <c r="V670" s="38"/>
      <c r="W670" s="38"/>
      <c r="X670" s="38"/>
      <c r="Y670" s="38"/>
      <c r="AB670" s="38"/>
      <c r="AC670" s="38"/>
      <c r="AD670" s="38"/>
      <c r="AE670" s="38"/>
      <c r="AF670" s="38"/>
      <c r="AG670" s="38"/>
      <c r="AH670" s="38"/>
      <c r="AI670" s="38"/>
      <c r="AJ670" s="38"/>
      <c r="AK670" s="38"/>
    </row>
    <row r="671" spans="7:37" ht="15" customHeight="1" x14ac:dyDescent="0.25">
      <c r="G671" s="45">
        <v>9293882</v>
      </c>
      <c r="H671" s="46" t="s">
        <v>25</v>
      </c>
      <c r="I671" s="47" t="s">
        <v>118</v>
      </c>
      <c r="J671" s="47">
        <v>44577.55060185185</v>
      </c>
      <c r="K671" s="48">
        <v>-118.14445000000001</v>
      </c>
      <c r="L671" s="48">
        <v>33.713349999999998</v>
      </c>
      <c r="M671" s="46" t="s">
        <v>59</v>
      </c>
      <c r="N671" s="49">
        <v>44543.416666666664</v>
      </c>
      <c r="O671" s="46" t="s">
        <v>44</v>
      </c>
      <c r="P671" s="46">
        <v>14.3</v>
      </c>
      <c r="Q671" s="46">
        <v>265</v>
      </c>
      <c r="R671" s="50" t="s">
        <v>79</v>
      </c>
      <c r="T671" s="53"/>
      <c r="U671" s="38"/>
      <c r="V671" s="38"/>
      <c r="W671" s="38"/>
      <c r="X671" s="38"/>
      <c r="Y671" s="38"/>
      <c r="AB671" s="38"/>
      <c r="AC671" s="38"/>
      <c r="AD671" s="38"/>
      <c r="AE671" s="38"/>
      <c r="AF671" s="38"/>
      <c r="AG671" s="38"/>
      <c r="AH671" s="38"/>
      <c r="AI671" s="38"/>
      <c r="AJ671" s="38"/>
      <c r="AK671" s="38"/>
    </row>
    <row r="672" spans="7:37" ht="15" customHeight="1" x14ac:dyDescent="0.25">
      <c r="G672" s="45">
        <v>9293882</v>
      </c>
      <c r="H672" s="46" t="s">
        <v>25</v>
      </c>
      <c r="I672" s="47" t="s">
        <v>118</v>
      </c>
      <c r="J672" s="47">
        <v>44577.800613425927</v>
      </c>
      <c r="K672" s="48">
        <v>-118.14555</v>
      </c>
      <c r="L672" s="48">
        <v>33.714849999999998</v>
      </c>
      <c r="M672" s="46" t="s">
        <v>59</v>
      </c>
      <c r="N672" s="49">
        <v>44543.416666666664</v>
      </c>
      <c r="O672" s="46" t="s">
        <v>44</v>
      </c>
      <c r="P672" s="46">
        <v>14.3</v>
      </c>
      <c r="Q672" s="46">
        <v>192</v>
      </c>
      <c r="R672" s="50" t="s">
        <v>79</v>
      </c>
      <c r="T672" s="53"/>
      <c r="U672" s="38"/>
      <c r="V672" s="38"/>
      <c r="W672" s="38"/>
      <c r="X672" s="38"/>
      <c r="Y672" s="38"/>
      <c r="AB672" s="38"/>
      <c r="AC672" s="38"/>
      <c r="AD672" s="38"/>
      <c r="AE672" s="38"/>
      <c r="AF672" s="38"/>
      <c r="AG672" s="38"/>
      <c r="AH672" s="38"/>
      <c r="AI672" s="38"/>
      <c r="AJ672" s="38"/>
      <c r="AK672" s="38"/>
    </row>
    <row r="673" spans="7:37" ht="15" customHeight="1" x14ac:dyDescent="0.25">
      <c r="G673" s="45">
        <v>9293882</v>
      </c>
      <c r="H673" s="46" t="s">
        <v>25</v>
      </c>
      <c r="I673" s="47" t="s">
        <v>118</v>
      </c>
      <c r="J673" s="47">
        <v>44578.05064814815</v>
      </c>
      <c r="K673" s="48">
        <v>-118.146317</v>
      </c>
      <c r="L673" s="48">
        <v>33.714782999999997</v>
      </c>
      <c r="M673" s="46" t="s">
        <v>59</v>
      </c>
      <c r="N673" s="49">
        <v>44543.416666666664</v>
      </c>
      <c r="O673" s="46" t="s">
        <v>44</v>
      </c>
      <c r="P673" s="46">
        <v>14.3</v>
      </c>
      <c r="Q673" s="46">
        <v>170</v>
      </c>
      <c r="R673" s="50" t="s">
        <v>79</v>
      </c>
      <c r="T673" s="53"/>
      <c r="U673" s="38"/>
      <c r="V673" s="38"/>
      <c r="W673" s="38"/>
      <c r="X673" s="38"/>
      <c r="Y673" s="38"/>
      <c r="AB673" s="38"/>
      <c r="AC673" s="38"/>
      <c r="AD673" s="38"/>
      <c r="AE673" s="38"/>
      <c r="AF673" s="38"/>
      <c r="AG673" s="38"/>
      <c r="AH673" s="38"/>
      <c r="AI673" s="38"/>
      <c r="AJ673" s="38"/>
      <c r="AK673" s="38"/>
    </row>
    <row r="674" spans="7:37" ht="15" customHeight="1" x14ac:dyDescent="0.25">
      <c r="G674" s="45">
        <v>9293882</v>
      </c>
      <c r="H674" s="46" t="s">
        <v>25</v>
      </c>
      <c r="I674" s="47" t="s">
        <v>118</v>
      </c>
      <c r="J674" s="47">
        <v>44578.300613425927</v>
      </c>
      <c r="K674" s="48">
        <v>-118.14746700000001</v>
      </c>
      <c r="L674" s="48">
        <v>33.714582999999998</v>
      </c>
      <c r="M674" s="46" t="s">
        <v>59</v>
      </c>
      <c r="N674" s="49">
        <v>44543.416666666664</v>
      </c>
      <c r="O674" s="46" t="s">
        <v>44</v>
      </c>
      <c r="P674" s="46">
        <v>14.3</v>
      </c>
      <c r="Q674" s="46">
        <v>131</v>
      </c>
      <c r="R674" s="50" t="s">
        <v>79</v>
      </c>
      <c r="T674" s="53"/>
      <c r="U674" s="38"/>
      <c r="V674" s="38"/>
      <c r="W674" s="38"/>
      <c r="X674" s="38"/>
      <c r="Y674" s="38"/>
      <c r="AB674" s="38"/>
      <c r="AC674" s="38"/>
      <c r="AD674" s="38"/>
      <c r="AE674" s="38"/>
      <c r="AF674" s="38"/>
      <c r="AG674" s="38"/>
      <c r="AH674" s="38"/>
      <c r="AI674" s="38"/>
      <c r="AJ674" s="38"/>
      <c r="AK674" s="38"/>
    </row>
    <row r="675" spans="7:37" ht="15" customHeight="1" x14ac:dyDescent="0.25">
      <c r="G675" s="45">
        <v>9293882</v>
      </c>
      <c r="H675" s="46" t="s">
        <v>25</v>
      </c>
      <c r="I675" s="47" t="s">
        <v>118</v>
      </c>
      <c r="J675" s="47">
        <v>44578.550613425927</v>
      </c>
      <c r="K675" s="48">
        <v>-118.147683</v>
      </c>
      <c r="L675" s="48">
        <v>33.714500000000001</v>
      </c>
      <c r="M675" s="46" t="s">
        <v>59</v>
      </c>
      <c r="N675" s="49">
        <v>44543.416666666664</v>
      </c>
      <c r="O675" s="46" t="s">
        <v>44</v>
      </c>
      <c r="P675" s="46">
        <v>14.3</v>
      </c>
      <c r="Q675" s="46">
        <v>128</v>
      </c>
      <c r="R675" s="50" t="s">
        <v>79</v>
      </c>
      <c r="T675" s="53"/>
      <c r="U675" s="38"/>
      <c r="V675" s="38"/>
      <c r="W675" s="38"/>
      <c r="X675" s="38"/>
      <c r="Y675" s="38"/>
      <c r="AB675" s="38"/>
      <c r="AC675" s="38"/>
      <c r="AD675" s="38"/>
      <c r="AE675" s="38"/>
      <c r="AF675" s="38"/>
      <c r="AG675" s="38"/>
      <c r="AH675" s="38"/>
      <c r="AI675" s="38"/>
      <c r="AJ675" s="38"/>
      <c r="AK675" s="38"/>
    </row>
    <row r="676" spans="7:37" ht="15" customHeight="1" x14ac:dyDescent="0.25">
      <c r="G676" s="45">
        <v>9293882</v>
      </c>
      <c r="H676" s="46" t="s">
        <v>25</v>
      </c>
      <c r="I676" s="47" t="s">
        <v>118</v>
      </c>
      <c r="J676" s="47">
        <v>44578.800636574073</v>
      </c>
      <c r="K676" s="48">
        <v>-118.1464</v>
      </c>
      <c r="L676" s="48">
        <v>33.715000000000003</v>
      </c>
      <c r="M676" s="46" t="s">
        <v>59</v>
      </c>
      <c r="N676" s="49">
        <v>44543.416666666664</v>
      </c>
      <c r="O676" s="46" t="s">
        <v>44</v>
      </c>
      <c r="P676" s="46">
        <v>14.3</v>
      </c>
      <c r="Q676" s="46">
        <v>179</v>
      </c>
      <c r="R676" s="50" t="s">
        <v>79</v>
      </c>
      <c r="T676" s="53"/>
      <c r="U676" s="38"/>
      <c r="V676" s="38"/>
      <c r="W676" s="38"/>
      <c r="X676" s="38"/>
      <c r="Y676" s="38"/>
      <c r="AB676" s="38"/>
      <c r="AC676" s="38"/>
      <c r="AD676" s="38"/>
      <c r="AE676" s="38"/>
      <c r="AF676" s="38"/>
      <c r="AG676" s="38"/>
      <c r="AH676" s="38"/>
      <c r="AI676" s="38"/>
      <c r="AJ676" s="38"/>
      <c r="AK676" s="38"/>
    </row>
    <row r="677" spans="7:37" ht="15" customHeight="1" x14ac:dyDescent="0.25">
      <c r="G677" s="45">
        <v>9293882</v>
      </c>
      <c r="H677" s="46" t="s">
        <v>25</v>
      </c>
      <c r="I677" s="47" t="s">
        <v>118</v>
      </c>
      <c r="J677" s="47">
        <v>44579.05060185185</v>
      </c>
      <c r="K677" s="48">
        <v>-118.148183</v>
      </c>
      <c r="L677" s="48">
        <v>33.713500000000003</v>
      </c>
      <c r="M677" s="46" t="s">
        <v>59</v>
      </c>
      <c r="N677" s="49">
        <v>44543.416666666664</v>
      </c>
      <c r="O677" s="46" t="s">
        <v>44</v>
      </c>
      <c r="P677" s="46">
        <v>14.3</v>
      </c>
      <c r="Q677" s="46">
        <v>86</v>
      </c>
      <c r="R677" s="50" t="s">
        <v>79</v>
      </c>
      <c r="T677" s="53"/>
      <c r="U677" s="38"/>
      <c r="V677" s="38"/>
      <c r="W677" s="38"/>
      <c r="X677" s="38"/>
      <c r="Y677" s="38"/>
      <c r="AB677" s="38"/>
      <c r="AC677" s="38"/>
      <c r="AD677" s="38"/>
      <c r="AE677" s="38"/>
      <c r="AF677" s="38"/>
      <c r="AG677" s="38"/>
      <c r="AH677" s="38"/>
      <c r="AI677" s="38"/>
      <c r="AJ677" s="38"/>
      <c r="AK677" s="38"/>
    </row>
    <row r="678" spans="7:37" ht="15" customHeight="1" x14ac:dyDescent="0.25">
      <c r="G678" s="45">
        <v>9293882</v>
      </c>
      <c r="H678" s="46" t="s">
        <v>25</v>
      </c>
      <c r="I678" s="47" t="s">
        <v>118</v>
      </c>
      <c r="J678" s="47">
        <v>44579.30060185185</v>
      </c>
      <c r="K678" s="48">
        <v>-118.147817</v>
      </c>
      <c r="L678" s="48">
        <v>33.714283000000002</v>
      </c>
      <c r="M678" s="46" t="s">
        <v>59</v>
      </c>
      <c r="N678" s="49">
        <v>44543.416666666664</v>
      </c>
      <c r="O678" s="46" t="s">
        <v>44</v>
      </c>
      <c r="P678" s="46">
        <v>14.3</v>
      </c>
      <c r="Q678" s="46">
        <v>124</v>
      </c>
      <c r="R678" s="50" t="s">
        <v>79</v>
      </c>
      <c r="T678" s="53"/>
      <c r="U678" s="38"/>
      <c r="V678" s="38"/>
      <c r="W678" s="38"/>
      <c r="X678" s="38"/>
      <c r="Y678" s="38"/>
      <c r="AB678" s="38"/>
      <c r="AC678" s="38"/>
      <c r="AD678" s="38"/>
      <c r="AE678" s="38"/>
      <c r="AF678" s="38"/>
      <c r="AG678" s="38"/>
      <c r="AH678" s="38"/>
      <c r="AI678" s="38"/>
      <c r="AJ678" s="38"/>
      <c r="AK678" s="38"/>
    </row>
    <row r="679" spans="7:37" ht="15" customHeight="1" x14ac:dyDescent="0.25">
      <c r="G679" s="45">
        <v>9293882</v>
      </c>
      <c r="H679" s="46" t="s">
        <v>25</v>
      </c>
      <c r="I679" s="47" t="s">
        <v>118</v>
      </c>
      <c r="J679" s="47">
        <v>44579.55060185185</v>
      </c>
      <c r="K679" s="48">
        <v>-118.144533</v>
      </c>
      <c r="L679" s="48">
        <v>33.71425</v>
      </c>
      <c r="M679" s="46" t="s">
        <v>59</v>
      </c>
      <c r="N679" s="49">
        <v>44543.416666666664</v>
      </c>
      <c r="O679" s="46" t="s">
        <v>44</v>
      </c>
      <c r="P679" s="46">
        <v>14.3</v>
      </c>
      <c r="Q679" s="46">
        <v>242</v>
      </c>
      <c r="R679" s="50" t="s">
        <v>79</v>
      </c>
      <c r="T679" s="53"/>
      <c r="U679" s="38"/>
      <c r="V679" s="38"/>
      <c r="W679" s="38"/>
      <c r="X679" s="38"/>
      <c r="Y679" s="38"/>
      <c r="AB679" s="38"/>
      <c r="AC679" s="38"/>
      <c r="AD679" s="38"/>
      <c r="AE679" s="38"/>
      <c r="AF679" s="38"/>
      <c r="AG679" s="38"/>
      <c r="AH679" s="38"/>
      <c r="AI679" s="38"/>
      <c r="AJ679" s="38"/>
      <c r="AK679" s="38"/>
    </row>
    <row r="680" spans="7:37" ht="15" customHeight="1" x14ac:dyDescent="0.25">
      <c r="G680" s="45">
        <v>9293882</v>
      </c>
      <c r="H680" s="46" t="s">
        <v>25</v>
      </c>
      <c r="I680" s="47" t="s">
        <v>118</v>
      </c>
      <c r="J680" s="47">
        <v>44579.800625000003</v>
      </c>
      <c r="K680" s="48">
        <v>-118.1442</v>
      </c>
      <c r="L680" s="48">
        <v>33.713982999999999</v>
      </c>
      <c r="M680" s="46" t="s">
        <v>59</v>
      </c>
      <c r="N680" s="49">
        <v>44543.416666666664</v>
      </c>
      <c r="O680" s="46" t="s">
        <v>44</v>
      </c>
      <c r="P680" s="46">
        <v>14.3</v>
      </c>
      <c r="Q680" s="46">
        <v>249</v>
      </c>
      <c r="R680" s="50" t="s">
        <v>79</v>
      </c>
      <c r="T680" s="53"/>
      <c r="U680" s="38"/>
      <c r="V680" s="38"/>
      <c r="W680" s="38"/>
      <c r="X680" s="38"/>
      <c r="Y680" s="38"/>
    </row>
    <row r="681" spans="7:37" ht="15" customHeight="1" x14ac:dyDescent="0.25">
      <c r="G681" s="45">
        <v>9293882</v>
      </c>
      <c r="H681" s="46" t="s">
        <v>25</v>
      </c>
      <c r="I681" s="47" t="s">
        <v>118</v>
      </c>
      <c r="J681" s="47">
        <v>44580.050613425927</v>
      </c>
      <c r="K681" s="48">
        <v>-118.144217</v>
      </c>
      <c r="L681" s="48">
        <v>33.713883000000003</v>
      </c>
      <c r="M681" s="46" t="s">
        <v>59</v>
      </c>
      <c r="N681" s="49">
        <v>44543.416666666664</v>
      </c>
      <c r="O681" s="46" t="s">
        <v>44</v>
      </c>
      <c r="P681" s="46">
        <v>14.3</v>
      </c>
      <c r="Q681" s="46">
        <v>255</v>
      </c>
      <c r="R681" s="50" t="s">
        <v>79</v>
      </c>
      <c r="T681" s="53"/>
      <c r="U681" s="38"/>
      <c r="V681" s="38"/>
      <c r="W681" s="38"/>
      <c r="X681" s="38"/>
      <c r="Y681" s="38"/>
    </row>
    <row r="682" spans="7:37" ht="15" customHeight="1" x14ac:dyDescent="0.25">
      <c r="G682" s="45">
        <v>9293882</v>
      </c>
      <c r="H682" s="46" t="s">
        <v>25</v>
      </c>
      <c r="I682" s="47" t="s">
        <v>118</v>
      </c>
      <c r="J682" s="47">
        <v>44580.30060185185</v>
      </c>
      <c r="K682" s="48">
        <v>-118.14445000000001</v>
      </c>
      <c r="L682" s="48">
        <v>33.71425</v>
      </c>
      <c r="M682" s="46" t="s">
        <v>59</v>
      </c>
      <c r="N682" s="49">
        <v>44543.416666666664</v>
      </c>
      <c r="O682" s="46" t="s">
        <v>44</v>
      </c>
      <c r="P682" s="46">
        <v>14.3</v>
      </c>
      <c r="Q682" s="46">
        <v>235</v>
      </c>
      <c r="R682" s="50" t="s">
        <v>79</v>
      </c>
      <c r="T682" s="53"/>
      <c r="U682" s="38"/>
      <c r="V682" s="38"/>
      <c r="W682" s="38"/>
      <c r="X682" s="38"/>
      <c r="Y682" s="38"/>
    </row>
    <row r="683" spans="7:37" ht="15" customHeight="1" x14ac:dyDescent="0.25">
      <c r="G683" s="45">
        <v>9293882</v>
      </c>
      <c r="H683" s="46" t="s">
        <v>25</v>
      </c>
      <c r="I683" s="47" t="s">
        <v>118</v>
      </c>
      <c r="J683" s="47">
        <v>44580.550613425927</v>
      </c>
      <c r="K683" s="48">
        <v>-118.14531700000001</v>
      </c>
      <c r="L683" s="48">
        <v>33.714782999999997</v>
      </c>
      <c r="M683" s="46" t="s">
        <v>59</v>
      </c>
      <c r="N683" s="49">
        <v>44543.416666666664</v>
      </c>
      <c r="O683" s="46" t="s">
        <v>44</v>
      </c>
      <c r="P683" s="46">
        <v>14.3</v>
      </c>
      <c r="Q683" s="46">
        <v>197</v>
      </c>
      <c r="R683" s="50" t="s">
        <v>79</v>
      </c>
      <c r="T683" s="53"/>
      <c r="U683" s="38"/>
      <c r="V683" s="38"/>
      <c r="W683" s="38"/>
      <c r="X683" s="38"/>
      <c r="Y683" s="38"/>
    </row>
    <row r="684" spans="7:37" ht="15" customHeight="1" x14ac:dyDescent="0.25">
      <c r="G684" s="45">
        <v>9293882</v>
      </c>
      <c r="H684" s="46" t="s">
        <v>25</v>
      </c>
      <c r="I684" s="47" t="s">
        <v>118</v>
      </c>
      <c r="J684" s="47">
        <v>44580.80060185185</v>
      </c>
      <c r="K684" s="48">
        <v>-118.14409999999999</v>
      </c>
      <c r="L684" s="48">
        <v>33.713683000000003</v>
      </c>
      <c r="M684" s="46" t="s">
        <v>59</v>
      </c>
      <c r="N684" s="49">
        <v>44543.416666666664</v>
      </c>
      <c r="O684" s="46" t="s">
        <v>44</v>
      </c>
      <c r="P684" s="46">
        <v>14.3</v>
      </c>
      <c r="Q684" s="46">
        <v>262</v>
      </c>
      <c r="R684" s="50" t="s">
        <v>79</v>
      </c>
      <c r="T684" s="53"/>
      <c r="U684" s="38"/>
      <c r="V684" s="38"/>
      <c r="W684" s="38"/>
      <c r="X684" s="38"/>
      <c r="Y684" s="38"/>
    </row>
    <row r="685" spans="7:37" ht="15" customHeight="1" x14ac:dyDescent="0.25">
      <c r="G685" s="45">
        <v>9293882</v>
      </c>
      <c r="H685" s="46" t="s">
        <v>25</v>
      </c>
      <c r="I685" s="47" t="s">
        <v>118</v>
      </c>
      <c r="J685" s="47">
        <v>44581.05060185185</v>
      </c>
      <c r="K685" s="48">
        <v>-118.144383</v>
      </c>
      <c r="L685" s="48">
        <v>33.712833000000003</v>
      </c>
      <c r="M685" s="46" t="s">
        <v>59</v>
      </c>
      <c r="N685" s="49">
        <v>44543.416666666664</v>
      </c>
      <c r="O685" s="46" t="s">
        <v>44</v>
      </c>
      <c r="P685" s="46">
        <v>14.3</v>
      </c>
      <c r="Q685" s="46">
        <v>295</v>
      </c>
      <c r="R685" s="50" t="s">
        <v>79</v>
      </c>
      <c r="T685" s="53"/>
      <c r="U685" s="38"/>
      <c r="V685" s="38"/>
      <c r="W685" s="38"/>
      <c r="X685" s="38"/>
      <c r="Y685" s="38"/>
    </row>
    <row r="686" spans="7:37" ht="15" customHeight="1" x14ac:dyDescent="0.25">
      <c r="G686" s="45">
        <v>9293882</v>
      </c>
      <c r="H686" s="46" t="s">
        <v>25</v>
      </c>
      <c r="I686" s="47" t="s">
        <v>118</v>
      </c>
      <c r="J686" s="47">
        <v>44581.300613425927</v>
      </c>
      <c r="K686" s="48">
        <v>-118.14446700000001</v>
      </c>
      <c r="L686" s="48">
        <v>33.712649999999996</v>
      </c>
      <c r="M686" s="46" t="s">
        <v>59</v>
      </c>
      <c r="N686" s="49">
        <v>44543.416666666664</v>
      </c>
      <c r="O686" s="46" t="s">
        <v>44</v>
      </c>
      <c r="P686" s="46">
        <v>14.3</v>
      </c>
      <c r="Q686" s="46">
        <v>302</v>
      </c>
      <c r="R686" s="50" t="s">
        <v>79</v>
      </c>
      <c r="T686" s="53"/>
      <c r="U686" s="38"/>
      <c r="V686" s="38"/>
      <c r="W686" s="38"/>
      <c r="X686" s="38"/>
      <c r="Y686" s="38"/>
    </row>
    <row r="687" spans="7:37" ht="15" customHeight="1" x14ac:dyDescent="0.25">
      <c r="G687" s="45">
        <v>9293882</v>
      </c>
      <c r="H687" s="46" t="s">
        <v>25</v>
      </c>
      <c r="I687" s="47" t="s">
        <v>118</v>
      </c>
      <c r="J687" s="47">
        <v>44581.55060185185</v>
      </c>
      <c r="K687" s="48">
        <v>-118.14534999999999</v>
      </c>
      <c r="L687" s="48">
        <v>33.714816999999996</v>
      </c>
      <c r="M687" s="46" t="s">
        <v>59</v>
      </c>
      <c r="N687" s="49">
        <v>44543.416666666664</v>
      </c>
      <c r="O687" s="46" t="s">
        <v>44</v>
      </c>
      <c r="P687" s="46">
        <v>14.3</v>
      </c>
      <c r="Q687" s="46">
        <v>198</v>
      </c>
      <c r="R687" s="50" t="s">
        <v>79</v>
      </c>
      <c r="T687" s="53"/>
      <c r="U687" s="38"/>
      <c r="V687" s="38"/>
      <c r="W687" s="38"/>
      <c r="X687" s="38"/>
      <c r="Y687" s="38"/>
    </row>
    <row r="688" spans="7:37" ht="15" customHeight="1" x14ac:dyDescent="0.25">
      <c r="G688" s="45">
        <v>9293882</v>
      </c>
      <c r="H688" s="46" t="s">
        <v>25</v>
      </c>
      <c r="I688" s="47" t="s">
        <v>118</v>
      </c>
      <c r="J688" s="47">
        <v>44581.800613425927</v>
      </c>
      <c r="K688" s="48">
        <v>-118.14408299999999</v>
      </c>
      <c r="L688" s="48">
        <v>33.713532999999998</v>
      </c>
      <c r="M688" s="46" t="s">
        <v>59</v>
      </c>
      <c r="N688" s="49">
        <v>44543.416666666664</v>
      </c>
      <c r="O688" s="46" t="s">
        <v>44</v>
      </c>
      <c r="P688" s="46">
        <v>14.3</v>
      </c>
      <c r="Q688" s="46">
        <v>267</v>
      </c>
      <c r="R688" s="50" t="s">
        <v>79</v>
      </c>
      <c r="T688" s="53"/>
      <c r="U688" s="38"/>
      <c r="V688" s="38"/>
      <c r="W688" s="38"/>
      <c r="X688" s="38"/>
      <c r="Y688" s="38"/>
    </row>
    <row r="689" spans="7:25" ht="15" customHeight="1" x14ac:dyDescent="0.25">
      <c r="G689" s="45">
        <v>9293882</v>
      </c>
      <c r="H689" s="46" t="s">
        <v>25</v>
      </c>
      <c r="I689" s="47" t="s">
        <v>118</v>
      </c>
      <c r="J689" s="47">
        <v>44582.050613425927</v>
      </c>
      <c r="K689" s="48">
        <v>-118.144217</v>
      </c>
      <c r="L689" s="48">
        <v>33.713850000000001</v>
      </c>
      <c r="M689" s="46" t="s">
        <v>59</v>
      </c>
      <c r="N689" s="49">
        <v>44543.416666666664</v>
      </c>
      <c r="O689" s="46" t="s">
        <v>44</v>
      </c>
      <c r="P689" s="46">
        <v>14.3</v>
      </c>
      <c r="Q689" s="46">
        <v>253</v>
      </c>
      <c r="R689" s="50" t="s">
        <v>79</v>
      </c>
      <c r="T689" s="51"/>
      <c r="U689" s="38"/>
      <c r="V689" s="38"/>
      <c r="W689" s="38"/>
      <c r="X689" s="38"/>
      <c r="Y689" s="38"/>
    </row>
    <row r="690" spans="7:25" ht="15" customHeight="1" x14ac:dyDescent="0.25">
      <c r="G690" s="45">
        <v>9293882</v>
      </c>
      <c r="H690" s="46" t="s">
        <v>25</v>
      </c>
      <c r="I690" s="47" t="s">
        <v>118</v>
      </c>
      <c r="J690" s="47">
        <v>44582.300613425927</v>
      </c>
      <c r="K690" s="48">
        <v>-118.144383</v>
      </c>
      <c r="L690" s="48">
        <v>33.713616999999999</v>
      </c>
      <c r="M690" s="46" t="s">
        <v>59</v>
      </c>
      <c r="N690" s="49">
        <v>44543.416666666664</v>
      </c>
      <c r="O690" s="46" t="s">
        <v>44</v>
      </c>
      <c r="P690" s="46">
        <v>14.3</v>
      </c>
      <c r="Q690" s="46">
        <v>270</v>
      </c>
      <c r="R690" s="50" t="s">
        <v>79</v>
      </c>
      <c r="T690" s="51"/>
      <c r="U690" s="38"/>
      <c r="V690" s="38"/>
      <c r="W690" s="38"/>
      <c r="X690" s="38"/>
      <c r="Y690" s="38"/>
    </row>
    <row r="691" spans="7:25" ht="15" customHeight="1" x14ac:dyDescent="0.25">
      <c r="G691" s="45">
        <v>9293882</v>
      </c>
      <c r="H691" s="46" t="s">
        <v>25</v>
      </c>
      <c r="I691" s="47" t="s">
        <v>118</v>
      </c>
      <c r="J691" s="47">
        <v>44582.55060185185</v>
      </c>
      <c r="K691" s="48">
        <v>-118.147683</v>
      </c>
      <c r="L691" s="48">
        <v>33.714149999999997</v>
      </c>
      <c r="M691" s="46" t="s">
        <v>59</v>
      </c>
      <c r="N691" s="49">
        <v>44543.416666666664</v>
      </c>
      <c r="O691" s="46" t="s">
        <v>44</v>
      </c>
      <c r="P691" s="46">
        <v>14.3</v>
      </c>
      <c r="Q691" s="46">
        <v>116</v>
      </c>
      <c r="R691" s="50" t="s">
        <v>79</v>
      </c>
      <c r="T691" s="53"/>
      <c r="U691" s="38"/>
      <c r="V691" s="38"/>
      <c r="W691" s="38"/>
      <c r="X691" s="38"/>
      <c r="Y691" s="38"/>
    </row>
    <row r="692" spans="7:25" ht="15" customHeight="1" x14ac:dyDescent="0.25">
      <c r="G692" s="45">
        <v>9293882</v>
      </c>
      <c r="H692" s="46" t="s">
        <v>25</v>
      </c>
      <c r="I692" s="47" t="s">
        <v>118</v>
      </c>
      <c r="J692" s="47">
        <v>44582.80060185185</v>
      </c>
      <c r="K692" s="48">
        <v>-118.14448299999999</v>
      </c>
      <c r="L692" s="48">
        <v>33.714100000000002</v>
      </c>
      <c r="M692" s="46" t="s">
        <v>59</v>
      </c>
      <c r="N692" s="49">
        <v>44543.416666666664</v>
      </c>
      <c r="O692" s="46" t="s">
        <v>44</v>
      </c>
      <c r="P692" s="46">
        <v>14.3</v>
      </c>
      <c r="Q692" s="46">
        <v>251</v>
      </c>
      <c r="R692" s="50" t="s">
        <v>79</v>
      </c>
      <c r="T692" s="53"/>
      <c r="U692" s="38"/>
      <c r="V692" s="38"/>
      <c r="W692" s="38"/>
      <c r="X692" s="38"/>
      <c r="Y692" s="38"/>
    </row>
    <row r="693" spans="7:25" ht="15" customHeight="1" x14ac:dyDescent="0.25">
      <c r="G693" s="45">
        <v>9293882</v>
      </c>
      <c r="H693" s="46" t="s">
        <v>25</v>
      </c>
      <c r="I693" s="47" t="s">
        <v>118</v>
      </c>
      <c r="J693" s="47">
        <v>44582.842314814814</v>
      </c>
      <c r="K693" s="48">
        <v>-118.144417</v>
      </c>
      <c r="L693" s="48">
        <v>33.713717000000003</v>
      </c>
      <c r="M693" s="46" t="s">
        <v>59</v>
      </c>
      <c r="N693" s="49">
        <v>44543.416666666664</v>
      </c>
      <c r="O693" s="46" t="s">
        <v>44</v>
      </c>
      <c r="P693" s="46">
        <v>14.3</v>
      </c>
      <c r="Q693" s="46">
        <v>257</v>
      </c>
      <c r="R693" s="50" t="s">
        <v>79</v>
      </c>
      <c r="T693" s="53"/>
      <c r="U693" s="38"/>
      <c r="V693" s="38"/>
      <c r="W693" s="38"/>
      <c r="X693" s="38"/>
      <c r="Y693" s="38"/>
    </row>
    <row r="694" spans="7:25" ht="15" customHeight="1" x14ac:dyDescent="0.25">
      <c r="G694" s="45">
        <v>9293882</v>
      </c>
      <c r="H694" s="46" t="s">
        <v>25</v>
      </c>
      <c r="I694" s="47" t="s">
        <v>118</v>
      </c>
      <c r="J694" s="47">
        <v>44582.849236111113</v>
      </c>
      <c r="K694" s="48">
        <v>-118.146117</v>
      </c>
      <c r="L694" s="48">
        <v>33.714550000000003</v>
      </c>
      <c r="M694" s="46" t="s">
        <v>59</v>
      </c>
      <c r="N694" s="49">
        <v>44543.416666666664</v>
      </c>
      <c r="O694" s="46" t="s">
        <v>44</v>
      </c>
      <c r="P694" s="46">
        <v>14.3</v>
      </c>
      <c r="Q694" s="46">
        <v>261</v>
      </c>
      <c r="R694" s="50" t="s">
        <v>108</v>
      </c>
      <c r="T694" s="53"/>
      <c r="U694" s="38"/>
      <c r="V694" s="38"/>
      <c r="W694" s="38"/>
      <c r="X694" s="38"/>
      <c r="Y694" s="38"/>
    </row>
    <row r="695" spans="7:25" ht="15" customHeight="1" x14ac:dyDescent="0.25">
      <c r="G695" s="45">
        <v>9293882</v>
      </c>
      <c r="H695" s="46" t="s">
        <v>25</v>
      </c>
      <c r="I695" s="47" t="s">
        <v>118</v>
      </c>
      <c r="J695" s="47">
        <v>44583.050995370373</v>
      </c>
      <c r="K695" s="48">
        <v>-118.232867</v>
      </c>
      <c r="L695" s="48">
        <v>33.249116999999998</v>
      </c>
      <c r="M695" s="46" t="s">
        <v>59</v>
      </c>
      <c r="N695" s="49">
        <v>44543.416666666664</v>
      </c>
      <c r="O695" s="46" t="s">
        <v>44</v>
      </c>
      <c r="P695" s="46">
        <v>14.3</v>
      </c>
      <c r="Q695" s="46">
        <v>322</v>
      </c>
      <c r="R695" s="50" t="s">
        <v>79</v>
      </c>
      <c r="T695" s="53"/>
      <c r="U695" s="38"/>
      <c r="V695" s="38"/>
      <c r="W695" s="38"/>
      <c r="X695" s="38"/>
      <c r="Y695" s="38"/>
    </row>
    <row r="696" spans="7:25" ht="15" customHeight="1" x14ac:dyDescent="0.25">
      <c r="G696" s="45">
        <v>9293882</v>
      </c>
      <c r="H696" s="46" t="s">
        <v>25</v>
      </c>
      <c r="I696" s="47" t="s">
        <v>118</v>
      </c>
      <c r="J696" s="47">
        <v>44583.298796296294</v>
      </c>
      <c r="K696" s="48">
        <v>-118.43511700000001</v>
      </c>
      <c r="L696" s="48">
        <v>33.188000000000002</v>
      </c>
      <c r="M696" s="46" t="s">
        <v>59</v>
      </c>
      <c r="N696" s="49">
        <v>44543.416666666664</v>
      </c>
      <c r="O696" s="46" t="s">
        <v>44</v>
      </c>
      <c r="P696" s="46">
        <v>14.3</v>
      </c>
      <c r="Q696" s="46">
        <v>302</v>
      </c>
      <c r="R696" s="50" t="s">
        <v>79</v>
      </c>
      <c r="T696" s="53"/>
      <c r="U696" s="38"/>
      <c r="V696" s="38"/>
      <c r="W696" s="38"/>
      <c r="X696" s="38"/>
      <c r="Y696" s="38"/>
    </row>
    <row r="697" spans="7:25" ht="15" customHeight="1" x14ac:dyDescent="0.25">
      <c r="G697" s="45">
        <v>9293882</v>
      </c>
      <c r="H697" s="46" t="s">
        <v>25</v>
      </c>
      <c r="I697" s="47" t="s">
        <v>118</v>
      </c>
      <c r="J697" s="47">
        <v>44583.550902777781</v>
      </c>
      <c r="K697" s="48">
        <v>-118.086933</v>
      </c>
      <c r="L697" s="48">
        <v>33.063333</v>
      </c>
      <c r="M697" s="46" t="s">
        <v>59</v>
      </c>
      <c r="N697" s="49">
        <v>44543.416666666664</v>
      </c>
      <c r="O697" s="46" t="s">
        <v>44</v>
      </c>
      <c r="P697" s="46">
        <v>14.3</v>
      </c>
      <c r="Q697" s="46">
        <v>99</v>
      </c>
      <c r="R697" s="50" t="s">
        <v>79</v>
      </c>
      <c r="T697" s="53"/>
      <c r="U697" s="38"/>
      <c r="V697" s="38"/>
      <c r="W697" s="38"/>
      <c r="X697" s="38"/>
      <c r="Y697" s="38"/>
    </row>
    <row r="698" spans="7:25" ht="15" customHeight="1" x14ac:dyDescent="0.25">
      <c r="G698" s="45">
        <v>9293882</v>
      </c>
      <c r="H698" s="46" t="s">
        <v>25</v>
      </c>
      <c r="I698" s="47" t="s">
        <v>118</v>
      </c>
      <c r="J698" s="47">
        <v>44583.801099537035</v>
      </c>
      <c r="K698" s="48">
        <v>-118.143</v>
      </c>
      <c r="L698" s="48">
        <v>33.713816999999999</v>
      </c>
      <c r="M698" s="46" t="s">
        <v>59</v>
      </c>
      <c r="N698" s="49">
        <v>44543.416666666664</v>
      </c>
      <c r="O698" s="46" t="s">
        <v>44</v>
      </c>
      <c r="P698" s="46">
        <v>14.3</v>
      </c>
      <c r="Q698" s="46">
        <v>294</v>
      </c>
      <c r="R698" s="50" t="s">
        <v>79</v>
      </c>
      <c r="T698" s="53"/>
      <c r="U698" s="38"/>
      <c r="V698" s="38"/>
      <c r="W698" s="38"/>
      <c r="X698" s="38"/>
      <c r="Y698" s="38"/>
    </row>
    <row r="699" spans="7:25" ht="15" customHeight="1" x14ac:dyDescent="0.25">
      <c r="G699" s="45">
        <v>9293882</v>
      </c>
      <c r="H699" s="46" t="s">
        <v>25</v>
      </c>
      <c r="I699" s="47" t="s">
        <v>118</v>
      </c>
      <c r="J699" s="47">
        <v>44583.96769675926</v>
      </c>
      <c r="K699" s="48">
        <v>-118.1452</v>
      </c>
      <c r="L699" s="48">
        <v>33.712516999999998</v>
      </c>
      <c r="M699" s="46" t="s">
        <v>59</v>
      </c>
      <c r="N699" s="49">
        <v>44543.416666666664</v>
      </c>
      <c r="O699" s="46" t="s">
        <v>44</v>
      </c>
      <c r="P699" s="46">
        <v>14.3</v>
      </c>
      <c r="Q699" s="46">
        <v>356</v>
      </c>
      <c r="R699" s="50" t="s">
        <v>79</v>
      </c>
      <c r="T699" s="53"/>
      <c r="U699" s="38"/>
      <c r="V699" s="38"/>
      <c r="W699" s="38"/>
      <c r="X699" s="38"/>
      <c r="Y699" s="38"/>
    </row>
    <row r="700" spans="7:25" ht="15" customHeight="1" x14ac:dyDescent="0.25">
      <c r="G700" s="45">
        <v>9293882</v>
      </c>
      <c r="H700" s="46" t="s">
        <v>25</v>
      </c>
      <c r="I700" s="47" t="s">
        <v>118</v>
      </c>
      <c r="J700" s="47">
        <v>44583.973935185182</v>
      </c>
      <c r="K700" s="48">
        <v>-118.14618299999999</v>
      </c>
      <c r="L700" s="48">
        <v>33.712649999999996</v>
      </c>
      <c r="M700" s="46" t="s">
        <v>59</v>
      </c>
      <c r="N700" s="49">
        <v>44543.416666666664</v>
      </c>
      <c r="O700" s="46" t="s">
        <v>44</v>
      </c>
      <c r="P700" s="46">
        <v>14.3</v>
      </c>
      <c r="Q700" s="46">
        <v>28</v>
      </c>
      <c r="R700" s="50" t="s">
        <v>108</v>
      </c>
      <c r="T700" s="53"/>
      <c r="U700" s="38"/>
      <c r="V700" s="38"/>
      <c r="W700" s="38"/>
      <c r="X700" s="38"/>
      <c r="Y700" s="38"/>
    </row>
    <row r="701" spans="7:25" ht="15" customHeight="1" x14ac:dyDescent="0.25">
      <c r="G701" s="45">
        <v>9293882</v>
      </c>
      <c r="H701" s="46" t="s">
        <v>25</v>
      </c>
      <c r="I701" s="47" t="s">
        <v>118</v>
      </c>
      <c r="J701" s="47">
        <v>44584.048993055556</v>
      </c>
      <c r="K701" s="48">
        <v>-118.14706700000001</v>
      </c>
      <c r="L701" s="48">
        <v>33.713366999999998</v>
      </c>
      <c r="M701" s="46" t="s">
        <v>59</v>
      </c>
      <c r="N701" s="49">
        <v>44543.416666666664</v>
      </c>
      <c r="O701" s="46" t="s">
        <v>44</v>
      </c>
      <c r="P701" s="46">
        <v>14.3</v>
      </c>
      <c r="Q701" s="46">
        <v>65</v>
      </c>
      <c r="R701" s="50" t="s">
        <v>79</v>
      </c>
      <c r="T701" s="53"/>
      <c r="U701" s="38"/>
      <c r="V701" s="38"/>
      <c r="W701" s="38"/>
      <c r="X701" s="38"/>
      <c r="Y701" s="38"/>
    </row>
    <row r="702" spans="7:25" ht="15" customHeight="1" x14ac:dyDescent="0.25">
      <c r="G702" s="45">
        <v>9293882</v>
      </c>
      <c r="H702" s="46" t="s">
        <v>25</v>
      </c>
      <c r="I702" s="47" t="s">
        <v>118</v>
      </c>
      <c r="J702" s="47">
        <v>44584.301030092596</v>
      </c>
      <c r="K702" s="48">
        <v>-118.143833</v>
      </c>
      <c r="L702" s="48">
        <v>33.714167000000003</v>
      </c>
      <c r="M702" s="46" t="s">
        <v>59</v>
      </c>
      <c r="N702" s="49">
        <v>44543.416666666664</v>
      </c>
      <c r="O702" s="46" t="s">
        <v>44</v>
      </c>
      <c r="P702" s="46">
        <v>14.3</v>
      </c>
      <c r="Q702" s="46">
        <v>275</v>
      </c>
      <c r="R702" s="50" t="s">
        <v>79</v>
      </c>
      <c r="T702" s="53"/>
      <c r="U702" s="38"/>
      <c r="V702" s="38"/>
      <c r="W702" s="38"/>
      <c r="X702" s="38"/>
      <c r="Y702" s="38"/>
    </row>
    <row r="703" spans="7:25" ht="15" customHeight="1" x14ac:dyDescent="0.25">
      <c r="G703" s="45">
        <v>9293882</v>
      </c>
      <c r="H703" s="46" t="s">
        <v>25</v>
      </c>
      <c r="I703" s="47" t="s">
        <v>118</v>
      </c>
      <c r="J703" s="47">
        <v>44584.551030092596</v>
      </c>
      <c r="K703" s="48">
        <v>-118.145967</v>
      </c>
      <c r="L703" s="48">
        <v>33.712833000000003</v>
      </c>
      <c r="M703" s="46" t="s">
        <v>59</v>
      </c>
      <c r="N703" s="49">
        <v>44543.416666666664</v>
      </c>
      <c r="O703" s="46" t="s">
        <v>44</v>
      </c>
      <c r="P703" s="46">
        <v>14.3</v>
      </c>
      <c r="Q703" s="46">
        <v>22</v>
      </c>
      <c r="R703" s="50" t="s">
        <v>79</v>
      </c>
      <c r="T703" s="53"/>
      <c r="U703" s="38"/>
      <c r="V703" s="38"/>
      <c r="W703" s="38"/>
      <c r="X703" s="38"/>
      <c r="Y703" s="38"/>
    </row>
    <row r="704" spans="7:25" ht="15" customHeight="1" x14ac:dyDescent="0.25">
      <c r="G704" s="45">
        <v>9626962</v>
      </c>
      <c r="H704" s="46" t="s">
        <v>25</v>
      </c>
      <c r="I704" s="47" t="s">
        <v>119</v>
      </c>
      <c r="J704" s="47">
        <v>44576.799247685187</v>
      </c>
      <c r="K704" s="48">
        <v>-122.70102799999999</v>
      </c>
      <c r="L704" s="48">
        <v>45.633647000000003</v>
      </c>
      <c r="M704" s="46" t="s">
        <v>68</v>
      </c>
      <c r="N704" s="49">
        <v>44588.291666666664</v>
      </c>
      <c r="O704" s="46" t="s">
        <v>44</v>
      </c>
      <c r="P704" s="46">
        <v>14.2</v>
      </c>
      <c r="Q704" s="46">
        <v>126</v>
      </c>
      <c r="R704" s="50" t="s">
        <v>120</v>
      </c>
      <c r="T704" s="53"/>
      <c r="U704" s="38"/>
      <c r="V704" s="38"/>
      <c r="W704" s="38"/>
      <c r="X704" s="38"/>
      <c r="Y704" s="38"/>
    </row>
    <row r="705" spans="7:25" ht="15" customHeight="1" x14ac:dyDescent="0.25">
      <c r="G705" s="45">
        <v>9626962</v>
      </c>
      <c r="H705" s="46" t="s">
        <v>25</v>
      </c>
      <c r="I705" s="47" t="s">
        <v>119</v>
      </c>
      <c r="J705" s="47">
        <v>44576.807523148149</v>
      </c>
      <c r="K705" s="48">
        <v>-122.701002</v>
      </c>
      <c r="L705" s="48">
        <v>45.633631999999999</v>
      </c>
      <c r="M705" s="46" t="s">
        <v>68</v>
      </c>
      <c r="N705" s="49">
        <v>44588.291666666664</v>
      </c>
      <c r="O705" s="46" t="s">
        <v>44</v>
      </c>
      <c r="P705" s="46">
        <v>14.2</v>
      </c>
      <c r="Q705" s="46">
        <v>126</v>
      </c>
      <c r="R705" s="50" t="s">
        <v>120</v>
      </c>
      <c r="T705" s="53"/>
      <c r="U705" s="38"/>
      <c r="V705" s="38"/>
      <c r="W705" s="38"/>
      <c r="X705" s="38"/>
      <c r="Y705" s="38"/>
    </row>
    <row r="706" spans="7:25" ht="15" customHeight="1" x14ac:dyDescent="0.25">
      <c r="G706" s="45">
        <v>9626962</v>
      </c>
      <c r="H706" s="46" t="s">
        <v>25</v>
      </c>
      <c r="I706" s="47" t="s">
        <v>119</v>
      </c>
      <c r="J706" s="47">
        <v>44577.05133101852</v>
      </c>
      <c r="K706" s="48">
        <v>-122.700982</v>
      </c>
      <c r="L706" s="48">
        <v>45.633631999999999</v>
      </c>
      <c r="M706" s="46" t="s">
        <v>68</v>
      </c>
      <c r="N706" s="49">
        <v>44588.291666666664</v>
      </c>
      <c r="O706" s="46" t="s">
        <v>44</v>
      </c>
      <c r="P706" s="46">
        <v>14.2</v>
      </c>
      <c r="Q706" s="46">
        <v>126</v>
      </c>
      <c r="R706" s="50" t="s">
        <v>120</v>
      </c>
      <c r="T706" s="53"/>
      <c r="U706" s="38"/>
      <c r="V706" s="38"/>
      <c r="W706" s="38"/>
      <c r="X706" s="38"/>
      <c r="Y706" s="38"/>
    </row>
    <row r="707" spans="7:25" ht="15" customHeight="1" x14ac:dyDescent="0.25">
      <c r="G707" s="45">
        <v>9626962</v>
      </c>
      <c r="H707" s="46" t="s">
        <v>25</v>
      </c>
      <c r="I707" s="47" t="s">
        <v>119</v>
      </c>
      <c r="J707" s="47">
        <v>44577.299247685187</v>
      </c>
      <c r="K707" s="48">
        <v>-122.70104000000001</v>
      </c>
      <c r="L707" s="48">
        <v>45.633626999999997</v>
      </c>
      <c r="M707" s="46" t="s">
        <v>68</v>
      </c>
      <c r="N707" s="49">
        <v>44588.291666666664</v>
      </c>
      <c r="O707" s="46" t="s">
        <v>44</v>
      </c>
      <c r="P707" s="46">
        <v>14.2</v>
      </c>
      <c r="Q707" s="46">
        <v>126</v>
      </c>
      <c r="R707" s="50" t="s">
        <v>120</v>
      </c>
      <c r="T707" s="53"/>
      <c r="U707" s="38"/>
      <c r="V707" s="38"/>
      <c r="W707" s="38"/>
      <c r="X707" s="38"/>
      <c r="Y707" s="38"/>
    </row>
    <row r="708" spans="7:25" ht="15" customHeight="1" x14ac:dyDescent="0.25">
      <c r="G708" s="45">
        <v>9626962</v>
      </c>
      <c r="H708" s="46" t="s">
        <v>25</v>
      </c>
      <c r="I708" s="47" t="s">
        <v>119</v>
      </c>
      <c r="J708" s="47">
        <v>44577.549247685187</v>
      </c>
      <c r="K708" s="48">
        <v>-122.700988</v>
      </c>
      <c r="L708" s="48">
        <v>45.633637999999998</v>
      </c>
      <c r="M708" s="46" t="s">
        <v>68</v>
      </c>
      <c r="N708" s="49">
        <v>44588.291666666664</v>
      </c>
      <c r="O708" s="46" t="s">
        <v>44</v>
      </c>
      <c r="P708" s="46">
        <v>14.2</v>
      </c>
      <c r="Q708" s="46">
        <v>126</v>
      </c>
      <c r="R708" s="50" t="s">
        <v>120</v>
      </c>
      <c r="T708" s="53"/>
      <c r="U708" s="38"/>
      <c r="V708" s="38"/>
      <c r="W708" s="38"/>
      <c r="X708" s="38"/>
      <c r="Y708" s="38"/>
    </row>
    <row r="709" spans="7:25" ht="15" customHeight="1" x14ac:dyDescent="0.25">
      <c r="G709" s="45">
        <v>9626962</v>
      </c>
      <c r="H709" s="46" t="s">
        <v>25</v>
      </c>
      <c r="I709" s="47" t="s">
        <v>119</v>
      </c>
      <c r="J709" s="47">
        <v>44577.79923611111</v>
      </c>
      <c r="K709" s="48">
        <v>-122.70099999999999</v>
      </c>
      <c r="L709" s="48">
        <v>45.633625000000002</v>
      </c>
      <c r="M709" s="46" t="s">
        <v>68</v>
      </c>
      <c r="N709" s="49">
        <v>44588.291666666664</v>
      </c>
      <c r="O709" s="46" t="s">
        <v>44</v>
      </c>
      <c r="P709" s="46">
        <v>14.2</v>
      </c>
      <c r="Q709" s="46">
        <v>126</v>
      </c>
      <c r="R709" s="50" t="s">
        <v>120</v>
      </c>
      <c r="T709" s="53"/>
      <c r="U709" s="38"/>
      <c r="V709" s="38"/>
      <c r="W709" s="38"/>
      <c r="X709" s="38"/>
      <c r="Y709" s="38"/>
    </row>
    <row r="710" spans="7:25" ht="15" customHeight="1" x14ac:dyDescent="0.25">
      <c r="G710" s="45">
        <v>9626962</v>
      </c>
      <c r="H710" s="46" t="s">
        <v>25</v>
      </c>
      <c r="I710" s="47" t="s">
        <v>119</v>
      </c>
      <c r="J710" s="47">
        <v>44578.051307870373</v>
      </c>
      <c r="K710" s="48">
        <v>-122.701013</v>
      </c>
      <c r="L710" s="48">
        <v>45.633637</v>
      </c>
      <c r="M710" s="46" t="s">
        <v>68</v>
      </c>
      <c r="N710" s="49">
        <v>44588.291666666664</v>
      </c>
      <c r="O710" s="46" t="s">
        <v>44</v>
      </c>
      <c r="P710" s="46">
        <v>14.2</v>
      </c>
      <c r="Q710" s="46">
        <v>126</v>
      </c>
      <c r="R710" s="50" t="s">
        <v>120</v>
      </c>
      <c r="T710" s="53"/>
      <c r="U710" s="38"/>
      <c r="V710" s="38"/>
      <c r="W710" s="38"/>
      <c r="X710" s="38"/>
      <c r="Y710" s="38"/>
    </row>
    <row r="711" spans="7:25" ht="15" customHeight="1" x14ac:dyDescent="0.25">
      <c r="G711" s="45">
        <v>9626962</v>
      </c>
      <c r="H711" s="46" t="s">
        <v>25</v>
      </c>
      <c r="I711" s="47" t="s">
        <v>119</v>
      </c>
      <c r="J711" s="47">
        <v>44578.299247685187</v>
      </c>
      <c r="K711" s="48">
        <v>-122.70102799999999</v>
      </c>
      <c r="L711" s="48">
        <v>45.633657999999997</v>
      </c>
      <c r="M711" s="46" t="s">
        <v>68</v>
      </c>
      <c r="N711" s="49">
        <v>44588.291666666664</v>
      </c>
      <c r="O711" s="46" t="s">
        <v>44</v>
      </c>
      <c r="P711" s="46">
        <v>14.2</v>
      </c>
      <c r="Q711" s="46">
        <v>126</v>
      </c>
      <c r="R711" s="50" t="s">
        <v>120</v>
      </c>
      <c r="T711" s="53"/>
      <c r="U711" s="38"/>
      <c r="V711" s="38"/>
      <c r="W711" s="38"/>
      <c r="X711" s="38"/>
      <c r="Y711" s="38"/>
    </row>
    <row r="712" spans="7:25" ht="15" customHeight="1" x14ac:dyDescent="0.25">
      <c r="G712" s="45">
        <v>9626962</v>
      </c>
      <c r="H712" s="46" t="s">
        <v>25</v>
      </c>
      <c r="I712" s="47" t="s">
        <v>119</v>
      </c>
      <c r="J712" s="47">
        <v>44578.551342592589</v>
      </c>
      <c r="K712" s="48">
        <v>-122.70099500000001</v>
      </c>
      <c r="L712" s="48">
        <v>45.633687000000002</v>
      </c>
      <c r="M712" s="46" t="s">
        <v>68</v>
      </c>
      <c r="N712" s="49">
        <v>44588.291666666664</v>
      </c>
      <c r="O712" s="46" t="s">
        <v>44</v>
      </c>
      <c r="P712" s="46">
        <v>14.2</v>
      </c>
      <c r="Q712" s="46">
        <v>126</v>
      </c>
      <c r="R712" s="50" t="s">
        <v>120</v>
      </c>
      <c r="T712" s="53"/>
      <c r="U712" s="38"/>
      <c r="V712" s="38"/>
      <c r="W712" s="38"/>
      <c r="X712" s="38"/>
      <c r="Y712" s="38"/>
    </row>
    <row r="713" spans="7:25" ht="15" customHeight="1" x14ac:dyDescent="0.25">
      <c r="G713" s="45">
        <v>9626962</v>
      </c>
      <c r="H713" s="46" t="s">
        <v>25</v>
      </c>
      <c r="I713" s="47" t="s">
        <v>119</v>
      </c>
      <c r="J713" s="47">
        <v>44578.801342592589</v>
      </c>
      <c r="K713" s="48">
        <v>-122.70101200000001</v>
      </c>
      <c r="L713" s="48">
        <v>45.633614999999999</v>
      </c>
      <c r="M713" s="46" t="s">
        <v>68</v>
      </c>
      <c r="N713" s="49">
        <v>44588.291666666664</v>
      </c>
      <c r="O713" s="46" t="s">
        <v>44</v>
      </c>
      <c r="P713" s="46">
        <v>14.2</v>
      </c>
      <c r="Q713" s="46">
        <v>126</v>
      </c>
      <c r="R713" s="50" t="s">
        <v>120</v>
      </c>
      <c r="T713" s="53"/>
      <c r="U713" s="38"/>
      <c r="V713" s="38"/>
      <c r="W713" s="38"/>
      <c r="X713" s="38"/>
      <c r="Y713" s="38"/>
    </row>
    <row r="714" spans="7:25" ht="15" customHeight="1" x14ac:dyDescent="0.25">
      <c r="G714" s="45">
        <v>9626962</v>
      </c>
      <c r="H714" s="46" t="s">
        <v>25</v>
      </c>
      <c r="I714" s="47" t="s">
        <v>119</v>
      </c>
      <c r="J714" s="47">
        <v>44579.05133101852</v>
      </c>
      <c r="K714" s="48">
        <v>-122.700997</v>
      </c>
      <c r="L714" s="48">
        <v>45.633656999999999</v>
      </c>
      <c r="M714" s="46" t="s">
        <v>68</v>
      </c>
      <c r="N714" s="49">
        <v>44588.291666666664</v>
      </c>
      <c r="O714" s="46" t="s">
        <v>44</v>
      </c>
      <c r="P714" s="46">
        <v>14.2</v>
      </c>
      <c r="Q714" s="46">
        <v>126</v>
      </c>
      <c r="R714" s="50" t="s">
        <v>120</v>
      </c>
      <c r="T714" s="53"/>
      <c r="U714" s="38"/>
      <c r="V714" s="38"/>
      <c r="W714" s="38"/>
      <c r="X714" s="38"/>
      <c r="Y714" s="38"/>
    </row>
    <row r="715" spans="7:25" ht="15" customHeight="1" x14ac:dyDescent="0.25">
      <c r="G715" s="45">
        <v>9626962</v>
      </c>
      <c r="H715" s="46" t="s">
        <v>25</v>
      </c>
      <c r="I715" s="47" t="s">
        <v>119</v>
      </c>
      <c r="J715" s="47">
        <v>44579.299259259256</v>
      </c>
      <c r="K715" s="48">
        <v>-122.701058</v>
      </c>
      <c r="L715" s="48">
        <v>45.633650000000003</v>
      </c>
      <c r="M715" s="46" t="s">
        <v>68</v>
      </c>
      <c r="N715" s="49">
        <v>44588.291666666664</v>
      </c>
      <c r="O715" s="46" t="s">
        <v>44</v>
      </c>
      <c r="P715" s="46">
        <v>14.2</v>
      </c>
      <c r="Q715" s="46">
        <v>126</v>
      </c>
      <c r="R715" s="50" t="s">
        <v>120</v>
      </c>
      <c r="T715" s="53"/>
      <c r="U715" s="38"/>
      <c r="V715" s="38"/>
      <c r="W715" s="38"/>
      <c r="X715" s="38"/>
      <c r="Y715" s="38"/>
    </row>
    <row r="716" spans="7:25" ht="15" customHeight="1" x14ac:dyDescent="0.25">
      <c r="G716" s="45">
        <v>9626962</v>
      </c>
      <c r="H716" s="46" t="s">
        <v>25</v>
      </c>
      <c r="I716" s="47" t="s">
        <v>119</v>
      </c>
      <c r="J716" s="47">
        <v>44579.549270833333</v>
      </c>
      <c r="K716" s="48">
        <v>-122.700988</v>
      </c>
      <c r="L716" s="48">
        <v>45.633690000000001</v>
      </c>
      <c r="M716" s="46" t="s">
        <v>68</v>
      </c>
      <c r="N716" s="49">
        <v>44588.291666666664</v>
      </c>
      <c r="O716" s="46" t="s">
        <v>44</v>
      </c>
      <c r="P716" s="46">
        <v>14.2</v>
      </c>
      <c r="Q716" s="46">
        <v>126</v>
      </c>
      <c r="R716" s="50" t="s">
        <v>120</v>
      </c>
      <c r="T716" s="53"/>
      <c r="U716" s="38"/>
      <c r="V716" s="38"/>
      <c r="W716" s="38"/>
      <c r="X716" s="38"/>
      <c r="Y716" s="38"/>
    </row>
    <row r="717" spans="7:25" ht="15" customHeight="1" x14ac:dyDescent="0.25">
      <c r="G717" s="45">
        <v>9626962</v>
      </c>
      <c r="H717" s="46" t="s">
        <v>25</v>
      </c>
      <c r="I717" s="47" t="s">
        <v>119</v>
      </c>
      <c r="J717" s="47">
        <v>44579.801319444443</v>
      </c>
      <c r="K717" s="48">
        <v>-122.70105700000001</v>
      </c>
      <c r="L717" s="48">
        <v>45.633647000000003</v>
      </c>
      <c r="M717" s="46" t="s">
        <v>68</v>
      </c>
      <c r="N717" s="49">
        <v>44588.291666666664</v>
      </c>
      <c r="O717" s="46" t="s">
        <v>44</v>
      </c>
      <c r="P717" s="46">
        <v>14.2</v>
      </c>
      <c r="Q717" s="46">
        <v>126</v>
      </c>
      <c r="R717" s="50" t="s">
        <v>120</v>
      </c>
      <c r="T717" s="53"/>
      <c r="U717" s="38"/>
      <c r="V717" s="38"/>
      <c r="W717" s="38"/>
      <c r="X717" s="38"/>
      <c r="Y717" s="38"/>
    </row>
    <row r="718" spans="7:25" ht="15" customHeight="1" x14ac:dyDescent="0.25">
      <c r="G718" s="45">
        <v>9626962</v>
      </c>
      <c r="H718" s="46" t="s">
        <v>25</v>
      </c>
      <c r="I718" s="47" t="s">
        <v>119</v>
      </c>
      <c r="J718" s="47">
        <v>44580.049259259256</v>
      </c>
      <c r="K718" s="48">
        <v>-122.70099999999999</v>
      </c>
      <c r="L718" s="48">
        <v>45.633670000000002</v>
      </c>
      <c r="M718" s="46" t="s">
        <v>68</v>
      </c>
      <c r="N718" s="49">
        <v>44588.291666666664</v>
      </c>
      <c r="O718" s="46" t="s">
        <v>44</v>
      </c>
      <c r="P718" s="46">
        <v>14.2</v>
      </c>
      <c r="Q718" s="46">
        <v>126</v>
      </c>
      <c r="R718" s="50" t="s">
        <v>120</v>
      </c>
      <c r="T718" s="53"/>
      <c r="U718" s="38"/>
      <c r="V718" s="38"/>
      <c r="W718" s="38"/>
      <c r="X718" s="38"/>
      <c r="Y718" s="38"/>
    </row>
    <row r="719" spans="7:25" ht="15" customHeight="1" x14ac:dyDescent="0.25">
      <c r="G719" s="45">
        <v>9626962</v>
      </c>
      <c r="H719" s="46" t="s">
        <v>25</v>
      </c>
      <c r="I719" s="47" t="s">
        <v>119</v>
      </c>
      <c r="J719" s="47">
        <v>44580.301365740743</v>
      </c>
      <c r="K719" s="48">
        <v>-122.701025</v>
      </c>
      <c r="L719" s="48">
        <v>45.633671999999997</v>
      </c>
      <c r="M719" s="46" t="s">
        <v>68</v>
      </c>
      <c r="N719" s="49">
        <v>44588.291666666664</v>
      </c>
      <c r="O719" s="46" t="s">
        <v>44</v>
      </c>
      <c r="P719" s="46">
        <v>14.2</v>
      </c>
      <c r="Q719" s="46">
        <v>126</v>
      </c>
      <c r="R719" s="50" t="s">
        <v>120</v>
      </c>
      <c r="T719" s="53"/>
      <c r="U719" s="38"/>
      <c r="V719" s="38"/>
      <c r="W719" s="38"/>
      <c r="X719" s="38"/>
      <c r="Y719" s="38"/>
    </row>
    <row r="720" spans="7:25" ht="15" customHeight="1" x14ac:dyDescent="0.25">
      <c r="G720" s="45">
        <v>9626962</v>
      </c>
      <c r="H720" s="46" t="s">
        <v>25</v>
      </c>
      <c r="I720" s="47" t="s">
        <v>119</v>
      </c>
      <c r="J720" s="47">
        <v>44580.40552083333</v>
      </c>
      <c r="K720" s="48">
        <v>-122.70102199999999</v>
      </c>
      <c r="L720" s="48">
        <v>45.633637999999998</v>
      </c>
      <c r="M720" s="46" t="s">
        <v>68</v>
      </c>
      <c r="N720" s="49">
        <v>44593.291666666664</v>
      </c>
      <c r="O720" s="46" t="s">
        <v>44</v>
      </c>
      <c r="P720" s="46">
        <v>14.2</v>
      </c>
      <c r="Q720" s="46">
        <v>126</v>
      </c>
      <c r="R720" s="50" t="s">
        <v>120</v>
      </c>
      <c r="T720" s="53"/>
      <c r="U720" s="38"/>
      <c r="V720" s="38"/>
      <c r="W720" s="38"/>
      <c r="X720" s="38"/>
      <c r="Y720" s="38"/>
    </row>
    <row r="721" spans="7:25" ht="15" customHeight="1" x14ac:dyDescent="0.25">
      <c r="G721" s="45">
        <v>9626962</v>
      </c>
      <c r="H721" s="46" t="s">
        <v>25</v>
      </c>
      <c r="I721" s="47" t="s">
        <v>119</v>
      </c>
      <c r="J721" s="47">
        <v>44580.432476851849</v>
      </c>
      <c r="K721" s="48">
        <v>-122.701032</v>
      </c>
      <c r="L721" s="48">
        <v>45.633657999999997</v>
      </c>
      <c r="M721" s="46" t="s">
        <v>68</v>
      </c>
      <c r="N721" s="49">
        <v>44593.291666666664</v>
      </c>
      <c r="O721" s="46" t="s">
        <v>44</v>
      </c>
      <c r="P721" s="46">
        <v>14.2</v>
      </c>
      <c r="Q721" s="46">
        <v>126</v>
      </c>
      <c r="R721" s="50" t="s">
        <v>120</v>
      </c>
      <c r="T721" s="53"/>
      <c r="U721" s="38"/>
      <c r="V721" s="38"/>
      <c r="W721" s="38"/>
      <c r="X721" s="38"/>
      <c r="Y721" s="38"/>
    </row>
    <row r="722" spans="7:25" ht="15" customHeight="1" x14ac:dyDescent="0.25">
      <c r="G722" s="45">
        <v>9626962</v>
      </c>
      <c r="H722" s="46" t="s">
        <v>25</v>
      </c>
      <c r="I722" s="47" t="s">
        <v>119</v>
      </c>
      <c r="J722" s="47">
        <v>44580.488877314812</v>
      </c>
      <c r="K722" s="48">
        <v>-122.766637</v>
      </c>
      <c r="L722" s="48">
        <v>45.715471999999998</v>
      </c>
      <c r="M722" s="46" t="s">
        <v>68</v>
      </c>
      <c r="N722" s="49">
        <v>44593.291666666664</v>
      </c>
      <c r="O722" s="46" t="s">
        <v>44</v>
      </c>
      <c r="P722" s="46">
        <v>14.2</v>
      </c>
      <c r="Q722" s="46">
        <v>12</v>
      </c>
      <c r="R722" s="50" t="s">
        <v>120</v>
      </c>
      <c r="T722" s="53"/>
      <c r="U722" s="38"/>
      <c r="V722" s="38"/>
      <c r="W722" s="38"/>
      <c r="X722" s="38"/>
      <c r="Y722" s="38"/>
    </row>
    <row r="723" spans="7:25" ht="15" customHeight="1" x14ac:dyDescent="0.25">
      <c r="G723" s="45">
        <v>9626962</v>
      </c>
      <c r="H723" s="46" t="s">
        <v>25</v>
      </c>
      <c r="I723" s="47" t="s">
        <v>119</v>
      </c>
      <c r="J723" s="47">
        <v>44580.515416666669</v>
      </c>
      <c r="K723" s="48">
        <v>-122.785532</v>
      </c>
      <c r="L723" s="48">
        <v>45.844768000000002</v>
      </c>
      <c r="M723" s="46" t="s">
        <v>68</v>
      </c>
      <c r="N723" s="49">
        <v>44593.291666666664</v>
      </c>
      <c r="O723" s="46" t="s">
        <v>44</v>
      </c>
      <c r="P723" s="46">
        <v>14.2</v>
      </c>
      <c r="Q723" s="46">
        <v>8</v>
      </c>
      <c r="R723" s="50" t="s">
        <v>120</v>
      </c>
      <c r="T723" s="53"/>
      <c r="U723" s="38"/>
      <c r="V723" s="38"/>
      <c r="W723" s="38"/>
      <c r="X723" s="38"/>
      <c r="Y723" s="38"/>
    </row>
    <row r="724" spans="7:25" ht="15" customHeight="1" x14ac:dyDescent="0.25">
      <c r="G724" s="45">
        <v>9626962</v>
      </c>
      <c r="H724" s="46" t="s">
        <v>25</v>
      </c>
      <c r="I724" s="47" t="s">
        <v>119</v>
      </c>
      <c r="J724" s="47">
        <v>44580.551585648151</v>
      </c>
      <c r="K724" s="48">
        <v>-122.854367</v>
      </c>
      <c r="L724" s="48">
        <v>46.011125</v>
      </c>
      <c r="M724" s="46" t="s">
        <v>68</v>
      </c>
      <c r="N724" s="49">
        <v>44593.291666666664</v>
      </c>
      <c r="O724" s="46" t="s">
        <v>44</v>
      </c>
      <c r="P724" s="46">
        <v>14.2</v>
      </c>
      <c r="Q724" s="46">
        <v>329</v>
      </c>
      <c r="R724" s="50" t="s">
        <v>120</v>
      </c>
      <c r="T724" s="53"/>
      <c r="U724" s="38"/>
      <c r="V724" s="38"/>
      <c r="W724" s="38"/>
      <c r="X724" s="38"/>
      <c r="Y724" s="38"/>
    </row>
    <row r="725" spans="7:25" ht="15" customHeight="1" x14ac:dyDescent="0.25">
      <c r="G725" s="45">
        <v>9626962</v>
      </c>
      <c r="H725" s="46" t="s">
        <v>25</v>
      </c>
      <c r="I725" s="47" t="s">
        <v>119</v>
      </c>
      <c r="J725" s="47">
        <v>44580.801388888889</v>
      </c>
      <c r="K725" s="48">
        <v>-124.130658</v>
      </c>
      <c r="L725" s="48">
        <v>46.163052999999998</v>
      </c>
      <c r="M725" s="46" t="s">
        <v>68</v>
      </c>
      <c r="N725" s="49">
        <v>44595.291666666664</v>
      </c>
      <c r="O725" s="46" t="s">
        <v>44</v>
      </c>
      <c r="P725" s="46">
        <v>14.2</v>
      </c>
      <c r="Q725" s="46">
        <v>189</v>
      </c>
      <c r="R725" s="50" t="s">
        <v>120</v>
      </c>
      <c r="T725" s="53"/>
      <c r="U725" s="38"/>
      <c r="V725" s="38"/>
      <c r="W725" s="38"/>
      <c r="X725" s="38"/>
      <c r="Y725" s="38"/>
    </row>
    <row r="726" spans="7:25" ht="15" customHeight="1" x14ac:dyDescent="0.25">
      <c r="G726" s="45">
        <v>9626962</v>
      </c>
      <c r="H726" s="46" t="s">
        <v>25</v>
      </c>
      <c r="I726" s="47" t="s">
        <v>119</v>
      </c>
      <c r="J726" s="47">
        <v>44581.05060185185</v>
      </c>
      <c r="K726" s="48">
        <v>-124.488018</v>
      </c>
      <c r="L726" s="48">
        <v>45.086823000000003</v>
      </c>
      <c r="M726" s="46" t="s">
        <v>68</v>
      </c>
      <c r="N726" s="49">
        <v>44595.291666666664</v>
      </c>
      <c r="O726" s="46" t="s">
        <v>44</v>
      </c>
      <c r="P726" s="46">
        <v>14.2</v>
      </c>
      <c r="Q726" s="46">
        <v>193</v>
      </c>
      <c r="R726" s="50" t="s">
        <v>120</v>
      </c>
      <c r="T726" s="53"/>
      <c r="U726" s="38"/>
      <c r="V726" s="38"/>
      <c r="W726" s="38"/>
      <c r="X726" s="38"/>
      <c r="Y726" s="38"/>
    </row>
    <row r="727" spans="7:25" ht="15" customHeight="1" x14ac:dyDescent="0.25">
      <c r="G727" s="45">
        <v>9626962</v>
      </c>
      <c r="H727" s="46" t="s">
        <v>25</v>
      </c>
      <c r="I727" s="47" t="s">
        <v>119</v>
      </c>
      <c r="J727" s="47">
        <v>44581.300694444442</v>
      </c>
      <c r="K727" s="48">
        <v>-124.772638</v>
      </c>
      <c r="L727" s="48">
        <v>43.968837000000001</v>
      </c>
      <c r="M727" s="46" t="s">
        <v>68</v>
      </c>
      <c r="N727" s="49">
        <v>44595.291666666664</v>
      </c>
      <c r="O727" s="46" t="s">
        <v>44</v>
      </c>
      <c r="P727" s="46">
        <v>14.2</v>
      </c>
      <c r="Q727" s="46">
        <v>187</v>
      </c>
      <c r="R727" s="50" t="s">
        <v>120</v>
      </c>
      <c r="T727" s="53"/>
      <c r="U727" s="38"/>
      <c r="V727" s="38"/>
      <c r="W727" s="38"/>
      <c r="X727" s="38"/>
      <c r="Y727" s="38"/>
    </row>
    <row r="728" spans="7:25" ht="15" customHeight="1" x14ac:dyDescent="0.25">
      <c r="G728" s="45">
        <v>9626962</v>
      </c>
      <c r="H728" s="46" t="s">
        <v>25</v>
      </c>
      <c r="I728" s="47" t="s">
        <v>119</v>
      </c>
      <c r="J728" s="47">
        <v>44581.550902777781</v>
      </c>
      <c r="K728" s="48">
        <v>-124.98310499999999</v>
      </c>
      <c r="L728" s="48">
        <v>42.81606</v>
      </c>
      <c r="M728" s="46" t="s">
        <v>68</v>
      </c>
      <c r="N728" s="49">
        <v>44595.291666666664</v>
      </c>
      <c r="O728" s="46" t="s">
        <v>44</v>
      </c>
      <c r="P728" s="46">
        <v>14.2</v>
      </c>
      <c r="Q728" s="46">
        <v>185</v>
      </c>
      <c r="R728" s="50" t="s">
        <v>120</v>
      </c>
      <c r="T728" s="53"/>
      <c r="U728" s="38"/>
      <c r="V728" s="38"/>
      <c r="W728" s="38"/>
      <c r="X728" s="38"/>
      <c r="Y728" s="38"/>
    </row>
    <row r="729" spans="7:25" ht="15" customHeight="1" x14ac:dyDescent="0.25">
      <c r="G729" s="45">
        <v>9626962</v>
      </c>
      <c r="H729" s="46" t="s">
        <v>25</v>
      </c>
      <c r="I729" s="47" t="s">
        <v>119</v>
      </c>
      <c r="J729" s="47">
        <v>44581.798171296294</v>
      </c>
      <c r="K729" s="48">
        <v>-125.114085</v>
      </c>
      <c r="L729" s="48">
        <v>41.626747000000002</v>
      </c>
      <c r="M729" s="46" t="s">
        <v>68</v>
      </c>
      <c r="N729" s="49">
        <v>44595.291666666664</v>
      </c>
      <c r="O729" s="46" t="s">
        <v>44</v>
      </c>
      <c r="P729" s="46">
        <v>14.2</v>
      </c>
      <c r="Q729" s="46">
        <v>177</v>
      </c>
      <c r="R729" s="50" t="s">
        <v>120</v>
      </c>
      <c r="T729" s="53"/>
      <c r="U729" s="38"/>
      <c r="V729" s="38"/>
      <c r="W729" s="38"/>
      <c r="X729" s="38"/>
      <c r="Y729" s="38"/>
    </row>
    <row r="730" spans="7:25" ht="15" customHeight="1" x14ac:dyDescent="0.25">
      <c r="G730" s="45">
        <v>9626962</v>
      </c>
      <c r="H730" s="46" t="s">
        <v>25</v>
      </c>
      <c r="I730" s="47" t="s">
        <v>119</v>
      </c>
      <c r="J730" s="47">
        <v>44582.051168981481</v>
      </c>
      <c r="K730" s="48">
        <v>-125.059577</v>
      </c>
      <c r="L730" s="48">
        <v>40.374513</v>
      </c>
      <c r="M730" s="46" t="s">
        <v>68</v>
      </c>
      <c r="N730" s="49">
        <v>44595.291666666664</v>
      </c>
      <c r="O730" s="46" t="s">
        <v>44</v>
      </c>
      <c r="P730" s="46">
        <v>14.2</v>
      </c>
      <c r="Q730" s="46">
        <v>176</v>
      </c>
      <c r="R730" s="50" t="s">
        <v>120</v>
      </c>
      <c r="T730" s="53"/>
      <c r="U730" s="38"/>
      <c r="V730" s="38"/>
      <c r="W730" s="38"/>
      <c r="X730" s="38"/>
      <c r="Y730" s="38"/>
    </row>
    <row r="731" spans="7:25" ht="15" customHeight="1" x14ac:dyDescent="0.25">
      <c r="G731" s="45">
        <v>9626962</v>
      </c>
      <c r="H731" s="46" t="s">
        <v>25</v>
      </c>
      <c r="I731" s="47" t="s">
        <v>119</v>
      </c>
      <c r="J731" s="47">
        <v>44582.298495370371</v>
      </c>
      <c r="K731" s="48">
        <v>-124.767218</v>
      </c>
      <c r="L731" s="48">
        <v>39.218649999999997</v>
      </c>
      <c r="M731" s="46" t="s">
        <v>68</v>
      </c>
      <c r="N731" s="49">
        <v>44594.125</v>
      </c>
      <c r="O731" s="46" t="s">
        <v>44</v>
      </c>
      <c r="P731" s="46">
        <v>14.2</v>
      </c>
      <c r="Q731" s="46">
        <v>159</v>
      </c>
      <c r="R731" s="50" t="s">
        <v>120</v>
      </c>
      <c r="T731" s="53"/>
      <c r="U731" s="38"/>
      <c r="V731" s="38"/>
      <c r="W731" s="38"/>
      <c r="X731" s="38"/>
      <c r="Y731" s="38"/>
    </row>
    <row r="732" spans="7:25" ht="15" customHeight="1" x14ac:dyDescent="0.25">
      <c r="G732" s="45">
        <v>9626962</v>
      </c>
      <c r="H732" s="46" t="s">
        <v>25</v>
      </c>
      <c r="I732" s="47" t="s">
        <v>119</v>
      </c>
      <c r="J732" s="47">
        <v>44582.550567129627</v>
      </c>
      <c r="K732" s="48">
        <v>-124.346722</v>
      </c>
      <c r="L732" s="48">
        <v>38.131807999999999</v>
      </c>
      <c r="M732" s="46" t="s">
        <v>68</v>
      </c>
      <c r="N732" s="49">
        <v>44594.125</v>
      </c>
      <c r="O732" s="46" t="s">
        <v>44</v>
      </c>
      <c r="P732" s="46">
        <v>14.2</v>
      </c>
      <c r="Q732" s="46">
        <v>160</v>
      </c>
      <c r="R732" s="50" t="s">
        <v>120</v>
      </c>
      <c r="T732" s="53"/>
      <c r="U732" s="38"/>
      <c r="V732" s="38"/>
      <c r="W732" s="38"/>
      <c r="X732" s="38"/>
      <c r="Y732" s="38"/>
    </row>
    <row r="733" spans="7:25" ht="15" customHeight="1" x14ac:dyDescent="0.25">
      <c r="G733" s="45">
        <v>9626962</v>
      </c>
      <c r="H733" s="46" t="s">
        <v>25</v>
      </c>
      <c r="I733" s="47" t="s">
        <v>119</v>
      </c>
      <c r="J733" s="47">
        <v>44582.801249999997</v>
      </c>
      <c r="K733" s="48">
        <v>-123.73908</v>
      </c>
      <c r="L733" s="48">
        <v>37.109471999999997</v>
      </c>
      <c r="M733" s="46" t="s">
        <v>68</v>
      </c>
      <c r="N733" s="49">
        <v>44594.125</v>
      </c>
      <c r="O733" s="46" t="s">
        <v>44</v>
      </c>
      <c r="P733" s="46">
        <v>14.2</v>
      </c>
      <c r="Q733" s="46">
        <v>149</v>
      </c>
      <c r="R733" s="50" t="s">
        <v>120</v>
      </c>
      <c r="T733" s="53"/>
      <c r="U733" s="38"/>
      <c r="V733" s="38"/>
      <c r="W733" s="38"/>
      <c r="X733" s="38"/>
      <c r="Y733" s="38"/>
    </row>
    <row r="734" spans="7:25" ht="15" customHeight="1" x14ac:dyDescent="0.25">
      <c r="G734" s="45">
        <v>9626962</v>
      </c>
      <c r="H734" s="46" t="s">
        <v>25</v>
      </c>
      <c r="I734" s="47" t="s">
        <v>119</v>
      </c>
      <c r="J734" s="47">
        <v>44583.051249999997</v>
      </c>
      <c r="K734" s="48">
        <v>-123.086197</v>
      </c>
      <c r="L734" s="48">
        <v>36.177013000000002</v>
      </c>
      <c r="M734" s="46" t="s">
        <v>68</v>
      </c>
      <c r="N734" s="49">
        <v>44594.125</v>
      </c>
      <c r="O734" s="46" t="s">
        <v>44</v>
      </c>
      <c r="P734" s="46">
        <v>14.2</v>
      </c>
      <c r="Q734" s="46">
        <v>149</v>
      </c>
      <c r="R734" s="50" t="s">
        <v>120</v>
      </c>
      <c r="T734" s="53"/>
      <c r="U734" s="38"/>
      <c r="V734" s="38"/>
      <c r="W734" s="38"/>
      <c r="X734" s="38"/>
      <c r="Y734" s="38"/>
    </row>
    <row r="735" spans="7:25" ht="15" customHeight="1" x14ac:dyDescent="0.25">
      <c r="G735" s="45">
        <v>9626962</v>
      </c>
      <c r="H735" s="46" t="s">
        <v>25</v>
      </c>
      <c r="I735" s="47" t="s">
        <v>119</v>
      </c>
      <c r="J735" s="47">
        <v>44583.161828703705</v>
      </c>
      <c r="K735" s="48">
        <v>-122.779583</v>
      </c>
      <c r="L735" s="48">
        <v>35.745573</v>
      </c>
      <c r="M735" s="46" t="s">
        <v>68</v>
      </c>
      <c r="N735" s="49">
        <v>44594.125</v>
      </c>
      <c r="O735" s="46" t="s">
        <v>44</v>
      </c>
      <c r="P735" s="46">
        <v>14.2</v>
      </c>
      <c r="Q735" s="46">
        <v>147</v>
      </c>
      <c r="R735" s="50" t="s">
        <v>121</v>
      </c>
      <c r="T735" s="53"/>
      <c r="U735" s="38"/>
      <c r="V735" s="38"/>
      <c r="W735" s="38"/>
      <c r="X735" s="38"/>
      <c r="Y735" s="38"/>
    </row>
    <row r="736" spans="7:25" ht="15" customHeight="1" x14ac:dyDescent="0.25">
      <c r="G736" s="45">
        <v>9626962</v>
      </c>
      <c r="H736" s="46" t="s">
        <v>25</v>
      </c>
      <c r="I736" s="47" t="s">
        <v>119</v>
      </c>
      <c r="J736" s="47">
        <v>44583.165381944447</v>
      </c>
      <c r="K736" s="48">
        <v>-122.76965199999999</v>
      </c>
      <c r="L736" s="48">
        <v>35.732619999999997</v>
      </c>
      <c r="M736" s="46" t="s">
        <v>68</v>
      </c>
      <c r="N736" s="49">
        <v>44594.125</v>
      </c>
      <c r="O736" s="46" t="s">
        <v>44</v>
      </c>
      <c r="P736" s="46">
        <v>14.2</v>
      </c>
      <c r="Q736" s="46">
        <v>147</v>
      </c>
      <c r="R736" s="50" t="s">
        <v>97</v>
      </c>
      <c r="T736" s="53"/>
      <c r="U736" s="38"/>
      <c r="V736" s="38"/>
      <c r="W736" s="38"/>
      <c r="X736" s="38"/>
      <c r="Y736" s="38"/>
    </row>
    <row r="737" spans="7:25" ht="15" customHeight="1" x14ac:dyDescent="0.25">
      <c r="G737" s="45">
        <v>9626962</v>
      </c>
      <c r="H737" s="46" t="s">
        <v>25</v>
      </c>
      <c r="I737" s="47" t="s">
        <v>119</v>
      </c>
      <c r="J737" s="47">
        <v>44583.300509259258</v>
      </c>
      <c r="K737" s="48">
        <v>-122.35718799999999</v>
      </c>
      <c r="L737" s="48">
        <v>35.222707999999997</v>
      </c>
      <c r="M737" s="46" t="s">
        <v>68</v>
      </c>
      <c r="N737" s="49">
        <v>44594.125</v>
      </c>
      <c r="O737" s="46" t="s">
        <v>44</v>
      </c>
      <c r="P737" s="46">
        <v>14.2</v>
      </c>
      <c r="Q737" s="46">
        <v>152</v>
      </c>
      <c r="R737" s="50" t="s">
        <v>97</v>
      </c>
      <c r="T737" s="53"/>
      <c r="U737" s="38"/>
      <c r="V737" s="38"/>
      <c r="W737" s="38"/>
      <c r="X737" s="38"/>
      <c r="Y737" s="38"/>
    </row>
    <row r="738" spans="7:25" ht="15" customHeight="1" x14ac:dyDescent="0.25">
      <c r="G738" s="45">
        <v>9626962</v>
      </c>
      <c r="H738" s="46" t="s">
        <v>25</v>
      </c>
      <c r="I738" s="47" t="s">
        <v>119</v>
      </c>
      <c r="J738" s="47">
        <v>44583.544571759259</v>
      </c>
      <c r="K738" s="48">
        <v>-121.56128</v>
      </c>
      <c r="L738" s="48">
        <v>34.265985000000001</v>
      </c>
      <c r="M738" s="46" t="s">
        <v>68</v>
      </c>
      <c r="N738" s="49">
        <v>44594.125</v>
      </c>
      <c r="O738" s="46" t="s">
        <v>44</v>
      </c>
      <c r="P738" s="46">
        <v>14.2</v>
      </c>
      <c r="Q738" s="46">
        <v>143</v>
      </c>
      <c r="R738" s="50" t="s">
        <v>97</v>
      </c>
      <c r="T738" s="53"/>
      <c r="U738" s="38"/>
      <c r="V738" s="38"/>
      <c r="W738" s="38"/>
      <c r="X738" s="38"/>
      <c r="Y738" s="38"/>
    </row>
    <row r="739" spans="7:25" ht="15" customHeight="1" x14ac:dyDescent="0.25">
      <c r="G739" s="45">
        <v>9626962</v>
      </c>
      <c r="H739" s="46" t="s">
        <v>25</v>
      </c>
      <c r="I739" s="47" t="s">
        <v>119</v>
      </c>
      <c r="J739" s="47">
        <v>44583.801168981481</v>
      </c>
      <c r="K739" s="48">
        <v>-120.740903</v>
      </c>
      <c r="L739" s="48">
        <v>33.270001999999998</v>
      </c>
      <c r="M739" s="46" t="s">
        <v>68</v>
      </c>
      <c r="N739" s="49">
        <v>44594.125</v>
      </c>
      <c r="O739" s="46" t="s">
        <v>44</v>
      </c>
      <c r="P739" s="46">
        <v>14.2</v>
      </c>
      <c r="Q739" s="46">
        <v>144</v>
      </c>
      <c r="R739" s="50" t="s">
        <v>97</v>
      </c>
      <c r="T739" s="53"/>
      <c r="U739" s="38"/>
      <c r="V739" s="38"/>
      <c r="W739" s="38"/>
      <c r="X739" s="38"/>
      <c r="Y739" s="38"/>
    </row>
    <row r="740" spans="7:25" ht="15" customHeight="1" x14ac:dyDescent="0.25">
      <c r="G740" s="45">
        <v>9626962</v>
      </c>
      <c r="H740" s="46" t="s">
        <v>25</v>
      </c>
      <c r="I740" s="47" t="s">
        <v>119</v>
      </c>
      <c r="J740" s="47">
        <v>44584.050798611112</v>
      </c>
      <c r="K740" s="48">
        <v>-119.947935</v>
      </c>
      <c r="L740" s="48">
        <v>32.309130000000003</v>
      </c>
      <c r="M740" s="46" t="s">
        <v>68</v>
      </c>
      <c r="N740" s="49">
        <v>44594.125</v>
      </c>
      <c r="O740" s="46" t="s">
        <v>44</v>
      </c>
      <c r="P740" s="46">
        <v>14.2</v>
      </c>
      <c r="Q740" s="46">
        <v>142</v>
      </c>
      <c r="R740" s="50" t="s">
        <v>97</v>
      </c>
      <c r="T740" s="53"/>
      <c r="U740" s="38"/>
      <c r="V740" s="38"/>
      <c r="W740" s="38"/>
      <c r="X740" s="38"/>
      <c r="Y740" s="38"/>
    </row>
    <row r="741" spans="7:25" ht="15" customHeight="1" x14ac:dyDescent="0.25">
      <c r="G741" s="45">
        <v>9626962</v>
      </c>
      <c r="H741" s="46" t="s">
        <v>25</v>
      </c>
      <c r="I741" s="47" t="s">
        <v>119</v>
      </c>
      <c r="J741" s="47">
        <v>44584.301041666666</v>
      </c>
      <c r="K741" s="48">
        <v>-119.08598499999999</v>
      </c>
      <c r="L741" s="48">
        <v>31.329287000000001</v>
      </c>
      <c r="M741" s="46" t="s">
        <v>68</v>
      </c>
      <c r="N741" s="49">
        <v>44594.125</v>
      </c>
      <c r="O741" s="46" t="s">
        <v>44</v>
      </c>
      <c r="P741" s="46">
        <v>14.2</v>
      </c>
      <c r="Q741" s="46">
        <v>143</v>
      </c>
      <c r="R741" s="50" t="s">
        <v>97</v>
      </c>
      <c r="T741" s="53"/>
      <c r="U741" s="38"/>
      <c r="V741" s="38"/>
      <c r="W741" s="38"/>
      <c r="X741" s="38"/>
      <c r="Y741" s="38"/>
    </row>
    <row r="742" spans="7:25" ht="15" customHeight="1" x14ac:dyDescent="0.25">
      <c r="G742" s="45">
        <v>9626962</v>
      </c>
      <c r="H742" s="46" t="s">
        <v>25</v>
      </c>
      <c r="I742" s="47" t="s">
        <v>119</v>
      </c>
      <c r="J742" s="47">
        <v>44584.548750000002</v>
      </c>
      <c r="K742" s="48">
        <v>-118.179483</v>
      </c>
      <c r="L742" s="48">
        <v>30.316448000000001</v>
      </c>
      <c r="M742" s="46" t="s">
        <v>68</v>
      </c>
      <c r="N742" s="49">
        <v>44594.125</v>
      </c>
      <c r="O742" s="46" t="s">
        <v>44</v>
      </c>
      <c r="P742" s="46">
        <v>14.2</v>
      </c>
      <c r="Q742" s="46">
        <v>143</v>
      </c>
      <c r="R742" s="50" t="s">
        <v>97</v>
      </c>
      <c r="T742" s="53"/>
      <c r="U742" s="38"/>
      <c r="V742" s="38"/>
      <c r="W742" s="38"/>
      <c r="X742" s="38"/>
      <c r="Y742" s="38"/>
    </row>
    <row r="743" spans="7:25" ht="15" customHeight="1" x14ac:dyDescent="0.25">
      <c r="G743" s="45">
        <v>9461166</v>
      </c>
      <c r="H743" s="46" t="s">
        <v>25</v>
      </c>
      <c r="I743" s="47" t="s">
        <v>122</v>
      </c>
      <c r="J743" s="47">
        <v>44576.799872685187</v>
      </c>
      <c r="K743" s="48">
        <v>-147.09425200000001</v>
      </c>
      <c r="L743" s="48">
        <v>44.180681999999997</v>
      </c>
      <c r="M743" s="46" t="s">
        <v>43</v>
      </c>
      <c r="N743" s="49">
        <v>44582.625</v>
      </c>
      <c r="O743" s="46" t="s">
        <v>44</v>
      </c>
      <c r="P743" s="46">
        <v>14.5</v>
      </c>
      <c r="Q743" s="46">
        <v>117</v>
      </c>
      <c r="R743" s="50" t="s">
        <v>60</v>
      </c>
      <c r="T743" s="53"/>
      <c r="U743" s="38"/>
      <c r="V743" s="38"/>
      <c r="W743" s="38"/>
      <c r="X743" s="38"/>
      <c r="Y743" s="38"/>
    </row>
    <row r="744" spans="7:25" ht="15" customHeight="1" x14ac:dyDescent="0.25">
      <c r="G744" s="45">
        <v>9461166</v>
      </c>
      <c r="H744" s="46" t="s">
        <v>25</v>
      </c>
      <c r="I744" s="47" t="s">
        <v>122</v>
      </c>
      <c r="J744" s="47">
        <v>44576.807245370372</v>
      </c>
      <c r="K744" s="48">
        <v>-147.05288999999999</v>
      </c>
      <c r="L744" s="48">
        <v>44.165823000000003</v>
      </c>
      <c r="M744" s="46" t="s">
        <v>43</v>
      </c>
      <c r="N744" s="49">
        <v>44582.625</v>
      </c>
      <c r="O744" s="46" t="s">
        <v>44</v>
      </c>
      <c r="P744" s="46">
        <v>14.5</v>
      </c>
      <c r="Q744" s="46">
        <v>118</v>
      </c>
      <c r="R744" s="50" t="s">
        <v>60</v>
      </c>
      <c r="T744" s="53"/>
      <c r="U744" s="38"/>
      <c r="V744" s="38"/>
      <c r="W744" s="38"/>
      <c r="X744" s="38"/>
      <c r="Y744" s="38"/>
    </row>
    <row r="745" spans="7:25" ht="15" customHeight="1" x14ac:dyDescent="0.25">
      <c r="G745" s="45">
        <v>9461166</v>
      </c>
      <c r="H745" s="46" t="s">
        <v>25</v>
      </c>
      <c r="I745" s="47" t="s">
        <v>122</v>
      </c>
      <c r="J745" s="47">
        <v>44577.050300925926</v>
      </c>
      <c r="K745" s="48">
        <v>-145.81739200000001</v>
      </c>
      <c r="L745" s="48">
        <v>43.577938000000003</v>
      </c>
      <c r="M745" s="46" t="s">
        <v>43</v>
      </c>
      <c r="N745" s="49">
        <v>44582.625</v>
      </c>
      <c r="O745" s="46" t="s">
        <v>44</v>
      </c>
      <c r="P745" s="46">
        <v>14.5</v>
      </c>
      <c r="Q745" s="46">
        <v>127</v>
      </c>
      <c r="R745" s="50" t="s">
        <v>60</v>
      </c>
      <c r="T745" s="53"/>
      <c r="U745" s="38"/>
      <c r="V745" s="38"/>
      <c r="W745" s="38"/>
      <c r="X745" s="38"/>
      <c r="Y745" s="38"/>
    </row>
    <row r="746" spans="7:25" ht="15" customHeight="1" x14ac:dyDescent="0.25">
      <c r="G746" s="45">
        <v>9461166</v>
      </c>
      <c r="H746" s="46" t="s">
        <v>25</v>
      </c>
      <c r="I746" s="47" t="s">
        <v>122</v>
      </c>
      <c r="J746" s="47">
        <v>44577.301493055558</v>
      </c>
      <c r="K746" s="48">
        <v>-144.428573</v>
      </c>
      <c r="L746" s="48">
        <v>43.103856999999998</v>
      </c>
      <c r="M746" s="46" t="s">
        <v>43</v>
      </c>
      <c r="N746" s="49">
        <v>44582.625</v>
      </c>
      <c r="O746" s="46" t="s">
        <v>44</v>
      </c>
      <c r="P746" s="46">
        <v>14.5</v>
      </c>
      <c r="Q746" s="46">
        <v>109</v>
      </c>
      <c r="R746" s="50" t="s">
        <v>60</v>
      </c>
      <c r="T746" s="53"/>
      <c r="U746" s="38"/>
      <c r="V746" s="38"/>
      <c r="W746" s="38"/>
      <c r="X746" s="38"/>
      <c r="Y746" s="38"/>
    </row>
    <row r="747" spans="7:25" ht="15" customHeight="1" x14ac:dyDescent="0.25">
      <c r="G747" s="45">
        <v>9461166</v>
      </c>
      <c r="H747" s="46" t="s">
        <v>25</v>
      </c>
      <c r="I747" s="47" t="s">
        <v>122</v>
      </c>
      <c r="J747" s="47">
        <v>44577.550196759257</v>
      </c>
      <c r="K747" s="48">
        <v>-142.879265</v>
      </c>
      <c r="L747" s="48">
        <v>42.725360000000002</v>
      </c>
      <c r="M747" s="46" t="s">
        <v>43</v>
      </c>
      <c r="N747" s="49">
        <v>44582.625</v>
      </c>
      <c r="O747" s="46" t="s">
        <v>44</v>
      </c>
      <c r="P747" s="46">
        <v>14.5</v>
      </c>
      <c r="Q747" s="46">
        <v>113</v>
      </c>
      <c r="R747" s="50" t="s">
        <v>60</v>
      </c>
      <c r="T747" s="53"/>
      <c r="U747" s="38"/>
      <c r="V747" s="38"/>
      <c r="W747" s="38"/>
      <c r="X747" s="38"/>
      <c r="Y747" s="38"/>
    </row>
    <row r="748" spans="7:25" ht="15" customHeight="1" x14ac:dyDescent="0.25">
      <c r="G748" s="45">
        <v>9461166</v>
      </c>
      <c r="H748" s="46" t="s">
        <v>25</v>
      </c>
      <c r="I748" s="47" t="s">
        <v>122</v>
      </c>
      <c r="J748" s="47">
        <v>44577.800625000003</v>
      </c>
      <c r="K748" s="48">
        <v>-141.39197300000001</v>
      </c>
      <c r="L748" s="48">
        <v>42.169626999999998</v>
      </c>
      <c r="M748" s="46" t="s">
        <v>43</v>
      </c>
      <c r="N748" s="49">
        <v>44582.625</v>
      </c>
      <c r="O748" s="46" t="s">
        <v>44</v>
      </c>
      <c r="P748" s="46">
        <v>14.5</v>
      </c>
      <c r="Q748" s="46">
        <v>118</v>
      </c>
      <c r="R748" s="50" t="s">
        <v>60</v>
      </c>
      <c r="T748" s="53"/>
      <c r="U748" s="38"/>
      <c r="V748" s="38"/>
      <c r="W748" s="38"/>
      <c r="X748" s="38"/>
      <c r="Y748" s="38"/>
    </row>
    <row r="749" spans="7:25" ht="15" customHeight="1" x14ac:dyDescent="0.25">
      <c r="G749" s="45">
        <v>9461166</v>
      </c>
      <c r="H749" s="46" t="s">
        <v>25</v>
      </c>
      <c r="I749" s="47" t="s">
        <v>122</v>
      </c>
      <c r="J749" s="47">
        <v>44578.050752314812</v>
      </c>
      <c r="K749" s="48">
        <v>-140.00464500000001</v>
      </c>
      <c r="L749" s="48">
        <v>41.602995</v>
      </c>
      <c r="M749" s="46" t="s">
        <v>43</v>
      </c>
      <c r="N749" s="49">
        <v>44582.625</v>
      </c>
      <c r="O749" s="46" t="s">
        <v>44</v>
      </c>
      <c r="P749" s="46">
        <v>14.5</v>
      </c>
      <c r="Q749" s="46">
        <v>115</v>
      </c>
      <c r="R749" s="50" t="s">
        <v>60</v>
      </c>
      <c r="T749" s="53"/>
      <c r="U749" s="38"/>
      <c r="V749" s="38"/>
      <c r="W749" s="38"/>
      <c r="X749" s="38"/>
      <c r="Y749" s="38"/>
    </row>
    <row r="750" spans="7:25" ht="15" customHeight="1" x14ac:dyDescent="0.25">
      <c r="G750" s="45">
        <v>9461166</v>
      </c>
      <c r="H750" s="46" t="s">
        <v>25</v>
      </c>
      <c r="I750" s="47" t="s">
        <v>122</v>
      </c>
      <c r="J750" s="47">
        <v>44578.294976851852</v>
      </c>
      <c r="K750" s="48">
        <v>-138.66325699999999</v>
      </c>
      <c r="L750" s="48">
        <v>41.086782999999997</v>
      </c>
      <c r="M750" s="46" t="s">
        <v>43</v>
      </c>
      <c r="N750" s="49">
        <v>44582.625</v>
      </c>
      <c r="O750" s="46" t="s">
        <v>44</v>
      </c>
      <c r="P750" s="46">
        <v>14.5</v>
      </c>
      <c r="Q750" s="46">
        <v>120</v>
      </c>
      <c r="R750" s="50" t="s">
        <v>60</v>
      </c>
      <c r="T750" s="53"/>
      <c r="U750" s="38"/>
      <c r="V750" s="38"/>
      <c r="W750" s="38"/>
      <c r="X750" s="38"/>
      <c r="Y750" s="38"/>
    </row>
    <row r="751" spans="7:25" ht="15" customHeight="1" x14ac:dyDescent="0.25">
      <c r="G751" s="45">
        <v>9461166</v>
      </c>
      <c r="H751" s="46" t="s">
        <v>25</v>
      </c>
      <c r="I751" s="47" t="s">
        <v>122</v>
      </c>
      <c r="J751" s="47">
        <v>44578.551076388889</v>
      </c>
      <c r="K751" s="48">
        <v>-137.26204200000001</v>
      </c>
      <c r="L751" s="48">
        <v>40.498032000000002</v>
      </c>
      <c r="M751" s="46" t="s">
        <v>43</v>
      </c>
      <c r="N751" s="49">
        <v>44582.625</v>
      </c>
      <c r="O751" s="46" t="s">
        <v>44</v>
      </c>
      <c r="P751" s="46">
        <v>14.5</v>
      </c>
      <c r="Q751" s="46">
        <v>121</v>
      </c>
      <c r="R751" s="50" t="s">
        <v>60</v>
      </c>
      <c r="T751" s="53"/>
      <c r="U751" s="38"/>
      <c r="V751" s="38"/>
      <c r="W751" s="38"/>
      <c r="X751" s="38"/>
      <c r="Y751" s="38"/>
    </row>
    <row r="752" spans="7:25" ht="15" customHeight="1" x14ac:dyDescent="0.25">
      <c r="G752" s="45">
        <v>9461166</v>
      </c>
      <c r="H752" s="46" t="s">
        <v>25</v>
      </c>
      <c r="I752" s="47" t="s">
        <v>122</v>
      </c>
      <c r="J752" s="47">
        <v>44578.801319444443</v>
      </c>
      <c r="K752" s="48">
        <v>-135.857225</v>
      </c>
      <c r="L752" s="48">
        <v>39.844560000000001</v>
      </c>
      <c r="M752" s="46" t="s">
        <v>43</v>
      </c>
      <c r="N752" s="49">
        <v>44582.625</v>
      </c>
      <c r="O752" s="46" t="s">
        <v>44</v>
      </c>
      <c r="P752" s="46">
        <v>14.5</v>
      </c>
      <c r="Q752" s="46">
        <v>123</v>
      </c>
      <c r="R752" s="50" t="s">
        <v>60</v>
      </c>
      <c r="T752" s="53"/>
      <c r="U752" s="38"/>
      <c r="V752" s="38"/>
      <c r="W752" s="38"/>
      <c r="X752" s="38"/>
      <c r="Y752" s="38"/>
    </row>
    <row r="753" spans="7:25" ht="15" customHeight="1" x14ac:dyDescent="0.25">
      <c r="G753" s="45">
        <v>9461166</v>
      </c>
      <c r="H753" s="46" t="s">
        <v>25</v>
      </c>
      <c r="I753" s="47" t="s">
        <v>122</v>
      </c>
      <c r="J753" s="47">
        <v>44579.051087962966</v>
      </c>
      <c r="K753" s="48">
        <v>-134.50690299999999</v>
      </c>
      <c r="L753" s="48">
        <v>39.185600000000001</v>
      </c>
      <c r="M753" s="46" t="s">
        <v>43</v>
      </c>
      <c r="N753" s="49">
        <v>44582.625</v>
      </c>
      <c r="O753" s="46" t="s">
        <v>44</v>
      </c>
      <c r="P753" s="46">
        <v>14.5</v>
      </c>
      <c r="Q753" s="46">
        <v>121</v>
      </c>
      <c r="R753" s="50" t="s">
        <v>60</v>
      </c>
      <c r="T753" s="53"/>
      <c r="U753" s="38"/>
      <c r="V753" s="38"/>
      <c r="W753" s="38"/>
      <c r="X753" s="38"/>
      <c r="Y753" s="38"/>
    </row>
    <row r="754" spans="7:25" ht="15" customHeight="1" x14ac:dyDescent="0.25">
      <c r="G754" s="45">
        <v>9461166</v>
      </c>
      <c r="H754" s="46" t="s">
        <v>25</v>
      </c>
      <c r="I754" s="47" t="s">
        <v>122</v>
      </c>
      <c r="J754" s="47">
        <v>44579.29996527778</v>
      </c>
      <c r="K754" s="48">
        <v>-133.16533799999999</v>
      </c>
      <c r="L754" s="48">
        <v>38.554112000000003</v>
      </c>
      <c r="M754" s="46" t="s">
        <v>43</v>
      </c>
      <c r="N754" s="49">
        <v>44582.625</v>
      </c>
      <c r="O754" s="46" t="s">
        <v>44</v>
      </c>
      <c r="P754" s="46">
        <v>14.5</v>
      </c>
      <c r="Q754" s="46">
        <v>121</v>
      </c>
      <c r="R754" s="50" t="s">
        <v>60</v>
      </c>
      <c r="T754" s="53"/>
      <c r="U754" s="38"/>
      <c r="V754" s="38"/>
      <c r="W754" s="38"/>
      <c r="X754" s="38"/>
      <c r="Y754" s="38"/>
    </row>
    <row r="755" spans="7:25" ht="15" customHeight="1" x14ac:dyDescent="0.25">
      <c r="G755" s="45">
        <v>9461166</v>
      </c>
      <c r="H755" s="46" t="s">
        <v>25</v>
      </c>
      <c r="I755" s="47" t="s">
        <v>122</v>
      </c>
      <c r="J755" s="47">
        <v>44579.549062500002</v>
      </c>
      <c r="K755" s="48">
        <v>-131.874235</v>
      </c>
      <c r="L755" s="48">
        <v>37.866013000000002</v>
      </c>
      <c r="M755" s="46" t="s">
        <v>43</v>
      </c>
      <c r="N755" s="49">
        <v>44582.625</v>
      </c>
      <c r="O755" s="46" t="s">
        <v>44</v>
      </c>
      <c r="P755" s="46">
        <v>14.5</v>
      </c>
      <c r="Q755" s="46">
        <v>124</v>
      </c>
      <c r="R755" s="50" t="s">
        <v>60</v>
      </c>
      <c r="T755" s="53"/>
      <c r="U755" s="38"/>
      <c r="V755" s="38"/>
      <c r="W755" s="38"/>
      <c r="X755" s="38"/>
      <c r="Y755" s="38"/>
    </row>
    <row r="756" spans="7:25" ht="15" customHeight="1" x14ac:dyDescent="0.25">
      <c r="G756" s="45">
        <v>9461166</v>
      </c>
      <c r="H756" s="46" t="s">
        <v>25</v>
      </c>
      <c r="I756" s="47" t="s">
        <v>122</v>
      </c>
      <c r="J756" s="47">
        <v>44579.799976851849</v>
      </c>
      <c r="K756" s="48">
        <v>-130.578778</v>
      </c>
      <c r="L756" s="48">
        <v>37.187739999999998</v>
      </c>
      <c r="M756" s="46" t="s">
        <v>43</v>
      </c>
      <c r="N756" s="49">
        <v>44582.625</v>
      </c>
      <c r="O756" s="46" t="s">
        <v>44</v>
      </c>
      <c r="P756" s="46">
        <v>14.5</v>
      </c>
      <c r="Q756" s="46">
        <v>121</v>
      </c>
      <c r="R756" s="50" t="s">
        <v>60</v>
      </c>
      <c r="T756" s="53"/>
      <c r="U756" s="38"/>
      <c r="V756" s="38"/>
      <c r="W756" s="38"/>
      <c r="X756" s="38"/>
      <c r="Y756" s="38"/>
    </row>
    <row r="757" spans="7:25" ht="15" customHeight="1" x14ac:dyDescent="0.25">
      <c r="G757" s="45">
        <v>9461166</v>
      </c>
      <c r="H757" s="46" t="s">
        <v>25</v>
      </c>
      <c r="I757" s="47" t="s">
        <v>122</v>
      </c>
      <c r="J757" s="47">
        <v>44580.050104166665</v>
      </c>
      <c r="K757" s="48">
        <v>-129.278885</v>
      </c>
      <c r="L757" s="48">
        <v>36.487631999999998</v>
      </c>
      <c r="M757" s="46" t="s">
        <v>43</v>
      </c>
      <c r="N757" s="49">
        <v>44582.625</v>
      </c>
      <c r="O757" s="46" t="s">
        <v>44</v>
      </c>
      <c r="P757" s="46">
        <v>14.5</v>
      </c>
      <c r="Q757" s="46">
        <v>121</v>
      </c>
      <c r="R757" s="50" t="s">
        <v>60</v>
      </c>
      <c r="T757" s="53"/>
      <c r="U757" s="38"/>
      <c r="V757" s="38"/>
      <c r="W757" s="38"/>
      <c r="X757" s="38"/>
      <c r="Y757" s="38"/>
    </row>
    <row r="758" spans="7:25" ht="15" customHeight="1" x14ac:dyDescent="0.25">
      <c r="G758" s="45">
        <v>9461166</v>
      </c>
      <c r="H758" s="46" t="s">
        <v>25</v>
      </c>
      <c r="I758" s="47" t="s">
        <v>122</v>
      </c>
      <c r="J758" s="47">
        <v>44580.301099537035</v>
      </c>
      <c r="K758" s="48">
        <v>-127.95281199999999</v>
      </c>
      <c r="L758" s="48">
        <v>35.808436999999998</v>
      </c>
      <c r="M758" s="46" t="s">
        <v>43</v>
      </c>
      <c r="N758" s="49">
        <v>44582.625</v>
      </c>
      <c r="O758" s="46" t="s">
        <v>44</v>
      </c>
      <c r="P758" s="46">
        <v>14.5</v>
      </c>
      <c r="Q758" s="46">
        <v>119</v>
      </c>
      <c r="R758" s="50" t="s">
        <v>60</v>
      </c>
      <c r="T758" s="53"/>
      <c r="U758" s="38"/>
      <c r="V758" s="38"/>
      <c r="W758" s="38"/>
      <c r="X758" s="38"/>
      <c r="Y758" s="38"/>
    </row>
    <row r="759" spans="7:25" ht="15" customHeight="1" x14ac:dyDescent="0.25">
      <c r="G759" s="45">
        <v>9461166</v>
      </c>
      <c r="H759" s="46" t="s">
        <v>25</v>
      </c>
      <c r="I759" s="47" t="s">
        <v>122</v>
      </c>
      <c r="J759" s="47">
        <v>44580.550439814811</v>
      </c>
      <c r="K759" s="48">
        <v>-126.63296</v>
      </c>
      <c r="L759" s="48">
        <v>35.118988000000002</v>
      </c>
      <c r="M759" s="46" t="s">
        <v>43</v>
      </c>
      <c r="N759" s="49">
        <v>44582.625</v>
      </c>
      <c r="O759" s="46" t="s">
        <v>44</v>
      </c>
      <c r="P759" s="46">
        <v>14.5</v>
      </c>
      <c r="Q759" s="46">
        <v>122</v>
      </c>
      <c r="R759" s="50" t="s">
        <v>60</v>
      </c>
      <c r="T759" s="53"/>
      <c r="U759" s="38"/>
      <c r="V759" s="38"/>
      <c r="W759" s="38"/>
      <c r="X759" s="38"/>
      <c r="Y759" s="38"/>
    </row>
    <row r="760" spans="7:25" ht="15" customHeight="1" x14ac:dyDescent="0.25">
      <c r="G760" s="45">
        <v>9461166</v>
      </c>
      <c r="H760" s="46" t="s">
        <v>25</v>
      </c>
      <c r="I760" s="47" t="s">
        <v>122</v>
      </c>
      <c r="J760" s="47">
        <v>44580.742662037039</v>
      </c>
      <c r="K760" s="48">
        <v>-125.765152</v>
      </c>
      <c r="L760" s="48">
        <v>34.647624999999998</v>
      </c>
      <c r="M760" s="46" t="s">
        <v>43</v>
      </c>
      <c r="N760" s="49">
        <v>44582.416666666664</v>
      </c>
      <c r="O760" s="46" t="s">
        <v>44</v>
      </c>
      <c r="P760" s="46">
        <v>14.5</v>
      </c>
      <c r="Q760" s="46">
        <v>119</v>
      </c>
      <c r="R760" s="50" t="s">
        <v>60</v>
      </c>
      <c r="T760" s="53"/>
      <c r="U760" s="38"/>
      <c r="V760" s="38"/>
      <c r="W760" s="38"/>
      <c r="X760" s="38"/>
      <c r="Y760" s="38"/>
    </row>
    <row r="761" spans="7:25" ht="15" customHeight="1" x14ac:dyDescent="0.25">
      <c r="G761" s="45">
        <v>9461166</v>
      </c>
      <c r="H761" s="46" t="s">
        <v>25</v>
      </c>
      <c r="I761" s="47" t="s">
        <v>122</v>
      </c>
      <c r="J761" s="47">
        <v>44580.748668981483</v>
      </c>
      <c r="K761" s="48">
        <v>-125.73469799999999</v>
      </c>
      <c r="L761" s="48">
        <v>34.631320000000002</v>
      </c>
      <c r="M761" s="46" t="s">
        <v>43</v>
      </c>
      <c r="N761" s="49">
        <v>44582.416666666664</v>
      </c>
      <c r="O761" s="46" t="s">
        <v>44</v>
      </c>
      <c r="P761" s="46">
        <v>14.5</v>
      </c>
      <c r="Q761" s="46">
        <v>119</v>
      </c>
      <c r="R761" s="50" t="s">
        <v>60</v>
      </c>
      <c r="T761" s="53"/>
      <c r="U761" s="38"/>
      <c r="V761" s="38"/>
      <c r="W761" s="38"/>
      <c r="X761" s="38"/>
      <c r="Y761" s="38"/>
    </row>
    <row r="762" spans="7:25" ht="15" customHeight="1" x14ac:dyDescent="0.25">
      <c r="G762" s="45">
        <v>9461166</v>
      </c>
      <c r="H762" s="46" t="s">
        <v>25</v>
      </c>
      <c r="I762" s="47" t="s">
        <v>122</v>
      </c>
      <c r="J762" s="47">
        <v>44580.80133101852</v>
      </c>
      <c r="K762" s="48">
        <v>-125.45909</v>
      </c>
      <c r="L762" s="48">
        <v>34.491185000000002</v>
      </c>
      <c r="M762" s="46" t="s">
        <v>43</v>
      </c>
      <c r="N762" s="49">
        <v>44582.416666666664</v>
      </c>
      <c r="O762" s="46" t="s">
        <v>44</v>
      </c>
      <c r="P762" s="46">
        <v>14.5</v>
      </c>
      <c r="Q762" s="46">
        <v>119</v>
      </c>
      <c r="R762" s="50" t="s">
        <v>60</v>
      </c>
      <c r="T762" s="53"/>
      <c r="U762" s="38"/>
      <c r="V762" s="38"/>
      <c r="W762" s="38"/>
      <c r="X762" s="38"/>
      <c r="Y762" s="38"/>
    </row>
    <row r="763" spans="7:25" ht="15" customHeight="1" x14ac:dyDescent="0.25">
      <c r="G763" s="45">
        <v>9461166</v>
      </c>
      <c r="H763" s="46" t="s">
        <v>25</v>
      </c>
      <c r="I763" s="47" t="s">
        <v>122</v>
      </c>
      <c r="J763" s="47">
        <v>44581.050405092596</v>
      </c>
      <c r="K763" s="48">
        <v>-124.03899699999999</v>
      </c>
      <c r="L763" s="48">
        <v>34.354289999999999</v>
      </c>
      <c r="M763" s="46" t="s">
        <v>43</v>
      </c>
      <c r="N763" s="49">
        <v>44582.416666666664</v>
      </c>
      <c r="O763" s="46" t="s">
        <v>44</v>
      </c>
      <c r="P763" s="46">
        <v>14.5</v>
      </c>
      <c r="Q763" s="46">
        <v>87</v>
      </c>
      <c r="R763" s="50" t="s">
        <v>60</v>
      </c>
      <c r="T763" s="53"/>
      <c r="U763" s="38"/>
      <c r="V763" s="38"/>
      <c r="W763" s="38"/>
      <c r="X763" s="38"/>
      <c r="Y763" s="38"/>
    </row>
    <row r="764" spans="7:25" ht="15" customHeight="1" x14ac:dyDescent="0.25">
      <c r="G764" s="45">
        <v>9461166</v>
      </c>
      <c r="H764" s="46" t="s">
        <v>25</v>
      </c>
      <c r="I764" s="47" t="s">
        <v>122</v>
      </c>
      <c r="J764" s="47">
        <v>44581.301099537035</v>
      </c>
      <c r="K764" s="48">
        <v>-122.624582</v>
      </c>
      <c r="L764" s="48">
        <v>34.359830000000002</v>
      </c>
      <c r="M764" s="46" t="s">
        <v>43</v>
      </c>
      <c r="N764" s="49">
        <v>44582.25</v>
      </c>
      <c r="O764" s="46" t="s">
        <v>44</v>
      </c>
      <c r="P764" s="46">
        <v>14.5</v>
      </c>
      <c r="Q764" s="46">
        <v>84</v>
      </c>
      <c r="R764" s="50" t="s">
        <v>60</v>
      </c>
      <c r="T764" s="53"/>
      <c r="U764" s="38"/>
      <c r="V764" s="38"/>
      <c r="W764" s="38"/>
      <c r="X764" s="38"/>
      <c r="Y764" s="38"/>
    </row>
    <row r="765" spans="7:25" ht="15" customHeight="1" x14ac:dyDescent="0.25">
      <c r="G765" s="45">
        <v>9461166</v>
      </c>
      <c r="H765" s="46" t="s">
        <v>25</v>
      </c>
      <c r="I765" s="47" t="s">
        <v>122</v>
      </c>
      <c r="J765" s="47">
        <v>44581.557800925926</v>
      </c>
      <c r="K765" s="48">
        <v>-121.122388</v>
      </c>
      <c r="L765" s="48">
        <v>34.401024999999997</v>
      </c>
      <c r="M765" s="46" t="s">
        <v>43</v>
      </c>
      <c r="N765" s="49">
        <v>44582.25</v>
      </c>
      <c r="O765" s="46" t="s">
        <v>44</v>
      </c>
      <c r="P765" s="46">
        <v>14.5</v>
      </c>
      <c r="Q765" s="46">
        <v>88</v>
      </c>
      <c r="R765" s="50" t="s">
        <v>60</v>
      </c>
      <c r="T765" s="53"/>
      <c r="U765" s="38"/>
      <c r="V765" s="38"/>
      <c r="W765" s="38"/>
      <c r="X765" s="38"/>
      <c r="Y765" s="38"/>
    </row>
    <row r="766" spans="7:25" ht="15" customHeight="1" x14ac:dyDescent="0.25">
      <c r="G766" s="45">
        <v>9461166</v>
      </c>
      <c r="H766" s="46" t="s">
        <v>25</v>
      </c>
      <c r="I766" s="47" t="s">
        <v>122</v>
      </c>
      <c r="J766" s="47">
        <v>44581.801215277781</v>
      </c>
      <c r="K766" s="48">
        <v>-119.721993</v>
      </c>
      <c r="L766" s="48">
        <v>34.137233000000002</v>
      </c>
      <c r="M766" s="46" t="s">
        <v>43</v>
      </c>
      <c r="N766" s="49">
        <v>44582.25</v>
      </c>
      <c r="O766" s="46" t="s">
        <v>44</v>
      </c>
      <c r="P766" s="46">
        <v>14.5</v>
      </c>
      <c r="Q766" s="46">
        <v>104</v>
      </c>
      <c r="R766" s="50" t="s">
        <v>60</v>
      </c>
      <c r="T766" s="53"/>
      <c r="U766" s="38"/>
      <c r="V766" s="38"/>
      <c r="W766" s="38"/>
      <c r="X766" s="38"/>
      <c r="Y766" s="38"/>
    </row>
    <row r="767" spans="7:25" ht="15" customHeight="1" x14ac:dyDescent="0.25">
      <c r="G767" s="45">
        <v>9461166</v>
      </c>
      <c r="H767" s="46" t="s">
        <v>25</v>
      </c>
      <c r="I767" s="47" t="s">
        <v>122</v>
      </c>
      <c r="J767" s="47">
        <v>44582.051666666666</v>
      </c>
      <c r="K767" s="48">
        <v>-118.470083</v>
      </c>
      <c r="L767" s="48">
        <v>33.662329999999997</v>
      </c>
      <c r="M767" s="46" t="s">
        <v>43</v>
      </c>
      <c r="N767" s="49">
        <v>44582.25</v>
      </c>
      <c r="O767" s="46" t="s">
        <v>44</v>
      </c>
      <c r="P767" s="46">
        <v>14.5</v>
      </c>
      <c r="Q767" s="46">
        <v>118</v>
      </c>
      <c r="R767" s="50" t="s">
        <v>60</v>
      </c>
      <c r="T767" s="53"/>
      <c r="U767" s="38"/>
      <c r="V767" s="38"/>
      <c r="W767" s="38"/>
      <c r="X767" s="38"/>
      <c r="Y767" s="38"/>
    </row>
    <row r="768" spans="7:25" ht="15" customHeight="1" x14ac:dyDescent="0.25">
      <c r="G768" s="45">
        <v>9461166</v>
      </c>
      <c r="H768" s="46" t="s">
        <v>25</v>
      </c>
      <c r="I768" s="47" t="s">
        <v>122</v>
      </c>
      <c r="J768" s="47">
        <v>44582.26972222222</v>
      </c>
      <c r="K768" s="48">
        <v>-118.216622</v>
      </c>
      <c r="L768" s="48">
        <v>33.724702000000001</v>
      </c>
      <c r="M768" s="46" t="s">
        <v>43</v>
      </c>
      <c r="N768" s="49">
        <v>44582.239583333336</v>
      </c>
      <c r="O768" s="46" t="s">
        <v>44</v>
      </c>
      <c r="P768" s="46">
        <v>14.5</v>
      </c>
      <c r="Q768" s="46">
        <v>274</v>
      </c>
      <c r="R768" s="50" t="s">
        <v>60</v>
      </c>
      <c r="T768" s="53"/>
      <c r="U768" s="38"/>
      <c r="V768" s="38"/>
      <c r="W768" s="38"/>
      <c r="X768" s="38"/>
      <c r="Y768" s="38"/>
    </row>
    <row r="769" spans="7:25" ht="15" customHeight="1" x14ac:dyDescent="0.25">
      <c r="G769" s="45">
        <v>9461166</v>
      </c>
      <c r="H769" s="46" t="s">
        <v>25</v>
      </c>
      <c r="I769" s="47" t="s">
        <v>122</v>
      </c>
      <c r="J769" s="47">
        <v>44582.286064814813</v>
      </c>
      <c r="K769" s="48">
        <v>-118.216832</v>
      </c>
      <c r="L769" s="48">
        <v>33.724362999999997</v>
      </c>
      <c r="M769" s="46" t="s">
        <v>43</v>
      </c>
      <c r="N769" s="49">
        <v>44582.239583333336</v>
      </c>
      <c r="O769" s="46" t="s">
        <v>44</v>
      </c>
      <c r="P769" s="46">
        <v>14.5</v>
      </c>
      <c r="Q769" s="46">
        <v>283</v>
      </c>
      <c r="R769" s="50" t="s">
        <v>60</v>
      </c>
      <c r="T769" s="53"/>
      <c r="U769" s="38"/>
      <c r="V769" s="38"/>
      <c r="W769" s="38"/>
      <c r="X769" s="38"/>
      <c r="Y769" s="38"/>
    </row>
    <row r="770" spans="7:25" ht="15" customHeight="1" x14ac:dyDescent="0.25">
      <c r="G770" s="45">
        <v>9461166</v>
      </c>
      <c r="H770" s="46" t="s">
        <v>25</v>
      </c>
      <c r="I770" s="47" t="s">
        <v>122</v>
      </c>
      <c r="J770" s="47">
        <v>44582.30064814815</v>
      </c>
      <c r="K770" s="48">
        <v>-118.21684500000001</v>
      </c>
      <c r="L770" s="48">
        <v>33.724286999999997</v>
      </c>
      <c r="M770" s="46" t="s">
        <v>43</v>
      </c>
      <c r="N770" s="49">
        <v>44582.239583333336</v>
      </c>
      <c r="O770" s="46" t="s">
        <v>44</v>
      </c>
      <c r="P770" s="46">
        <v>14.5</v>
      </c>
      <c r="Q770" s="46">
        <v>287</v>
      </c>
      <c r="R770" s="50" t="s">
        <v>60</v>
      </c>
      <c r="T770" s="53"/>
      <c r="U770" s="38"/>
      <c r="V770" s="38"/>
      <c r="W770" s="38"/>
      <c r="X770" s="38"/>
      <c r="Y770" s="38"/>
    </row>
    <row r="771" spans="7:25" ht="15" customHeight="1" x14ac:dyDescent="0.25">
      <c r="G771" s="45">
        <v>9461166</v>
      </c>
      <c r="H771" s="46" t="s">
        <v>25</v>
      </c>
      <c r="I771" s="47" t="s">
        <v>122</v>
      </c>
      <c r="J771" s="47">
        <v>44582.550659722219</v>
      </c>
      <c r="K771" s="48">
        <v>-118.221478</v>
      </c>
      <c r="L771" s="48">
        <v>33.724021999999998</v>
      </c>
      <c r="M771" s="46" t="s">
        <v>43</v>
      </c>
      <c r="N771" s="49">
        <v>44582.239583333336</v>
      </c>
      <c r="O771" s="46" t="s">
        <v>44</v>
      </c>
      <c r="P771" s="46">
        <v>14.5</v>
      </c>
      <c r="Q771" s="46">
        <v>81</v>
      </c>
      <c r="R771" s="50" t="s">
        <v>60</v>
      </c>
      <c r="T771" s="53"/>
      <c r="U771" s="38"/>
      <c r="V771" s="38"/>
      <c r="W771" s="38"/>
      <c r="X771" s="38"/>
      <c r="Y771" s="38"/>
    </row>
    <row r="772" spans="7:25" ht="15" customHeight="1" x14ac:dyDescent="0.25">
      <c r="G772" s="45">
        <v>9461166</v>
      </c>
      <c r="H772" s="46" t="s">
        <v>25</v>
      </c>
      <c r="I772" s="47" t="s">
        <v>122</v>
      </c>
      <c r="J772" s="47">
        <v>44582.676724537036</v>
      </c>
      <c r="K772" s="48">
        <v>-118.22062200000001</v>
      </c>
      <c r="L772" s="48">
        <v>33.725987000000003</v>
      </c>
      <c r="M772" s="46" t="s">
        <v>43</v>
      </c>
      <c r="N772" s="49">
        <v>44582.239583333336</v>
      </c>
      <c r="O772" s="46" t="s">
        <v>44</v>
      </c>
      <c r="P772" s="46">
        <v>14.5</v>
      </c>
      <c r="Q772" s="46">
        <v>138</v>
      </c>
      <c r="R772" s="50" t="s">
        <v>60</v>
      </c>
      <c r="T772" s="53"/>
      <c r="U772" s="38"/>
      <c r="V772" s="38"/>
      <c r="W772" s="38"/>
      <c r="X772" s="38"/>
      <c r="Y772" s="38"/>
    </row>
    <row r="773" spans="7:25" ht="15" customHeight="1" x14ac:dyDescent="0.25">
      <c r="G773" s="45">
        <v>9461166</v>
      </c>
      <c r="H773" s="46" t="s">
        <v>25</v>
      </c>
      <c r="I773" s="47" t="s">
        <v>122</v>
      </c>
      <c r="J773" s="47">
        <v>44582.68273148148</v>
      </c>
      <c r="K773" s="48">
        <v>-118.212468</v>
      </c>
      <c r="L773" s="48">
        <v>33.731582000000003</v>
      </c>
      <c r="M773" s="46" t="s">
        <v>43</v>
      </c>
      <c r="N773" s="49">
        <v>44582.239583333336</v>
      </c>
      <c r="O773" s="46" t="s">
        <v>44</v>
      </c>
      <c r="P773" s="46">
        <v>14.5</v>
      </c>
      <c r="Q773" s="46">
        <v>35</v>
      </c>
      <c r="R773" s="50" t="s">
        <v>60</v>
      </c>
      <c r="T773" s="53"/>
      <c r="U773" s="38"/>
      <c r="V773" s="38"/>
      <c r="W773" s="38"/>
      <c r="X773" s="38"/>
      <c r="Y773" s="38"/>
    </row>
    <row r="774" spans="7:25" ht="15" customHeight="1" x14ac:dyDescent="0.25">
      <c r="G774" s="45">
        <v>9461166</v>
      </c>
      <c r="H774" s="46" t="s">
        <v>25</v>
      </c>
      <c r="I774" s="47" t="s">
        <v>122</v>
      </c>
      <c r="J774" s="47">
        <v>44582.707499999997</v>
      </c>
      <c r="K774" s="48">
        <v>-118.20677999999999</v>
      </c>
      <c r="L774" s="48">
        <v>33.746833000000002</v>
      </c>
      <c r="M774" s="46" t="s">
        <v>43</v>
      </c>
      <c r="N774" s="49">
        <v>44582.239583333336</v>
      </c>
      <c r="O774" s="46" t="s">
        <v>44</v>
      </c>
      <c r="P774" s="46">
        <v>14.5</v>
      </c>
      <c r="Q774" s="46">
        <v>180</v>
      </c>
      <c r="R774" s="50" t="s">
        <v>60</v>
      </c>
      <c r="T774" s="53"/>
      <c r="U774" s="38"/>
      <c r="V774" s="38"/>
      <c r="W774" s="38"/>
      <c r="X774" s="38"/>
      <c r="Y774" s="38"/>
    </row>
    <row r="775" spans="7:25" ht="15" customHeight="1" x14ac:dyDescent="0.25">
      <c r="G775" s="45">
        <v>9461166</v>
      </c>
      <c r="H775" s="46" t="s">
        <v>25</v>
      </c>
      <c r="I775" s="47" t="s">
        <v>122</v>
      </c>
      <c r="J775" s="47">
        <v>44582.723969907405</v>
      </c>
      <c r="K775" s="48">
        <v>-118.206768</v>
      </c>
      <c r="L775" s="48">
        <v>33.746842000000001</v>
      </c>
      <c r="M775" s="46" t="s">
        <v>43</v>
      </c>
      <c r="N775" s="49">
        <v>44582.239583333336</v>
      </c>
      <c r="O775" s="46" t="s">
        <v>44</v>
      </c>
      <c r="P775" s="46">
        <v>14.5</v>
      </c>
      <c r="Q775" s="46">
        <v>179</v>
      </c>
      <c r="R775" s="50" t="s">
        <v>60</v>
      </c>
      <c r="T775" s="53"/>
      <c r="U775" s="38"/>
      <c r="V775" s="38"/>
      <c r="W775" s="38"/>
      <c r="X775" s="38"/>
      <c r="Y775" s="38"/>
    </row>
    <row r="776" spans="7:25" ht="15" customHeight="1" x14ac:dyDescent="0.25">
      <c r="G776" s="45">
        <v>9461166</v>
      </c>
      <c r="H776" s="46" t="s">
        <v>25</v>
      </c>
      <c r="I776" s="47" t="s">
        <v>122</v>
      </c>
      <c r="J776" s="47">
        <v>44582.801053240742</v>
      </c>
      <c r="K776" s="48">
        <v>-118.206788</v>
      </c>
      <c r="L776" s="48">
        <v>33.746870000000001</v>
      </c>
      <c r="M776" s="46" t="s">
        <v>43</v>
      </c>
      <c r="N776" s="49">
        <v>44582.239583333336</v>
      </c>
      <c r="O776" s="46" t="s">
        <v>44</v>
      </c>
      <c r="P776" s="46">
        <v>14.5</v>
      </c>
      <c r="Q776" s="46">
        <v>179</v>
      </c>
      <c r="R776" s="50" t="s">
        <v>60</v>
      </c>
      <c r="T776" s="53"/>
      <c r="U776" s="38"/>
      <c r="V776" s="38"/>
      <c r="W776" s="38"/>
      <c r="X776" s="38"/>
      <c r="Y776" s="38"/>
    </row>
    <row r="777" spans="7:25" ht="15" customHeight="1" x14ac:dyDescent="0.25">
      <c r="G777" s="45">
        <v>9461166</v>
      </c>
      <c r="H777" s="46" t="s">
        <v>25</v>
      </c>
      <c r="I777" s="47" t="s">
        <v>122</v>
      </c>
      <c r="J777" s="47">
        <v>44583.051053240742</v>
      </c>
      <c r="K777" s="48">
        <v>-118.206783</v>
      </c>
      <c r="L777" s="48">
        <v>33.746845</v>
      </c>
      <c r="M777" s="46" t="s">
        <v>43</v>
      </c>
      <c r="N777" s="49">
        <v>44582.239583333336</v>
      </c>
      <c r="O777" s="46" t="s">
        <v>44</v>
      </c>
      <c r="P777" s="46">
        <v>14.5</v>
      </c>
      <c r="Q777" s="46">
        <v>179</v>
      </c>
      <c r="R777" s="50" t="s">
        <v>60</v>
      </c>
      <c r="T777" s="53"/>
      <c r="U777" s="38"/>
      <c r="V777" s="38"/>
      <c r="W777" s="38"/>
      <c r="X777" s="38"/>
      <c r="Y777" s="38"/>
    </row>
    <row r="778" spans="7:25" ht="15" customHeight="1" x14ac:dyDescent="0.25">
      <c r="G778" s="45">
        <v>9461166</v>
      </c>
      <c r="H778" s="46" t="s">
        <v>25</v>
      </c>
      <c r="I778" s="47" t="s">
        <v>122</v>
      </c>
      <c r="J778" s="47">
        <v>44583.29892361111</v>
      </c>
      <c r="K778" s="48">
        <v>-118.206743</v>
      </c>
      <c r="L778" s="48">
        <v>33.746850000000002</v>
      </c>
      <c r="M778" s="46" t="s">
        <v>43</v>
      </c>
      <c r="N778" s="49">
        <v>44582.239583333336</v>
      </c>
      <c r="O778" s="46" t="s">
        <v>44</v>
      </c>
      <c r="P778" s="46">
        <v>14.5</v>
      </c>
      <c r="Q778" s="46">
        <v>179</v>
      </c>
      <c r="R778" s="50" t="s">
        <v>60</v>
      </c>
      <c r="T778" s="53"/>
      <c r="U778" s="38"/>
      <c r="V778" s="38"/>
      <c r="W778" s="38"/>
      <c r="X778" s="38"/>
      <c r="Y778" s="38"/>
    </row>
    <row r="779" spans="7:25" ht="15" customHeight="1" x14ac:dyDescent="0.25">
      <c r="G779" s="45">
        <v>9461166</v>
      </c>
      <c r="H779" s="46" t="s">
        <v>25</v>
      </c>
      <c r="I779" s="47" t="s">
        <v>122</v>
      </c>
      <c r="J779" s="47">
        <v>44583.551076388889</v>
      </c>
      <c r="K779" s="48">
        <v>-118.20677000000001</v>
      </c>
      <c r="L779" s="48">
        <v>33.746830000000003</v>
      </c>
      <c r="M779" s="46" t="s">
        <v>43</v>
      </c>
      <c r="N779" s="49">
        <v>44582.239583333336</v>
      </c>
      <c r="O779" s="46" t="s">
        <v>44</v>
      </c>
      <c r="P779" s="46">
        <v>14.5</v>
      </c>
      <c r="Q779" s="46">
        <v>179</v>
      </c>
      <c r="R779" s="50" t="s">
        <v>60</v>
      </c>
      <c r="T779" s="53"/>
      <c r="U779" s="38"/>
      <c r="V779" s="38"/>
      <c r="W779" s="38"/>
      <c r="X779" s="38"/>
      <c r="Y779" s="38"/>
    </row>
    <row r="780" spans="7:25" ht="15" customHeight="1" x14ac:dyDescent="0.25">
      <c r="G780" s="45">
        <v>9461166</v>
      </c>
      <c r="H780" s="46" t="s">
        <v>25</v>
      </c>
      <c r="I780" s="47" t="s">
        <v>122</v>
      </c>
      <c r="J780" s="47">
        <v>44583.801099537035</v>
      </c>
      <c r="K780" s="48">
        <v>-118.20678700000001</v>
      </c>
      <c r="L780" s="48">
        <v>33.746848</v>
      </c>
      <c r="M780" s="46" t="s">
        <v>43</v>
      </c>
      <c r="N780" s="49">
        <v>44582.239583333336</v>
      </c>
      <c r="O780" s="46" t="s">
        <v>44</v>
      </c>
      <c r="P780" s="46">
        <v>14.5</v>
      </c>
      <c r="Q780" s="46">
        <v>179</v>
      </c>
      <c r="R780" s="50" t="s">
        <v>60</v>
      </c>
      <c r="T780" s="53"/>
      <c r="U780" s="38"/>
      <c r="V780" s="38"/>
      <c r="W780" s="38"/>
      <c r="X780" s="38"/>
      <c r="Y780" s="38"/>
    </row>
    <row r="781" spans="7:25" ht="15" customHeight="1" x14ac:dyDescent="0.25">
      <c r="G781" s="45">
        <v>9461166</v>
      </c>
      <c r="H781" s="46" t="s">
        <v>25</v>
      </c>
      <c r="I781" s="47" t="s">
        <v>122</v>
      </c>
      <c r="J781" s="47">
        <v>44584.051122685189</v>
      </c>
      <c r="K781" s="48">
        <v>-118.206777</v>
      </c>
      <c r="L781" s="48">
        <v>33.746867999999999</v>
      </c>
      <c r="M781" s="46" t="s">
        <v>43</v>
      </c>
      <c r="N781" s="49">
        <v>44582.239583333336</v>
      </c>
      <c r="O781" s="46" t="s">
        <v>44</v>
      </c>
      <c r="P781" s="46">
        <v>14.5</v>
      </c>
      <c r="Q781" s="46">
        <v>179</v>
      </c>
      <c r="R781" s="50" t="s">
        <v>60</v>
      </c>
      <c r="T781" s="53"/>
      <c r="U781" s="38"/>
      <c r="V781" s="38"/>
      <c r="W781" s="38"/>
      <c r="X781" s="38"/>
      <c r="Y781" s="38"/>
    </row>
    <row r="782" spans="7:25" ht="15" customHeight="1" x14ac:dyDescent="0.25">
      <c r="G782" s="45">
        <v>9461166</v>
      </c>
      <c r="H782" s="46" t="s">
        <v>25</v>
      </c>
      <c r="I782" s="47" t="s">
        <v>122</v>
      </c>
      <c r="J782" s="47">
        <v>44584.301145833335</v>
      </c>
      <c r="K782" s="48">
        <v>-118.206777</v>
      </c>
      <c r="L782" s="48">
        <v>33.746875000000003</v>
      </c>
      <c r="M782" s="46" t="s">
        <v>43</v>
      </c>
      <c r="N782" s="49">
        <v>44582.239583333336</v>
      </c>
      <c r="O782" s="46" t="s">
        <v>44</v>
      </c>
      <c r="P782" s="46">
        <v>14.5</v>
      </c>
      <c r="Q782" s="46">
        <v>179</v>
      </c>
      <c r="R782" s="50" t="s">
        <v>60</v>
      </c>
      <c r="T782" s="53"/>
      <c r="U782" s="38"/>
      <c r="V782" s="38"/>
      <c r="W782" s="38"/>
      <c r="X782" s="38"/>
      <c r="Y782" s="38"/>
    </row>
    <row r="783" spans="7:25" ht="15" customHeight="1" x14ac:dyDescent="0.25">
      <c r="G783" s="45">
        <v>9461166</v>
      </c>
      <c r="H783" s="46" t="s">
        <v>25</v>
      </c>
      <c r="I783" s="47" t="s">
        <v>122</v>
      </c>
      <c r="J783" s="47">
        <v>44584.432442129626</v>
      </c>
      <c r="K783" s="48">
        <v>-118.2069</v>
      </c>
      <c r="L783" s="48">
        <v>33.746912999999999</v>
      </c>
      <c r="M783" s="46" t="s">
        <v>43</v>
      </c>
      <c r="N783" s="49">
        <v>44582.239583333336</v>
      </c>
      <c r="O783" s="46" t="s">
        <v>44</v>
      </c>
      <c r="P783" s="46">
        <v>14.5</v>
      </c>
      <c r="Q783" s="46">
        <v>178</v>
      </c>
      <c r="R783" s="50" t="s">
        <v>60</v>
      </c>
      <c r="T783" s="53"/>
      <c r="U783" s="38"/>
      <c r="V783" s="38"/>
      <c r="W783" s="38"/>
      <c r="X783" s="38"/>
      <c r="Y783" s="38"/>
    </row>
    <row r="784" spans="7:25" ht="15" customHeight="1" x14ac:dyDescent="0.25">
      <c r="G784" s="45">
        <v>9461166</v>
      </c>
      <c r="H784" s="46" t="s">
        <v>25</v>
      </c>
      <c r="I784" s="47" t="s">
        <v>122</v>
      </c>
      <c r="J784" s="47">
        <v>44584.436944444446</v>
      </c>
      <c r="K784" s="48">
        <v>-118.2069</v>
      </c>
      <c r="L784" s="48">
        <v>33.748798000000001</v>
      </c>
      <c r="M784" s="46" t="s">
        <v>43</v>
      </c>
      <c r="N784" s="49">
        <v>44582.239583333336</v>
      </c>
      <c r="O784" s="46" t="s">
        <v>44</v>
      </c>
      <c r="P784" s="46">
        <v>14.5</v>
      </c>
      <c r="Q784" s="46">
        <v>179</v>
      </c>
      <c r="R784" s="50" t="s">
        <v>60</v>
      </c>
      <c r="T784" s="53"/>
      <c r="U784" s="38"/>
      <c r="V784" s="38"/>
      <c r="W784" s="38"/>
      <c r="X784" s="38"/>
      <c r="Y784" s="38"/>
    </row>
    <row r="785" spans="7:25" ht="15" customHeight="1" x14ac:dyDescent="0.25">
      <c r="G785" s="45">
        <v>9461166</v>
      </c>
      <c r="H785" s="46" t="s">
        <v>25</v>
      </c>
      <c r="I785" s="47" t="s">
        <v>122</v>
      </c>
      <c r="J785" s="47">
        <v>44584.456608796296</v>
      </c>
      <c r="K785" s="48">
        <v>-118.206763</v>
      </c>
      <c r="L785" s="48">
        <v>33.749268000000001</v>
      </c>
      <c r="M785" s="46" t="s">
        <v>43</v>
      </c>
      <c r="N785" s="49">
        <v>44582.239583333336</v>
      </c>
      <c r="O785" s="46" t="s">
        <v>44</v>
      </c>
      <c r="P785" s="46">
        <v>14.5</v>
      </c>
      <c r="Q785" s="46">
        <v>179</v>
      </c>
      <c r="R785" s="50" t="s">
        <v>60</v>
      </c>
      <c r="T785" s="51"/>
      <c r="U785" s="38"/>
      <c r="V785" s="38"/>
      <c r="W785" s="38"/>
      <c r="X785" s="38"/>
      <c r="Y785" s="38"/>
    </row>
    <row r="786" spans="7:25" ht="15" customHeight="1" x14ac:dyDescent="0.25">
      <c r="G786" s="45">
        <v>9461166</v>
      </c>
      <c r="H786" s="46" t="s">
        <v>25</v>
      </c>
      <c r="I786" s="47" t="s">
        <v>122</v>
      </c>
      <c r="J786" s="47">
        <v>44584.472708333335</v>
      </c>
      <c r="K786" s="48">
        <v>-118.20679</v>
      </c>
      <c r="L786" s="48">
        <v>33.749274999999997</v>
      </c>
      <c r="M786" s="46" t="s">
        <v>43</v>
      </c>
      <c r="N786" s="49">
        <v>44582.239583333336</v>
      </c>
      <c r="O786" s="46" t="s">
        <v>44</v>
      </c>
      <c r="P786" s="46">
        <v>14.5</v>
      </c>
      <c r="Q786" s="46">
        <v>179</v>
      </c>
      <c r="R786" s="50" t="s">
        <v>60</v>
      </c>
      <c r="T786" s="51"/>
      <c r="U786" s="38"/>
      <c r="V786" s="38"/>
      <c r="W786" s="38"/>
      <c r="X786" s="38"/>
      <c r="Y786" s="38"/>
    </row>
    <row r="787" spans="7:25" ht="15" customHeight="1" x14ac:dyDescent="0.25">
      <c r="G787" s="45">
        <v>9461166</v>
      </c>
      <c r="H787" s="46" t="s">
        <v>25</v>
      </c>
      <c r="I787" s="47" t="s">
        <v>122</v>
      </c>
      <c r="J787" s="47">
        <v>44584.549803240741</v>
      </c>
      <c r="K787" s="48">
        <v>-118.20675799999999</v>
      </c>
      <c r="L787" s="48">
        <v>33.749285</v>
      </c>
      <c r="M787" s="46" t="s">
        <v>43</v>
      </c>
      <c r="N787" s="49">
        <v>44582.239583333336</v>
      </c>
      <c r="O787" s="46" t="s">
        <v>44</v>
      </c>
      <c r="P787" s="46">
        <v>14.5</v>
      </c>
      <c r="Q787" s="46">
        <v>179</v>
      </c>
      <c r="R787" s="50" t="s">
        <v>60</v>
      </c>
    </row>
    <row r="788" spans="7:25" ht="15" customHeight="1" x14ac:dyDescent="0.25">
      <c r="G788" s="45">
        <v>9528158</v>
      </c>
      <c r="H788" s="46" t="s">
        <v>25</v>
      </c>
      <c r="I788" s="47" t="s">
        <v>123</v>
      </c>
      <c r="J788" s="47">
        <v>44576.800509259258</v>
      </c>
      <c r="K788" s="48">
        <v>-118.193455</v>
      </c>
      <c r="L788" s="48">
        <v>33.710410000000003</v>
      </c>
      <c r="M788" s="46" t="s">
        <v>68</v>
      </c>
      <c r="N788" s="49">
        <v>44548.541666666664</v>
      </c>
      <c r="O788" s="46" t="s">
        <v>44</v>
      </c>
      <c r="P788" s="46">
        <v>14.4</v>
      </c>
      <c r="Q788" s="46">
        <v>286</v>
      </c>
      <c r="R788" s="50" t="s">
        <v>79</v>
      </c>
    </row>
    <row r="789" spans="7:25" ht="15" customHeight="1" x14ac:dyDescent="0.25">
      <c r="G789" s="45">
        <v>9528158</v>
      </c>
      <c r="H789" s="46" t="s">
        <v>25</v>
      </c>
      <c r="I789" s="47" t="s">
        <v>123</v>
      </c>
      <c r="J789" s="47">
        <v>44576.80678240741</v>
      </c>
      <c r="K789" s="48">
        <v>-118.19345</v>
      </c>
      <c r="L789" s="48">
        <v>33.711036999999997</v>
      </c>
      <c r="M789" s="46" t="s">
        <v>68</v>
      </c>
      <c r="N789" s="49">
        <v>44548.541666666664</v>
      </c>
      <c r="O789" s="46" t="s">
        <v>44</v>
      </c>
      <c r="P789" s="46">
        <v>14.4</v>
      </c>
      <c r="Q789" s="46">
        <v>271</v>
      </c>
      <c r="R789" s="50" t="s">
        <v>108</v>
      </c>
    </row>
    <row r="790" spans="7:25" ht="15" customHeight="1" x14ac:dyDescent="0.25">
      <c r="G790" s="45">
        <v>9528158</v>
      </c>
      <c r="H790" s="46" t="s">
        <v>25</v>
      </c>
      <c r="I790" s="47" t="s">
        <v>123</v>
      </c>
      <c r="J790" s="47">
        <v>44577.050555555557</v>
      </c>
      <c r="K790" s="48">
        <v>-118.19496700000001</v>
      </c>
      <c r="L790" s="48">
        <v>33.709072999999997</v>
      </c>
      <c r="M790" s="46" t="s">
        <v>68</v>
      </c>
      <c r="N790" s="49">
        <v>44548.541666666664</v>
      </c>
      <c r="O790" s="46" t="s">
        <v>44</v>
      </c>
      <c r="P790" s="46">
        <v>14.4</v>
      </c>
      <c r="Q790" s="46">
        <v>332</v>
      </c>
      <c r="R790" s="50" t="s">
        <v>79</v>
      </c>
    </row>
    <row r="791" spans="7:25" ht="15" customHeight="1" x14ac:dyDescent="0.25">
      <c r="G791" s="45">
        <v>9528158</v>
      </c>
      <c r="H791" s="46" t="s">
        <v>25</v>
      </c>
      <c r="I791" s="47" t="s">
        <v>123</v>
      </c>
      <c r="J791" s="47">
        <v>44577.300578703704</v>
      </c>
      <c r="K791" s="48">
        <v>-118.19398700000001</v>
      </c>
      <c r="L791" s="48">
        <v>33.709927</v>
      </c>
      <c r="M791" s="46" t="s">
        <v>68</v>
      </c>
      <c r="N791" s="49">
        <v>44548.541666666664</v>
      </c>
      <c r="O791" s="46" t="s">
        <v>44</v>
      </c>
      <c r="P791" s="46">
        <v>14.4</v>
      </c>
      <c r="Q791" s="46">
        <v>295</v>
      </c>
      <c r="R791" s="50" t="s">
        <v>79</v>
      </c>
    </row>
    <row r="792" spans="7:25" ht="15" customHeight="1" x14ac:dyDescent="0.25">
      <c r="G792" s="45">
        <v>9528158</v>
      </c>
      <c r="H792" s="46" t="s">
        <v>25</v>
      </c>
      <c r="I792" s="47" t="s">
        <v>123</v>
      </c>
      <c r="J792" s="47">
        <v>44577.550625000003</v>
      </c>
      <c r="K792" s="48">
        <v>-118.194333</v>
      </c>
      <c r="L792" s="48">
        <v>33.709487000000003</v>
      </c>
      <c r="M792" s="46" t="s">
        <v>68</v>
      </c>
      <c r="N792" s="49">
        <v>44548.541666666664</v>
      </c>
      <c r="O792" s="46" t="s">
        <v>44</v>
      </c>
      <c r="P792" s="46">
        <v>14.4</v>
      </c>
      <c r="Q792" s="46">
        <v>312</v>
      </c>
      <c r="R792" s="50" t="s">
        <v>79</v>
      </c>
    </row>
    <row r="793" spans="7:25" ht="15" customHeight="1" x14ac:dyDescent="0.25">
      <c r="G793" s="45">
        <v>9528158</v>
      </c>
      <c r="H793" s="46" t="s">
        <v>25</v>
      </c>
      <c r="I793" s="47" t="s">
        <v>123</v>
      </c>
      <c r="J793" s="47">
        <v>44577.800613425927</v>
      </c>
      <c r="K793" s="48">
        <v>-118.194508</v>
      </c>
      <c r="L793" s="48">
        <v>33.712187</v>
      </c>
      <c r="M793" s="46" t="s">
        <v>68</v>
      </c>
      <c r="N793" s="49">
        <v>44548.541666666664</v>
      </c>
      <c r="O793" s="46" t="s">
        <v>44</v>
      </c>
      <c r="P793" s="46">
        <v>14.4</v>
      </c>
      <c r="Q793" s="46">
        <v>209</v>
      </c>
      <c r="R793" s="50" t="s">
        <v>79</v>
      </c>
    </row>
    <row r="794" spans="7:25" ht="15" customHeight="1" x14ac:dyDescent="0.25">
      <c r="G794" s="45">
        <v>9528158</v>
      </c>
      <c r="H794" s="46" t="s">
        <v>25</v>
      </c>
      <c r="I794" s="47" t="s">
        <v>123</v>
      </c>
      <c r="J794" s="47">
        <v>44578.050671296296</v>
      </c>
      <c r="K794" s="48">
        <v>-118.19734200000001</v>
      </c>
      <c r="L794" s="48">
        <v>33.712054999999999</v>
      </c>
      <c r="M794" s="46" t="s">
        <v>68</v>
      </c>
      <c r="N794" s="49">
        <v>44548.541666666664</v>
      </c>
      <c r="O794" s="46" t="s">
        <v>44</v>
      </c>
      <c r="P794" s="46">
        <v>14.4</v>
      </c>
      <c r="Q794" s="46">
        <v>128</v>
      </c>
      <c r="R794" s="50" t="s">
        <v>79</v>
      </c>
    </row>
    <row r="795" spans="7:25" ht="15" customHeight="1" x14ac:dyDescent="0.25">
      <c r="G795" s="45">
        <v>9528158</v>
      </c>
      <c r="H795" s="46" t="s">
        <v>25</v>
      </c>
      <c r="I795" s="47" t="s">
        <v>123</v>
      </c>
      <c r="J795" s="47">
        <v>44578.300636574073</v>
      </c>
      <c r="K795" s="48">
        <v>-118.19748</v>
      </c>
      <c r="L795" s="48">
        <v>33.712041999999997</v>
      </c>
      <c r="M795" s="46" t="s">
        <v>68</v>
      </c>
      <c r="N795" s="49">
        <v>44548.541666666664</v>
      </c>
      <c r="O795" s="46" t="s">
        <v>44</v>
      </c>
      <c r="P795" s="46">
        <v>14.4</v>
      </c>
      <c r="Q795" s="46">
        <v>126</v>
      </c>
      <c r="R795" s="50" t="s">
        <v>79</v>
      </c>
    </row>
    <row r="796" spans="7:25" ht="15" customHeight="1" x14ac:dyDescent="0.25">
      <c r="G796" s="45">
        <v>9528158</v>
      </c>
      <c r="H796" s="46" t="s">
        <v>25</v>
      </c>
      <c r="I796" s="47" t="s">
        <v>123</v>
      </c>
      <c r="J796" s="47">
        <v>44578.550694444442</v>
      </c>
      <c r="K796" s="48">
        <v>-118.19781500000001</v>
      </c>
      <c r="L796" s="48">
        <v>33.711790000000001</v>
      </c>
      <c r="M796" s="46" t="s">
        <v>68</v>
      </c>
      <c r="N796" s="49">
        <v>44548.541666666664</v>
      </c>
      <c r="O796" s="46" t="s">
        <v>44</v>
      </c>
      <c r="P796" s="46">
        <v>14.4</v>
      </c>
      <c r="Q796" s="46">
        <v>113</v>
      </c>
      <c r="R796" s="50" t="s">
        <v>79</v>
      </c>
    </row>
    <row r="797" spans="7:25" ht="15" customHeight="1" x14ac:dyDescent="0.25">
      <c r="G797" s="45">
        <v>9528158</v>
      </c>
      <c r="H797" s="46" t="s">
        <v>25</v>
      </c>
      <c r="I797" s="47" t="s">
        <v>123</v>
      </c>
      <c r="J797" s="47">
        <v>44578.800694444442</v>
      </c>
      <c r="K797" s="48">
        <v>-118.196395</v>
      </c>
      <c r="L797" s="48">
        <v>33.712657999999998</v>
      </c>
      <c r="M797" s="46" t="s">
        <v>68</v>
      </c>
      <c r="N797" s="49">
        <v>44548.541666666664</v>
      </c>
      <c r="O797" s="46" t="s">
        <v>44</v>
      </c>
      <c r="P797" s="46">
        <v>14.4</v>
      </c>
      <c r="Q797" s="46">
        <v>168</v>
      </c>
      <c r="R797" s="50" t="s">
        <v>79</v>
      </c>
    </row>
    <row r="798" spans="7:25" ht="15" customHeight="1" x14ac:dyDescent="0.25">
      <c r="G798" s="45">
        <v>9528158</v>
      </c>
      <c r="H798" s="46" t="s">
        <v>25</v>
      </c>
      <c r="I798" s="47" t="s">
        <v>123</v>
      </c>
      <c r="J798" s="47">
        <v>44579.050729166665</v>
      </c>
      <c r="K798" s="48">
        <v>-118.19793799999999</v>
      </c>
      <c r="L798" s="48">
        <v>33.710974999999998</v>
      </c>
      <c r="M798" s="46" t="s">
        <v>68</v>
      </c>
      <c r="N798" s="49">
        <v>44548.541666666664</v>
      </c>
      <c r="O798" s="46" t="s">
        <v>44</v>
      </c>
      <c r="P798" s="46">
        <v>14.4</v>
      </c>
      <c r="Q798" s="46">
        <v>89</v>
      </c>
      <c r="R798" s="50" t="s">
        <v>79</v>
      </c>
    </row>
    <row r="799" spans="7:25" ht="15" customHeight="1" x14ac:dyDescent="0.25">
      <c r="G799" s="45">
        <v>9528158</v>
      </c>
      <c r="H799" s="46" t="s">
        <v>25</v>
      </c>
      <c r="I799" s="47" t="s">
        <v>123</v>
      </c>
      <c r="J799" s="47">
        <v>44579.300694444442</v>
      </c>
      <c r="K799" s="48">
        <v>-118.197603</v>
      </c>
      <c r="L799" s="48">
        <v>33.711894999999998</v>
      </c>
      <c r="M799" s="46" t="s">
        <v>68</v>
      </c>
      <c r="N799" s="49">
        <v>44548.541666666664</v>
      </c>
      <c r="O799" s="46" t="s">
        <v>44</v>
      </c>
      <c r="P799" s="46">
        <v>14.4</v>
      </c>
      <c r="Q799" s="46">
        <v>128</v>
      </c>
      <c r="R799" s="50" t="s">
        <v>79</v>
      </c>
    </row>
    <row r="800" spans="7:25" ht="15" customHeight="1" x14ac:dyDescent="0.25">
      <c r="G800" s="45">
        <v>9528158</v>
      </c>
      <c r="H800" s="46" t="s">
        <v>25</v>
      </c>
      <c r="I800" s="47" t="s">
        <v>123</v>
      </c>
      <c r="J800" s="47">
        <v>44579.550740740742</v>
      </c>
      <c r="K800" s="48">
        <v>-118.19719499999999</v>
      </c>
      <c r="L800" s="48">
        <v>33.712037000000002</v>
      </c>
      <c r="M800" s="46" t="s">
        <v>68</v>
      </c>
      <c r="N800" s="49">
        <v>44548.541666666664</v>
      </c>
      <c r="O800" s="46" t="s">
        <v>44</v>
      </c>
      <c r="P800" s="46">
        <v>14.4</v>
      </c>
      <c r="Q800" s="46">
        <v>144</v>
      </c>
      <c r="R800" s="50" t="s">
        <v>79</v>
      </c>
    </row>
    <row r="801" spans="7:18" ht="15" customHeight="1" x14ac:dyDescent="0.25">
      <c r="G801" s="45">
        <v>9528158</v>
      </c>
      <c r="H801" s="46" t="s">
        <v>25</v>
      </c>
      <c r="I801" s="47" t="s">
        <v>123</v>
      </c>
      <c r="J801" s="47">
        <v>44579.800902777781</v>
      </c>
      <c r="K801" s="48">
        <v>-118.19363</v>
      </c>
      <c r="L801" s="48">
        <v>33.711570000000002</v>
      </c>
      <c r="M801" s="46" t="s">
        <v>68</v>
      </c>
      <c r="N801" s="49">
        <v>44548.541666666664</v>
      </c>
      <c r="O801" s="46" t="s">
        <v>44</v>
      </c>
      <c r="P801" s="46">
        <v>14.4</v>
      </c>
      <c r="Q801" s="46">
        <v>247</v>
      </c>
      <c r="R801" s="50" t="s">
        <v>79</v>
      </c>
    </row>
    <row r="802" spans="7:18" ht="15" customHeight="1" x14ac:dyDescent="0.25">
      <c r="G802" s="45">
        <v>9528158</v>
      </c>
      <c r="H802" s="46" t="s">
        <v>25</v>
      </c>
      <c r="I802" s="47" t="s">
        <v>123</v>
      </c>
      <c r="J802" s="47">
        <v>44580.050798611112</v>
      </c>
      <c r="K802" s="48">
        <v>-118.193625</v>
      </c>
      <c r="L802" s="48">
        <v>33.711547000000003</v>
      </c>
      <c r="M802" s="46" t="s">
        <v>68</v>
      </c>
      <c r="N802" s="49">
        <v>44548.541666666664</v>
      </c>
      <c r="O802" s="46" t="s">
        <v>44</v>
      </c>
      <c r="P802" s="46">
        <v>14.4</v>
      </c>
      <c r="Q802" s="46">
        <v>249</v>
      </c>
      <c r="R802" s="50" t="s">
        <v>79</v>
      </c>
    </row>
    <row r="803" spans="7:18" ht="15" customHeight="1" x14ac:dyDescent="0.25">
      <c r="G803" s="45">
        <v>9528158</v>
      </c>
      <c r="H803" s="46" t="s">
        <v>25</v>
      </c>
      <c r="I803" s="47" t="s">
        <v>123</v>
      </c>
      <c r="J803" s="47">
        <v>44580.300868055558</v>
      </c>
      <c r="K803" s="48">
        <v>-118.19378</v>
      </c>
      <c r="L803" s="48">
        <v>33.711668000000003</v>
      </c>
      <c r="M803" s="46" t="s">
        <v>68</v>
      </c>
      <c r="N803" s="49">
        <v>44548.541666666664</v>
      </c>
      <c r="O803" s="46" t="s">
        <v>44</v>
      </c>
      <c r="P803" s="46">
        <v>14.4</v>
      </c>
      <c r="Q803" s="46">
        <v>238</v>
      </c>
      <c r="R803" s="50" t="s">
        <v>79</v>
      </c>
    </row>
    <row r="804" spans="7:18" ht="15" customHeight="1" x14ac:dyDescent="0.25">
      <c r="G804" s="45">
        <v>9528158</v>
      </c>
      <c r="H804" s="46" t="s">
        <v>25</v>
      </c>
      <c r="I804" s="47" t="s">
        <v>123</v>
      </c>
      <c r="J804" s="47">
        <v>44580.550868055558</v>
      </c>
      <c r="K804" s="48">
        <v>-118.196725</v>
      </c>
      <c r="L804" s="48">
        <v>33.711936999999999</v>
      </c>
      <c r="M804" s="46" t="s">
        <v>68</v>
      </c>
      <c r="N804" s="49">
        <v>44548.541666666664</v>
      </c>
      <c r="O804" s="46" t="s">
        <v>44</v>
      </c>
      <c r="P804" s="46">
        <v>14.4</v>
      </c>
      <c r="Q804" s="46">
        <v>134</v>
      </c>
      <c r="R804" s="50" t="s">
        <v>79</v>
      </c>
    </row>
    <row r="805" spans="7:18" ht="15" customHeight="1" x14ac:dyDescent="0.25">
      <c r="G805" s="45">
        <v>9528158</v>
      </c>
      <c r="H805" s="46" t="s">
        <v>25</v>
      </c>
      <c r="I805" s="47" t="s">
        <v>123</v>
      </c>
      <c r="J805" s="47">
        <v>44580.800891203704</v>
      </c>
      <c r="K805" s="48">
        <v>-118.193432</v>
      </c>
      <c r="L805" s="48">
        <v>33.711117999999999</v>
      </c>
      <c r="M805" s="46" t="s">
        <v>68</v>
      </c>
      <c r="N805" s="49">
        <v>44548.541666666664</v>
      </c>
      <c r="O805" s="46" t="s">
        <v>44</v>
      </c>
      <c r="P805" s="46">
        <v>14.4</v>
      </c>
      <c r="Q805" s="46">
        <v>263</v>
      </c>
      <c r="R805" s="50" t="s">
        <v>79</v>
      </c>
    </row>
    <row r="806" spans="7:18" ht="15" customHeight="1" x14ac:dyDescent="0.25">
      <c r="G806" s="45">
        <v>9528158</v>
      </c>
      <c r="H806" s="46" t="s">
        <v>25</v>
      </c>
      <c r="I806" s="47" t="s">
        <v>123</v>
      </c>
      <c r="J806" s="47">
        <v>44581.050833333335</v>
      </c>
      <c r="K806" s="48">
        <v>-118.194125</v>
      </c>
      <c r="L806" s="48">
        <v>33.709826999999997</v>
      </c>
      <c r="M806" s="46" t="s">
        <v>68</v>
      </c>
      <c r="N806" s="49">
        <v>44548.541666666664</v>
      </c>
      <c r="O806" s="46" t="s">
        <v>44</v>
      </c>
      <c r="P806" s="46">
        <v>14.4</v>
      </c>
      <c r="Q806" s="46">
        <v>313</v>
      </c>
      <c r="R806" s="50" t="s">
        <v>79</v>
      </c>
    </row>
    <row r="807" spans="7:18" ht="15" customHeight="1" x14ac:dyDescent="0.25">
      <c r="G807" s="45">
        <v>9528158</v>
      </c>
      <c r="H807" s="46" t="s">
        <v>25</v>
      </c>
      <c r="I807" s="47" t="s">
        <v>123</v>
      </c>
      <c r="J807" s="47">
        <v>44581.300925925927</v>
      </c>
      <c r="K807" s="48">
        <v>-118.19365000000001</v>
      </c>
      <c r="L807" s="48">
        <v>33.710572999999997</v>
      </c>
      <c r="M807" s="46" t="s">
        <v>68</v>
      </c>
      <c r="N807" s="49">
        <v>44548.541666666664</v>
      </c>
      <c r="O807" s="46" t="s">
        <v>44</v>
      </c>
      <c r="P807" s="46">
        <v>14.4</v>
      </c>
      <c r="Q807" s="46">
        <v>281</v>
      </c>
      <c r="R807" s="50" t="s">
        <v>79</v>
      </c>
    </row>
    <row r="808" spans="7:18" ht="15" customHeight="1" x14ac:dyDescent="0.25">
      <c r="G808" s="45">
        <v>9528158</v>
      </c>
      <c r="H808" s="46" t="s">
        <v>25</v>
      </c>
      <c r="I808" s="47" t="s">
        <v>123</v>
      </c>
      <c r="J808" s="47">
        <v>44581.550868055558</v>
      </c>
      <c r="K808" s="48">
        <v>-118.194063</v>
      </c>
      <c r="L808" s="48">
        <v>33.712082000000002</v>
      </c>
      <c r="M808" s="46" t="s">
        <v>68</v>
      </c>
      <c r="N808" s="49">
        <v>44548.541666666664</v>
      </c>
      <c r="O808" s="46" t="s">
        <v>44</v>
      </c>
      <c r="P808" s="46">
        <v>14.4</v>
      </c>
      <c r="Q808" s="46">
        <v>222</v>
      </c>
      <c r="R808" s="50" t="s">
        <v>79</v>
      </c>
    </row>
    <row r="809" spans="7:18" ht="15" customHeight="1" x14ac:dyDescent="0.25">
      <c r="G809" s="45">
        <v>9528158</v>
      </c>
      <c r="H809" s="46" t="s">
        <v>25</v>
      </c>
      <c r="I809" s="47" t="s">
        <v>123</v>
      </c>
      <c r="J809" s="47">
        <v>44581.798831018517</v>
      </c>
      <c r="K809" s="48">
        <v>-118.19351</v>
      </c>
      <c r="L809" s="48">
        <v>33.711331999999999</v>
      </c>
      <c r="M809" s="46" t="s">
        <v>68</v>
      </c>
      <c r="N809" s="49">
        <v>44548.541666666664</v>
      </c>
      <c r="O809" s="46" t="s">
        <v>44</v>
      </c>
      <c r="P809" s="46">
        <v>14.4</v>
      </c>
      <c r="Q809" s="46">
        <v>258</v>
      </c>
      <c r="R809" s="50" t="s">
        <v>79</v>
      </c>
    </row>
    <row r="810" spans="7:18" ht="15" customHeight="1" x14ac:dyDescent="0.25">
      <c r="G810" s="45">
        <v>9528158</v>
      </c>
      <c r="H810" s="46" t="s">
        <v>25</v>
      </c>
      <c r="I810" s="47" t="s">
        <v>123</v>
      </c>
      <c r="J810" s="47">
        <v>44582.050925925927</v>
      </c>
      <c r="K810" s="48">
        <v>-118.19381799999999</v>
      </c>
      <c r="L810" s="48">
        <v>33.711820000000003</v>
      </c>
      <c r="M810" s="46" t="s">
        <v>68</v>
      </c>
      <c r="N810" s="49">
        <v>44548.541666666664</v>
      </c>
      <c r="O810" s="46" t="s">
        <v>44</v>
      </c>
      <c r="P810" s="46">
        <v>14.4</v>
      </c>
      <c r="Q810" s="46">
        <v>237</v>
      </c>
      <c r="R810" s="50" t="s">
        <v>79</v>
      </c>
    </row>
    <row r="811" spans="7:18" ht="15" customHeight="1" x14ac:dyDescent="0.25">
      <c r="G811" s="45">
        <v>9528158</v>
      </c>
      <c r="H811" s="46" t="s">
        <v>25</v>
      </c>
      <c r="I811" s="47" t="s">
        <v>123</v>
      </c>
      <c r="J811" s="47">
        <v>44582.300983796296</v>
      </c>
      <c r="K811" s="48">
        <v>-118.19388499999999</v>
      </c>
      <c r="L811" s="48">
        <v>33.711702000000002</v>
      </c>
      <c r="M811" s="46" t="s">
        <v>68</v>
      </c>
      <c r="N811" s="49">
        <v>44548.541666666664</v>
      </c>
      <c r="O811" s="46" t="s">
        <v>44</v>
      </c>
      <c r="P811" s="46">
        <v>14.4</v>
      </c>
      <c r="Q811" s="46">
        <v>235</v>
      </c>
      <c r="R811" s="50" t="s">
        <v>79</v>
      </c>
    </row>
    <row r="812" spans="7:18" ht="15" customHeight="1" x14ac:dyDescent="0.25">
      <c r="G812" s="45">
        <v>9528158</v>
      </c>
      <c r="H812" s="46" t="s">
        <v>25</v>
      </c>
      <c r="I812" s="47" t="s">
        <v>123</v>
      </c>
      <c r="J812" s="47">
        <v>44582.550949074073</v>
      </c>
      <c r="K812" s="48">
        <v>-118.197653</v>
      </c>
      <c r="L812" s="48">
        <v>33.711215000000003</v>
      </c>
      <c r="M812" s="46" t="s">
        <v>68</v>
      </c>
      <c r="N812" s="49">
        <v>44548.541666666664</v>
      </c>
      <c r="O812" s="46" t="s">
        <v>44</v>
      </c>
      <c r="P812" s="46">
        <v>14.4</v>
      </c>
      <c r="Q812" s="46">
        <v>95</v>
      </c>
      <c r="R812" s="50" t="s">
        <v>79</v>
      </c>
    </row>
    <row r="813" spans="7:18" ht="15" customHeight="1" x14ac:dyDescent="0.25">
      <c r="G813" s="45">
        <v>9528158</v>
      </c>
      <c r="H813" s="46" t="s">
        <v>25</v>
      </c>
      <c r="I813" s="47" t="s">
        <v>123</v>
      </c>
      <c r="J813" s="47">
        <v>44582.718159722222</v>
      </c>
      <c r="K813" s="48">
        <v>-118.19705</v>
      </c>
      <c r="L813" s="48">
        <v>33.711506999999997</v>
      </c>
      <c r="M813" s="46" t="s">
        <v>68</v>
      </c>
      <c r="N813" s="49">
        <v>44548.541666666664</v>
      </c>
      <c r="O813" s="46" t="s">
        <v>44</v>
      </c>
      <c r="P813" s="46">
        <v>14.4</v>
      </c>
      <c r="Q813" s="46">
        <v>215</v>
      </c>
      <c r="R813" s="50" t="s">
        <v>79</v>
      </c>
    </row>
    <row r="814" spans="7:18" ht="15" customHeight="1" x14ac:dyDescent="0.25">
      <c r="G814" s="45">
        <v>9528158</v>
      </c>
      <c r="H814" s="46" t="s">
        <v>25</v>
      </c>
      <c r="I814" s="47" t="s">
        <v>123</v>
      </c>
      <c r="J814" s="47">
        <v>44582.72383101852</v>
      </c>
      <c r="K814" s="48">
        <v>-118.19695</v>
      </c>
      <c r="L814" s="48">
        <v>33.702829999999999</v>
      </c>
      <c r="M814" s="46" t="s">
        <v>68</v>
      </c>
      <c r="N814" s="49">
        <v>44548.541666666664</v>
      </c>
      <c r="O814" s="46" t="s">
        <v>44</v>
      </c>
      <c r="P814" s="46">
        <v>14.4</v>
      </c>
      <c r="Q814" s="46">
        <v>171</v>
      </c>
      <c r="R814" s="50" t="s">
        <v>108</v>
      </c>
    </row>
    <row r="815" spans="7:18" ht="15" customHeight="1" x14ac:dyDescent="0.25">
      <c r="G815" s="45">
        <v>9528158</v>
      </c>
      <c r="H815" s="46" t="s">
        <v>25</v>
      </c>
      <c r="I815" s="47" t="s">
        <v>123</v>
      </c>
      <c r="J815" s="47">
        <v>44582.800567129627</v>
      </c>
      <c r="K815" s="48">
        <v>-118.50770199999999</v>
      </c>
      <c r="L815" s="48">
        <v>33.622149999999998</v>
      </c>
      <c r="M815" s="46" t="s">
        <v>68</v>
      </c>
      <c r="N815" s="49">
        <v>44548.541666666664</v>
      </c>
      <c r="O815" s="46" t="s">
        <v>44</v>
      </c>
      <c r="P815" s="46">
        <v>14.4</v>
      </c>
      <c r="Q815" s="46">
        <v>245</v>
      </c>
      <c r="R815" s="50" t="s">
        <v>79</v>
      </c>
    </row>
    <row r="816" spans="7:18" ht="15" customHeight="1" x14ac:dyDescent="0.25">
      <c r="G816" s="45">
        <v>9528158</v>
      </c>
      <c r="H816" s="46" t="s">
        <v>25</v>
      </c>
      <c r="I816" s="47" t="s">
        <v>123</v>
      </c>
      <c r="J816" s="47">
        <v>44583.050671296296</v>
      </c>
      <c r="K816" s="48">
        <v>-118.66471799999999</v>
      </c>
      <c r="L816" s="48">
        <v>33.565570000000001</v>
      </c>
      <c r="M816" s="46" t="s">
        <v>68</v>
      </c>
      <c r="N816" s="49">
        <v>44548.541666666664</v>
      </c>
      <c r="O816" s="46" t="s">
        <v>44</v>
      </c>
      <c r="P816" s="46">
        <v>14.4</v>
      </c>
      <c r="Q816" s="46">
        <v>266</v>
      </c>
      <c r="R816" s="50" t="s">
        <v>79</v>
      </c>
    </row>
    <row r="817" spans="7:18" ht="15" customHeight="1" x14ac:dyDescent="0.25">
      <c r="G817" s="45">
        <v>9528158</v>
      </c>
      <c r="H817" s="46" t="s">
        <v>25</v>
      </c>
      <c r="I817" s="47" t="s">
        <v>123</v>
      </c>
      <c r="J817" s="47">
        <v>44583.224189814813</v>
      </c>
      <c r="K817" s="48">
        <v>-118.723088</v>
      </c>
      <c r="L817" s="48">
        <v>33.520583000000002</v>
      </c>
      <c r="M817" s="46" t="s">
        <v>68</v>
      </c>
      <c r="N817" s="49">
        <v>44548.541666666664</v>
      </c>
      <c r="O817" s="46" t="s">
        <v>44</v>
      </c>
      <c r="P817" s="46">
        <v>14.4</v>
      </c>
      <c r="Q817" s="46">
        <v>319</v>
      </c>
      <c r="R817" s="50" t="s">
        <v>108</v>
      </c>
    </row>
    <row r="818" spans="7:18" ht="15" customHeight="1" x14ac:dyDescent="0.25">
      <c r="G818" s="45">
        <v>9528158</v>
      </c>
      <c r="H818" s="46" t="s">
        <v>25</v>
      </c>
      <c r="I818" s="47" t="s">
        <v>123</v>
      </c>
      <c r="J818" s="47">
        <v>44583.227766203701</v>
      </c>
      <c r="K818" s="48">
        <v>-118.725638</v>
      </c>
      <c r="L818" s="48">
        <v>33.520108</v>
      </c>
      <c r="M818" s="46" t="s">
        <v>68</v>
      </c>
      <c r="N818" s="49">
        <v>44548.541666666664</v>
      </c>
      <c r="O818" s="46" t="s">
        <v>44</v>
      </c>
      <c r="P818" s="46">
        <v>14.4</v>
      </c>
      <c r="Q818" s="46">
        <v>320</v>
      </c>
      <c r="R818" s="50" t="s">
        <v>79</v>
      </c>
    </row>
    <row r="819" spans="7:18" ht="15" customHeight="1" x14ac:dyDescent="0.25">
      <c r="G819" s="45">
        <v>9528158</v>
      </c>
      <c r="H819" s="46" t="s">
        <v>25</v>
      </c>
      <c r="I819" s="47" t="s">
        <v>123</v>
      </c>
      <c r="J819" s="47">
        <v>44583.300798611112</v>
      </c>
      <c r="K819" s="48">
        <v>-118.77246700000001</v>
      </c>
      <c r="L819" s="48">
        <v>33.511118000000003</v>
      </c>
      <c r="M819" s="46" t="s">
        <v>68</v>
      </c>
      <c r="N819" s="49">
        <v>44548.541666666664</v>
      </c>
      <c r="O819" s="46" t="s">
        <v>44</v>
      </c>
      <c r="P819" s="46">
        <v>14.4</v>
      </c>
      <c r="Q819" s="46">
        <v>323</v>
      </c>
      <c r="R819" s="50" t="s">
        <v>79</v>
      </c>
    </row>
    <row r="820" spans="7:18" ht="15" customHeight="1" x14ac:dyDescent="0.25">
      <c r="G820" s="45">
        <v>9528158</v>
      </c>
      <c r="H820" s="46" t="s">
        <v>25</v>
      </c>
      <c r="I820" s="47" t="s">
        <v>123</v>
      </c>
      <c r="J820" s="47">
        <v>44583.551018518519</v>
      </c>
      <c r="K820" s="48">
        <v>-118.312308</v>
      </c>
      <c r="L820" s="48">
        <v>33.599409999999999</v>
      </c>
      <c r="M820" s="46" t="s">
        <v>68</v>
      </c>
      <c r="N820" s="49">
        <v>44583.604166666664</v>
      </c>
      <c r="O820" s="46" t="s">
        <v>44</v>
      </c>
      <c r="P820" s="46">
        <v>14.4</v>
      </c>
      <c r="Q820" s="46">
        <v>95</v>
      </c>
      <c r="R820" s="50" t="s">
        <v>79</v>
      </c>
    </row>
    <row r="821" spans="7:18" ht="15" customHeight="1" x14ac:dyDescent="0.25">
      <c r="G821" s="45">
        <v>9528158</v>
      </c>
      <c r="H821" s="46" t="s">
        <v>25</v>
      </c>
      <c r="I821" s="47" t="s">
        <v>123</v>
      </c>
      <c r="J821" s="47">
        <v>44583.613530092596</v>
      </c>
      <c r="K821" s="48">
        <v>-118.19718</v>
      </c>
      <c r="L821" s="48">
        <v>33.709187999999997</v>
      </c>
      <c r="M821" s="46" t="s">
        <v>68</v>
      </c>
      <c r="N821" s="49">
        <v>44583.604166666664</v>
      </c>
      <c r="O821" s="46" t="s">
        <v>44</v>
      </c>
      <c r="P821" s="46">
        <v>14.4</v>
      </c>
      <c r="Q821" s="46">
        <v>33</v>
      </c>
      <c r="R821" s="50" t="s">
        <v>79</v>
      </c>
    </row>
    <row r="822" spans="7:18" ht="15" customHeight="1" x14ac:dyDescent="0.25">
      <c r="G822" s="45">
        <v>9528158</v>
      </c>
      <c r="H822" s="46" t="s">
        <v>25</v>
      </c>
      <c r="I822" s="47" t="s">
        <v>123</v>
      </c>
      <c r="J822" s="47">
        <v>44583.619108796294</v>
      </c>
      <c r="K822" s="48">
        <v>-118.197712</v>
      </c>
      <c r="L822" s="48">
        <v>33.709432999999997</v>
      </c>
      <c r="M822" s="46" t="s">
        <v>68</v>
      </c>
      <c r="N822" s="49">
        <v>44583.604166666664</v>
      </c>
      <c r="O822" s="46" t="s">
        <v>44</v>
      </c>
      <c r="P822" s="46">
        <v>14.4</v>
      </c>
      <c r="Q822" s="46">
        <v>44</v>
      </c>
      <c r="R822" s="50" t="s">
        <v>108</v>
      </c>
    </row>
    <row r="823" spans="7:18" ht="15" customHeight="1" x14ac:dyDescent="0.25">
      <c r="G823" s="45">
        <v>9528158</v>
      </c>
      <c r="H823" s="46" t="s">
        <v>25</v>
      </c>
      <c r="I823" s="47" t="s">
        <v>123</v>
      </c>
      <c r="J823" s="47">
        <v>44583.800347222219</v>
      </c>
      <c r="K823" s="48">
        <v>-118.195078</v>
      </c>
      <c r="L823" s="48">
        <v>33.710963</v>
      </c>
      <c r="M823" s="46" t="s">
        <v>68</v>
      </c>
      <c r="N823" s="49">
        <v>44583.604166666664</v>
      </c>
      <c r="O823" s="46" t="s">
        <v>44</v>
      </c>
      <c r="P823" s="46">
        <v>14.4</v>
      </c>
      <c r="Q823" s="46">
        <v>247</v>
      </c>
      <c r="R823" s="50" t="s">
        <v>79</v>
      </c>
    </row>
    <row r="824" spans="7:18" ht="15" customHeight="1" x14ac:dyDescent="0.25">
      <c r="G824" s="45">
        <v>9528158</v>
      </c>
      <c r="H824" s="46" t="s">
        <v>25</v>
      </c>
      <c r="I824" s="47" t="s">
        <v>123</v>
      </c>
      <c r="J824" s="47">
        <v>44584.050381944442</v>
      </c>
      <c r="K824" s="48">
        <v>-118.19935700000001</v>
      </c>
      <c r="L824" s="48">
        <v>33.709552000000002</v>
      </c>
      <c r="M824" s="46" t="s">
        <v>68</v>
      </c>
      <c r="N824" s="49">
        <v>44583.604166666664</v>
      </c>
      <c r="O824" s="46" t="s">
        <v>44</v>
      </c>
      <c r="P824" s="46">
        <v>14.4</v>
      </c>
      <c r="Q824" s="46">
        <v>66</v>
      </c>
      <c r="R824" s="50" t="s">
        <v>79</v>
      </c>
    </row>
    <row r="825" spans="7:18" ht="15" customHeight="1" x14ac:dyDescent="0.25">
      <c r="G825" s="45">
        <v>9528158</v>
      </c>
      <c r="H825" s="46" t="s">
        <v>25</v>
      </c>
      <c r="I825" s="47" t="s">
        <v>123</v>
      </c>
      <c r="J825" s="47">
        <v>44584.300405092596</v>
      </c>
      <c r="K825" s="48">
        <v>-118.19528200000001</v>
      </c>
      <c r="L825" s="48">
        <v>33.710068</v>
      </c>
      <c r="M825" s="46" t="s">
        <v>68</v>
      </c>
      <c r="N825" s="49">
        <v>44583.604166666664</v>
      </c>
      <c r="O825" s="46" t="s">
        <v>44</v>
      </c>
      <c r="P825" s="46">
        <v>14.4</v>
      </c>
      <c r="Q825" s="46">
        <v>272</v>
      </c>
      <c r="R825" s="50" t="s">
        <v>79</v>
      </c>
    </row>
    <row r="826" spans="7:18" ht="15" customHeight="1" x14ac:dyDescent="0.25">
      <c r="G826" s="45">
        <v>9528158</v>
      </c>
      <c r="H826" s="46" t="s">
        <v>25</v>
      </c>
      <c r="I826" s="47" t="s">
        <v>123</v>
      </c>
      <c r="J826" s="47">
        <v>44584.550405092596</v>
      </c>
      <c r="K826" s="48">
        <v>-118.19600800000001</v>
      </c>
      <c r="L826" s="48">
        <v>33.708947000000002</v>
      </c>
      <c r="M826" s="46" t="s">
        <v>68</v>
      </c>
      <c r="N826" s="49">
        <v>44583.604166666664</v>
      </c>
      <c r="O826" s="46" t="s">
        <v>44</v>
      </c>
      <c r="P826" s="46">
        <v>14.4</v>
      </c>
      <c r="Q826" s="46">
        <v>321</v>
      </c>
      <c r="R826" s="50" t="s">
        <v>79</v>
      </c>
    </row>
    <row r="827" spans="7:18" ht="15" customHeight="1" x14ac:dyDescent="0.25">
      <c r="G827" s="45">
        <v>9714771</v>
      </c>
      <c r="H827" s="46" t="s">
        <v>25</v>
      </c>
      <c r="I827" s="47" t="s">
        <v>124</v>
      </c>
      <c r="J827" s="47">
        <v>44576.794502314813</v>
      </c>
      <c r="K827" s="48">
        <v>-118.20677499999999</v>
      </c>
      <c r="L827" s="48">
        <v>33.749119999999998</v>
      </c>
      <c r="M827" s="46" t="s">
        <v>59</v>
      </c>
      <c r="N827" s="49">
        <v>44573.541666666664</v>
      </c>
      <c r="O827" s="46" t="s">
        <v>44</v>
      </c>
      <c r="P827" s="46">
        <v>14</v>
      </c>
      <c r="Q827" s="46">
        <v>180</v>
      </c>
      <c r="R827" s="50" t="s">
        <v>103</v>
      </c>
    </row>
    <row r="828" spans="7:18" ht="15" customHeight="1" x14ac:dyDescent="0.25">
      <c r="G828" s="45">
        <v>9714771</v>
      </c>
      <c r="H828" s="46" t="s">
        <v>25</v>
      </c>
      <c r="I828" s="47" t="s">
        <v>124</v>
      </c>
      <c r="J828" s="47">
        <v>44576.807337962964</v>
      </c>
      <c r="K828" s="48">
        <v>-118.206667</v>
      </c>
      <c r="L828" s="48">
        <v>33.748333000000002</v>
      </c>
      <c r="M828" s="46" t="s">
        <v>59</v>
      </c>
      <c r="N828" s="49">
        <v>44573.541666666664</v>
      </c>
      <c r="O828" s="46" t="s">
        <v>44</v>
      </c>
      <c r="P828" s="46">
        <v>14</v>
      </c>
      <c r="Q828" s="46">
        <v>23</v>
      </c>
      <c r="R828" s="50" t="s">
        <v>104</v>
      </c>
    </row>
    <row r="829" spans="7:18" ht="15" customHeight="1" x14ac:dyDescent="0.25">
      <c r="G829" s="45">
        <v>9714771</v>
      </c>
      <c r="H829" s="46" t="s">
        <v>25</v>
      </c>
      <c r="I829" s="47" t="s">
        <v>124</v>
      </c>
      <c r="J829" s="47">
        <v>44577.050173611111</v>
      </c>
      <c r="K829" s="48">
        <v>-118.20678700000001</v>
      </c>
      <c r="L829" s="48">
        <v>33.749111999999997</v>
      </c>
      <c r="M829" s="46" t="s">
        <v>59</v>
      </c>
      <c r="N829" s="49">
        <v>44573.541666666664</v>
      </c>
      <c r="O829" s="46" t="s">
        <v>44</v>
      </c>
      <c r="P829" s="46">
        <v>14</v>
      </c>
      <c r="Q829" s="46">
        <v>180</v>
      </c>
      <c r="R829" s="50" t="s">
        <v>103</v>
      </c>
    </row>
    <row r="830" spans="7:18" ht="15" customHeight="1" x14ac:dyDescent="0.25">
      <c r="G830" s="45">
        <v>9714771</v>
      </c>
      <c r="H830" s="46" t="s">
        <v>25</v>
      </c>
      <c r="I830" s="47" t="s">
        <v>124</v>
      </c>
      <c r="J830" s="47">
        <v>44577.301168981481</v>
      </c>
      <c r="K830" s="48">
        <v>-118.20680299999999</v>
      </c>
      <c r="L830" s="48">
        <v>33.749127999999999</v>
      </c>
      <c r="M830" s="46" t="s">
        <v>59</v>
      </c>
      <c r="N830" s="49">
        <v>44573.541666666664</v>
      </c>
      <c r="O830" s="46" t="s">
        <v>44</v>
      </c>
      <c r="P830" s="46">
        <v>14</v>
      </c>
      <c r="Q830" s="46">
        <v>180</v>
      </c>
      <c r="R830" s="50" t="s">
        <v>103</v>
      </c>
    </row>
    <row r="831" spans="7:18" ht="15" customHeight="1" x14ac:dyDescent="0.25">
      <c r="G831" s="45">
        <v>9714771</v>
      </c>
      <c r="H831" s="46" t="s">
        <v>25</v>
      </c>
      <c r="I831" s="47" t="s">
        <v>124</v>
      </c>
      <c r="J831" s="47">
        <v>44577.549097222225</v>
      </c>
      <c r="K831" s="48">
        <v>-118.2068</v>
      </c>
      <c r="L831" s="48">
        <v>33.749096999999999</v>
      </c>
      <c r="M831" s="46" t="s">
        <v>59</v>
      </c>
      <c r="N831" s="49">
        <v>44573.541666666664</v>
      </c>
      <c r="O831" s="46" t="s">
        <v>44</v>
      </c>
      <c r="P831" s="46">
        <v>14</v>
      </c>
      <c r="Q831" s="46">
        <v>180</v>
      </c>
      <c r="R831" s="50" t="s">
        <v>103</v>
      </c>
    </row>
    <row r="832" spans="7:18" ht="15" customHeight="1" x14ac:dyDescent="0.25">
      <c r="G832" s="45">
        <v>9714771</v>
      </c>
      <c r="H832" s="46" t="s">
        <v>25</v>
      </c>
      <c r="I832" s="47" t="s">
        <v>124</v>
      </c>
      <c r="J832" s="47">
        <v>44577.799120370371</v>
      </c>
      <c r="K832" s="48">
        <v>-118.20678700000001</v>
      </c>
      <c r="L832" s="48">
        <v>33.749085000000001</v>
      </c>
      <c r="M832" s="46" t="s">
        <v>59</v>
      </c>
      <c r="N832" s="49">
        <v>44573.541666666664</v>
      </c>
      <c r="O832" s="46" t="s">
        <v>44</v>
      </c>
      <c r="P832" s="46">
        <v>14</v>
      </c>
      <c r="Q832" s="46">
        <v>180</v>
      </c>
      <c r="R832" s="50" t="s">
        <v>103</v>
      </c>
    </row>
    <row r="833" spans="7:18" ht="15" customHeight="1" x14ac:dyDescent="0.25">
      <c r="G833" s="45">
        <v>9714771</v>
      </c>
      <c r="H833" s="46" t="s">
        <v>25</v>
      </c>
      <c r="I833" s="47" t="s">
        <v>124</v>
      </c>
      <c r="J833" s="47">
        <v>44578.047337962962</v>
      </c>
      <c r="K833" s="48">
        <v>-118.206782</v>
      </c>
      <c r="L833" s="48">
        <v>33.749105</v>
      </c>
      <c r="M833" s="46" t="s">
        <v>59</v>
      </c>
      <c r="N833" s="49">
        <v>44573.541666666664</v>
      </c>
      <c r="O833" s="46" t="s">
        <v>44</v>
      </c>
      <c r="P833" s="46">
        <v>14</v>
      </c>
      <c r="Q833" s="46">
        <v>180</v>
      </c>
      <c r="R833" s="50" t="s">
        <v>103</v>
      </c>
    </row>
    <row r="834" spans="7:18" ht="15" customHeight="1" x14ac:dyDescent="0.25">
      <c r="G834" s="45">
        <v>9714771</v>
      </c>
      <c r="H834" s="46" t="s">
        <v>25</v>
      </c>
      <c r="I834" s="47" t="s">
        <v>124</v>
      </c>
      <c r="J834" s="47">
        <v>44578.299270833333</v>
      </c>
      <c r="K834" s="48">
        <v>-118.206802</v>
      </c>
      <c r="L834" s="48">
        <v>33.749119999999998</v>
      </c>
      <c r="M834" s="46" t="s">
        <v>59</v>
      </c>
      <c r="N834" s="49">
        <v>44573.541666666664</v>
      </c>
      <c r="O834" s="46" t="s">
        <v>44</v>
      </c>
      <c r="P834" s="46">
        <v>14</v>
      </c>
      <c r="Q834" s="46">
        <v>180</v>
      </c>
      <c r="R834" s="50" t="s">
        <v>103</v>
      </c>
    </row>
    <row r="835" spans="7:18" ht="15" customHeight="1" x14ac:dyDescent="0.25">
      <c r="G835" s="45">
        <v>9714771</v>
      </c>
      <c r="H835" s="46" t="s">
        <v>25</v>
      </c>
      <c r="I835" s="47" t="s">
        <v>124</v>
      </c>
      <c r="J835" s="47">
        <v>44578.551307870373</v>
      </c>
      <c r="K835" s="48">
        <v>-118.206782</v>
      </c>
      <c r="L835" s="48">
        <v>33.749096999999999</v>
      </c>
      <c r="M835" s="46" t="s">
        <v>59</v>
      </c>
      <c r="N835" s="49">
        <v>44573.541666666664</v>
      </c>
      <c r="O835" s="46" t="s">
        <v>44</v>
      </c>
      <c r="P835" s="46">
        <v>14</v>
      </c>
      <c r="Q835" s="46">
        <v>180</v>
      </c>
      <c r="R835" s="50" t="s">
        <v>103</v>
      </c>
    </row>
    <row r="836" spans="7:18" ht="15" customHeight="1" x14ac:dyDescent="0.25">
      <c r="G836" s="45">
        <v>9714771</v>
      </c>
      <c r="H836" s="46" t="s">
        <v>25</v>
      </c>
      <c r="I836" s="47" t="s">
        <v>124</v>
      </c>
      <c r="J836" s="47">
        <v>44578.80133101852</v>
      </c>
      <c r="K836" s="48">
        <v>-118.20681500000001</v>
      </c>
      <c r="L836" s="48">
        <v>33.749119999999998</v>
      </c>
      <c r="M836" s="46" t="s">
        <v>59</v>
      </c>
      <c r="N836" s="49">
        <v>44573.541666666664</v>
      </c>
      <c r="O836" s="46" t="s">
        <v>44</v>
      </c>
      <c r="P836" s="46">
        <v>14</v>
      </c>
      <c r="Q836" s="46">
        <v>180</v>
      </c>
      <c r="R836" s="50" t="s">
        <v>103</v>
      </c>
    </row>
    <row r="837" spans="7:18" ht="15" customHeight="1" x14ac:dyDescent="0.25">
      <c r="G837" s="45">
        <v>9714771</v>
      </c>
      <c r="H837" s="46" t="s">
        <v>25</v>
      </c>
      <c r="I837" s="47" t="s">
        <v>124</v>
      </c>
      <c r="J837" s="47">
        <v>44579.049247685187</v>
      </c>
      <c r="K837" s="48">
        <v>-118.206782</v>
      </c>
      <c r="L837" s="48">
        <v>33.749124999999999</v>
      </c>
      <c r="M837" s="46" t="s">
        <v>59</v>
      </c>
      <c r="N837" s="49">
        <v>44573.541666666664</v>
      </c>
      <c r="O837" s="46" t="s">
        <v>44</v>
      </c>
      <c r="P837" s="46">
        <v>14</v>
      </c>
      <c r="Q837" s="46">
        <v>180</v>
      </c>
      <c r="R837" s="50" t="s">
        <v>103</v>
      </c>
    </row>
    <row r="838" spans="7:18" ht="15" customHeight="1" x14ac:dyDescent="0.25">
      <c r="G838" s="45">
        <v>9714771</v>
      </c>
      <c r="H838" s="46" t="s">
        <v>25</v>
      </c>
      <c r="I838" s="47" t="s">
        <v>124</v>
      </c>
      <c r="J838" s="47">
        <v>44579.299317129633</v>
      </c>
      <c r="K838" s="48">
        <v>-118.206783</v>
      </c>
      <c r="L838" s="48">
        <v>33.749105</v>
      </c>
      <c r="M838" s="46" t="s">
        <v>59</v>
      </c>
      <c r="N838" s="49">
        <v>44573.541666666664</v>
      </c>
      <c r="O838" s="46" t="s">
        <v>44</v>
      </c>
      <c r="P838" s="46">
        <v>14</v>
      </c>
      <c r="Q838" s="46">
        <v>180</v>
      </c>
      <c r="R838" s="50" t="s">
        <v>103</v>
      </c>
    </row>
    <row r="839" spans="7:18" ht="15" customHeight="1" x14ac:dyDescent="0.25">
      <c r="G839" s="45">
        <v>9714771</v>
      </c>
      <c r="H839" s="46" t="s">
        <v>25</v>
      </c>
      <c r="I839" s="47" t="s">
        <v>124</v>
      </c>
      <c r="J839" s="47">
        <v>44579.548587962963</v>
      </c>
      <c r="K839" s="48">
        <v>-118.206783</v>
      </c>
      <c r="L839" s="48">
        <v>33.749074999999998</v>
      </c>
      <c r="M839" s="46" t="s">
        <v>59</v>
      </c>
      <c r="N839" s="49">
        <v>44573.541666666664</v>
      </c>
      <c r="O839" s="46" t="s">
        <v>44</v>
      </c>
      <c r="P839" s="46">
        <v>14</v>
      </c>
      <c r="Q839" s="46">
        <v>180</v>
      </c>
      <c r="R839" s="50" t="s">
        <v>103</v>
      </c>
    </row>
    <row r="840" spans="7:18" ht="15" customHeight="1" x14ac:dyDescent="0.25">
      <c r="G840" s="45">
        <v>9714771</v>
      </c>
      <c r="H840" s="46" t="s">
        <v>25</v>
      </c>
      <c r="I840" s="47" t="s">
        <v>124</v>
      </c>
      <c r="J840" s="47">
        <v>44579.799618055556</v>
      </c>
      <c r="K840" s="48">
        <v>-118.20680299999999</v>
      </c>
      <c r="L840" s="48">
        <v>33.749105</v>
      </c>
      <c r="M840" s="46" t="s">
        <v>59</v>
      </c>
      <c r="N840" s="49">
        <v>44573.541666666664</v>
      </c>
      <c r="O840" s="46" t="s">
        <v>44</v>
      </c>
      <c r="P840" s="46">
        <v>14</v>
      </c>
      <c r="Q840" s="46">
        <v>180</v>
      </c>
      <c r="R840" s="50" t="s">
        <v>103</v>
      </c>
    </row>
    <row r="841" spans="7:18" ht="15" customHeight="1" x14ac:dyDescent="0.25">
      <c r="G841" s="45">
        <v>9714771</v>
      </c>
      <c r="H841" s="46" t="s">
        <v>25</v>
      </c>
      <c r="I841" s="47" t="s">
        <v>124</v>
      </c>
      <c r="J841" s="47">
        <v>44580.050011574072</v>
      </c>
      <c r="K841" s="48">
        <v>-118.20678700000001</v>
      </c>
      <c r="L841" s="48">
        <v>33.749133</v>
      </c>
      <c r="M841" s="46" t="s">
        <v>59</v>
      </c>
      <c r="N841" s="49">
        <v>44573.541666666664</v>
      </c>
      <c r="O841" s="46" t="s">
        <v>44</v>
      </c>
      <c r="P841" s="46">
        <v>14</v>
      </c>
      <c r="Q841" s="46">
        <v>180</v>
      </c>
      <c r="R841" s="50" t="s">
        <v>103</v>
      </c>
    </row>
    <row r="842" spans="7:18" ht="15" customHeight="1" x14ac:dyDescent="0.25">
      <c r="G842" s="45">
        <v>9714771</v>
      </c>
      <c r="H842" s="46" t="s">
        <v>25</v>
      </c>
      <c r="I842" s="47" t="s">
        <v>124</v>
      </c>
      <c r="J842" s="47">
        <v>44580.164618055554</v>
      </c>
      <c r="K842" s="48">
        <v>-118.206777</v>
      </c>
      <c r="L842" s="48">
        <v>33.749107000000002</v>
      </c>
      <c r="M842" s="46" t="s">
        <v>59</v>
      </c>
      <c r="N842" s="49">
        <v>44586.416666666664</v>
      </c>
      <c r="O842" s="46" t="s">
        <v>44</v>
      </c>
      <c r="P842" s="46">
        <v>14</v>
      </c>
      <c r="Q842" s="46">
        <v>180</v>
      </c>
      <c r="R842" s="50" t="s">
        <v>125</v>
      </c>
    </row>
    <row r="843" spans="7:18" ht="15" customHeight="1" x14ac:dyDescent="0.25">
      <c r="G843" s="45">
        <v>9714771</v>
      </c>
      <c r="H843" s="46" t="s">
        <v>25</v>
      </c>
      <c r="I843" s="47" t="s">
        <v>124</v>
      </c>
      <c r="J843" s="47">
        <v>44580.175034722219</v>
      </c>
      <c r="K843" s="48">
        <v>-118.206793</v>
      </c>
      <c r="L843" s="48">
        <v>33.749118000000003</v>
      </c>
      <c r="M843" s="46" t="s">
        <v>59</v>
      </c>
      <c r="N843" s="49">
        <v>44586.916666666664</v>
      </c>
      <c r="O843" s="46" t="s">
        <v>44</v>
      </c>
      <c r="P843" s="46">
        <v>14</v>
      </c>
      <c r="Q843" s="46">
        <v>180</v>
      </c>
      <c r="R843" s="50" t="s">
        <v>125</v>
      </c>
    </row>
    <row r="844" spans="7:18" ht="15" customHeight="1" x14ac:dyDescent="0.25">
      <c r="G844" s="45">
        <v>9714771</v>
      </c>
      <c r="H844" s="46" t="s">
        <v>25</v>
      </c>
      <c r="I844" s="47" t="s">
        <v>124</v>
      </c>
      <c r="J844" s="47">
        <v>44580.18236111111</v>
      </c>
      <c r="K844" s="48">
        <v>-118.206667</v>
      </c>
      <c r="L844" s="48">
        <v>33.748333000000002</v>
      </c>
      <c r="M844" s="46" t="s">
        <v>59</v>
      </c>
      <c r="N844" s="49">
        <v>44586.916666666664</v>
      </c>
      <c r="O844" s="46" t="s">
        <v>44</v>
      </c>
      <c r="P844" s="46">
        <v>14</v>
      </c>
      <c r="Q844" s="46">
        <v>195</v>
      </c>
      <c r="R844" s="50" t="s">
        <v>126</v>
      </c>
    </row>
    <row r="845" spans="7:18" ht="15" customHeight="1" x14ac:dyDescent="0.25">
      <c r="G845" s="45">
        <v>9714771</v>
      </c>
      <c r="H845" s="46" t="s">
        <v>25</v>
      </c>
      <c r="I845" s="47" t="s">
        <v>124</v>
      </c>
      <c r="J845" s="47">
        <v>44580.218113425923</v>
      </c>
      <c r="K845" s="48">
        <v>-118.20747</v>
      </c>
      <c r="L845" s="48">
        <v>33.74738</v>
      </c>
      <c r="M845" s="46" t="s">
        <v>59</v>
      </c>
      <c r="N845" s="49">
        <v>44586.916666666664</v>
      </c>
      <c r="O845" s="46" t="s">
        <v>44</v>
      </c>
      <c r="P845" s="46">
        <v>14</v>
      </c>
      <c r="Q845" s="46">
        <v>183</v>
      </c>
      <c r="R845" s="50" t="s">
        <v>125</v>
      </c>
    </row>
    <row r="846" spans="7:18" ht="15" customHeight="1" x14ac:dyDescent="0.25">
      <c r="G846" s="45">
        <v>9714771</v>
      </c>
      <c r="H846" s="46" t="s">
        <v>25</v>
      </c>
      <c r="I846" s="47" t="s">
        <v>124</v>
      </c>
      <c r="J846" s="47">
        <v>44580.223240740743</v>
      </c>
      <c r="K846" s="48">
        <v>-118.205163</v>
      </c>
      <c r="L846" s="48">
        <v>33.742240000000002</v>
      </c>
      <c r="M846" s="46" t="s">
        <v>59</v>
      </c>
      <c r="N846" s="49">
        <v>44586.916666666664</v>
      </c>
      <c r="O846" s="46" t="s">
        <v>44</v>
      </c>
      <c r="P846" s="46">
        <v>14</v>
      </c>
      <c r="Q846" s="46">
        <v>183</v>
      </c>
      <c r="R846" s="50" t="s">
        <v>126</v>
      </c>
    </row>
    <row r="847" spans="7:18" ht="15" customHeight="1" x14ac:dyDescent="0.25">
      <c r="G847" s="45">
        <v>9714771</v>
      </c>
      <c r="H847" s="46" t="s">
        <v>25</v>
      </c>
      <c r="I847" s="47" t="s">
        <v>124</v>
      </c>
      <c r="J847" s="47">
        <v>44580.301215277781</v>
      </c>
      <c r="K847" s="48">
        <v>-118.15418699999999</v>
      </c>
      <c r="L847" s="48">
        <v>33.436521999999997</v>
      </c>
      <c r="M847" s="46" t="s">
        <v>59</v>
      </c>
      <c r="N847" s="49">
        <v>44587</v>
      </c>
      <c r="O847" s="46" t="s">
        <v>44</v>
      </c>
      <c r="P847" s="46">
        <v>14</v>
      </c>
      <c r="Q847" s="46">
        <v>162</v>
      </c>
      <c r="R847" s="50" t="s">
        <v>125</v>
      </c>
    </row>
    <row r="848" spans="7:18" ht="15" customHeight="1" x14ac:dyDescent="0.25">
      <c r="G848" s="45">
        <v>9714771</v>
      </c>
      <c r="H848" s="46" t="s">
        <v>25</v>
      </c>
      <c r="I848" s="47" t="s">
        <v>124</v>
      </c>
      <c r="J848" s="47">
        <v>44580.548807870371</v>
      </c>
      <c r="K848" s="48">
        <v>-117.521253</v>
      </c>
      <c r="L848" s="48">
        <v>32.285421999999997</v>
      </c>
      <c r="M848" s="46" t="s">
        <v>59</v>
      </c>
      <c r="N848" s="49">
        <v>44587</v>
      </c>
      <c r="O848" s="46" t="s">
        <v>44</v>
      </c>
      <c r="P848" s="46">
        <v>14</v>
      </c>
      <c r="Q848" s="46">
        <v>165</v>
      </c>
      <c r="R848" s="50" t="s">
        <v>125</v>
      </c>
    </row>
    <row r="849" spans="7:18" ht="15" customHeight="1" x14ac:dyDescent="0.25">
      <c r="G849" s="45">
        <v>9714771</v>
      </c>
      <c r="H849" s="46" t="s">
        <v>25</v>
      </c>
      <c r="I849" s="47" t="s">
        <v>124</v>
      </c>
      <c r="J849" s="47">
        <v>44580.795347222222</v>
      </c>
      <c r="K849" s="48">
        <v>-117.102727</v>
      </c>
      <c r="L849" s="48">
        <v>31.018315000000001</v>
      </c>
      <c r="M849" s="46" t="s">
        <v>59</v>
      </c>
      <c r="N849" s="49">
        <v>44587</v>
      </c>
      <c r="O849" s="46" t="s">
        <v>44</v>
      </c>
      <c r="P849" s="46">
        <v>14</v>
      </c>
      <c r="Q849" s="46">
        <v>167</v>
      </c>
      <c r="R849" s="50" t="s">
        <v>125</v>
      </c>
    </row>
    <row r="850" spans="7:18" ht="15" customHeight="1" x14ac:dyDescent="0.25">
      <c r="G850" s="45">
        <v>9714771</v>
      </c>
      <c r="H850" s="46" t="s">
        <v>25</v>
      </c>
      <c r="I850" s="47" t="s">
        <v>124</v>
      </c>
      <c r="J850" s="47">
        <v>44581.049780092595</v>
      </c>
      <c r="K850" s="48">
        <v>-116.683677</v>
      </c>
      <c r="L850" s="48">
        <v>29.680281999999998</v>
      </c>
      <c r="M850" s="46" t="s">
        <v>59</v>
      </c>
      <c r="N850" s="49">
        <v>44587</v>
      </c>
      <c r="O850" s="46" t="s">
        <v>44</v>
      </c>
      <c r="P850" s="46">
        <v>14</v>
      </c>
      <c r="Q850" s="46">
        <v>164</v>
      </c>
      <c r="R850" s="50" t="s">
        <v>125</v>
      </c>
    </row>
    <row r="851" spans="7:18" ht="15" customHeight="1" x14ac:dyDescent="0.25">
      <c r="G851" s="45">
        <v>9714771</v>
      </c>
      <c r="H851" s="46" t="s">
        <v>25</v>
      </c>
      <c r="I851" s="47" t="s">
        <v>124</v>
      </c>
      <c r="J851" s="47">
        <v>44581.296122685184</v>
      </c>
      <c r="K851" s="48">
        <v>-116.285793</v>
      </c>
      <c r="L851" s="48">
        <v>28.393695000000001</v>
      </c>
      <c r="M851" s="46" t="s">
        <v>59</v>
      </c>
      <c r="N851" s="49">
        <v>44587</v>
      </c>
      <c r="O851" s="46" t="s">
        <v>44</v>
      </c>
      <c r="P851" s="46">
        <v>14</v>
      </c>
      <c r="Q851" s="46">
        <v>164</v>
      </c>
      <c r="R851" s="50" t="s">
        <v>125</v>
      </c>
    </row>
    <row r="852" spans="7:18" ht="15" customHeight="1" x14ac:dyDescent="0.25">
      <c r="G852" s="45">
        <v>9714771</v>
      </c>
      <c r="H852" s="46" t="s">
        <v>25</v>
      </c>
      <c r="I852" s="47" t="s">
        <v>124</v>
      </c>
      <c r="J852" s="47">
        <v>44581.544988425929</v>
      </c>
      <c r="K852" s="48">
        <v>-115.718625</v>
      </c>
      <c r="L852" s="48">
        <v>27.165035</v>
      </c>
      <c r="M852" s="46" t="s">
        <v>59</v>
      </c>
      <c r="N852" s="49">
        <v>44587</v>
      </c>
      <c r="O852" s="46" t="s">
        <v>44</v>
      </c>
      <c r="P852" s="46">
        <v>14</v>
      </c>
      <c r="Q852" s="46">
        <v>138</v>
      </c>
      <c r="R852" s="50" t="s">
        <v>125</v>
      </c>
    </row>
    <row r="853" spans="7:18" ht="15" customHeight="1" x14ac:dyDescent="0.25">
      <c r="G853" s="45">
        <v>9714771</v>
      </c>
      <c r="H853" s="46" t="s">
        <v>25</v>
      </c>
      <c r="I853" s="47" t="s">
        <v>124</v>
      </c>
      <c r="J853" s="47">
        <v>44581.796018518522</v>
      </c>
      <c r="K853" s="48">
        <v>-114.713443</v>
      </c>
      <c r="L853" s="48">
        <v>26.201167999999999</v>
      </c>
      <c r="M853" s="46" t="s">
        <v>59</v>
      </c>
      <c r="N853" s="49">
        <v>44587</v>
      </c>
      <c r="O853" s="46" t="s">
        <v>44</v>
      </c>
      <c r="P853" s="46">
        <v>14</v>
      </c>
      <c r="Q853" s="46">
        <v>138</v>
      </c>
      <c r="R853" s="50" t="s">
        <v>125</v>
      </c>
    </row>
    <row r="854" spans="7:18" ht="15" customHeight="1" x14ac:dyDescent="0.25">
      <c r="G854" s="45">
        <v>9714771</v>
      </c>
      <c r="H854" s="46" t="s">
        <v>25</v>
      </c>
      <c r="I854" s="47" t="s">
        <v>124</v>
      </c>
      <c r="J854" s="47">
        <v>44582.048460648148</v>
      </c>
      <c r="K854" s="48">
        <v>-113.709418</v>
      </c>
      <c r="L854" s="48">
        <v>25.201788000000001</v>
      </c>
      <c r="M854" s="46" t="s">
        <v>59</v>
      </c>
      <c r="N854" s="49">
        <v>44587</v>
      </c>
      <c r="O854" s="46" t="s">
        <v>44</v>
      </c>
      <c r="P854" s="46">
        <v>14</v>
      </c>
      <c r="Q854" s="46">
        <v>138</v>
      </c>
      <c r="R854" s="50" t="s">
        <v>125</v>
      </c>
    </row>
    <row r="855" spans="7:18" ht="15" customHeight="1" x14ac:dyDescent="0.25">
      <c r="G855" s="45">
        <v>9714771</v>
      </c>
      <c r="H855" s="46" t="s">
        <v>25</v>
      </c>
      <c r="I855" s="47" t="s">
        <v>124</v>
      </c>
      <c r="J855" s="47">
        <v>44582.297500000001</v>
      </c>
      <c r="K855" s="48">
        <v>-112.719392</v>
      </c>
      <c r="L855" s="48">
        <v>24.237127999999998</v>
      </c>
      <c r="M855" s="46" t="s">
        <v>59</v>
      </c>
      <c r="N855" s="49">
        <v>44587</v>
      </c>
      <c r="O855" s="46" t="s">
        <v>44</v>
      </c>
      <c r="P855" s="46">
        <v>14</v>
      </c>
      <c r="Q855" s="46">
        <v>137</v>
      </c>
      <c r="R855" s="50" t="s">
        <v>125</v>
      </c>
    </row>
    <row r="856" spans="7:18" ht="15" customHeight="1" x14ac:dyDescent="0.25">
      <c r="G856" s="45">
        <v>9714771</v>
      </c>
      <c r="H856" s="46" t="s">
        <v>25</v>
      </c>
      <c r="I856" s="47" t="s">
        <v>124</v>
      </c>
      <c r="J856" s="47">
        <v>44582.549328703702</v>
      </c>
      <c r="K856" s="48">
        <v>-111.72228800000001</v>
      </c>
      <c r="L856" s="48">
        <v>23.268066999999999</v>
      </c>
      <c r="M856" s="46" t="s">
        <v>59</v>
      </c>
      <c r="N856" s="49">
        <v>44587</v>
      </c>
      <c r="O856" s="46" t="s">
        <v>44</v>
      </c>
      <c r="P856" s="46">
        <v>14</v>
      </c>
      <c r="Q856" s="46">
        <v>129</v>
      </c>
      <c r="R856" s="50" t="s">
        <v>125</v>
      </c>
    </row>
    <row r="857" spans="7:18" ht="15" customHeight="1" x14ac:dyDescent="0.25">
      <c r="G857" s="45">
        <v>9714771</v>
      </c>
      <c r="H857" s="46" t="s">
        <v>25</v>
      </c>
      <c r="I857" s="47" t="s">
        <v>124</v>
      </c>
      <c r="J857" s="47">
        <v>44582.81045138889</v>
      </c>
      <c r="K857" s="48">
        <v>-110.51539</v>
      </c>
      <c r="L857" s="48">
        <v>22.423362000000001</v>
      </c>
      <c r="M857" s="46" t="s">
        <v>59</v>
      </c>
      <c r="N857" s="49">
        <v>44587</v>
      </c>
      <c r="O857" s="46" t="s">
        <v>44</v>
      </c>
      <c r="P857" s="46">
        <v>14</v>
      </c>
      <c r="Q857" s="46">
        <v>129</v>
      </c>
      <c r="R857" s="50" t="s">
        <v>125</v>
      </c>
    </row>
    <row r="858" spans="7:18" ht="15" customHeight="1" x14ac:dyDescent="0.25">
      <c r="G858" s="45">
        <v>9714771</v>
      </c>
      <c r="H858" s="46" t="s">
        <v>25</v>
      </c>
      <c r="I858" s="47" t="s">
        <v>124</v>
      </c>
      <c r="J858" s="47">
        <v>44583.050416666665</v>
      </c>
      <c r="K858" s="48">
        <v>-109.44465</v>
      </c>
      <c r="L858" s="48">
        <v>21.645558000000001</v>
      </c>
      <c r="M858" s="46" t="s">
        <v>59</v>
      </c>
      <c r="N858" s="49">
        <v>44586.916666666664</v>
      </c>
      <c r="O858" s="46" t="s">
        <v>44</v>
      </c>
      <c r="P858" s="46">
        <v>14</v>
      </c>
      <c r="Q858" s="46">
        <v>119</v>
      </c>
      <c r="R858" s="50" t="s">
        <v>125</v>
      </c>
    </row>
    <row r="859" spans="7:18" ht="15" customHeight="1" x14ac:dyDescent="0.25">
      <c r="G859" s="45">
        <v>9714771</v>
      </c>
      <c r="H859" s="46" t="s">
        <v>25</v>
      </c>
      <c r="I859" s="47" t="s">
        <v>124</v>
      </c>
      <c r="J859" s="47">
        <v>44583.30740740741</v>
      </c>
      <c r="K859" s="48">
        <v>-108.28666699999999</v>
      </c>
      <c r="L859" s="48">
        <v>20.824999999999999</v>
      </c>
      <c r="M859" s="46" t="s">
        <v>59</v>
      </c>
      <c r="N859" s="49">
        <v>44586.916666666664</v>
      </c>
      <c r="O859" s="46" t="s">
        <v>44</v>
      </c>
      <c r="P859" s="46">
        <v>14</v>
      </c>
      <c r="Q859" s="46">
        <v>126</v>
      </c>
      <c r="R859" s="50" t="s">
        <v>126</v>
      </c>
    </row>
    <row r="860" spans="7:18" ht="15" customHeight="1" x14ac:dyDescent="0.25">
      <c r="G860" s="45">
        <v>9714771</v>
      </c>
      <c r="H860" s="46" t="s">
        <v>25</v>
      </c>
      <c r="I860" s="47" t="s">
        <v>124</v>
      </c>
      <c r="J860" s="47">
        <v>44583.54954861111</v>
      </c>
      <c r="K860" s="48">
        <v>-107.20165799999999</v>
      </c>
      <c r="L860" s="48">
        <v>20.05481</v>
      </c>
      <c r="M860" s="46" t="s">
        <v>59</v>
      </c>
      <c r="N860" s="49">
        <v>44586.916666666664</v>
      </c>
      <c r="O860" s="46" t="s">
        <v>44</v>
      </c>
      <c r="P860" s="46">
        <v>14</v>
      </c>
      <c r="Q860" s="46">
        <v>127</v>
      </c>
      <c r="R860" s="50" t="s">
        <v>125</v>
      </c>
    </row>
    <row r="861" spans="7:18" ht="15" customHeight="1" x14ac:dyDescent="0.25">
      <c r="G861" s="45">
        <v>9714771</v>
      </c>
      <c r="H861" s="46" t="s">
        <v>25</v>
      </c>
      <c r="I861" s="47" t="s">
        <v>124</v>
      </c>
      <c r="J861" s="47">
        <v>44583.800937499997</v>
      </c>
      <c r="K861" s="48">
        <v>-106.099918</v>
      </c>
      <c r="L861" s="48">
        <v>19.246172000000001</v>
      </c>
      <c r="M861" s="46" t="s">
        <v>59</v>
      </c>
      <c r="N861" s="49">
        <v>44586.916666666664</v>
      </c>
      <c r="O861" s="46" t="s">
        <v>44</v>
      </c>
      <c r="P861" s="46">
        <v>14</v>
      </c>
      <c r="Q861" s="46">
        <v>125</v>
      </c>
      <c r="R861" s="50" t="s">
        <v>125</v>
      </c>
    </row>
    <row r="862" spans="7:18" ht="15" customHeight="1" x14ac:dyDescent="0.25">
      <c r="G862" s="45">
        <v>9714771</v>
      </c>
      <c r="H862" s="46" t="s">
        <v>25</v>
      </c>
      <c r="I862" s="47" t="s">
        <v>124</v>
      </c>
      <c r="J862" s="47">
        <v>44584.050300925926</v>
      </c>
      <c r="K862" s="48">
        <v>-104.923805</v>
      </c>
      <c r="L862" s="48">
        <v>18.549247999999999</v>
      </c>
      <c r="M862" s="46" t="s">
        <v>59</v>
      </c>
      <c r="N862" s="49">
        <v>44586.916666666664</v>
      </c>
      <c r="O862" s="46" t="s">
        <v>44</v>
      </c>
      <c r="P862" s="46">
        <v>14</v>
      </c>
      <c r="Q862" s="46">
        <v>116</v>
      </c>
      <c r="R862" s="50" t="s">
        <v>125</v>
      </c>
    </row>
    <row r="863" spans="7:18" ht="15" customHeight="1" x14ac:dyDescent="0.25">
      <c r="G863" s="45">
        <v>9714771</v>
      </c>
      <c r="H863" s="46" t="s">
        <v>25</v>
      </c>
      <c r="I863" s="47" t="s">
        <v>124</v>
      </c>
      <c r="J863" s="47">
        <v>44584.297974537039</v>
      </c>
      <c r="K863" s="48">
        <v>-103.670388</v>
      </c>
      <c r="L863" s="48">
        <v>17.978739999999998</v>
      </c>
      <c r="M863" s="46" t="s">
        <v>59</v>
      </c>
      <c r="N863" s="49">
        <v>44586.916666666664</v>
      </c>
      <c r="O863" s="46" t="s">
        <v>44</v>
      </c>
      <c r="P863" s="46">
        <v>14</v>
      </c>
      <c r="Q863" s="46">
        <v>118</v>
      </c>
      <c r="R863" s="50" t="s">
        <v>125</v>
      </c>
    </row>
    <row r="864" spans="7:18" ht="15" customHeight="1" x14ac:dyDescent="0.25">
      <c r="G864" s="45">
        <v>9714771</v>
      </c>
      <c r="H864" s="46" t="s">
        <v>25</v>
      </c>
      <c r="I864" s="47" t="s">
        <v>124</v>
      </c>
      <c r="J864" s="47">
        <v>44584.364201388889</v>
      </c>
      <c r="K864" s="48">
        <v>-103.342553</v>
      </c>
      <c r="L864" s="48">
        <v>17.815802999999999</v>
      </c>
      <c r="M864" s="46" t="s">
        <v>59</v>
      </c>
      <c r="N864" s="49">
        <v>44586.916666666664</v>
      </c>
      <c r="O864" s="46" t="s">
        <v>44</v>
      </c>
      <c r="P864" s="46">
        <v>14</v>
      </c>
      <c r="Q864" s="46">
        <v>116</v>
      </c>
      <c r="R864" s="50" t="s">
        <v>125</v>
      </c>
    </row>
    <row r="865" spans="7:18" ht="15" customHeight="1" x14ac:dyDescent="0.25">
      <c r="G865" s="45">
        <v>9714771</v>
      </c>
      <c r="H865" s="46" t="s">
        <v>25</v>
      </c>
      <c r="I865" s="47" t="s">
        <v>124</v>
      </c>
      <c r="J865" s="47">
        <v>44584.369930555556</v>
      </c>
      <c r="K865" s="48">
        <v>-103.313333</v>
      </c>
      <c r="L865" s="48">
        <v>17.801666999999998</v>
      </c>
      <c r="M865" s="46" t="s">
        <v>59</v>
      </c>
      <c r="N865" s="49">
        <v>44586.916666666664</v>
      </c>
      <c r="O865" s="46" t="s">
        <v>44</v>
      </c>
      <c r="P865" s="46">
        <v>14</v>
      </c>
      <c r="Q865" s="46">
        <v>117</v>
      </c>
      <c r="R865" s="50" t="s">
        <v>126</v>
      </c>
    </row>
    <row r="866" spans="7:18" ht="15" customHeight="1" x14ac:dyDescent="0.25">
      <c r="G866" s="45">
        <v>9714771</v>
      </c>
      <c r="H866" s="46" t="s">
        <v>25</v>
      </c>
      <c r="I866" s="47" t="s">
        <v>124</v>
      </c>
      <c r="J866" s="47">
        <v>44584.545243055552</v>
      </c>
      <c r="K866" s="48">
        <v>-102.433463</v>
      </c>
      <c r="L866" s="48">
        <v>17.39518</v>
      </c>
      <c r="M866" s="46" t="s">
        <v>59</v>
      </c>
      <c r="N866" s="49">
        <v>44586.916666666664</v>
      </c>
      <c r="O866" s="46" t="s">
        <v>44</v>
      </c>
      <c r="P866" s="46">
        <v>14</v>
      </c>
      <c r="Q866" s="46">
        <v>117</v>
      </c>
      <c r="R866" s="50" t="s">
        <v>125</v>
      </c>
    </row>
    <row r="867" spans="7:18" ht="15" customHeight="1" x14ac:dyDescent="0.25">
      <c r="G867" s="45">
        <v>9691644</v>
      </c>
      <c r="H867" s="46" t="s">
        <v>25</v>
      </c>
      <c r="I867" s="47" t="s">
        <v>127</v>
      </c>
      <c r="J867" s="47">
        <v>44576.801087962966</v>
      </c>
      <c r="K867" s="48">
        <v>-122.919543</v>
      </c>
      <c r="L867" s="48">
        <v>49.178567000000001</v>
      </c>
      <c r="M867" s="46" t="s">
        <v>59</v>
      </c>
      <c r="N867" s="49">
        <v>44568.708333333336</v>
      </c>
      <c r="O867" s="46" t="s">
        <v>44</v>
      </c>
      <c r="P867" s="46">
        <v>13.8</v>
      </c>
      <c r="Q867" s="46">
        <v>19</v>
      </c>
      <c r="R867" s="50" t="s">
        <v>128</v>
      </c>
    </row>
    <row r="868" spans="7:18" ht="15" customHeight="1" x14ac:dyDescent="0.25">
      <c r="G868" s="45">
        <v>9691644</v>
      </c>
      <c r="H868" s="46" t="s">
        <v>25</v>
      </c>
      <c r="I868" s="47" t="s">
        <v>127</v>
      </c>
      <c r="J868" s="47">
        <v>44576.806967592594</v>
      </c>
      <c r="K868" s="48">
        <v>-122.91950799999999</v>
      </c>
      <c r="L868" s="48">
        <v>49.1785</v>
      </c>
      <c r="M868" s="46" t="s">
        <v>59</v>
      </c>
      <c r="N868" s="49">
        <v>44568.708333333336</v>
      </c>
      <c r="O868" s="46" t="s">
        <v>44</v>
      </c>
      <c r="P868" s="46">
        <v>13.8</v>
      </c>
      <c r="Q868" s="46">
        <v>19</v>
      </c>
      <c r="R868" s="50" t="s">
        <v>129</v>
      </c>
    </row>
    <row r="869" spans="7:18" ht="15" customHeight="1" x14ac:dyDescent="0.25">
      <c r="G869" s="45">
        <v>9691644</v>
      </c>
      <c r="H869" s="46" t="s">
        <v>25</v>
      </c>
      <c r="I869" s="47" t="s">
        <v>127</v>
      </c>
      <c r="J869" s="47">
        <v>44577.049004629633</v>
      </c>
      <c r="K869" s="48">
        <v>-122.919623</v>
      </c>
      <c r="L869" s="48">
        <v>49.178488000000002</v>
      </c>
      <c r="M869" s="46" t="s">
        <v>59</v>
      </c>
      <c r="N869" s="49">
        <v>44568.708333333336</v>
      </c>
      <c r="O869" s="46" t="s">
        <v>44</v>
      </c>
      <c r="P869" s="46">
        <v>13.8</v>
      </c>
      <c r="Q869" s="46">
        <v>19</v>
      </c>
      <c r="R869" s="50" t="s">
        <v>128</v>
      </c>
    </row>
    <row r="870" spans="7:18" ht="15" customHeight="1" x14ac:dyDescent="0.25">
      <c r="G870" s="45">
        <v>9691644</v>
      </c>
      <c r="H870" s="46" t="s">
        <v>25</v>
      </c>
      <c r="I870" s="47" t="s">
        <v>127</v>
      </c>
      <c r="J870" s="47">
        <v>44577.194849537038</v>
      </c>
      <c r="K870" s="48">
        <v>-122.91952999999999</v>
      </c>
      <c r="L870" s="48">
        <v>49.178432000000001</v>
      </c>
      <c r="M870" s="46" t="s">
        <v>59</v>
      </c>
      <c r="N870" s="49">
        <v>44581.75</v>
      </c>
      <c r="O870" s="46" t="s">
        <v>44</v>
      </c>
      <c r="P870" s="46">
        <v>13.8</v>
      </c>
      <c r="Q870" s="46">
        <v>19</v>
      </c>
      <c r="R870" s="50" t="s">
        <v>60</v>
      </c>
    </row>
    <row r="871" spans="7:18" ht="15" customHeight="1" x14ac:dyDescent="0.25">
      <c r="G871" s="45">
        <v>9691644</v>
      </c>
      <c r="H871" s="46" t="s">
        <v>25</v>
      </c>
      <c r="I871" s="47" t="s">
        <v>127</v>
      </c>
      <c r="J871" s="47">
        <v>44577.202800925923</v>
      </c>
      <c r="K871" s="48">
        <v>-122.919577</v>
      </c>
      <c r="L871" s="48">
        <v>49.178469999999997</v>
      </c>
      <c r="M871" s="46" t="s">
        <v>59</v>
      </c>
      <c r="N871" s="49">
        <v>44582.125</v>
      </c>
      <c r="O871" s="46" t="s">
        <v>44</v>
      </c>
      <c r="P871" s="46">
        <v>13.8</v>
      </c>
      <c r="Q871" s="46">
        <v>19</v>
      </c>
      <c r="R871" s="50" t="s">
        <v>60</v>
      </c>
    </row>
    <row r="872" spans="7:18" ht="15" customHeight="1" x14ac:dyDescent="0.25">
      <c r="G872" s="45">
        <v>9691644</v>
      </c>
      <c r="H872" s="46" t="s">
        <v>25</v>
      </c>
      <c r="I872" s="47" t="s">
        <v>127</v>
      </c>
      <c r="J872" s="47">
        <v>44577.299004629633</v>
      </c>
      <c r="K872" s="48">
        <v>-122.919533</v>
      </c>
      <c r="L872" s="48">
        <v>49.178477000000001</v>
      </c>
      <c r="M872" s="46" t="s">
        <v>59</v>
      </c>
      <c r="N872" s="49">
        <v>44582.125</v>
      </c>
      <c r="O872" s="46" t="s">
        <v>44</v>
      </c>
      <c r="P872" s="46">
        <v>13.8</v>
      </c>
      <c r="Q872" s="46">
        <v>19</v>
      </c>
      <c r="R872" s="50" t="s">
        <v>60</v>
      </c>
    </row>
    <row r="873" spans="7:18" ht="15" customHeight="1" x14ac:dyDescent="0.25">
      <c r="G873" s="45">
        <v>9691644</v>
      </c>
      <c r="H873" s="46" t="s">
        <v>25</v>
      </c>
      <c r="I873" s="47" t="s">
        <v>127</v>
      </c>
      <c r="J873" s="47">
        <v>44577.47824074074</v>
      </c>
      <c r="K873" s="48">
        <v>-122.920982</v>
      </c>
      <c r="L873" s="48">
        <v>49.178322000000001</v>
      </c>
      <c r="M873" s="46" t="s">
        <v>59</v>
      </c>
      <c r="N873" s="49">
        <v>44581.75</v>
      </c>
      <c r="O873" s="46" t="s">
        <v>44</v>
      </c>
      <c r="P873" s="46">
        <v>13.8</v>
      </c>
      <c r="Q873" s="46">
        <v>35</v>
      </c>
      <c r="R873" s="50" t="s">
        <v>60</v>
      </c>
    </row>
    <row r="874" spans="7:18" ht="15" customHeight="1" x14ac:dyDescent="0.25">
      <c r="G874" s="45">
        <v>9691644</v>
      </c>
      <c r="H874" s="46" t="s">
        <v>25</v>
      </c>
      <c r="I874" s="47" t="s">
        <v>127</v>
      </c>
      <c r="J874" s="47">
        <v>44577.494768518518</v>
      </c>
      <c r="K874" s="48">
        <v>-122.962453</v>
      </c>
      <c r="L874" s="48">
        <v>49.156260000000003</v>
      </c>
      <c r="M874" s="46" t="s">
        <v>59</v>
      </c>
      <c r="N874" s="49">
        <v>44581.75</v>
      </c>
      <c r="O874" s="46" t="s">
        <v>44</v>
      </c>
      <c r="P874" s="46">
        <v>13.8</v>
      </c>
      <c r="Q874" s="46">
        <v>275</v>
      </c>
      <c r="R874" s="50" t="s">
        <v>60</v>
      </c>
    </row>
    <row r="875" spans="7:18" ht="15" customHeight="1" x14ac:dyDescent="0.25">
      <c r="G875" s="45">
        <v>9691644</v>
      </c>
      <c r="H875" s="46" t="s">
        <v>25</v>
      </c>
      <c r="I875" s="47" t="s">
        <v>127</v>
      </c>
      <c r="J875" s="47">
        <v>44577.551041666666</v>
      </c>
      <c r="K875" s="48">
        <v>-123.267588</v>
      </c>
      <c r="L875" s="48">
        <v>49.118830000000003</v>
      </c>
      <c r="M875" s="46" t="s">
        <v>59</v>
      </c>
      <c r="N875" s="49">
        <v>44581.75</v>
      </c>
      <c r="O875" s="46" t="s">
        <v>44</v>
      </c>
      <c r="P875" s="46">
        <v>13.8</v>
      </c>
      <c r="Q875" s="46">
        <v>235</v>
      </c>
      <c r="R875" s="50" t="s">
        <v>60</v>
      </c>
    </row>
    <row r="876" spans="7:18" ht="15" customHeight="1" x14ac:dyDescent="0.25">
      <c r="G876" s="45">
        <v>9691644</v>
      </c>
      <c r="H876" s="46" t="s">
        <v>25</v>
      </c>
      <c r="I876" s="47" t="s">
        <v>127</v>
      </c>
      <c r="J876" s="47">
        <v>44577.619305555556</v>
      </c>
      <c r="K876" s="48">
        <v>-123.113687</v>
      </c>
      <c r="L876" s="48">
        <v>48.887275000000002</v>
      </c>
      <c r="M876" s="46" t="s">
        <v>59</v>
      </c>
      <c r="N876" s="49">
        <v>44581.75</v>
      </c>
      <c r="O876" s="46" t="s">
        <v>44</v>
      </c>
      <c r="P876" s="46">
        <v>13.8</v>
      </c>
      <c r="Q876" s="46">
        <v>129</v>
      </c>
      <c r="R876" s="50" t="s">
        <v>60</v>
      </c>
    </row>
    <row r="877" spans="7:18" ht="15" customHeight="1" x14ac:dyDescent="0.25">
      <c r="G877" s="45">
        <v>9691644</v>
      </c>
      <c r="H877" s="46" t="s">
        <v>25</v>
      </c>
      <c r="I877" s="47" t="s">
        <v>127</v>
      </c>
      <c r="J877" s="47">
        <v>44577.640868055554</v>
      </c>
      <c r="K877" s="48">
        <v>-123.00934700000001</v>
      </c>
      <c r="L877" s="48">
        <v>48.800117999999998</v>
      </c>
      <c r="M877" s="46" t="s">
        <v>59</v>
      </c>
      <c r="N877" s="49">
        <v>44581.75</v>
      </c>
      <c r="O877" s="46" t="s">
        <v>44</v>
      </c>
      <c r="P877" s="46">
        <v>13.8</v>
      </c>
      <c r="Q877" s="46">
        <v>205</v>
      </c>
      <c r="R877" s="50" t="s">
        <v>60</v>
      </c>
    </row>
    <row r="878" spans="7:18" ht="15" customHeight="1" x14ac:dyDescent="0.25">
      <c r="G878" s="45">
        <v>9691644</v>
      </c>
      <c r="H878" s="46" t="s">
        <v>25</v>
      </c>
      <c r="I878" s="47" t="s">
        <v>127</v>
      </c>
      <c r="J878" s="47">
        <v>44577.80097222222</v>
      </c>
      <c r="K878" s="48">
        <v>-123.593403</v>
      </c>
      <c r="L878" s="48">
        <v>48.261234999999999</v>
      </c>
      <c r="M878" s="46" t="s">
        <v>59</v>
      </c>
      <c r="N878" s="49">
        <v>44581.75</v>
      </c>
      <c r="O878" s="46" t="s">
        <v>44</v>
      </c>
      <c r="P878" s="46">
        <v>13.8</v>
      </c>
      <c r="Q878" s="46">
        <v>280</v>
      </c>
      <c r="R878" s="50" t="s">
        <v>60</v>
      </c>
    </row>
    <row r="879" spans="7:18" ht="15" customHeight="1" x14ac:dyDescent="0.25">
      <c r="G879" s="45">
        <v>9691644</v>
      </c>
      <c r="H879" s="46" t="s">
        <v>25</v>
      </c>
      <c r="I879" s="47" t="s">
        <v>127</v>
      </c>
      <c r="J879" s="47">
        <v>44578.051041666666</v>
      </c>
      <c r="K879" s="48">
        <v>-125.233287</v>
      </c>
      <c r="L879" s="48">
        <v>48.235967000000002</v>
      </c>
      <c r="M879" s="46" t="s">
        <v>59</v>
      </c>
      <c r="N879" s="49">
        <v>44581.75</v>
      </c>
      <c r="O879" s="46" t="s">
        <v>44</v>
      </c>
      <c r="P879" s="46">
        <v>13.8</v>
      </c>
      <c r="Q879" s="46">
        <v>199</v>
      </c>
      <c r="R879" s="50" t="s">
        <v>60</v>
      </c>
    </row>
    <row r="880" spans="7:18" ht="15" customHeight="1" x14ac:dyDescent="0.25">
      <c r="G880" s="45">
        <v>9691644</v>
      </c>
      <c r="H880" s="46" t="s">
        <v>25</v>
      </c>
      <c r="I880" s="47" t="s">
        <v>127</v>
      </c>
      <c r="J880" s="47">
        <v>44578.2971412037</v>
      </c>
      <c r="K880" s="48">
        <v>-125.75935800000001</v>
      </c>
      <c r="L880" s="48">
        <v>47.160148</v>
      </c>
      <c r="M880" s="46" t="s">
        <v>59</v>
      </c>
      <c r="N880" s="49">
        <v>44581.75</v>
      </c>
      <c r="O880" s="46" t="s">
        <v>44</v>
      </c>
      <c r="P880" s="46">
        <v>13.8</v>
      </c>
      <c r="Q880" s="46">
        <v>187</v>
      </c>
      <c r="R880" s="50" t="s">
        <v>60</v>
      </c>
    </row>
    <row r="881" spans="7:18" ht="15" customHeight="1" x14ac:dyDescent="0.25">
      <c r="G881" s="45">
        <v>9691644</v>
      </c>
      <c r="H881" s="46" t="s">
        <v>25</v>
      </c>
      <c r="I881" s="47" t="s">
        <v>127</v>
      </c>
      <c r="J881" s="47">
        <v>44578.545185185183</v>
      </c>
      <c r="K881" s="48">
        <v>-125.94473499999999</v>
      </c>
      <c r="L881" s="48">
        <v>45.968767999999997</v>
      </c>
      <c r="M881" s="46" t="s">
        <v>59</v>
      </c>
      <c r="N881" s="49">
        <v>44581.75</v>
      </c>
      <c r="O881" s="46" t="s">
        <v>44</v>
      </c>
      <c r="P881" s="46">
        <v>13.8</v>
      </c>
      <c r="Q881" s="46">
        <v>187</v>
      </c>
      <c r="R881" s="50" t="s">
        <v>60</v>
      </c>
    </row>
    <row r="882" spans="7:18" ht="15" customHeight="1" x14ac:dyDescent="0.25">
      <c r="G882" s="45">
        <v>9691644</v>
      </c>
      <c r="H882" s="46" t="s">
        <v>25</v>
      </c>
      <c r="I882" s="47" t="s">
        <v>127</v>
      </c>
      <c r="J882" s="47">
        <v>44578.801180555558</v>
      </c>
      <c r="K882" s="48">
        <v>-126.13428500000001</v>
      </c>
      <c r="L882" s="48">
        <v>44.735197999999997</v>
      </c>
      <c r="M882" s="46" t="s">
        <v>59</v>
      </c>
      <c r="N882" s="49">
        <v>44581.75</v>
      </c>
      <c r="O882" s="46" t="s">
        <v>44</v>
      </c>
      <c r="P882" s="46">
        <v>13.8</v>
      </c>
      <c r="Q882" s="46">
        <v>187</v>
      </c>
      <c r="R882" s="50" t="s">
        <v>60</v>
      </c>
    </row>
    <row r="883" spans="7:18" ht="15" customHeight="1" x14ac:dyDescent="0.25">
      <c r="G883" s="45">
        <v>9691644</v>
      </c>
      <c r="H883" s="46" t="s">
        <v>25</v>
      </c>
      <c r="I883" s="47" t="s">
        <v>127</v>
      </c>
      <c r="J883" s="47">
        <v>44579.050613425927</v>
      </c>
      <c r="K883" s="48">
        <v>-126.317577</v>
      </c>
      <c r="L883" s="48">
        <v>43.504421999999998</v>
      </c>
      <c r="M883" s="46" t="s">
        <v>59</v>
      </c>
      <c r="N883" s="49">
        <v>44581.75</v>
      </c>
      <c r="O883" s="46" t="s">
        <v>44</v>
      </c>
      <c r="P883" s="46">
        <v>13.8</v>
      </c>
      <c r="Q883" s="46">
        <v>186</v>
      </c>
      <c r="R883" s="50" t="s">
        <v>60</v>
      </c>
    </row>
    <row r="884" spans="7:18" ht="15" customHeight="1" x14ac:dyDescent="0.25">
      <c r="G884" s="45">
        <v>9691644</v>
      </c>
      <c r="H884" s="46" t="s">
        <v>25</v>
      </c>
      <c r="I884" s="47" t="s">
        <v>127</v>
      </c>
      <c r="J884" s="47">
        <v>44579.29724537037</v>
      </c>
      <c r="K884" s="48">
        <v>-126.486272</v>
      </c>
      <c r="L884" s="48">
        <v>42.333587000000001</v>
      </c>
      <c r="M884" s="46" t="s">
        <v>59</v>
      </c>
      <c r="N884" s="49">
        <v>44581.75</v>
      </c>
      <c r="O884" s="46" t="s">
        <v>44</v>
      </c>
      <c r="P884" s="46">
        <v>13.8</v>
      </c>
      <c r="Q884" s="46">
        <v>186</v>
      </c>
      <c r="R884" s="50" t="s">
        <v>60</v>
      </c>
    </row>
    <row r="885" spans="7:18" ht="15" customHeight="1" x14ac:dyDescent="0.25">
      <c r="G885" s="45">
        <v>9691644</v>
      </c>
      <c r="H885" s="46" t="s">
        <v>25</v>
      </c>
      <c r="I885" s="47" t="s">
        <v>127</v>
      </c>
      <c r="J885" s="47">
        <v>44579.548252314817</v>
      </c>
      <c r="K885" s="48">
        <v>-126.377405</v>
      </c>
      <c r="L885" s="48">
        <v>41.143129999999999</v>
      </c>
      <c r="M885" s="46" t="s">
        <v>59</v>
      </c>
      <c r="N885" s="49">
        <v>44581.75</v>
      </c>
      <c r="O885" s="46" t="s">
        <v>44</v>
      </c>
      <c r="P885" s="46">
        <v>13.8</v>
      </c>
      <c r="Q885" s="46">
        <v>174</v>
      </c>
      <c r="R885" s="50" t="s">
        <v>60</v>
      </c>
    </row>
    <row r="886" spans="7:18" ht="15" customHeight="1" x14ac:dyDescent="0.25">
      <c r="G886" s="45">
        <v>9691644</v>
      </c>
      <c r="H886" s="46" t="s">
        <v>25</v>
      </c>
      <c r="I886" s="47" t="s">
        <v>127</v>
      </c>
      <c r="J886" s="47">
        <v>44579.798981481479</v>
      </c>
      <c r="K886" s="48">
        <v>-126.19781</v>
      </c>
      <c r="L886" s="48">
        <v>39.98142</v>
      </c>
      <c r="M886" s="46" t="s">
        <v>59</v>
      </c>
      <c r="N886" s="49">
        <v>44581.75</v>
      </c>
      <c r="O886" s="46" t="s">
        <v>44</v>
      </c>
      <c r="P886" s="46">
        <v>13.8</v>
      </c>
      <c r="Q886" s="46">
        <v>171</v>
      </c>
      <c r="R886" s="50" t="s">
        <v>60</v>
      </c>
    </row>
    <row r="887" spans="7:18" ht="15" customHeight="1" x14ac:dyDescent="0.25">
      <c r="G887" s="45">
        <v>9691644</v>
      </c>
      <c r="H887" s="46" t="s">
        <v>25</v>
      </c>
      <c r="I887" s="47" t="s">
        <v>127</v>
      </c>
      <c r="J887" s="47">
        <v>44580.047372685185</v>
      </c>
      <c r="K887" s="48">
        <v>-125.592685</v>
      </c>
      <c r="L887" s="48">
        <v>38.945435000000003</v>
      </c>
      <c r="M887" s="46" t="s">
        <v>59</v>
      </c>
      <c r="N887" s="49">
        <v>44581.75</v>
      </c>
      <c r="O887" s="46" t="s">
        <v>44</v>
      </c>
      <c r="P887" s="46">
        <v>13.8</v>
      </c>
      <c r="Q887" s="46">
        <v>151</v>
      </c>
      <c r="R887" s="50" t="s">
        <v>60</v>
      </c>
    </row>
    <row r="888" spans="7:18" ht="15" customHeight="1" x14ac:dyDescent="0.25">
      <c r="G888" s="45">
        <v>9691644</v>
      </c>
      <c r="H888" s="46" t="s">
        <v>25</v>
      </c>
      <c r="I888" s="47" t="s">
        <v>127</v>
      </c>
      <c r="J888" s="47">
        <v>44580.301319444443</v>
      </c>
      <c r="K888" s="48">
        <v>-124.93629199999999</v>
      </c>
      <c r="L888" s="48">
        <v>37.879947999999999</v>
      </c>
      <c r="M888" s="46" t="s">
        <v>59</v>
      </c>
      <c r="N888" s="49">
        <v>44581.75</v>
      </c>
      <c r="O888" s="46" t="s">
        <v>44</v>
      </c>
      <c r="P888" s="46">
        <v>13.8</v>
      </c>
      <c r="Q888" s="46">
        <v>153</v>
      </c>
      <c r="R888" s="50" t="s">
        <v>60</v>
      </c>
    </row>
    <row r="889" spans="7:18" ht="15" customHeight="1" x14ac:dyDescent="0.25">
      <c r="G889" s="45">
        <v>9691644</v>
      </c>
      <c r="H889" s="46" t="s">
        <v>25</v>
      </c>
      <c r="I889" s="47" t="s">
        <v>127</v>
      </c>
      <c r="J889" s="47">
        <v>44580.549317129633</v>
      </c>
      <c r="K889" s="48">
        <v>-124.29574</v>
      </c>
      <c r="L889" s="48">
        <v>36.828622000000003</v>
      </c>
      <c r="M889" s="46" t="s">
        <v>59</v>
      </c>
      <c r="N889" s="49">
        <v>44581.75</v>
      </c>
      <c r="O889" s="46" t="s">
        <v>44</v>
      </c>
      <c r="P889" s="46">
        <v>13.8</v>
      </c>
      <c r="Q889" s="46">
        <v>152</v>
      </c>
      <c r="R889" s="50" t="s">
        <v>60</v>
      </c>
    </row>
    <row r="890" spans="7:18" ht="15" customHeight="1" x14ac:dyDescent="0.25">
      <c r="G890" s="45">
        <v>9691644</v>
      </c>
      <c r="H890" s="46" t="s">
        <v>25</v>
      </c>
      <c r="I890" s="47" t="s">
        <v>127</v>
      </c>
      <c r="J890" s="47">
        <v>44580.801157407404</v>
      </c>
      <c r="K890" s="48">
        <v>-123.60592699999999</v>
      </c>
      <c r="L890" s="48">
        <v>35.784486999999999</v>
      </c>
      <c r="M890" s="46" t="s">
        <v>59</v>
      </c>
      <c r="N890" s="49">
        <v>44581.75</v>
      </c>
      <c r="O890" s="46" t="s">
        <v>44</v>
      </c>
      <c r="P890" s="46">
        <v>13.8</v>
      </c>
      <c r="Q890" s="46">
        <v>132</v>
      </c>
      <c r="R890" s="50" t="s">
        <v>60</v>
      </c>
    </row>
    <row r="891" spans="7:18" ht="15" customHeight="1" x14ac:dyDescent="0.25">
      <c r="G891" s="45">
        <v>9691644</v>
      </c>
      <c r="H891" s="46" t="s">
        <v>25</v>
      </c>
      <c r="I891" s="47" t="s">
        <v>127</v>
      </c>
      <c r="J891" s="47">
        <v>44581.047824074078</v>
      </c>
      <c r="K891" s="48">
        <v>-122.593525</v>
      </c>
      <c r="L891" s="48">
        <v>35.076808</v>
      </c>
      <c r="M891" s="46" t="s">
        <v>59</v>
      </c>
      <c r="N891" s="49">
        <v>44581.625</v>
      </c>
      <c r="O891" s="46" t="s">
        <v>44</v>
      </c>
      <c r="P891" s="46">
        <v>13.8</v>
      </c>
      <c r="Q891" s="46">
        <v>115</v>
      </c>
      <c r="R891" s="50" t="s">
        <v>60</v>
      </c>
    </row>
    <row r="892" spans="7:18" ht="15" customHeight="1" x14ac:dyDescent="0.25">
      <c r="G892" s="45">
        <v>9691644</v>
      </c>
      <c r="H892" s="46" t="s">
        <v>25</v>
      </c>
      <c r="I892" s="47" t="s">
        <v>127</v>
      </c>
      <c r="J892" s="47">
        <v>44581.300613425927</v>
      </c>
      <c r="K892" s="48">
        <v>-121.372247</v>
      </c>
      <c r="L892" s="48">
        <v>34.595367000000003</v>
      </c>
      <c r="M892" s="46" t="s">
        <v>59</v>
      </c>
      <c r="N892" s="49">
        <v>44581.625</v>
      </c>
      <c r="O892" s="46" t="s">
        <v>44</v>
      </c>
      <c r="P892" s="46">
        <v>13.8</v>
      </c>
      <c r="Q892" s="46">
        <v>117</v>
      </c>
      <c r="R892" s="50" t="s">
        <v>60</v>
      </c>
    </row>
    <row r="893" spans="7:18" ht="15" customHeight="1" x14ac:dyDescent="0.25">
      <c r="G893" s="45">
        <v>9691644</v>
      </c>
      <c r="H893" s="46" t="s">
        <v>25</v>
      </c>
      <c r="I893" s="47" t="s">
        <v>127</v>
      </c>
      <c r="J893" s="47">
        <v>44581.548807870371</v>
      </c>
      <c r="K893" s="48">
        <v>-120.360528</v>
      </c>
      <c r="L893" s="48">
        <v>34.278663000000002</v>
      </c>
      <c r="M893" s="46" t="s">
        <v>59</v>
      </c>
      <c r="N893" s="49">
        <v>44581.708333333336</v>
      </c>
      <c r="O893" s="46" t="s">
        <v>44</v>
      </c>
      <c r="P893" s="46">
        <v>13.8</v>
      </c>
      <c r="Q893" s="46">
        <v>105</v>
      </c>
      <c r="R893" s="50" t="s">
        <v>60</v>
      </c>
    </row>
    <row r="894" spans="7:18" ht="15" customHeight="1" x14ac:dyDescent="0.25">
      <c r="G894" s="45">
        <v>9691644</v>
      </c>
      <c r="H894" s="46" t="s">
        <v>25</v>
      </c>
      <c r="I894" s="47" t="s">
        <v>127</v>
      </c>
      <c r="J894" s="47">
        <v>44581.800717592596</v>
      </c>
      <c r="K894" s="48">
        <v>-119.090428</v>
      </c>
      <c r="L894" s="48">
        <v>33.953946999999999</v>
      </c>
      <c r="M894" s="46" t="s">
        <v>59</v>
      </c>
      <c r="N894" s="49">
        <v>44581.708333333336</v>
      </c>
      <c r="O894" s="46" t="s">
        <v>44</v>
      </c>
      <c r="P894" s="46">
        <v>13.8</v>
      </c>
      <c r="Q894" s="46">
        <v>119</v>
      </c>
      <c r="R894" s="50" t="s">
        <v>60</v>
      </c>
    </row>
    <row r="895" spans="7:18" ht="15" customHeight="1" x14ac:dyDescent="0.25">
      <c r="G895" s="45">
        <v>9691644</v>
      </c>
      <c r="H895" s="46" t="s">
        <v>25</v>
      </c>
      <c r="I895" s="47" t="s">
        <v>127</v>
      </c>
      <c r="J895" s="47">
        <v>44582.05091435185</v>
      </c>
      <c r="K895" s="48">
        <v>-118.183272</v>
      </c>
      <c r="L895" s="48">
        <v>33.721446999999998</v>
      </c>
      <c r="M895" s="46" t="s">
        <v>59</v>
      </c>
      <c r="N895" s="49">
        <v>44581.708333333336</v>
      </c>
      <c r="O895" s="46" t="s">
        <v>44</v>
      </c>
      <c r="P895" s="46">
        <v>13.8</v>
      </c>
      <c r="Q895" s="46">
        <v>348</v>
      </c>
      <c r="R895" s="50" t="s">
        <v>60</v>
      </c>
    </row>
    <row r="896" spans="7:18" ht="15" customHeight="1" x14ac:dyDescent="0.25">
      <c r="G896" s="45">
        <v>9691644</v>
      </c>
      <c r="H896" s="46" t="s">
        <v>25</v>
      </c>
      <c r="I896" s="47" t="s">
        <v>127</v>
      </c>
      <c r="J896" s="47">
        <v>44582.09202546296</v>
      </c>
      <c r="K896" s="48">
        <v>-118.211483</v>
      </c>
      <c r="L896" s="48">
        <v>33.745932000000003</v>
      </c>
      <c r="M896" s="46" t="s">
        <v>59</v>
      </c>
      <c r="N896" s="49">
        <v>44581.708333333336</v>
      </c>
      <c r="O896" s="46" t="s">
        <v>44</v>
      </c>
      <c r="P896" s="46">
        <v>13.8</v>
      </c>
      <c r="Q896" s="46">
        <v>309</v>
      </c>
      <c r="R896" s="50" t="s">
        <v>60</v>
      </c>
    </row>
    <row r="897" spans="7:18" ht="15" customHeight="1" x14ac:dyDescent="0.25">
      <c r="G897" s="45">
        <v>9691644</v>
      </c>
      <c r="H897" s="46" t="s">
        <v>25</v>
      </c>
      <c r="I897" s="47" t="s">
        <v>127</v>
      </c>
      <c r="J897" s="47">
        <v>44582.098182870373</v>
      </c>
      <c r="K897" s="48">
        <v>-118.21</v>
      </c>
      <c r="L897" s="48">
        <v>33.744999999999997</v>
      </c>
      <c r="M897" s="46" t="s">
        <v>59</v>
      </c>
      <c r="N897" s="49">
        <v>44581.708333333336</v>
      </c>
      <c r="O897" s="46" t="s">
        <v>44</v>
      </c>
      <c r="P897" s="46">
        <v>13.8</v>
      </c>
      <c r="Q897" s="46">
        <v>224</v>
      </c>
      <c r="R897" s="50" t="s">
        <v>60</v>
      </c>
    </row>
    <row r="898" spans="7:18" ht="15" customHeight="1" x14ac:dyDescent="0.25">
      <c r="G898" s="45">
        <v>9691644</v>
      </c>
      <c r="H898" s="46" t="s">
        <v>25</v>
      </c>
      <c r="I898" s="47" t="s">
        <v>127</v>
      </c>
      <c r="J898" s="47">
        <v>44582.300358796296</v>
      </c>
      <c r="K898" s="48">
        <v>-118.21149200000001</v>
      </c>
      <c r="L898" s="48">
        <v>33.745933000000001</v>
      </c>
      <c r="M898" s="46" t="s">
        <v>59</v>
      </c>
      <c r="N898" s="49">
        <v>44581.708333333336</v>
      </c>
      <c r="O898" s="46" t="s">
        <v>44</v>
      </c>
      <c r="P898" s="46">
        <v>13.8</v>
      </c>
      <c r="Q898" s="46">
        <v>309</v>
      </c>
      <c r="R898" s="50" t="s">
        <v>60</v>
      </c>
    </row>
    <row r="899" spans="7:18" ht="15" customHeight="1" x14ac:dyDescent="0.25">
      <c r="G899" s="45">
        <v>9691644</v>
      </c>
      <c r="H899" s="46" t="s">
        <v>25</v>
      </c>
      <c r="I899" s="47" t="s">
        <v>127</v>
      </c>
      <c r="J899" s="47">
        <v>44582.550358796296</v>
      </c>
      <c r="K899" s="48">
        <v>-118.211477</v>
      </c>
      <c r="L899" s="48">
        <v>33.745913000000002</v>
      </c>
      <c r="M899" s="46" t="s">
        <v>59</v>
      </c>
      <c r="N899" s="49">
        <v>44581.708333333336</v>
      </c>
      <c r="O899" s="46" t="s">
        <v>44</v>
      </c>
      <c r="P899" s="46">
        <v>13.8</v>
      </c>
      <c r="Q899" s="46">
        <v>309</v>
      </c>
      <c r="R899" s="50" t="s">
        <v>60</v>
      </c>
    </row>
    <row r="900" spans="7:18" ht="15" customHeight="1" x14ac:dyDescent="0.25">
      <c r="G900" s="45">
        <v>9691644</v>
      </c>
      <c r="H900" s="46" t="s">
        <v>25</v>
      </c>
      <c r="I900" s="47" t="s">
        <v>127</v>
      </c>
      <c r="J900" s="47">
        <v>44582.800358796296</v>
      </c>
      <c r="K900" s="48">
        <v>-118.21143000000001</v>
      </c>
      <c r="L900" s="48">
        <v>33.745877</v>
      </c>
      <c r="M900" s="46" t="s">
        <v>59</v>
      </c>
      <c r="N900" s="49">
        <v>44581.708333333336</v>
      </c>
      <c r="O900" s="46" t="s">
        <v>44</v>
      </c>
      <c r="P900" s="46">
        <v>13.8</v>
      </c>
      <c r="Q900" s="46">
        <v>309</v>
      </c>
      <c r="R900" s="50" t="s">
        <v>60</v>
      </c>
    </row>
    <row r="901" spans="7:18" ht="15" customHeight="1" x14ac:dyDescent="0.25">
      <c r="G901" s="45">
        <v>9691644</v>
      </c>
      <c r="H901" s="46" t="s">
        <v>25</v>
      </c>
      <c r="I901" s="47" t="s">
        <v>127</v>
      </c>
      <c r="J901" s="47">
        <v>44583.050358796296</v>
      </c>
      <c r="K901" s="48">
        <v>-118.21147999999999</v>
      </c>
      <c r="L901" s="48">
        <v>33.745925</v>
      </c>
      <c r="M901" s="46" t="s">
        <v>59</v>
      </c>
      <c r="N901" s="49">
        <v>44581.708333333336</v>
      </c>
      <c r="O901" s="46" t="s">
        <v>44</v>
      </c>
      <c r="P901" s="46">
        <v>13.8</v>
      </c>
      <c r="Q901" s="46">
        <v>309</v>
      </c>
      <c r="R901" s="50" t="s">
        <v>60</v>
      </c>
    </row>
    <row r="902" spans="7:18" ht="15" customHeight="1" x14ac:dyDescent="0.25">
      <c r="G902" s="45">
        <v>9691644</v>
      </c>
      <c r="H902" s="46" t="s">
        <v>25</v>
      </c>
      <c r="I902" s="47" t="s">
        <v>127</v>
      </c>
      <c r="J902" s="47">
        <v>44583.081608796296</v>
      </c>
      <c r="K902" s="48">
        <v>-118.21148700000001</v>
      </c>
      <c r="L902" s="48">
        <v>33.745932000000003</v>
      </c>
      <c r="M902" s="46" t="s">
        <v>59</v>
      </c>
      <c r="N902" s="49">
        <v>44586.125</v>
      </c>
      <c r="O902" s="46" t="s">
        <v>44</v>
      </c>
      <c r="P902" s="46">
        <v>13.8</v>
      </c>
      <c r="Q902" s="46">
        <v>309</v>
      </c>
      <c r="R902" s="50" t="s">
        <v>130</v>
      </c>
    </row>
    <row r="903" spans="7:18" ht="15" customHeight="1" x14ac:dyDescent="0.25">
      <c r="G903" s="45">
        <v>9691644</v>
      </c>
      <c r="H903" s="46" t="s">
        <v>25</v>
      </c>
      <c r="I903" s="47" t="s">
        <v>127</v>
      </c>
      <c r="J903" s="47">
        <v>44583.098194444443</v>
      </c>
      <c r="K903" s="48">
        <v>-118.21</v>
      </c>
      <c r="L903" s="48">
        <v>33.744999999999997</v>
      </c>
      <c r="M903" s="46" t="s">
        <v>59</v>
      </c>
      <c r="N903" s="49">
        <v>44586.125</v>
      </c>
      <c r="O903" s="46" t="s">
        <v>44</v>
      </c>
      <c r="P903" s="46">
        <v>13.8</v>
      </c>
      <c r="Q903" s="46">
        <v>130</v>
      </c>
      <c r="R903" s="50" t="s">
        <v>116</v>
      </c>
    </row>
    <row r="904" spans="7:18" ht="15" customHeight="1" x14ac:dyDescent="0.25">
      <c r="G904" s="45">
        <v>9691644</v>
      </c>
      <c r="H904" s="46" t="s">
        <v>25</v>
      </c>
      <c r="I904" s="47" t="s">
        <v>127</v>
      </c>
      <c r="J904" s="47">
        <v>44583.124131944445</v>
      </c>
      <c r="K904" s="48">
        <v>-118.21146</v>
      </c>
      <c r="L904" s="48">
        <v>33.745956999999997</v>
      </c>
      <c r="M904" s="46" t="s">
        <v>59</v>
      </c>
      <c r="N904" s="49">
        <v>44586.125</v>
      </c>
      <c r="O904" s="46" t="s">
        <v>44</v>
      </c>
      <c r="P904" s="46">
        <v>13.8</v>
      </c>
      <c r="Q904" s="46">
        <v>308</v>
      </c>
      <c r="R904" s="50" t="s">
        <v>130</v>
      </c>
    </row>
    <row r="905" spans="7:18" ht="15" customHeight="1" x14ac:dyDescent="0.25">
      <c r="G905" s="45">
        <v>9691644</v>
      </c>
      <c r="H905" s="46" t="s">
        <v>25</v>
      </c>
      <c r="I905" s="47" t="s">
        <v>127</v>
      </c>
      <c r="J905" s="47">
        <v>44583.140868055554</v>
      </c>
      <c r="K905" s="48">
        <v>-118.203677</v>
      </c>
      <c r="L905" s="48">
        <v>33.733862999999999</v>
      </c>
      <c r="M905" s="46" t="s">
        <v>59</v>
      </c>
      <c r="N905" s="49">
        <v>44586.125</v>
      </c>
      <c r="O905" s="46" t="s">
        <v>44</v>
      </c>
      <c r="P905" s="46">
        <v>13.8</v>
      </c>
      <c r="Q905" s="46">
        <v>123</v>
      </c>
      <c r="R905" s="50" t="s">
        <v>116</v>
      </c>
    </row>
    <row r="906" spans="7:18" ht="15" customHeight="1" x14ac:dyDescent="0.25">
      <c r="G906" s="45">
        <v>9691644</v>
      </c>
      <c r="H906" s="46" t="s">
        <v>25</v>
      </c>
      <c r="I906" s="47" t="s">
        <v>127</v>
      </c>
      <c r="J906" s="47">
        <v>44583.298437500001</v>
      </c>
      <c r="K906" s="48">
        <v>-118.8587</v>
      </c>
      <c r="L906" s="48">
        <v>33.884309999999999</v>
      </c>
      <c r="M906" s="46" t="s">
        <v>59</v>
      </c>
      <c r="N906" s="49">
        <v>44586.125</v>
      </c>
      <c r="O906" s="46" t="s">
        <v>44</v>
      </c>
      <c r="P906" s="46">
        <v>13.8</v>
      </c>
      <c r="Q906" s="46">
        <v>300</v>
      </c>
      <c r="R906" s="50" t="s">
        <v>130</v>
      </c>
    </row>
    <row r="907" spans="7:18" ht="15" customHeight="1" x14ac:dyDescent="0.25">
      <c r="G907" s="45">
        <v>9691644</v>
      </c>
      <c r="H907" s="46" t="s">
        <v>25</v>
      </c>
      <c r="I907" s="47" t="s">
        <v>127</v>
      </c>
      <c r="J907" s="47">
        <v>44583.549976851849</v>
      </c>
      <c r="K907" s="48">
        <v>-120.20426500000001</v>
      </c>
      <c r="L907" s="48">
        <v>34.283819999999999</v>
      </c>
      <c r="M907" s="46" t="s">
        <v>59</v>
      </c>
      <c r="N907" s="49">
        <v>44586.125</v>
      </c>
      <c r="O907" s="46" t="s">
        <v>44</v>
      </c>
      <c r="P907" s="46">
        <v>13.8</v>
      </c>
      <c r="Q907" s="46">
        <v>285</v>
      </c>
      <c r="R907" s="50" t="s">
        <v>130</v>
      </c>
    </row>
    <row r="908" spans="7:18" ht="15" customHeight="1" x14ac:dyDescent="0.25">
      <c r="G908" s="45">
        <v>9691644</v>
      </c>
      <c r="H908" s="46" t="s">
        <v>25</v>
      </c>
      <c r="I908" s="47" t="s">
        <v>127</v>
      </c>
      <c r="J908" s="47">
        <v>44583.800983796296</v>
      </c>
      <c r="K908" s="48">
        <v>-121.589247</v>
      </c>
      <c r="L908" s="48">
        <v>34.727200000000003</v>
      </c>
      <c r="M908" s="46" t="s">
        <v>59</v>
      </c>
      <c r="N908" s="49">
        <v>44585.75</v>
      </c>
      <c r="O908" s="46" t="s">
        <v>44</v>
      </c>
      <c r="P908" s="46">
        <v>13.8</v>
      </c>
      <c r="Q908" s="46">
        <v>305</v>
      </c>
      <c r="R908" s="50" t="s">
        <v>130</v>
      </c>
    </row>
    <row r="909" spans="7:18" ht="15" customHeight="1" x14ac:dyDescent="0.25">
      <c r="G909" s="45">
        <v>9691644</v>
      </c>
      <c r="H909" s="46" t="s">
        <v>25</v>
      </c>
      <c r="I909" s="47" t="s">
        <v>127</v>
      </c>
      <c r="J909" s="47">
        <v>44584.05096064815</v>
      </c>
      <c r="K909" s="48">
        <v>-122.789525</v>
      </c>
      <c r="L909" s="48">
        <v>35.398862000000001</v>
      </c>
      <c r="M909" s="46" t="s">
        <v>59</v>
      </c>
      <c r="N909" s="49">
        <v>44585.75</v>
      </c>
      <c r="O909" s="46" t="s">
        <v>44</v>
      </c>
      <c r="P909" s="46">
        <v>13.8</v>
      </c>
      <c r="Q909" s="46">
        <v>302</v>
      </c>
      <c r="R909" s="50" t="s">
        <v>130</v>
      </c>
    </row>
    <row r="910" spans="7:18" ht="15" customHeight="1" x14ac:dyDescent="0.25">
      <c r="G910" s="45">
        <v>9691644</v>
      </c>
      <c r="H910" s="46" t="s">
        <v>25</v>
      </c>
      <c r="I910" s="47" t="s">
        <v>127</v>
      </c>
      <c r="J910" s="47">
        <v>44584.295439814814</v>
      </c>
      <c r="K910" s="48">
        <v>-123.571707</v>
      </c>
      <c r="L910" s="48">
        <v>36.415055000000002</v>
      </c>
      <c r="M910" s="46" t="s">
        <v>59</v>
      </c>
      <c r="N910" s="49">
        <v>44585.75</v>
      </c>
      <c r="O910" s="46" t="s">
        <v>44</v>
      </c>
      <c r="P910" s="46">
        <v>13.8</v>
      </c>
      <c r="Q910" s="46">
        <v>333</v>
      </c>
      <c r="R910" s="50" t="s">
        <v>130</v>
      </c>
    </row>
    <row r="911" spans="7:18" ht="15" customHeight="1" x14ac:dyDescent="0.25">
      <c r="G911" s="45">
        <v>9691644</v>
      </c>
      <c r="H911" s="46" t="s">
        <v>25</v>
      </c>
      <c r="I911" s="47" t="s">
        <v>127</v>
      </c>
      <c r="J911" s="47">
        <v>44584.550393518519</v>
      </c>
      <c r="K911" s="48">
        <v>-124.308195</v>
      </c>
      <c r="L911" s="48">
        <v>37.520158000000002</v>
      </c>
      <c r="M911" s="46" t="s">
        <v>59</v>
      </c>
      <c r="N911" s="49">
        <v>44585.75</v>
      </c>
      <c r="O911" s="46" t="s">
        <v>44</v>
      </c>
      <c r="P911" s="46">
        <v>13.8</v>
      </c>
      <c r="Q911" s="46">
        <v>333</v>
      </c>
      <c r="R911" s="50" t="s">
        <v>130</v>
      </c>
    </row>
    <row r="912" spans="7:18" ht="15" customHeight="1" x14ac:dyDescent="0.25">
      <c r="G912" s="45">
        <v>9640619</v>
      </c>
      <c r="H912" s="46" t="s">
        <v>25</v>
      </c>
      <c r="I912" s="47" t="s">
        <v>131</v>
      </c>
      <c r="J912" s="47">
        <v>44576.800092592595</v>
      </c>
      <c r="K912" s="48">
        <v>-118.124123</v>
      </c>
      <c r="L912" s="48">
        <v>33.678023000000003</v>
      </c>
      <c r="M912" s="46" t="s">
        <v>68</v>
      </c>
      <c r="N912" s="49">
        <v>44573.5</v>
      </c>
      <c r="O912" s="46" t="s">
        <v>44</v>
      </c>
      <c r="P912" s="46">
        <v>14</v>
      </c>
      <c r="Q912" s="46">
        <v>303</v>
      </c>
      <c r="R912" s="50" t="s">
        <v>79</v>
      </c>
    </row>
    <row r="913" spans="7:18" ht="15" customHeight="1" x14ac:dyDescent="0.25">
      <c r="G913" s="45">
        <v>9640619</v>
      </c>
      <c r="H913" s="46" t="s">
        <v>25</v>
      </c>
      <c r="I913" s="47" t="s">
        <v>131</v>
      </c>
      <c r="J913" s="47">
        <v>44576.80636574074</v>
      </c>
      <c r="K913" s="48">
        <v>-118.123902</v>
      </c>
      <c r="L913" s="48">
        <v>33.679029999999997</v>
      </c>
      <c r="M913" s="46" t="s">
        <v>68</v>
      </c>
      <c r="N913" s="49">
        <v>44573.5</v>
      </c>
      <c r="O913" s="46" t="s">
        <v>44</v>
      </c>
      <c r="P913" s="46">
        <v>14</v>
      </c>
      <c r="Q913" s="46">
        <v>258</v>
      </c>
      <c r="R913" s="50" t="s">
        <v>108</v>
      </c>
    </row>
    <row r="914" spans="7:18" ht="15" customHeight="1" x14ac:dyDescent="0.25">
      <c r="G914" s="45">
        <v>9640619</v>
      </c>
      <c r="H914" s="46" t="s">
        <v>25</v>
      </c>
      <c r="I914" s="47" t="s">
        <v>131</v>
      </c>
      <c r="J914" s="47">
        <v>44577.050185185188</v>
      </c>
      <c r="K914" s="48">
        <v>-118.12637700000001</v>
      </c>
      <c r="L914" s="48">
        <v>33.677173000000003</v>
      </c>
      <c r="M914" s="46" t="s">
        <v>68</v>
      </c>
      <c r="N914" s="49">
        <v>44573.5</v>
      </c>
      <c r="O914" s="46" t="s">
        <v>44</v>
      </c>
      <c r="P914" s="46">
        <v>14</v>
      </c>
      <c r="Q914" s="46">
        <v>13</v>
      </c>
      <c r="R914" s="50" t="s">
        <v>79</v>
      </c>
    </row>
    <row r="915" spans="7:18" ht="15" customHeight="1" x14ac:dyDescent="0.25">
      <c r="G915" s="45">
        <v>9640619</v>
      </c>
      <c r="H915" s="46" t="s">
        <v>25</v>
      </c>
      <c r="I915" s="47" t="s">
        <v>131</v>
      </c>
      <c r="J915" s="47">
        <v>44577.300196759257</v>
      </c>
      <c r="K915" s="48">
        <v>-118.12482799999999</v>
      </c>
      <c r="L915" s="48">
        <v>33.677106999999999</v>
      </c>
      <c r="M915" s="46" t="s">
        <v>68</v>
      </c>
      <c r="N915" s="49">
        <v>44573.5</v>
      </c>
      <c r="O915" s="46" t="s">
        <v>44</v>
      </c>
      <c r="P915" s="46">
        <v>14</v>
      </c>
      <c r="Q915" s="46">
        <v>323</v>
      </c>
      <c r="R915" s="50" t="s">
        <v>79</v>
      </c>
    </row>
    <row r="916" spans="7:18" ht="15" customHeight="1" x14ac:dyDescent="0.25">
      <c r="G916" s="45">
        <v>9640619</v>
      </c>
      <c r="H916" s="46" t="s">
        <v>25</v>
      </c>
      <c r="I916" s="47" t="s">
        <v>131</v>
      </c>
      <c r="J916" s="47">
        <v>44577.550208333334</v>
      </c>
      <c r="K916" s="48">
        <v>-118.124217</v>
      </c>
      <c r="L916" s="48">
        <v>33.677975000000004</v>
      </c>
      <c r="M916" s="46" t="s">
        <v>68</v>
      </c>
      <c r="N916" s="49">
        <v>44573.5</v>
      </c>
      <c r="O916" s="46" t="s">
        <v>44</v>
      </c>
      <c r="P916" s="46">
        <v>14</v>
      </c>
      <c r="Q916" s="46">
        <v>301</v>
      </c>
      <c r="R916" s="50" t="s">
        <v>79</v>
      </c>
    </row>
    <row r="917" spans="7:18" ht="15" customHeight="1" x14ac:dyDescent="0.25">
      <c r="G917" s="45">
        <v>9640619</v>
      </c>
      <c r="H917" s="46" t="s">
        <v>25</v>
      </c>
      <c r="I917" s="47" t="s">
        <v>131</v>
      </c>
      <c r="J917" s="47">
        <v>44577.800173611111</v>
      </c>
      <c r="K917" s="48">
        <v>-118.12585199999999</v>
      </c>
      <c r="L917" s="48">
        <v>33.680633</v>
      </c>
      <c r="M917" s="46" t="s">
        <v>68</v>
      </c>
      <c r="N917" s="49">
        <v>44573.5</v>
      </c>
      <c r="O917" s="46" t="s">
        <v>44</v>
      </c>
      <c r="P917" s="46">
        <v>14</v>
      </c>
      <c r="Q917" s="46">
        <v>189</v>
      </c>
      <c r="R917" s="50" t="s">
        <v>79</v>
      </c>
    </row>
    <row r="918" spans="7:18" ht="15" customHeight="1" x14ac:dyDescent="0.25">
      <c r="G918" s="45">
        <v>9640619</v>
      </c>
      <c r="H918" s="46" t="s">
        <v>25</v>
      </c>
      <c r="I918" s="47" t="s">
        <v>131</v>
      </c>
      <c r="J918" s="47">
        <v>44578.050243055557</v>
      </c>
      <c r="K918" s="48">
        <v>-118.12636000000001</v>
      </c>
      <c r="L918" s="48">
        <v>33.680436999999998</v>
      </c>
      <c r="M918" s="46" t="s">
        <v>68</v>
      </c>
      <c r="N918" s="49">
        <v>44573.5</v>
      </c>
      <c r="O918" s="46" t="s">
        <v>44</v>
      </c>
      <c r="P918" s="46">
        <v>14</v>
      </c>
      <c r="Q918" s="46">
        <v>171</v>
      </c>
      <c r="R918" s="50" t="s">
        <v>79</v>
      </c>
    </row>
    <row r="919" spans="7:18" ht="15" customHeight="1" x14ac:dyDescent="0.25">
      <c r="G919" s="45">
        <v>9640619</v>
      </c>
      <c r="H919" s="46" t="s">
        <v>25</v>
      </c>
      <c r="I919" s="47" t="s">
        <v>131</v>
      </c>
      <c r="J919" s="47">
        <v>44578.30028935185</v>
      </c>
      <c r="K919" s="48">
        <v>-118.127798</v>
      </c>
      <c r="L919" s="48">
        <v>33.680152999999997</v>
      </c>
      <c r="M919" s="46" t="s">
        <v>68</v>
      </c>
      <c r="N919" s="49">
        <v>44573.5</v>
      </c>
      <c r="O919" s="46" t="s">
        <v>44</v>
      </c>
      <c r="P919" s="46">
        <v>14</v>
      </c>
      <c r="Q919" s="46">
        <v>137</v>
      </c>
      <c r="R919" s="50" t="s">
        <v>79</v>
      </c>
    </row>
    <row r="920" spans="7:18" ht="15" customHeight="1" x14ac:dyDescent="0.25">
      <c r="G920" s="45">
        <v>9640619</v>
      </c>
      <c r="H920" s="46" t="s">
        <v>25</v>
      </c>
      <c r="I920" s="47" t="s">
        <v>131</v>
      </c>
      <c r="J920" s="47">
        <v>44578.550312500003</v>
      </c>
      <c r="K920" s="48">
        <v>-118.127737</v>
      </c>
      <c r="L920" s="48">
        <v>33.680250000000001</v>
      </c>
      <c r="M920" s="46" t="s">
        <v>68</v>
      </c>
      <c r="N920" s="49">
        <v>44573.5</v>
      </c>
      <c r="O920" s="46" t="s">
        <v>44</v>
      </c>
      <c r="P920" s="46">
        <v>14</v>
      </c>
      <c r="Q920" s="46">
        <v>140</v>
      </c>
      <c r="R920" s="50" t="s">
        <v>79</v>
      </c>
    </row>
    <row r="921" spans="7:18" ht="15" customHeight="1" x14ac:dyDescent="0.25">
      <c r="G921" s="45">
        <v>9640619</v>
      </c>
      <c r="H921" s="46" t="s">
        <v>25</v>
      </c>
      <c r="I921" s="47" t="s">
        <v>131</v>
      </c>
      <c r="J921" s="47">
        <v>44578.800266203703</v>
      </c>
      <c r="K921" s="48">
        <v>-118.1267</v>
      </c>
      <c r="L921" s="48">
        <v>33.680588</v>
      </c>
      <c r="M921" s="46" t="s">
        <v>68</v>
      </c>
      <c r="N921" s="49">
        <v>44573.5</v>
      </c>
      <c r="O921" s="46" t="s">
        <v>44</v>
      </c>
      <c r="P921" s="46">
        <v>14</v>
      </c>
      <c r="Q921" s="46">
        <v>169</v>
      </c>
      <c r="R921" s="50" t="s">
        <v>79</v>
      </c>
    </row>
    <row r="922" spans="7:18" ht="15" customHeight="1" x14ac:dyDescent="0.25">
      <c r="G922" s="45">
        <v>9640619</v>
      </c>
      <c r="H922" s="46" t="s">
        <v>25</v>
      </c>
      <c r="I922" s="47" t="s">
        <v>131</v>
      </c>
      <c r="J922" s="47">
        <v>44579.050335648149</v>
      </c>
      <c r="K922" s="48">
        <v>-118.12775000000001</v>
      </c>
      <c r="L922" s="48">
        <v>33.680002000000002</v>
      </c>
      <c r="M922" s="46" t="s">
        <v>68</v>
      </c>
      <c r="N922" s="49">
        <v>44573.5</v>
      </c>
      <c r="O922" s="46" t="s">
        <v>44</v>
      </c>
      <c r="P922" s="46">
        <v>14</v>
      </c>
      <c r="Q922" s="46">
        <v>138</v>
      </c>
      <c r="R922" s="50" t="s">
        <v>79</v>
      </c>
    </row>
    <row r="923" spans="7:18" ht="15" customHeight="1" x14ac:dyDescent="0.25">
      <c r="G923" s="45">
        <v>9640619</v>
      </c>
      <c r="H923" s="46" t="s">
        <v>25</v>
      </c>
      <c r="I923" s="47" t="s">
        <v>131</v>
      </c>
      <c r="J923" s="47">
        <v>44579.298229166663</v>
      </c>
      <c r="K923" s="48">
        <v>-118.127458</v>
      </c>
      <c r="L923" s="48">
        <v>33.680416999999998</v>
      </c>
      <c r="M923" s="46" t="s">
        <v>68</v>
      </c>
      <c r="N923" s="49">
        <v>44573.5</v>
      </c>
      <c r="O923" s="46" t="s">
        <v>44</v>
      </c>
      <c r="P923" s="46">
        <v>14</v>
      </c>
      <c r="Q923" s="46">
        <v>154</v>
      </c>
      <c r="R923" s="50" t="s">
        <v>79</v>
      </c>
    </row>
    <row r="924" spans="7:18" ht="15" customHeight="1" x14ac:dyDescent="0.25">
      <c r="G924" s="45">
        <v>9640619</v>
      </c>
      <c r="H924" s="46" t="s">
        <v>25</v>
      </c>
      <c r="I924" s="47" t="s">
        <v>131</v>
      </c>
      <c r="J924" s="47">
        <v>44579.550405092596</v>
      </c>
      <c r="K924" s="48">
        <v>-118.124768</v>
      </c>
      <c r="L924" s="48">
        <v>33.680287</v>
      </c>
      <c r="M924" s="46" t="s">
        <v>68</v>
      </c>
      <c r="N924" s="49">
        <v>44573.5</v>
      </c>
      <c r="O924" s="46" t="s">
        <v>44</v>
      </c>
      <c r="P924" s="46">
        <v>14</v>
      </c>
      <c r="Q924" s="46">
        <v>223</v>
      </c>
      <c r="R924" s="50" t="s">
        <v>79</v>
      </c>
    </row>
    <row r="925" spans="7:18" ht="15" customHeight="1" x14ac:dyDescent="0.25">
      <c r="G925" s="45">
        <v>9640619</v>
      </c>
      <c r="H925" s="46" t="s">
        <v>25</v>
      </c>
      <c r="I925" s="47" t="s">
        <v>131</v>
      </c>
      <c r="J925" s="47">
        <v>44579.800405092596</v>
      </c>
      <c r="K925" s="48">
        <v>-118.12392199999999</v>
      </c>
      <c r="L925" s="48">
        <v>33.67886</v>
      </c>
      <c r="M925" s="46" t="s">
        <v>68</v>
      </c>
      <c r="N925" s="49">
        <v>44573.5</v>
      </c>
      <c r="O925" s="46" t="s">
        <v>44</v>
      </c>
      <c r="P925" s="46">
        <v>14</v>
      </c>
      <c r="Q925" s="46">
        <v>276</v>
      </c>
      <c r="R925" s="50" t="s">
        <v>79</v>
      </c>
    </row>
    <row r="926" spans="7:18" ht="15" customHeight="1" x14ac:dyDescent="0.25">
      <c r="G926" s="45">
        <v>9640619</v>
      </c>
      <c r="H926" s="46" t="s">
        <v>25</v>
      </c>
      <c r="I926" s="47" t="s">
        <v>131</v>
      </c>
      <c r="J926" s="47">
        <v>44580.050393518519</v>
      </c>
      <c r="K926" s="48">
        <v>-118.124015</v>
      </c>
      <c r="L926" s="48">
        <v>33.678767000000001</v>
      </c>
      <c r="M926" s="46" t="s">
        <v>68</v>
      </c>
      <c r="N926" s="49">
        <v>44573.5</v>
      </c>
      <c r="O926" s="46" t="s">
        <v>44</v>
      </c>
      <c r="P926" s="46">
        <v>14</v>
      </c>
      <c r="Q926" s="46">
        <v>279</v>
      </c>
      <c r="R926" s="50" t="s">
        <v>79</v>
      </c>
    </row>
    <row r="927" spans="7:18" ht="15" customHeight="1" x14ac:dyDescent="0.25">
      <c r="G927" s="45">
        <v>9640619</v>
      </c>
      <c r="H927" s="46" t="s">
        <v>25</v>
      </c>
      <c r="I927" s="47" t="s">
        <v>131</v>
      </c>
      <c r="J927" s="47">
        <v>44580.300428240742</v>
      </c>
      <c r="K927" s="48">
        <v>-118.12438299999999</v>
      </c>
      <c r="L927" s="48">
        <v>33.679817999999997</v>
      </c>
      <c r="M927" s="46" t="s">
        <v>68</v>
      </c>
      <c r="N927" s="49">
        <v>44573.5</v>
      </c>
      <c r="O927" s="46" t="s">
        <v>44</v>
      </c>
      <c r="P927" s="46">
        <v>14</v>
      </c>
      <c r="Q927" s="46">
        <v>229</v>
      </c>
      <c r="R927" s="50" t="s">
        <v>79</v>
      </c>
    </row>
    <row r="928" spans="7:18" ht="15" customHeight="1" x14ac:dyDescent="0.25">
      <c r="G928" s="45">
        <v>9640619</v>
      </c>
      <c r="H928" s="46" t="s">
        <v>25</v>
      </c>
      <c r="I928" s="47" t="s">
        <v>131</v>
      </c>
      <c r="J928" s="47">
        <v>44580.550486111111</v>
      </c>
      <c r="K928" s="48">
        <v>-118.124583</v>
      </c>
      <c r="L928" s="48">
        <v>33.679901999999998</v>
      </c>
      <c r="M928" s="46" t="s">
        <v>68</v>
      </c>
      <c r="N928" s="49">
        <v>44573.5</v>
      </c>
      <c r="O928" s="46" t="s">
        <v>44</v>
      </c>
      <c r="P928" s="46">
        <v>14</v>
      </c>
      <c r="Q928" s="46">
        <v>223</v>
      </c>
      <c r="R928" s="50" t="s">
        <v>79</v>
      </c>
    </row>
    <row r="929" spans="7:18" ht="15" customHeight="1" x14ac:dyDescent="0.25">
      <c r="G929" s="45">
        <v>9640619</v>
      </c>
      <c r="H929" s="46" t="s">
        <v>25</v>
      </c>
      <c r="I929" s="47" t="s">
        <v>131</v>
      </c>
      <c r="J929" s="47">
        <v>44580.798344907409</v>
      </c>
      <c r="K929" s="48">
        <v>-118.123865</v>
      </c>
      <c r="L929" s="48">
        <v>33.678570000000001</v>
      </c>
      <c r="M929" s="46" t="s">
        <v>68</v>
      </c>
      <c r="N929" s="49">
        <v>44573.5</v>
      </c>
      <c r="O929" s="46" t="s">
        <v>44</v>
      </c>
      <c r="P929" s="46">
        <v>14</v>
      </c>
      <c r="Q929" s="46">
        <v>285</v>
      </c>
      <c r="R929" s="50" t="s">
        <v>79</v>
      </c>
    </row>
    <row r="930" spans="7:18" ht="15" customHeight="1" x14ac:dyDescent="0.25">
      <c r="G930" s="45">
        <v>9640619</v>
      </c>
      <c r="H930" s="46" t="s">
        <v>25</v>
      </c>
      <c r="I930" s="47" t="s">
        <v>131</v>
      </c>
      <c r="J930" s="47">
        <v>44581.050462962965</v>
      </c>
      <c r="K930" s="48">
        <v>-118.12437799999999</v>
      </c>
      <c r="L930" s="48">
        <v>33.677847999999997</v>
      </c>
      <c r="M930" s="46" t="s">
        <v>68</v>
      </c>
      <c r="N930" s="49">
        <v>44573.5</v>
      </c>
      <c r="O930" s="46" t="s">
        <v>44</v>
      </c>
      <c r="P930" s="46">
        <v>14</v>
      </c>
      <c r="Q930" s="46">
        <v>311</v>
      </c>
      <c r="R930" s="50" t="s">
        <v>79</v>
      </c>
    </row>
    <row r="931" spans="7:18" ht="15" customHeight="1" x14ac:dyDescent="0.25">
      <c r="G931" s="45">
        <v>9640619</v>
      </c>
      <c r="H931" s="46" t="s">
        <v>25</v>
      </c>
      <c r="I931" s="47" t="s">
        <v>131</v>
      </c>
      <c r="J931" s="47">
        <v>44581.300462962965</v>
      </c>
      <c r="K931" s="48">
        <v>-118.124522</v>
      </c>
      <c r="L931" s="48">
        <v>33.677616999999998</v>
      </c>
      <c r="M931" s="46" t="s">
        <v>68</v>
      </c>
      <c r="N931" s="49">
        <v>44573.5</v>
      </c>
      <c r="O931" s="46" t="s">
        <v>44</v>
      </c>
      <c r="P931" s="46">
        <v>14</v>
      </c>
      <c r="Q931" s="46">
        <v>320</v>
      </c>
      <c r="R931" s="50" t="s">
        <v>79</v>
      </c>
    </row>
    <row r="932" spans="7:18" ht="15" customHeight="1" x14ac:dyDescent="0.25">
      <c r="G932" s="45">
        <v>9640619</v>
      </c>
      <c r="H932" s="46" t="s">
        <v>25</v>
      </c>
      <c r="I932" s="47" t="s">
        <v>131</v>
      </c>
      <c r="J932" s="47">
        <v>44581.550532407404</v>
      </c>
      <c r="K932" s="48">
        <v>-118.125227</v>
      </c>
      <c r="L932" s="48">
        <v>33.680402000000001</v>
      </c>
      <c r="M932" s="46" t="s">
        <v>68</v>
      </c>
      <c r="N932" s="49">
        <v>44573.5</v>
      </c>
      <c r="O932" s="46" t="s">
        <v>44</v>
      </c>
      <c r="P932" s="46">
        <v>14</v>
      </c>
      <c r="Q932" s="46">
        <v>201</v>
      </c>
      <c r="R932" s="50" t="s">
        <v>79</v>
      </c>
    </row>
    <row r="933" spans="7:18" ht="15" customHeight="1" x14ac:dyDescent="0.25">
      <c r="G933" s="45">
        <v>9640619</v>
      </c>
      <c r="H933" s="46" t="s">
        <v>25</v>
      </c>
      <c r="I933" s="47" t="s">
        <v>131</v>
      </c>
      <c r="J933" s="47">
        <v>44581.800532407404</v>
      </c>
      <c r="K933" s="48">
        <v>-118.12394</v>
      </c>
      <c r="L933" s="48">
        <v>33.678376999999998</v>
      </c>
      <c r="M933" s="46" t="s">
        <v>68</v>
      </c>
      <c r="N933" s="49">
        <v>44573.5</v>
      </c>
      <c r="O933" s="46" t="s">
        <v>44</v>
      </c>
      <c r="P933" s="46">
        <v>14</v>
      </c>
      <c r="Q933" s="46">
        <v>289</v>
      </c>
      <c r="R933" s="50" t="s">
        <v>79</v>
      </c>
    </row>
    <row r="934" spans="7:18" ht="15" customHeight="1" x14ac:dyDescent="0.25">
      <c r="G934" s="45">
        <v>9640619</v>
      </c>
      <c r="H934" s="46" t="s">
        <v>25</v>
      </c>
      <c r="I934" s="47" t="s">
        <v>131</v>
      </c>
      <c r="J934" s="47">
        <v>44582.050532407404</v>
      </c>
      <c r="K934" s="48">
        <v>-118.123985</v>
      </c>
      <c r="L934" s="48">
        <v>33.678530000000002</v>
      </c>
      <c r="M934" s="46" t="s">
        <v>68</v>
      </c>
      <c r="N934" s="49">
        <v>44573.5</v>
      </c>
      <c r="O934" s="46" t="s">
        <v>44</v>
      </c>
      <c r="P934" s="46">
        <v>14</v>
      </c>
      <c r="Q934" s="46">
        <v>284</v>
      </c>
      <c r="R934" s="50" t="s">
        <v>79</v>
      </c>
    </row>
    <row r="935" spans="7:18" ht="15" customHeight="1" x14ac:dyDescent="0.25">
      <c r="G935" s="45">
        <v>9640619</v>
      </c>
      <c r="H935" s="46" t="s">
        <v>25</v>
      </c>
      <c r="I935" s="47" t="s">
        <v>131</v>
      </c>
      <c r="J935" s="47">
        <v>44582.30059027778</v>
      </c>
      <c r="K935" s="48">
        <v>-118.12432</v>
      </c>
      <c r="L935" s="48">
        <v>33.678384999999999</v>
      </c>
      <c r="M935" s="46" t="s">
        <v>68</v>
      </c>
      <c r="N935" s="49">
        <v>44573.5</v>
      </c>
      <c r="O935" s="46" t="s">
        <v>44</v>
      </c>
      <c r="P935" s="46">
        <v>14</v>
      </c>
      <c r="Q935" s="46">
        <v>296</v>
      </c>
      <c r="R935" s="50" t="s">
        <v>79</v>
      </c>
    </row>
    <row r="936" spans="7:18" ht="15" customHeight="1" x14ac:dyDescent="0.25">
      <c r="G936" s="45">
        <v>9640619</v>
      </c>
      <c r="H936" s="46" t="s">
        <v>25</v>
      </c>
      <c r="I936" s="47" t="s">
        <v>131</v>
      </c>
      <c r="J936" s="47">
        <v>44582.55059027778</v>
      </c>
      <c r="K936" s="48">
        <v>-118.12757999999999</v>
      </c>
      <c r="L936" s="48">
        <v>33.680520000000001</v>
      </c>
      <c r="M936" s="46" t="s">
        <v>68</v>
      </c>
      <c r="N936" s="49">
        <v>44573.5</v>
      </c>
      <c r="O936" s="46" t="s">
        <v>44</v>
      </c>
      <c r="P936" s="46">
        <v>14</v>
      </c>
      <c r="Q936" s="46">
        <v>145</v>
      </c>
      <c r="R936" s="50" t="s">
        <v>79</v>
      </c>
    </row>
    <row r="937" spans="7:18" ht="15" customHeight="1" x14ac:dyDescent="0.25">
      <c r="G937" s="45">
        <v>9640619</v>
      </c>
      <c r="H937" s="46" t="s">
        <v>25</v>
      </c>
      <c r="I937" s="47" t="s">
        <v>131</v>
      </c>
      <c r="J937" s="47">
        <v>44582.800613425927</v>
      </c>
      <c r="K937" s="48">
        <v>-118.12430500000001</v>
      </c>
      <c r="L937" s="48">
        <v>33.678852999999997</v>
      </c>
      <c r="M937" s="46" t="s">
        <v>68</v>
      </c>
      <c r="N937" s="49">
        <v>44573.5</v>
      </c>
      <c r="O937" s="46" t="s">
        <v>44</v>
      </c>
      <c r="P937" s="46">
        <v>14</v>
      </c>
      <c r="Q937" s="46">
        <v>281</v>
      </c>
      <c r="R937" s="50" t="s">
        <v>79</v>
      </c>
    </row>
    <row r="938" spans="7:18" ht="15" customHeight="1" x14ac:dyDescent="0.25">
      <c r="G938" s="45">
        <v>9640619</v>
      </c>
      <c r="H938" s="46" t="s">
        <v>25</v>
      </c>
      <c r="I938" s="47" t="s">
        <v>131</v>
      </c>
      <c r="J938" s="47">
        <v>44583.050625000003</v>
      </c>
      <c r="K938" s="48">
        <v>-118.12423</v>
      </c>
      <c r="L938" s="48">
        <v>33.679291999999997</v>
      </c>
      <c r="M938" s="46" t="s">
        <v>68</v>
      </c>
      <c r="N938" s="49">
        <v>44573.5</v>
      </c>
      <c r="O938" s="46" t="s">
        <v>44</v>
      </c>
      <c r="P938" s="46">
        <v>14</v>
      </c>
      <c r="Q938" s="46">
        <v>251</v>
      </c>
      <c r="R938" s="50" t="s">
        <v>79</v>
      </c>
    </row>
    <row r="939" spans="7:18" ht="15" customHeight="1" x14ac:dyDescent="0.25">
      <c r="G939" s="45">
        <v>9640619</v>
      </c>
      <c r="H939" s="46" t="s">
        <v>25</v>
      </c>
      <c r="I939" s="47" t="s">
        <v>131</v>
      </c>
      <c r="J939" s="47">
        <v>44583.299768518518</v>
      </c>
      <c r="K939" s="48">
        <v>-118.12457000000001</v>
      </c>
      <c r="L939" s="48">
        <v>33.677377</v>
      </c>
      <c r="M939" s="46" t="s">
        <v>68</v>
      </c>
      <c r="N939" s="49">
        <v>44573.5</v>
      </c>
      <c r="O939" s="46" t="s">
        <v>44</v>
      </c>
      <c r="P939" s="46">
        <v>14</v>
      </c>
      <c r="Q939" s="46">
        <v>315</v>
      </c>
      <c r="R939" s="50" t="s">
        <v>79</v>
      </c>
    </row>
    <row r="940" spans="7:18" ht="15" customHeight="1" x14ac:dyDescent="0.25">
      <c r="G940" s="45">
        <v>9640619</v>
      </c>
      <c r="H940" s="46" t="s">
        <v>25</v>
      </c>
      <c r="I940" s="47" t="s">
        <v>131</v>
      </c>
      <c r="J940" s="47">
        <v>44583.549756944441</v>
      </c>
      <c r="K940" s="48">
        <v>-118.125325</v>
      </c>
      <c r="L940" s="48">
        <v>33.680145000000003</v>
      </c>
      <c r="M940" s="46" t="s">
        <v>68</v>
      </c>
      <c r="N940" s="49">
        <v>44573.5</v>
      </c>
      <c r="O940" s="46" t="s">
        <v>44</v>
      </c>
      <c r="P940" s="46">
        <v>14</v>
      </c>
      <c r="Q940" s="46">
        <v>206</v>
      </c>
      <c r="R940" s="50" t="s">
        <v>79</v>
      </c>
    </row>
    <row r="941" spans="7:18" ht="15" customHeight="1" x14ac:dyDescent="0.25">
      <c r="G941" s="45">
        <v>9640619</v>
      </c>
      <c r="H941" s="46" t="s">
        <v>25</v>
      </c>
      <c r="I941" s="47" t="s">
        <v>131</v>
      </c>
      <c r="J941" s="47">
        <v>44583.799791666665</v>
      </c>
      <c r="K941" s="48">
        <v>-118.12372999999999</v>
      </c>
      <c r="L941" s="48">
        <v>33.678649999999998</v>
      </c>
      <c r="M941" s="46" t="s">
        <v>68</v>
      </c>
      <c r="N941" s="49">
        <v>44573.5</v>
      </c>
      <c r="O941" s="46" t="s">
        <v>44</v>
      </c>
      <c r="P941" s="46">
        <v>14</v>
      </c>
      <c r="Q941" s="46">
        <v>278</v>
      </c>
      <c r="R941" s="50" t="s">
        <v>79</v>
      </c>
    </row>
    <row r="942" spans="7:18" ht="15" customHeight="1" x14ac:dyDescent="0.25">
      <c r="G942" s="45">
        <v>9640619</v>
      </c>
      <c r="H942" s="46" t="s">
        <v>25</v>
      </c>
      <c r="I942" s="47" t="s">
        <v>131</v>
      </c>
      <c r="J942" s="47">
        <v>44584.049826388888</v>
      </c>
      <c r="K942" s="48">
        <v>-118.128058</v>
      </c>
      <c r="L942" s="48">
        <v>33.677751999999998</v>
      </c>
      <c r="M942" s="46" t="s">
        <v>68</v>
      </c>
      <c r="N942" s="49">
        <v>44573.5</v>
      </c>
      <c r="O942" s="46" t="s">
        <v>44</v>
      </c>
      <c r="P942" s="46">
        <v>14</v>
      </c>
      <c r="Q942" s="46">
        <v>58</v>
      </c>
      <c r="R942" s="50" t="s">
        <v>79</v>
      </c>
    </row>
    <row r="943" spans="7:18" ht="15" customHeight="1" x14ac:dyDescent="0.25">
      <c r="G943" s="45">
        <v>9640619</v>
      </c>
      <c r="H943" s="46" t="s">
        <v>25</v>
      </c>
      <c r="I943" s="47" t="s">
        <v>131</v>
      </c>
      <c r="J943" s="47">
        <v>44584.299837962964</v>
      </c>
      <c r="K943" s="48">
        <v>-118.12454</v>
      </c>
      <c r="L943" s="48">
        <v>33.677743</v>
      </c>
      <c r="M943" s="46" t="s">
        <v>68</v>
      </c>
      <c r="N943" s="49">
        <v>44573.5</v>
      </c>
      <c r="O943" s="46" t="s">
        <v>44</v>
      </c>
      <c r="P943" s="46">
        <v>14</v>
      </c>
      <c r="Q943" s="46">
        <v>299</v>
      </c>
      <c r="R943" s="50" t="s">
        <v>79</v>
      </c>
    </row>
    <row r="944" spans="7:18" ht="15" customHeight="1" x14ac:dyDescent="0.25">
      <c r="G944" s="45">
        <v>9640619</v>
      </c>
      <c r="H944" s="46" t="s">
        <v>25</v>
      </c>
      <c r="I944" s="47" t="s">
        <v>131</v>
      </c>
      <c r="J944" s="47">
        <v>44584.549872685187</v>
      </c>
      <c r="K944" s="48">
        <v>-118.124973</v>
      </c>
      <c r="L944" s="48">
        <v>33.677106999999999</v>
      </c>
      <c r="M944" s="46" t="s">
        <v>68</v>
      </c>
      <c r="N944" s="49">
        <v>44573.5</v>
      </c>
      <c r="O944" s="46" t="s">
        <v>44</v>
      </c>
      <c r="P944" s="46">
        <v>14</v>
      </c>
      <c r="Q944" s="46">
        <v>327</v>
      </c>
      <c r="R944" s="50" t="s">
        <v>79</v>
      </c>
    </row>
    <row r="945" spans="7:18" ht="15" customHeight="1" x14ac:dyDescent="0.25">
      <c r="G945" s="45">
        <v>9790933</v>
      </c>
      <c r="H945" s="46" t="s">
        <v>25</v>
      </c>
      <c r="I945" s="47" t="s">
        <v>132</v>
      </c>
      <c r="J945" s="47">
        <v>44576.800775462965</v>
      </c>
      <c r="K945" s="48">
        <v>-104.09757</v>
      </c>
      <c r="L945" s="48">
        <v>17.220468</v>
      </c>
      <c r="M945" s="46" t="s">
        <v>68</v>
      </c>
      <c r="N945" s="49">
        <v>44587.124305555553</v>
      </c>
      <c r="O945" s="46" t="s">
        <v>44</v>
      </c>
      <c r="P945" s="46">
        <v>13.7</v>
      </c>
      <c r="Q945" s="46">
        <v>24</v>
      </c>
      <c r="R945" s="50" t="s">
        <v>133</v>
      </c>
    </row>
    <row r="946" spans="7:18" ht="15" customHeight="1" x14ac:dyDescent="0.25">
      <c r="G946" s="45">
        <v>9790933</v>
      </c>
      <c r="H946" s="46" t="s">
        <v>25</v>
      </c>
      <c r="I946" s="47" t="s">
        <v>132</v>
      </c>
      <c r="J946" s="47">
        <v>44576.806921296295</v>
      </c>
      <c r="K946" s="48">
        <v>-104.09621300000001</v>
      </c>
      <c r="L946" s="48">
        <v>17.221028</v>
      </c>
      <c r="M946" s="46" t="s">
        <v>68</v>
      </c>
      <c r="N946" s="49">
        <v>44587.124305555553</v>
      </c>
      <c r="O946" s="46" t="s">
        <v>44</v>
      </c>
      <c r="P946" s="46">
        <v>13.7</v>
      </c>
      <c r="Q946" s="46">
        <v>21</v>
      </c>
      <c r="R946" s="50" t="s">
        <v>134</v>
      </c>
    </row>
    <row r="947" spans="7:18" ht="15" customHeight="1" x14ac:dyDescent="0.25">
      <c r="G947" s="45">
        <v>9790933</v>
      </c>
      <c r="H947" s="46" t="s">
        <v>25</v>
      </c>
      <c r="I947" s="47" t="s">
        <v>132</v>
      </c>
      <c r="J947" s="47">
        <v>44577.050104166665</v>
      </c>
      <c r="K947" s="48">
        <v>-104.017003</v>
      </c>
      <c r="L947" s="48">
        <v>17.269217000000001</v>
      </c>
      <c r="M947" s="46" t="s">
        <v>68</v>
      </c>
      <c r="N947" s="49">
        <v>44587.124305555553</v>
      </c>
      <c r="O947" s="46" t="s">
        <v>44</v>
      </c>
      <c r="P947" s="46">
        <v>13.7</v>
      </c>
      <c r="Q947" s="46">
        <v>39</v>
      </c>
      <c r="R947" s="50" t="s">
        <v>133</v>
      </c>
    </row>
    <row r="948" spans="7:18" ht="15" customHeight="1" x14ac:dyDescent="0.25">
      <c r="G948" s="45">
        <v>9790933</v>
      </c>
      <c r="H948" s="46" t="s">
        <v>25</v>
      </c>
      <c r="I948" s="47" t="s">
        <v>132</v>
      </c>
      <c r="J948" s="47">
        <v>44577.296840277777</v>
      </c>
      <c r="K948" s="48">
        <v>-103.911705</v>
      </c>
      <c r="L948" s="48">
        <v>17.328724999999999</v>
      </c>
      <c r="M948" s="46" t="s">
        <v>68</v>
      </c>
      <c r="N948" s="49">
        <v>44587.124305555553</v>
      </c>
      <c r="O948" s="46" t="s">
        <v>44</v>
      </c>
      <c r="P948" s="46">
        <v>13.7</v>
      </c>
      <c r="Q948" s="46">
        <v>72</v>
      </c>
      <c r="R948" s="50" t="s">
        <v>133</v>
      </c>
    </row>
    <row r="949" spans="7:18" ht="15" customHeight="1" x14ac:dyDescent="0.25">
      <c r="G949" s="45">
        <v>9790933</v>
      </c>
      <c r="H949" s="46" t="s">
        <v>25</v>
      </c>
      <c r="I949" s="47" t="s">
        <v>132</v>
      </c>
      <c r="J949" s="47">
        <v>44577.369756944441</v>
      </c>
      <c r="K949" s="48">
        <v>-103.919937</v>
      </c>
      <c r="L949" s="48">
        <v>17.336790000000001</v>
      </c>
      <c r="M949" s="46" t="s">
        <v>68</v>
      </c>
      <c r="N949" s="49">
        <v>44587.124305555553</v>
      </c>
      <c r="O949" s="46" t="s">
        <v>44</v>
      </c>
      <c r="P949" s="46">
        <v>13.7</v>
      </c>
      <c r="Q949" s="46">
        <v>258</v>
      </c>
      <c r="R949" s="50" t="s">
        <v>134</v>
      </c>
    </row>
    <row r="950" spans="7:18" ht="15" customHeight="1" x14ac:dyDescent="0.25">
      <c r="G950" s="45">
        <v>9790933</v>
      </c>
      <c r="H950" s="46" t="s">
        <v>25</v>
      </c>
      <c r="I950" s="47" t="s">
        <v>132</v>
      </c>
      <c r="J950" s="47">
        <v>44577.370578703703</v>
      </c>
      <c r="K950" s="48">
        <v>-103.923483</v>
      </c>
      <c r="L950" s="48">
        <v>17.336078000000001</v>
      </c>
      <c r="M950" s="46" t="s">
        <v>68</v>
      </c>
      <c r="N950" s="49">
        <v>44587.124305555553</v>
      </c>
      <c r="O950" s="46" t="s">
        <v>44</v>
      </c>
      <c r="P950" s="46">
        <v>13.7</v>
      </c>
      <c r="Q950" s="46">
        <v>258</v>
      </c>
      <c r="R950" s="50" t="s">
        <v>133</v>
      </c>
    </row>
    <row r="951" spans="7:18" ht="15" customHeight="1" x14ac:dyDescent="0.25">
      <c r="G951" s="45">
        <v>9790933</v>
      </c>
      <c r="H951" s="46" t="s">
        <v>25</v>
      </c>
      <c r="I951" s="47" t="s">
        <v>132</v>
      </c>
      <c r="J951" s="47">
        <v>44577.549375000002</v>
      </c>
      <c r="K951" s="48">
        <v>-104.48778799999999</v>
      </c>
      <c r="L951" s="48">
        <v>17.008240000000001</v>
      </c>
      <c r="M951" s="46" t="s">
        <v>68</v>
      </c>
      <c r="N951" s="49">
        <v>44587.124305555553</v>
      </c>
      <c r="O951" s="46" t="s">
        <v>44</v>
      </c>
      <c r="P951" s="46">
        <v>13.7</v>
      </c>
      <c r="Q951" s="46">
        <v>199</v>
      </c>
      <c r="R951" s="50" t="s">
        <v>134</v>
      </c>
    </row>
    <row r="952" spans="7:18" ht="15" customHeight="1" x14ac:dyDescent="0.25">
      <c r="G952" s="45">
        <v>9790933</v>
      </c>
      <c r="H952" s="46" t="s">
        <v>25</v>
      </c>
      <c r="I952" s="47" t="s">
        <v>132</v>
      </c>
      <c r="J952" s="47">
        <v>44577.695902777778</v>
      </c>
      <c r="K952" s="48">
        <v>-104.51886500000001</v>
      </c>
      <c r="L952" s="48">
        <v>16.978919999999999</v>
      </c>
      <c r="M952" s="46" t="s">
        <v>68</v>
      </c>
      <c r="N952" s="49">
        <v>44587.124305555553</v>
      </c>
      <c r="O952" s="46" t="s">
        <v>44</v>
      </c>
      <c r="P952" s="46">
        <v>13.7</v>
      </c>
      <c r="Q952" s="46">
        <v>227</v>
      </c>
      <c r="R952" s="50" t="s">
        <v>133</v>
      </c>
    </row>
    <row r="953" spans="7:18" ht="15" customHeight="1" x14ac:dyDescent="0.25">
      <c r="G953" s="45">
        <v>9790933</v>
      </c>
      <c r="H953" s="46" t="s">
        <v>25</v>
      </c>
      <c r="I953" s="47" t="s">
        <v>132</v>
      </c>
      <c r="J953" s="47">
        <v>44577.702152777776</v>
      </c>
      <c r="K953" s="48">
        <v>-104.519695</v>
      </c>
      <c r="L953" s="48">
        <v>16.9786</v>
      </c>
      <c r="M953" s="46" t="s">
        <v>68</v>
      </c>
      <c r="N953" s="49">
        <v>44587.124305555553</v>
      </c>
      <c r="O953" s="46" t="s">
        <v>44</v>
      </c>
      <c r="P953" s="46">
        <v>13.7</v>
      </c>
      <c r="Q953" s="46">
        <v>224</v>
      </c>
      <c r="R953" s="50" t="s">
        <v>134</v>
      </c>
    </row>
    <row r="954" spans="7:18" ht="15" customHeight="1" x14ac:dyDescent="0.25">
      <c r="G954" s="45">
        <v>9790933</v>
      </c>
      <c r="H954" s="46" t="s">
        <v>25</v>
      </c>
      <c r="I954" s="47" t="s">
        <v>132</v>
      </c>
      <c r="J954" s="47">
        <v>44577.800671296296</v>
      </c>
      <c r="K954" s="48">
        <v>-104.515738</v>
      </c>
      <c r="L954" s="48">
        <v>16.979423000000001</v>
      </c>
      <c r="M954" s="46" t="s">
        <v>68</v>
      </c>
      <c r="N954" s="49">
        <v>44587.124305555553</v>
      </c>
      <c r="O954" s="46" t="s">
        <v>44</v>
      </c>
      <c r="P954" s="46">
        <v>13.7</v>
      </c>
      <c r="Q954" s="46">
        <v>242</v>
      </c>
      <c r="R954" s="50" t="s">
        <v>133</v>
      </c>
    </row>
    <row r="955" spans="7:18" ht="15" customHeight="1" x14ac:dyDescent="0.25">
      <c r="G955" s="45">
        <v>9790933</v>
      </c>
      <c r="H955" s="46" t="s">
        <v>25</v>
      </c>
      <c r="I955" s="47" t="s">
        <v>132</v>
      </c>
      <c r="J955" s="47">
        <v>44578.050428240742</v>
      </c>
      <c r="K955" s="48">
        <v>-104.493083</v>
      </c>
      <c r="L955" s="48">
        <v>16.982652000000002</v>
      </c>
      <c r="M955" s="46" t="s">
        <v>68</v>
      </c>
      <c r="N955" s="49">
        <v>44587.124305555553</v>
      </c>
      <c r="O955" s="46" t="s">
        <v>44</v>
      </c>
      <c r="P955" s="46">
        <v>13.7</v>
      </c>
      <c r="Q955" s="46">
        <v>266</v>
      </c>
      <c r="R955" s="50" t="s">
        <v>133</v>
      </c>
    </row>
    <row r="956" spans="7:18" ht="15" customHeight="1" x14ac:dyDescent="0.25">
      <c r="G956" s="45">
        <v>9790933</v>
      </c>
      <c r="H956" s="46" t="s">
        <v>25</v>
      </c>
      <c r="I956" s="47" t="s">
        <v>132</v>
      </c>
      <c r="J956" s="47">
        <v>44578.296122685184</v>
      </c>
      <c r="K956" s="48">
        <v>-104.460992</v>
      </c>
      <c r="L956" s="48">
        <v>16.985992</v>
      </c>
      <c r="M956" s="46" t="s">
        <v>68</v>
      </c>
      <c r="N956" s="49">
        <v>44587.124305555553</v>
      </c>
      <c r="O956" s="46" t="s">
        <v>44</v>
      </c>
      <c r="P956" s="46">
        <v>13.7</v>
      </c>
      <c r="Q956" s="46">
        <v>175</v>
      </c>
      <c r="R956" s="50" t="s">
        <v>133</v>
      </c>
    </row>
    <row r="957" spans="7:18" ht="15" customHeight="1" x14ac:dyDescent="0.25">
      <c r="G957" s="45">
        <v>9790933</v>
      </c>
      <c r="H957" s="46" t="s">
        <v>25</v>
      </c>
      <c r="I957" s="47" t="s">
        <v>132</v>
      </c>
      <c r="J957" s="47">
        <v>44578.547280092593</v>
      </c>
      <c r="K957" s="48">
        <v>-104.37199</v>
      </c>
      <c r="L957" s="48">
        <v>16.899204999999998</v>
      </c>
      <c r="M957" s="46" t="s">
        <v>68</v>
      </c>
      <c r="N957" s="49">
        <v>44587.124305555553</v>
      </c>
      <c r="O957" s="46" t="s">
        <v>44</v>
      </c>
      <c r="P957" s="46">
        <v>13.7</v>
      </c>
      <c r="Q957" s="46">
        <v>63</v>
      </c>
      <c r="R957" s="50" t="s">
        <v>133</v>
      </c>
    </row>
    <row r="958" spans="7:18" ht="15" customHeight="1" x14ac:dyDescent="0.25">
      <c r="G958" s="45">
        <v>9790933</v>
      </c>
      <c r="H958" s="46" t="s">
        <v>25</v>
      </c>
      <c r="I958" s="47" t="s">
        <v>132</v>
      </c>
      <c r="J958" s="47">
        <v>44578.799872685187</v>
      </c>
      <c r="K958" s="48">
        <v>-104.320025</v>
      </c>
      <c r="L958" s="48">
        <v>16.871077</v>
      </c>
      <c r="M958" s="46" t="s">
        <v>68</v>
      </c>
      <c r="N958" s="49">
        <v>44587.124305555553</v>
      </c>
      <c r="O958" s="46" t="s">
        <v>44</v>
      </c>
      <c r="P958" s="46">
        <v>13.7</v>
      </c>
      <c r="Q958" s="46">
        <v>298</v>
      </c>
      <c r="R958" s="50" t="s">
        <v>133</v>
      </c>
    </row>
    <row r="959" spans="7:18" ht="15" customHeight="1" x14ac:dyDescent="0.25">
      <c r="G959" s="45">
        <v>9790933</v>
      </c>
      <c r="H959" s="46" t="s">
        <v>25</v>
      </c>
      <c r="I959" s="47" t="s">
        <v>132</v>
      </c>
      <c r="J959" s="47">
        <v>44578.807372685187</v>
      </c>
      <c r="K959" s="48">
        <v>-104.353523</v>
      </c>
      <c r="L959" s="48">
        <v>16.887833000000001</v>
      </c>
      <c r="M959" s="46" t="s">
        <v>68</v>
      </c>
      <c r="N959" s="49">
        <v>44587.124305555553</v>
      </c>
      <c r="O959" s="46" t="s">
        <v>44</v>
      </c>
      <c r="P959" s="46">
        <v>13.7</v>
      </c>
      <c r="Q959" s="46">
        <v>298</v>
      </c>
      <c r="R959" s="50" t="s">
        <v>134</v>
      </c>
    </row>
    <row r="960" spans="7:18" ht="15" customHeight="1" x14ac:dyDescent="0.25">
      <c r="G960" s="45">
        <v>9790933</v>
      </c>
      <c r="H960" s="46" t="s">
        <v>25</v>
      </c>
      <c r="I960" s="47" t="s">
        <v>132</v>
      </c>
      <c r="J960" s="47">
        <v>44579.048530092594</v>
      </c>
      <c r="K960" s="48">
        <v>-105.51182799999999</v>
      </c>
      <c r="L960" s="48">
        <v>17.471395000000001</v>
      </c>
      <c r="M960" s="46" t="s">
        <v>68</v>
      </c>
      <c r="N960" s="49">
        <v>44587.124305555553</v>
      </c>
      <c r="O960" s="46" t="s">
        <v>44</v>
      </c>
      <c r="P960" s="46">
        <v>13.7</v>
      </c>
      <c r="Q960" s="46">
        <v>298</v>
      </c>
      <c r="R960" s="50" t="s">
        <v>133</v>
      </c>
    </row>
    <row r="961" spans="7:18" ht="15" customHeight="1" x14ac:dyDescent="0.25">
      <c r="G961" s="45">
        <v>9790933</v>
      </c>
      <c r="H961" s="46" t="s">
        <v>25</v>
      </c>
      <c r="I961" s="47" t="s">
        <v>132</v>
      </c>
      <c r="J961" s="47">
        <v>44579.299166666664</v>
      </c>
      <c r="K961" s="48">
        <v>-106.70690500000001</v>
      </c>
      <c r="L961" s="48">
        <v>18.074411999999999</v>
      </c>
      <c r="M961" s="46" t="s">
        <v>68</v>
      </c>
      <c r="N961" s="49">
        <v>44587.125</v>
      </c>
      <c r="O961" s="46" t="s">
        <v>44</v>
      </c>
      <c r="P961" s="46">
        <v>13.7</v>
      </c>
      <c r="Q961" s="46">
        <v>298</v>
      </c>
      <c r="R961" s="50" t="s">
        <v>134</v>
      </c>
    </row>
    <row r="962" spans="7:18" ht="15" customHeight="1" x14ac:dyDescent="0.25">
      <c r="G962" s="45">
        <v>9790933</v>
      </c>
      <c r="H962" s="46" t="s">
        <v>25</v>
      </c>
      <c r="I962" s="47" t="s">
        <v>132</v>
      </c>
      <c r="J962" s="47">
        <v>44579.549016203702</v>
      </c>
      <c r="K962" s="48">
        <v>-107.89118999999999</v>
      </c>
      <c r="L962" s="48">
        <v>18.739156999999999</v>
      </c>
      <c r="M962" s="46" t="s">
        <v>68</v>
      </c>
      <c r="N962" s="49">
        <v>44587.125</v>
      </c>
      <c r="O962" s="46" t="s">
        <v>44</v>
      </c>
      <c r="P962" s="46">
        <v>13.7</v>
      </c>
      <c r="Q962" s="46">
        <v>303</v>
      </c>
      <c r="R962" s="50" t="s">
        <v>133</v>
      </c>
    </row>
    <row r="963" spans="7:18" ht="15" customHeight="1" x14ac:dyDescent="0.25">
      <c r="G963" s="45">
        <v>9790933</v>
      </c>
      <c r="H963" s="46" t="s">
        <v>25</v>
      </c>
      <c r="I963" s="47" t="s">
        <v>132</v>
      </c>
      <c r="J963" s="47">
        <v>44579.799039351848</v>
      </c>
      <c r="K963" s="48">
        <v>-108.950048</v>
      </c>
      <c r="L963" s="48">
        <v>19.529585000000001</v>
      </c>
      <c r="M963" s="46" t="s">
        <v>68</v>
      </c>
      <c r="N963" s="49">
        <v>44587.125</v>
      </c>
      <c r="O963" s="46" t="s">
        <v>44</v>
      </c>
      <c r="P963" s="46">
        <v>13.7</v>
      </c>
      <c r="Q963" s="46">
        <v>310</v>
      </c>
      <c r="R963" s="50" t="s">
        <v>133</v>
      </c>
    </row>
    <row r="964" spans="7:18" ht="15" customHeight="1" x14ac:dyDescent="0.25">
      <c r="G964" s="45">
        <v>9790933</v>
      </c>
      <c r="H964" s="46" t="s">
        <v>25</v>
      </c>
      <c r="I964" s="47" t="s">
        <v>132</v>
      </c>
      <c r="J964" s="47">
        <v>44580.050856481481</v>
      </c>
      <c r="K964" s="48">
        <v>-109.977368</v>
      </c>
      <c r="L964" s="48">
        <v>20.325662999999999</v>
      </c>
      <c r="M964" s="46" t="s">
        <v>68</v>
      </c>
      <c r="N964" s="49">
        <v>44587.125</v>
      </c>
      <c r="O964" s="46" t="s">
        <v>44</v>
      </c>
      <c r="P964" s="46">
        <v>13.7</v>
      </c>
      <c r="Q964" s="46">
        <v>310</v>
      </c>
      <c r="R964" s="50" t="s">
        <v>133</v>
      </c>
    </row>
    <row r="965" spans="7:18" ht="15" customHeight="1" x14ac:dyDescent="0.25">
      <c r="G965" s="45">
        <v>9790933</v>
      </c>
      <c r="H965" s="46" t="s">
        <v>25</v>
      </c>
      <c r="I965" s="47" t="s">
        <v>132</v>
      </c>
      <c r="J965" s="47">
        <v>44580.295925925922</v>
      </c>
      <c r="K965" s="48">
        <v>-110.96286000000001</v>
      </c>
      <c r="L965" s="48">
        <v>21.071657999999999</v>
      </c>
      <c r="M965" s="46" t="s">
        <v>68</v>
      </c>
      <c r="N965" s="49">
        <v>44587.125</v>
      </c>
      <c r="O965" s="46" t="s">
        <v>44</v>
      </c>
      <c r="P965" s="46">
        <v>13.7</v>
      </c>
      <c r="Q965" s="46">
        <v>313</v>
      </c>
      <c r="R965" s="50" t="s">
        <v>133</v>
      </c>
    </row>
    <row r="966" spans="7:18" ht="15" customHeight="1" x14ac:dyDescent="0.25">
      <c r="G966" s="45">
        <v>9790933</v>
      </c>
      <c r="H966" s="46" t="s">
        <v>25</v>
      </c>
      <c r="I966" s="47" t="s">
        <v>132</v>
      </c>
      <c r="J966" s="47">
        <v>44580.549513888887</v>
      </c>
      <c r="K966" s="48">
        <v>-112.05321499999999</v>
      </c>
      <c r="L966" s="48">
        <v>21.902403</v>
      </c>
      <c r="M966" s="46" t="s">
        <v>68</v>
      </c>
      <c r="N966" s="49">
        <v>44587.125</v>
      </c>
      <c r="O966" s="46" t="s">
        <v>44</v>
      </c>
      <c r="P966" s="46">
        <v>13.7</v>
      </c>
      <c r="Q966" s="46">
        <v>313</v>
      </c>
      <c r="R966" s="50" t="s">
        <v>133</v>
      </c>
    </row>
    <row r="967" spans="7:18" ht="15" customHeight="1" x14ac:dyDescent="0.25">
      <c r="G967" s="45">
        <v>9790933</v>
      </c>
      <c r="H967" s="46" t="s">
        <v>25</v>
      </c>
      <c r="I967" s="47" t="s">
        <v>132</v>
      </c>
      <c r="J967" s="47">
        <v>44580.801076388889</v>
      </c>
      <c r="K967" s="48">
        <v>-112.977625</v>
      </c>
      <c r="L967" s="48">
        <v>22.793192000000001</v>
      </c>
      <c r="M967" s="46" t="s">
        <v>68</v>
      </c>
      <c r="N967" s="49">
        <v>44587.125</v>
      </c>
      <c r="O967" s="46" t="s">
        <v>44</v>
      </c>
      <c r="P967" s="46">
        <v>13.7</v>
      </c>
      <c r="Q967" s="46">
        <v>329</v>
      </c>
      <c r="R967" s="50" t="s">
        <v>133</v>
      </c>
    </row>
    <row r="968" spans="7:18" ht="15" customHeight="1" x14ac:dyDescent="0.25">
      <c r="G968" s="45">
        <v>9790933</v>
      </c>
      <c r="H968" s="46" t="s">
        <v>25</v>
      </c>
      <c r="I968" s="47" t="s">
        <v>132</v>
      </c>
      <c r="J968" s="47">
        <v>44581.050740740742</v>
      </c>
      <c r="K968" s="48">
        <v>-113.75406700000001</v>
      </c>
      <c r="L968" s="48">
        <v>23.820647000000001</v>
      </c>
      <c r="M968" s="46" t="s">
        <v>68</v>
      </c>
      <c r="N968" s="49">
        <v>44587.125</v>
      </c>
      <c r="O968" s="46" t="s">
        <v>44</v>
      </c>
      <c r="P968" s="46">
        <v>13.7</v>
      </c>
      <c r="Q968" s="46">
        <v>326</v>
      </c>
      <c r="R968" s="50" t="s">
        <v>133</v>
      </c>
    </row>
    <row r="969" spans="7:18" ht="15" customHeight="1" x14ac:dyDescent="0.25">
      <c r="G969" s="45">
        <v>9790933</v>
      </c>
      <c r="H969" s="46" t="s">
        <v>25</v>
      </c>
      <c r="I969" s="47" t="s">
        <v>132</v>
      </c>
      <c r="J969" s="47">
        <v>44581.296469907407</v>
      </c>
      <c r="K969" s="48">
        <v>-114.507203</v>
      </c>
      <c r="L969" s="48">
        <v>24.808955000000001</v>
      </c>
      <c r="M969" s="46" t="s">
        <v>68</v>
      </c>
      <c r="N969" s="49">
        <v>44587.125</v>
      </c>
      <c r="O969" s="46" t="s">
        <v>44</v>
      </c>
      <c r="P969" s="46">
        <v>13.7</v>
      </c>
      <c r="Q969" s="46">
        <v>325</v>
      </c>
      <c r="R969" s="50" t="s">
        <v>133</v>
      </c>
    </row>
    <row r="970" spans="7:18" ht="15" customHeight="1" x14ac:dyDescent="0.25">
      <c r="G970" s="45">
        <v>9790933</v>
      </c>
      <c r="H970" s="46" t="s">
        <v>25</v>
      </c>
      <c r="I970" s="47" t="s">
        <v>132</v>
      </c>
      <c r="J970" s="47">
        <v>44581.547407407408</v>
      </c>
      <c r="K970" s="48">
        <v>-115.263397</v>
      </c>
      <c r="L970" s="48">
        <v>25.80133</v>
      </c>
      <c r="M970" s="46" t="s">
        <v>68</v>
      </c>
      <c r="N970" s="49">
        <v>44587.125</v>
      </c>
      <c r="O970" s="46" t="s">
        <v>44</v>
      </c>
      <c r="P970" s="46">
        <v>13.7</v>
      </c>
      <c r="Q970" s="46">
        <v>327</v>
      </c>
      <c r="R970" s="50" t="s">
        <v>133</v>
      </c>
    </row>
    <row r="971" spans="7:18" ht="15" customHeight="1" x14ac:dyDescent="0.25">
      <c r="G971" s="45">
        <v>9790933</v>
      </c>
      <c r="H971" s="46" t="s">
        <v>25</v>
      </c>
      <c r="I971" s="47" t="s">
        <v>132</v>
      </c>
      <c r="J971" s="47">
        <v>44581.799189814818</v>
      </c>
      <c r="K971" s="48">
        <v>-116.068417</v>
      </c>
      <c r="L971" s="48">
        <v>26.832127</v>
      </c>
      <c r="M971" s="46" t="s">
        <v>68</v>
      </c>
      <c r="N971" s="49">
        <v>44587.125</v>
      </c>
      <c r="O971" s="46" t="s">
        <v>44</v>
      </c>
      <c r="P971" s="46">
        <v>13.7</v>
      </c>
      <c r="Q971" s="46">
        <v>324</v>
      </c>
      <c r="R971" s="50" t="s">
        <v>133</v>
      </c>
    </row>
    <row r="972" spans="7:18" ht="15" customHeight="1" x14ac:dyDescent="0.25">
      <c r="G972" s="45">
        <v>9790933</v>
      </c>
      <c r="H972" s="46" t="s">
        <v>25</v>
      </c>
      <c r="I972" s="47" t="s">
        <v>132</v>
      </c>
      <c r="J972" s="47">
        <v>44582.049189814818</v>
      </c>
      <c r="K972" s="48">
        <v>-116.81923500000001</v>
      </c>
      <c r="L972" s="48">
        <v>27.905462</v>
      </c>
      <c r="M972" s="46" t="s">
        <v>68</v>
      </c>
      <c r="N972" s="49">
        <v>44587.125</v>
      </c>
      <c r="O972" s="46" t="s">
        <v>44</v>
      </c>
      <c r="P972" s="46">
        <v>13.7</v>
      </c>
      <c r="Q972" s="46">
        <v>335</v>
      </c>
      <c r="R972" s="50" t="s">
        <v>133</v>
      </c>
    </row>
    <row r="973" spans="7:18" ht="15" customHeight="1" x14ac:dyDescent="0.25">
      <c r="G973" s="45">
        <v>9790933</v>
      </c>
      <c r="H973" s="46" t="s">
        <v>25</v>
      </c>
      <c r="I973" s="47" t="s">
        <v>132</v>
      </c>
      <c r="J973" s="47">
        <v>44582.298009259262</v>
      </c>
      <c r="K973" s="48">
        <v>-117.433652</v>
      </c>
      <c r="L973" s="48">
        <v>29.034903</v>
      </c>
      <c r="M973" s="46" t="s">
        <v>68</v>
      </c>
      <c r="N973" s="49">
        <v>44587.125</v>
      </c>
      <c r="O973" s="46" t="s">
        <v>44</v>
      </c>
      <c r="P973" s="46">
        <v>13.7</v>
      </c>
      <c r="Q973" s="46">
        <v>336</v>
      </c>
      <c r="R973" s="50" t="s">
        <v>134</v>
      </c>
    </row>
    <row r="974" spans="7:18" ht="15" customHeight="1" x14ac:dyDescent="0.25">
      <c r="G974" s="45">
        <v>9790933</v>
      </c>
      <c r="H974" s="46" t="s">
        <v>25</v>
      </c>
      <c r="I974" s="47" t="s">
        <v>132</v>
      </c>
      <c r="J974" s="47">
        <v>44582.540648148148</v>
      </c>
      <c r="K974" s="48">
        <v>-118.046145</v>
      </c>
      <c r="L974" s="48">
        <v>30.148985</v>
      </c>
      <c r="M974" s="46" t="s">
        <v>68</v>
      </c>
      <c r="N974" s="49">
        <v>44587.125</v>
      </c>
      <c r="O974" s="46" t="s">
        <v>44</v>
      </c>
      <c r="P974" s="46">
        <v>13.7</v>
      </c>
      <c r="Q974" s="46">
        <v>333</v>
      </c>
      <c r="R974" s="50" t="s">
        <v>133</v>
      </c>
    </row>
    <row r="975" spans="7:18" ht="15" customHeight="1" x14ac:dyDescent="0.25">
      <c r="G975" s="45">
        <v>9790933</v>
      </c>
      <c r="H975" s="46" t="s">
        <v>25</v>
      </c>
      <c r="I975" s="47" t="s">
        <v>132</v>
      </c>
      <c r="J975" s="47">
        <v>44582.550983796296</v>
      </c>
      <c r="K975" s="48">
        <v>-118.073155</v>
      </c>
      <c r="L975" s="48">
        <v>30.197116999999999</v>
      </c>
      <c r="M975" s="46" t="s">
        <v>68</v>
      </c>
      <c r="N975" s="49">
        <v>44587.125</v>
      </c>
      <c r="O975" s="46" t="s">
        <v>44</v>
      </c>
      <c r="P975" s="46">
        <v>13.7</v>
      </c>
      <c r="Q975" s="46">
        <v>331</v>
      </c>
      <c r="R975" s="50" t="s">
        <v>133</v>
      </c>
    </row>
    <row r="976" spans="7:18" ht="15" customHeight="1" x14ac:dyDescent="0.25">
      <c r="G976" s="45">
        <v>9790933</v>
      </c>
      <c r="H976" s="46" t="s">
        <v>25</v>
      </c>
      <c r="I976" s="47" t="s">
        <v>132</v>
      </c>
      <c r="J976" s="47">
        <v>44582.557372685187</v>
      </c>
      <c r="K976" s="48">
        <v>-118.090068</v>
      </c>
      <c r="L976" s="48">
        <v>30.227450000000001</v>
      </c>
      <c r="M976" s="46" t="s">
        <v>68</v>
      </c>
      <c r="N976" s="49">
        <v>44587.125</v>
      </c>
      <c r="O976" s="46" t="s">
        <v>44</v>
      </c>
      <c r="P976" s="46">
        <v>13.7</v>
      </c>
      <c r="Q976" s="46">
        <v>331</v>
      </c>
      <c r="R976" s="50" t="s">
        <v>134</v>
      </c>
    </row>
    <row r="977" spans="7:18" ht="15" customHeight="1" x14ac:dyDescent="0.25">
      <c r="G977" s="45">
        <v>9790933</v>
      </c>
      <c r="H977" s="46" t="s">
        <v>25</v>
      </c>
      <c r="I977" s="47" t="s">
        <v>132</v>
      </c>
      <c r="J977" s="47">
        <v>44582.800717592596</v>
      </c>
      <c r="K977" s="48">
        <v>-118.724603</v>
      </c>
      <c r="L977" s="48">
        <v>31.269617</v>
      </c>
      <c r="M977" s="46" t="s">
        <v>68</v>
      </c>
      <c r="N977" s="49">
        <v>44587.125</v>
      </c>
      <c r="O977" s="46" t="s">
        <v>44</v>
      </c>
      <c r="P977" s="46">
        <v>13.7</v>
      </c>
      <c r="Q977" s="46">
        <v>324</v>
      </c>
      <c r="R977" s="50" t="s">
        <v>133</v>
      </c>
    </row>
    <row r="978" spans="7:18" ht="15" customHeight="1" x14ac:dyDescent="0.25">
      <c r="G978" s="45">
        <v>9790933</v>
      </c>
      <c r="H978" s="46" t="s">
        <v>25</v>
      </c>
      <c r="I978" s="47" t="s">
        <v>132</v>
      </c>
      <c r="J978" s="47">
        <v>44583.051180555558</v>
      </c>
      <c r="K978" s="48">
        <v>-119.628612</v>
      </c>
      <c r="L978" s="48">
        <v>32.301003000000001</v>
      </c>
      <c r="M978" s="46" t="s">
        <v>68</v>
      </c>
      <c r="N978" s="49">
        <v>44587.125</v>
      </c>
      <c r="O978" s="46" t="s">
        <v>44</v>
      </c>
      <c r="P978" s="46">
        <v>13.7</v>
      </c>
      <c r="Q978" s="46">
        <v>320</v>
      </c>
      <c r="R978" s="50" t="s">
        <v>133</v>
      </c>
    </row>
    <row r="979" spans="7:18" ht="15" customHeight="1" x14ac:dyDescent="0.25">
      <c r="G979" s="45">
        <v>9790933</v>
      </c>
      <c r="H979" s="46" t="s">
        <v>25</v>
      </c>
      <c r="I979" s="47" t="s">
        <v>132</v>
      </c>
      <c r="J979" s="47">
        <v>44583.29965277778</v>
      </c>
      <c r="K979" s="48">
        <v>-120.507122</v>
      </c>
      <c r="L979" s="48">
        <v>33.382551999999997</v>
      </c>
      <c r="M979" s="46" t="s">
        <v>68</v>
      </c>
      <c r="N979" s="49">
        <v>44587.125</v>
      </c>
      <c r="O979" s="46" t="s">
        <v>44</v>
      </c>
      <c r="P979" s="46">
        <v>13.7</v>
      </c>
      <c r="Q979" s="46">
        <v>327</v>
      </c>
      <c r="R979" s="50" t="s">
        <v>133</v>
      </c>
    </row>
    <row r="980" spans="7:18" ht="15" customHeight="1" x14ac:dyDescent="0.25">
      <c r="G980" s="45">
        <v>9790933</v>
      </c>
      <c r="H980" s="46" t="s">
        <v>25</v>
      </c>
      <c r="I980" s="47" t="s">
        <v>132</v>
      </c>
      <c r="J980" s="47">
        <v>44583.550821759258</v>
      </c>
      <c r="K980" s="48">
        <v>-121.344475</v>
      </c>
      <c r="L980" s="48">
        <v>34.403146999999997</v>
      </c>
      <c r="M980" s="46" t="s">
        <v>68</v>
      </c>
      <c r="N980" s="49">
        <v>44587.125</v>
      </c>
      <c r="O980" s="46" t="s">
        <v>44</v>
      </c>
      <c r="P980" s="46">
        <v>13.7</v>
      </c>
      <c r="Q980" s="46">
        <v>324</v>
      </c>
      <c r="R980" s="50" t="s">
        <v>133</v>
      </c>
    </row>
    <row r="981" spans="7:18" ht="15" customHeight="1" x14ac:dyDescent="0.25">
      <c r="G981" s="45">
        <v>9790933</v>
      </c>
      <c r="H981" s="46" t="s">
        <v>25</v>
      </c>
      <c r="I981" s="47" t="s">
        <v>132</v>
      </c>
      <c r="J981" s="47">
        <v>44583.800659722219</v>
      </c>
      <c r="K981" s="48">
        <v>-122.209987</v>
      </c>
      <c r="L981" s="48">
        <v>35.463500000000003</v>
      </c>
      <c r="M981" s="46" t="s">
        <v>68</v>
      </c>
      <c r="N981" s="49">
        <v>44587.125</v>
      </c>
      <c r="O981" s="46" t="s">
        <v>44</v>
      </c>
      <c r="P981" s="46">
        <v>13.7</v>
      </c>
      <c r="Q981" s="46">
        <v>325</v>
      </c>
      <c r="R981" s="50" t="s">
        <v>133</v>
      </c>
    </row>
    <row r="982" spans="7:18" ht="15" customHeight="1" x14ac:dyDescent="0.25">
      <c r="G982" s="45">
        <v>9790933</v>
      </c>
      <c r="H982" s="46" t="s">
        <v>25</v>
      </c>
      <c r="I982" s="47" t="s">
        <v>132</v>
      </c>
      <c r="J982" s="47">
        <v>44584.051122685189</v>
      </c>
      <c r="K982" s="48">
        <v>-123.087678</v>
      </c>
      <c r="L982" s="48">
        <v>36.498877</v>
      </c>
      <c r="M982" s="46" t="s">
        <v>68</v>
      </c>
      <c r="N982" s="49">
        <v>44587.125</v>
      </c>
      <c r="O982" s="46" t="s">
        <v>44</v>
      </c>
      <c r="P982" s="46">
        <v>13.7</v>
      </c>
      <c r="Q982" s="46">
        <v>326</v>
      </c>
      <c r="R982" s="50" t="s">
        <v>133</v>
      </c>
    </row>
    <row r="983" spans="7:18" ht="15" customHeight="1" x14ac:dyDescent="0.25">
      <c r="G983" s="45">
        <v>9790933</v>
      </c>
      <c r="H983" s="46" t="s">
        <v>25</v>
      </c>
      <c r="I983" s="47" t="s">
        <v>132</v>
      </c>
      <c r="J983" s="47">
        <v>44584.300844907404</v>
      </c>
      <c r="K983" s="48">
        <v>-123.90978699999999</v>
      </c>
      <c r="L983" s="48">
        <v>37.586862000000004</v>
      </c>
      <c r="M983" s="46" t="s">
        <v>68</v>
      </c>
      <c r="N983" s="49">
        <v>44587.125</v>
      </c>
      <c r="O983" s="46" t="s">
        <v>44</v>
      </c>
      <c r="P983" s="46">
        <v>13.7</v>
      </c>
      <c r="Q983" s="46">
        <v>334</v>
      </c>
      <c r="R983" s="50" t="s">
        <v>133</v>
      </c>
    </row>
    <row r="984" spans="7:18" ht="15" customHeight="1" x14ac:dyDescent="0.25">
      <c r="G984" s="45">
        <v>9790933</v>
      </c>
      <c r="H984" s="46" t="s">
        <v>25</v>
      </c>
      <c r="I984" s="47" t="s">
        <v>132</v>
      </c>
      <c r="J984" s="47">
        <v>44584.54886574074</v>
      </c>
      <c r="K984" s="48">
        <v>-124.63625500000001</v>
      </c>
      <c r="L984" s="48">
        <v>38.736559999999997</v>
      </c>
      <c r="M984" s="46" t="s">
        <v>68</v>
      </c>
      <c r="N984" s="49">
        <v>44587.125</v>
      </c>
      <c r="O984" s="46" t="s">
        <v>44</v>
      </c>
      <c r="P984" s="46">
        <v>13.7</v>
      </c>
      <c r="Q984" s="46">
        <v>335</v>
      </c>
      <c r="R984" s="50" t="s">
        <v>133</v>
      </c>
    </row>
    <row r="985" spans="7:18" ht="15" customHeight="1" x14ac:dyDescent="0.25">
      <c r="G985" s="45">
        <v>9855422</v>
      </c>
      <c r="H985" s="46" t="s">
        <v>25</v>
      </c>
      <c r="I985" s="47" t="s">
        <v>135</v>
      </c>
      <c r="J985" s="47">
        <v>44576.80059027778</v>
      </c>
      <c r="K985" s="48">
        <v>-118.24910199999999</v>
      </c>
      <c r="L985" s="48">
        <v>33.762742000000003</v>
      </c>
      <c r="M985" s="46" t="s">
        <v>59</v>
      </c>
      <c r="N985" s="49">
        <v>44527.145833333336</v>
      </c>
      <c r="O985" s="46" t="s">
        <v>44</v>
      </c>
      <c r="P985" s="46">
        <v>14</v>
      </c>
      <c r="Q985" s="46">
        <v>66</v>
      </c>
      <c r="R985" s="50" t="s">
        <v>79</v>
      </c>
    </row>
    <row r="986" spans="7:18" ht="15" customHeight="1" x14ac:dyDescent="0.25">
      <c r="G986" s="45">
        <v>9855422</v>
      </c>
      <c r="H986" s="46" t="s">
        <v>25</v>
      </c>
      <c r="I986" s="47" t="s">
        <v>135</v>
      </c>
      <c r="J986" s="47">
        <v>44576.806666666664</v>
      </c>
      <c r="K986" s="48">
        <v>-118.24912500000001</v>
      </c>
      <c r="L986" s="48">
        <v>33.762721999999997</v>
      </c>
      <c r="M986" s="46" t="s">
        <v>59</v>
      </c>
      <c r="N986" s="49">
        <v>44527.145833333336</v>
      </c>
      <c r="O986" s="46" t="s">
        <v>44</v>
      </c>
      <c r="P986" s="46">
        <v>14</v>
      </c>
      <c r="Q986" s="46">
        <v>66</v>
      </c>
      <c r="R986" s="50" t="s">
        <v>108</v>
      </c>
    </row>
    <row r="987" spans="7:18" ht="15" customHeight="1" x14ac:dyDescent="0.25">
      <c r="G987" s="45">
        <v>9855422</v>
      </c>
      <c r="H987" s="46" t="s">
        <v>25</v>
      </c>
      <c r="I987" s="47" t="s">
        <v>135</v>
      </c>
      <c r="J987" s="47">
        <v>44577.050509259258</v>
      </c>
      <c r="K987" s="48">
        <v>-118.249123</v>
      </c>
      <c r="L987" s="48">
        <v>33.762712999999998</v>
      </c>
      <c r="M987" s="46" t="s">
        <v>59</v>
      </c>
      <c r="N987" s="49">
        <v>44527.145833333336</v>
      </c>
      <c r="O987" s="46" t="s">
        <v>44</v>
      </c>
      <c r="P987" s="46">
        <v>14</v>
      </c>
      <c r="Q987" s="46">
        <v>66</v>
      </c>
      <c r="R987" s="50" t="s">
        <v>79</v>
      </c>
    </row>
    <row r="988" spans="7:18" ht="15" customHeight="1" x14ac:dyDescent="0.25">
      <c r="G988" s="45">
        <v>9855422</v>
      </c>
      <c r="H988" s="46" t="s">
        <v>25</v>
      </c>
      <c r="I988" s="47" t="s">
        <v>135</v>
      </c>
      <c r="J988" s="47">
        <v>44577.30059027778</v>
      </c>
      <c r="K988" s="48">
        <v>-118.249143</v>
      </c>
      <c r="L988" s="48">
        <v>33.762692999999999</v>
      </c>
      <c r="M988" s="46" t="s">
        <v>59</v>
      </c>
      <c r="N988" s="49">
        <v>44527.145833333336</v>
      </c>
      <c r="O988" s="46" t="s">
        <v>44</v>
      </c>
      <c r="P988" s="46">
        <v>14</v>
      </c>
      <c r="Q988" s="46">
        <v>66</v>
      </c>
      <c r="R988" s="50" t="s">
        <v>79</v>
      </c>
    </row>
    <row r="989" spans="7:18" ht="15" customHeight="1" x14ac:dyDescent="0.25">
      <c r="G989" s="45">
        <v>9855422</v>
      </c>
      <c r="H989" s="46" t="s">
        <v>25</v>
      </c>
      <c r="I989" s="47" t="s">
        <v>135</v>
      </c>
      <c r="J989" s="47">
        <v>44577.548564814817</v>
      </c>
      <c r="K989" s="48">
        <v>-118.249107</v>
      </c>
      <c r="L989" s="48">
        <v>33.762745000000002</v>
      </c>
      <c r="M989" s="46" t="s">
        <v>59</v>
      </c>
      <c r="N989" s="49">
        <v>44527.145833333336</v>
      </c>
      <c r="O989" s="46" t="s">
        <v>44</v>
      </c>
      <c r="P989" s="46">
        <v>14</v>
      </c>
      <c r="Q989" s="46">
        <v>66</v>
      </c>
      <c r="R989" s="50" t="s">
        <v>79</v>
      </c>
    </row>
    <row r="990" spans="7:18" ht="15" customHeight="1" x14ac:dyDescent="0.25">
      <c r="G990" s="45">
        <v>9855422</v>
      </c>
      <c r="H990" s="46" t="s">
        <v>25</v>
      </c>
      <c r="I990" s="47" t="s">
        <v>135</v>
      </c>
      <c r="J990" s="47">
        <v>44577.800474537034</v>
      </c>
      <c r="K990" s="48">
        <v>-118.249115</v>
      </c>
      <c r="L990" s="48">
        <v>33.762721999999997</v>
      </c>
      <c r="M990" s="46" t="s">
        <v>59</v>
      </c>
      <c r="N990" s="49">
        <v>44527.145833333336</v>
      </c>
      <c r="O990" s="46" t="s">
        <v>44</v>
      </c>
      <c r="P990" s="46">
        <v>14</v>
      </c>
      <c r="Q990" s="46">
        <v>67</v>
      </c>
      <c r="R990" s="50" t="s">
        <v>79</v>
      </c>
    </row>
    <row r="991" spans="7:18" ht="15" customHeight="1" x14ac:dyDescent="0.25">
      <c r="G991" s="45">
        <v>9855422</v>
      </c>
      <c r="H991" s="46" t="s">
        <v>25</v>
      </c>
      <c r="I991" s="47" t="s">
        <v>135</v>
      </c>
      <c r="J991" s="47">
        <v>44578.050671296296</v>
      </c>
      <c r="K991" s="48">
        <v>-118.249118</v>
      </c>
      <c r="L991" s="48">
        <v>33.762752999999996</v>
      </c>
      <c r="M991" s="46" t="s">
        <v>59</v>
      </c>
      <c r="N991" s="49">
        <v>44527.145833333336</v>
      </c>
      <c r="O991" s="46" t="s">
        <v>44</v>
      </c>
      <c r="P991" s="46">
        <v>14</v>
      </c>
      <c r="Q991" s="46">
        <v>67</v>
      </c>
      <c r="R991" s="50" t="s">
        <v>79</v>
      </c>
    </row>
    <row r="992" spans="7:18" ht="15" customHeight="1" x14ac:dyDescent="0.25">
      <c r="G992" s="45">
        <v>9855422</v>
      </c>
      <c r="H992" s="46" t="s">
        <v>25</v>
      </c>
      <c r="I992" s="47" t="s">
        <v>135</v>
      </c>
      <c r="J992" s="47">
        <v>44578.300520833334</v>
      </c>
      <c r="K992" s="48">
        <v>-118.249117</v>
      </c>
      <c r="L992" s="48">
        <v>33.762728000000003</v>
      </c>
      <c r="M992" s="46" t="s">
        <v>59</v>
      </c>
      <c r="N992" s="49">
        <v>44527.145833333336</v>
      </c>
      <c r="O992" s="46" t="s">
        <v>44</v>
      </c>
      <c r="P992" s="46">
        <v>14</v>
      </c>
      <c r="Q992" s="46">
        <v>66</v>
      </c>
      <c r="R992" s="50" t="s">
        <v>79</v>
      </c>
    </row>
    <row r="993" spans="7:18" ht="15" customHeight="1" x14ac:dyDescent="0.25">
      <c r="G993" s="45">
        <v>9855422</v>
      </c>
      <c r="H993" s="46" t="s">
        <v>25</v>
      </c>
      <c r="I993" s="47" t="s">
        <v>135</v>
      </c>
      <c r="J993" s="47">
        <v>44578.550706018519</v>
      </c>
      <c r="K993" s="48">
        <v>-118.24914</v>
      </c>
      <c r="L993" s="48">
        <v>33.762732</v>
      </c>
      <c r="M993" s="46" t="s">
        <v>59</v>
      </c>
      <c r="N993" s="49">
        <v>44527.145833333336</v>
      </c>
      <c r="O993" s="46" t="s">
        <v>44</v>
      </c>
      <c r="P993" s="46">
        <v>14</v>
      </c>
      <c r="Q993" s="46">
        <v>66</v>
      </c>
      <c r="R993" s="50" t="s">
        <v>79</v>
      </c>
    </row>
    <row r="994" spans="7:18" ht="15" customHeight="1" x14ac:dyDescent="0.25">
      <c r="G994" s="45">
        <v>9855422</v>
      </c>
      <c r="H994" s="46" t="s">
        <v>25</v>
      </c>
      <c r="I994" s="47" t="s">
        <v>135</v>
      </c>
      <c r="J994" s="47">
        <v>44578.800671296296</v>
      </c>
      <c r="K994" s="48">
        <v>-118.249122</v>
      </c>
      <c r="L994" s="48">
        <v>33.762726999999998</v>
      </c>
      <c r="M994" s="46" t="s">
        <v>59</v>
      </c>
      <c r="N994" s="49">
        <v>44527.145833333336</v>
      </c>
      <c r="O994" s="46" t="s">
        <v>44</v>
      </c>
      <c r="P994" s="46">
        <v>14</v>
      </c>
      <c r="Q994" s="46">
        <v>66</v>
      </c>
      <c r="R994" s="50" t="s">
        <v>79</v>
      </c>
    </row>
    <row r="995" spans="7:18" ht="15" customHeight="1" x14ac:dyDescent="0.25">
      <c r="G995" s="45">
        <v>9855422</v>
      </c>
      <c r="H995" s="46" t="s">
        <v>25</v>
      </c>
      <c r="I995" s="47" t="s">
        <v>135</v>
      </c>
      <c r="J995" s="47">
        <v>44579.050706018519</v>
      </c>
      <c r="K995" s="48">
        <v>-118.249137</v>
      </c>
      <c r="L995" s="48">
        <v>33.762732</v>
      </c>
      <c r="M995" s="46" t="s">
        <v>59</v>
      </c>
      <c r="N995" s="49">
        <v>44527.145833333336</v>
      </c>
      <c r="O995" s="46" t="s">
        <v>44</v>
      </c>
      <c r="P995" s="46">
        <v>14</v>
      </c>
      <c r="Q995" s="46">
        <v>66</v>
      </c>
      <c r="R995" s="50" t="s">
        <v>79</v>
      </c>
    </row>
    <row r="996" spans="7:18" ht="15" customHeight="1" x14ac:dyDescent="0.25">
      <c r="G996" s="45">
        <v>9855422</v>
      </c>
      <c r="H996" s="46" t="s">
        <v>25</v>
      </c>
      <c r="I996" s="47" t="s">
        <v>135</v>
      </c>
      <c r="J996" s="47">
        <v>44579.300752314812</v>
      </c>
      <c r="K996" s="48">
        <v>-118.249123</v>
      </c>
      <c r="L996" s="48">
        <v>33.762715</v>
      </c>
      <c r="M996" s="46" t="s">
        <v>59</v>
      </c>
      <c r="N996" s="49">
        <v>44527.145833333336</v>
      </c>
      <c r="O996" s="46" t="s">
        <v>44</v>
      </c>
      <c r="P996" s="46">
        <v>14</v>
      </c>
      <c r="Q996" s="46">
        <v>66</v>
      </c>
      <c r="R996" s="50" t="s">
        <v>79</v>
      </c>
    </row>
    <row r="997" spans="7:18" ht="15" customHeight="1" x14ac:dyDescent="0.25">
      <c r="G997" s="45">
        <v>9855422</v>
      </c>
      <c r="H997" s="46" t="s">
        <v>25</v>
      </c>
      <c r="I997" s="47" t="s">
        <v>135</v>
      </c>
      <c r="J997" s="47">
        <v>44579.550821759258</v>
      </c>
      <c r="K997" s="48">
        <v>-118.24912999999999</v>
      </c>
      <c r="L997" s="48">
        <v>33.762701999999997</v>
      </c>
      <c r="M997" s="46" t="s">
        <v>59</v>
      </c>
      <c r="N997" s="49">
        <v>44527.145833333336</v>
      </c>
      <c r="O997" s="46" t="s">
        <v>44</v>
      </c>
      <c r="P997" s="46">
        <v>14</v>
      </c>
      <c r="Q997" s="46">
        <v>66</v>
      </c>
      <c r="R997" s="50" t="s">
        <v>79</v>
      </c>
    </row>
    <row r="998" spans="7:18" ht="15" customHeight="1" x14ac:dyDescent="0.25">
      <c r="G998" s="45">
        <v>9855422</v>
      </c>
      <c r="H998" s="46" t="s">
        <v>25</v>
      </c>
      <c r="I998" s="47" t="s">
        <v>135</v>
      </c>
      <c r="J998" s="47">
        <v>44579.800671296296</v>
      </c>
      <c r="K998" s="48">
        <v>-118.249137</v>
      </c>
      <c r="L998" s="48">
        <v>33.762723000000001</v>
      </c>
      <c r="M998" s="46" t="s">
        <v>59</v>
      </c>
      <c r="N998" s="49">
        <v>44527.145833333336</v>
      </c>
      <c r="O998" s="46" t="s">
        <v>44</v>
      </c>
      <c r="P998" s="46">
        <v>14</v>
      </c>
      <c r="Q998" s="46">
        <v>67</v>
      </c>
      <c r="R998" s="50" t="s">
        <v>79</v>
      </c>
    </row>
    <row r="999" spans="7:18" ht="15" customHeight="1" x14ac:dyDescent="0.25">
      <c r="G999" s="45">
        <v>9855422</v>
      </c>
      <c r="H999" s="46" t="s">
        <v>25</v>
      </c>
      <c r="I999" s="47" t="s">
        <v>135</v>
      </c>
      <c r="J999" s="47">
        <v>44580.050925925927</v>
      </c>
      <c r="K999" s="48">
        <v>-118.249137</v>
      </c>
      <c r="L999" s="48">
        <v>33.76276</v>
      </c>
      <c r="M999" s="46" t="s">
        <v>59</v>
      </c>
      <c r="N999" s="49">
        <v>44527.145833333336</v>
      </c>
      <c r="O999" s="46" t="s">
        <v>44</v>
      </c>
      <c r="P999" s="46">
        <v>14</v>
      </c>
      <c r="Q999" s="46">
        <v>66</v>
      </c>
      <c r="R999" s="50" t="s">
        <v>79</v>
      </c>
    </row>
    <row r="1000" spans="7:18" ht="15" customHeight="1" x14ac:dyDescent="0.25">
      <c r="G1000" s="45">
        <v>9855422</v>
      </c>
      <c r="H1000" s="46" t="s">
        <v>25</v>
      </c>
      <c r="I1000" s="47" t="s">
        <v>135</v>
      </c>
      <c r="J1000" s="47">
        <v>44580.300798611112</v>
      </c>
      <c r="K1000" s="48">
        <v>-118.24910300000001</v>
      </c>
      <c r="L1000" s="48">
        <v>33.762712000000001</v>
      </c>
      <c r="M1000" s="46" t="s">
        <v>59</v>
      </c>
      <c r="N1000" s="49">
        <v>44527.145833333336</v>
      </c>
      <c r="O1000" s="46" t="s">
        <v>44</v>
      </c>
      <c r="P1000" s="46">
        <v>14</v>
      </c>
      <c r="Q1000" s="46">
        <v>66</v>
      </c>
      <c r="R1000" s="50" t="s">
        <v>79</v>
      </c>
    </row>
    <row r="1001" spans="7:18" ht="15" customHeight="1" x14ac:dyDescent="0.25">
      <c r="G1001" s="45">
        <v>9855422</v>
      </c>
      <c r="H1001" s="46" t="s">
        <v>25</v>
      </c>
      <c r="I1001" s="47" t="s">
        <v>135</v>
      </c>
      <c r="J1001" s="47">
        <v>44580.550810185188</v>
      </c>
      <c r="K1001" s="48">
        <v>-118.24914</v>
      </c>
      <c r="L1001" s="48">
        <v>33.762740000000001</v>
      </c>
      <c r="M1001" s="46" t="s">
        <v>59</v>
      </c>
      <c r="N1001" s="49">
        <v>44527.145833333336</v>
      </c>
      <c r="O1001" s="46" t="s">
        <v>44</v>
      </c>
      <c r="P1001" s="46">
        <v>14</v>
      </c>
      <c r="Q1001" s="46">
        <v>66</v>
      </c>
      <c r="R1001" s="50" t="s">
        <v>79</v>
      </c>
    </row>
    <row r="1002" spans="7:18" ht="15" customHeight="1" x14ac:dyDescent="0.25">
      <c r="G1002" s="45">
        <v>9855422</v>
      </c>
      <c r="H1002" s="46" t="s">
        <v>25</v>
      </c>
      <c r="I1002" s="47" t="s">
        <v>135</v>
      </c>
      <c r="J1002" s="47">
        <v>44580.801030092596</v>
      </c>
      <c r="K1002" s="48">
        <v>-118.249135</v>
      </c>
      <c r="L1002" s="48">
        <v>33.762743</v>
      </c>
      <c r="M1002" s="46" t="s">
        <v>59</v>
      </c>
      <c r="N1002" s="49">
        <v>44527.145833333336</v>
      </c>
      <c r="O1002" s="46" t="s">
        <v>44</v>
      </c>
      <c r="P1002" s="46">
        <v>14</v>
      </c>
      <c r="Q1002" s="46">
        <v>66</v>
      </c>
      <c r="R1002" s="50" t="s">
        <v>79</v>
      </c>
    </row>
    <row r="1003" spans="7:18" ht="15" customHeight="1" x14ac:dyDescent="0.25">
      <c r="G1003" s="45">
        <v>9855422</v>
      </c>
      <c r="H1003" s="46" t="s">
        <v>25</v>
      </c>
      <c r="I1003" s="47" t="s">
        <v>135</v>
      </c>
      <c r="J1003" s="47">
        <v>44581.050949074073</v>
      </c>
      <c r="K1003" s="48">
        <v>-118.249127</v>
      </c>
      <c r="L1003" s="48">
        <v>33.762704999999997</v>
      </c>
      <c r="M1003" s="46" t="s">
        <v>59</v>
      </c>
      <c r="N1003" s="49">
        <v>44527.145833333336</v>
      </c>
      <c r="O1003" s="46" t="s">
        <v>44</v>
      </c>
      <c r="P1003" s="46">
        <v>14</v>
      </c>
      <c r="Q1003" s="46">
        <v>66</v>
      </c>
      <c r="R1003" s="50" t="s">
        <v>79</v>
      </c>
    </row>
    <row r="1004" spans="7:18" ht="15" customHeight="1" x14ac:dyDescent="0.25">
      <c r="G1004" s="45">
        <v>9855422</v>
      </c>
      <c r="H1004" s="46" t="s">
        <v>25</v>
      </c>
      <c r="I1004" s="47" t="s">
        <v>135</v>
      </c>
      <c r="J1004" s="47">
        <v>44581.300995370373</v>
      </c>
      <c r="K1004" s="48">
        <v>-118.249105</v>
      </c>
      <c r="L1004" s="48">
        <v>33.762732</v>
      </c>
      <c r="M1004" s="46" t="s">
        <v>59</v>
      </c>
      <c r="N1004" s="49">
        <v>44527.145833333336</v>
      </c>
      <c r="O1004" s="46" t="s">
        <v>44</v>
      </c>
      <c r="P1004" s="46">
        <v>14</v>
      </c>
      <c r="Q1004" s="46">
        <v>66</v>
      </c>
      <c r="R1004" s="50" t="s">
        <v>79</v>
      </c>
    </row>
    <row r="1005" spans="7:18" ht="15" customHeight="1" x14ac:dyDescent="0.25">
      <c r="G1005" s="45">
        <v>9855422</v>
      </c>
      <c r="H1005" s="46" t="s">
        <v>25</v>
      </c>
      <c r="I1005" s="47" t="s">
        <v>135</v>
      </c>
      <c r="J1005" s="47">
        <v>44581.551030092596</v>
      </c>
      <c r="K1005" s="48">
        <v>-118.249127</v>
      </c>
      <c r="L1005" s="48">
        <v>33.762765000000002</v>
      </c>
      <c r="M1005" s="46" t="s">
        <v>59</v>
      </c>
      <c r="N1005" s="49">
        <v>44527.145833333336</v>
      </c>
      <c r="O1005" s="46" t="s">
        <v>44</v>
      </c>
      <c r="P1005" s="46">
        <v>14</v>
      </c>
      <c r="Q1005" s="46">
        <v>66</v>
      </c>
      <c r="R1005" s="50" t="s">
        <v>79</v>
      </c>
    </row>
    <row r="1006" spans="7:18" ht="15" customHeight="1" x14ac:dyDescent="0.25">
      <c r="G1006" s="45">
        <v>9855422</v>
      </c>
      <c r="H1006" s="46" t="s">
        <v>25</v>
      </c>
      <c r="I1006" s="47" t="s">
        <v>135</v>
      </c>
      <c r="J1006" s="47">
        <v>44581.800833333335</v>
      </c>
      <c r="K1006" s="48">
        <v>-118.249088</v>
      </c>
      <c r="L1006" s="48">
        <v>33.762743</v>
      </c>
      <c r="M1006" s="46" t="s">
        <v>59</v>
      </c>
      <c r="N1006" s="49">
        <v>44527.145833333336</v>
      </c>
      <c r="O1006" s="46" t="s">
        <v>44</v>
      </c>
      <c r="P1006" s="46">
        <v>14</v>
      </c>
      <c r="Q1006" s="46">
        <v>67</v>
      </c>
      <c r="R1006" s="50" t="s">
        <v>79</v>
      </c>
    </row>
    <row r="1007" spans="7:18" ht="15" customHeight="1" x14ac:dyDescent="0.25">
      <c r="G1007" s="45">
        <v>9855422</v>
      </c>
      <c r="H1007" s="46" t="s">
        <v>25</v>
      </c>
      <c r="I1007" s="47" t="s">
        <v>135</v>
      </c>
      <c r="J1007" s="47">
        <v>44582.050983796296</v>
      </c>
      <c r="K1007" s="48">
        <v>-118.24910800000001</v>
      </c>
      <c r="L1007" s="48">
        <v>33.762725000000003</v>
      </c>
      <c r="M1007" s="46" t="s">
        <v>59</v>
      </c>
      <c r="N1007" s="49">
        <v>44527.145833333336</v>
      </c>
      <c r="O1007" s="46" t="s">
        <v>44</v>
      </c>
      <c r="P1007" s="46">
        <v>14</v>
      </c>
      <c r="Q1007" s="46">
        <v>67</v>
      </c>
      <c r="R1007" s="50" t="s">
        <v>79</v>
      </c>
    </row>
    <row r="1008" spans="7:18" ht="15" customHeight="1" x14ac:dyDescent="0.25">
      <c r="G1008" s="45">
        <v>9855422</v>
      </c>
      <c r="H1008" s="46" t="s">
        <v>25</v>
      </c>
      <c r="I1008" s="47" t="s">
        <v>135</v>
      </c>
      <c r="J1008" s="47">
        <v>44582.301041666666</v>
      </c>
      <c r="K1008" s="48">
        <v>-118.249112</v>
      </c>
      <c r="L1008" s="48">
        <v>33.762681999999998</v>
      </c>
      <c r="M1008" s="46" t="s">
        <v>59</v>
      </c>
      <c r="N1008" s="49">
        <v>44527.145833333336</v>
      </c>
      <c r="O1008" s="46" t="s">
        <v>44</v>
      </c>
      <c r="P1008" s="46">
        <v>14</v>
      </c>
      <c r="Q1008" s="46">
        <v>67</v>
      </c>
      <c r="R1008" s="50" t="s">
        <v>79</v>
      </c>
    </row>
    <row r="1009" spans="7:18" ht="15" customHeight="1" x14ac:dyDescent="0.25">
      <c r="G1009" s="45">
        <v>9855422</v>
      </c>
      <c r="H1009" s="46" t="s">
        <v>25</v>
      </c>
      <c r="I1009" s="47" t="s">
        <v>135</v>
      </c>
      <c r="J1009" s="47">
        <v>44582.551030092596</v>
      </c>
      <c r="K1009" s="48">
        <v>-118.24910800000001</v>
      </c>
      <c r="L1009" s="48">
        <v>33.762708000000003</v>
      </c>
      <c r="M1009" s="46" t="s">
        <v>59</v>
      </c>
      <c r="N1009" s="49">
        <v>44527.145833333336</v>
      </c>
      <c r="O1009" s="46" t="s">
        <v>44</v>
      </c>
      <c r="P1009" s="46">
        <v>14</v>
      </c>
      <c r="Q1009" s="46">
        <v>67</v>
      </c>
      <c r="R1009" s="50" t="s">
        <v>79</v>
      </c>
    </row>
    <row r="1010" spans="7:18" ht="15" customHeight="1" x14ac:dyDescent="0.25">
      <c r="G1010" s="45">
        <v>9855422</v>
      </c>
      <c r="H1010" s="46" t="s">
        <v>25</v>
      </c>
      <c r="I1010" s="47" t="s">
        <v>135</v>
      </c>
      <c r="J1010" s="47">
        <v>44582.801030092596</v>
      </c>
      <c r="K1010" s="48">
        <v>-118.24911</v>
      </c>
      <c r="L1010" s="48">
        <v>33.762708000000003</v>
      </c>
      <c r="M1010" s="46" t="s">
        <v>59</v>
      </c>
      <c r="N1010" s="49">
        <v>44527.145833333336</v>
      </c>
      <c r="O1010" s="46" t="s">
        <v>44</v>
      </c>
      <c r="P1010" s="46">
        <v>14</v>
      </c>
      <c r="Q1010" s="46">
        <v>66</v>
      </c>
      <c r="R1010" s="50" t="s">
        <v>79</v>
      </c>
    </row>
    <row r="1011" spans="7:18" ht="15" customHeight="1" x14ac:dyDescent="0.25">
      <c r="G1011" s="45">
        <v>9855422</v>
      </c>
      <c r="H1011" s="46" t="s">
        <v>25</v>
      </c>
      <c r="I1011" s="47" t="s">
        <v>135</v>
      </c>
      <c r="J1011" s="47">
        <v>44583.051168981481</v>
      </c>
      <c r="K1011" s="48">
        <v>-118.24911299999999</v>
      </c>
      <c r="L1011" s="48">
        <v>33.762745000000002</v>
      </c>
      <c r="M1011" s="46" t="s">
        <v>59</v>
      </c>
      <c r="N1011" s="49">
        <v>44527.145833333336</v>
      </c>
      <c r="O1011" s="46" t="s">
        <v>44</v>
      </c>
      <c r="P1011" s="46">
        <v>14</v>
      </c>
      <c r="Q1011" s="46">
        <v>66</v>
      </c>
      <c r="R1011" s="50" t="s">
        <v>79</v>
      </c>
    </row>
    <row r="1012" spans="7:18" ht="15" customHeight="1" x14ac:dyDescent="0.25">
      <c r="G1012" s="45">
        <v>9855422</v>
      </c>
      <c r="H1012" s="46" t="s">
        <v>25</v>
      </c>
      <c r="I1012" s="47" t="s">
        <v>135</v>
      </c>
      <c r="J1012" s="47">
        <v>44583.301053240742</v>
      </c>
      <c r="K1012" s="48">
        <v>-118.249107</v>
      </c>
      <c r="L1012" s="48">
        <v>33.762708000000003</v>
      </c>
      <c r="M1012" s="46" t="s">
        <v>59</v>
      </c>
      <c r="N1012" s="49">
        <v>44527.145833333336</v>
      </c>
      <c r="O1012" s="46" t="s">
        <v>44</v>
      </c>
      <c r="P1012" s="46">
        <v>14</v>
      </c>
      <c r="Q1012" s="46">
        <v>67</v>
      </c>
      <c r="R1012" s="50" t="s">
        <v>79</v>
      </c>
    </row>
    <row r="1013" spans="7:18" ht="15" customHeight="1" x14ac:dyDescent="0.25">
      <c r="G1013" s="45">
        <v>9855422</v>
      </c>
      <c r="H1013" s="46" t="s">
        <v>25</v>
      </c>
      <c r="I1013" s="47" t="s">
        <v>135</v>
      </c>
      <c r="J1013" s="47">
        <v>44583.550937499997</v>
      </c>
      <c r="K1013" s="48">
        <v>-118.249133</v>
      </c>
      <c r="L1013" s="48">
        <v>33.762687999999997</v>
      </c>
      <c r="M1013" s="46" t="s">
        <v>59</v>
      </c>
      <c r="N1013" s="49">
        <v>44527.145833333336</v>
      </c>
      <c r="O1013" s="46" t="s">
        <v>44</v>
      </c>
      <c r="P1013" s="46">
        <v>14</v>
      </c>
      <c r="Q1013" s="46">
        <v>66</v>
      </c>
      <c r="R1013" s="50" t="s">
        <v>79</v>
      </c>
    </row>
    <row r="1014" spans="7:18" ht="15" customHeight="1" x14ac:dyDescent="0.25">
      <c r="G1014" s="45">
        <v>9855422</v>
      </c>
      <c r="H1014" s="46" t="s">
        <v>25</v>
      </c>
      <c r="I1014" s="47" t="s">
        <v>135</v>
      </c>
      <c r="J1014" s="47">
        <v>44583.800891203704</v>
      </c>
      <c r="K1014" s="48">
        <v>-118.24911299999999</v>
      </c>
      <c r="L1014" s="48">
        <v>33.762766999999997</v>
      </c>
      <c r="M1014" s="46" t="s">
        <v>59</v>
      </c>
      <c r="N1014" s="49">
        <v>44527.145833333336</v>
      </c>
      <c r="O1014" s="46" t="s">
        <v>44</v>
      </c>
      <c r="P1014" s="46">
        <v>14</v>
      </c>
      <c r="Q1014" s="46">
        <v>66</v>
      </c>
      <c r="R1014" s="50" t="s">
        <v>79</v>
      </c>
    </row>
    <row r="1015" spans="7:18" ht="15" customHeight="1" x14ac:dyDescent="0.25">
      <c r="G1015" s="45">
        <v>9855422</v>
      </c>
      <c r="H1015" s="46" t="s">
        <v>25</v>
      </c>
      <c r="I1015" s="47" t="s">
        <v>135</v>
      </c>
      <c r="J1015" s="47">
        <v>44584.051122685189</v>
      </c>
      <c r="K1015" s="48">
        <v>-118.249118</v>
      </c>
      <c r="L1015" s="48">
        <v>33.762737000000001</v>
      </c>
      <c r="M1015" s="46" t="s">
        <v>59</v>
      </c>
      <c r="N1015" s="49">
        <v>44527.145833333336</v>
      </c>
      <c r="O1015" s="46" t="s">
        <v>44</v>
      </c>
      <c r="P1015" s="46">
        <v>14</v>
      </c>
      <c r="Q1015" s="46">
        <v>67</v>
      </c>
      <c r="R1015" s="50" t="s">
        <v>79</v>
      </c>
    </row>
    <row r="1016" spans="7:18" ht="15" customHeight="1" x14ac:dyDescent="0.25">
      <c r="G1016" s="45">
        <v>9855422</v>
      </c>
      <c r="H1016" s="46" t="s">
        <v>25</v>
      </c>
      <c r="I1016" s="47" t="s">
        <v>135</v>
      </c>
      <c r="J1016" s="47">
        <v>44584.301168981481</v>
      </c>
      <c r="K1016" s="48">
        <v>-118.249098</v>
      </c>
      <c r="L1016" s="48">
        <v>33.762725000000003</v>
      </c>
      <c r="M1016" s="46" t="s">
        <v>59</v>
      </c>
      <c r="N1016" s="49">
        <v>44527.145833333336</v>
      </c>
      <c r="O1016" s="46" t="s">
        <v>44</v>
      </c>
      <c r="P1016" s="46">
        <v>14</v>
      </c>
      <c r="Q1016" s="46">
        <v>66</v>
      </c>
      <c r="R1016" s="50" t="s">
        <v>79</v>
      </c>
    </row>
    <row r="1017" spans="7:18" ht="15" customHeight="1" x14ac:dyDescent="0.25">
      <c r="G1017" s="45">
        <v>9855422</v>
      </c>
      <c r="H1017" s="46" t="s">
        <v>25</v>
      </c>
      <c r="I1017" s="47" t="s">
        <v>135</v>
      </c>
      <c r="J1017" s="47">
        <v>44584.551180555558</v>
      </c>
      <c r="K1017" s="48">
        <v>-118.24909</v>
      </c>
      <c r="L1017" s="48">
        <v>33.762728000000003</v>
      </c>
      <c r="M1017" s="46" t="s">
        <v>59</v>
      </c>
      <c r="N1017" s="49">
        <v>44527.145833333336</v>
      </c>
      <c r="O1017" s="46" t="s">
        <v>44</v>
      </c>
      <c r="P1017" s="46">
        <v>14</v>
      </c>
      <c r="Q1017" s="46">
        <v>66</v>
      </c>
      <c r="R1017" s="50" t="s">
        <v>79</v>
      </c>
    </row>
    <row r="1018" spans="7:18" ht="15" customHeight="1" x14ac:dyDescent="0.25">
      <c r="G1018" s="45">
        <v>9832652</v>
      </c>
      <c r="H1018" s="46" t="s">
        <v>25</v>
      </c>
      <c r="I1018" s="47" t="s">
        <v>136</v>
      </c>
      <c r="J1018" s="47">
        <v>44576.794594907406</v>
      </c>
      <c r="K1018" s="48">
        <v>-88.603628</v>
      </c>
      <c r="L1018" s="48">
        <v>12.993042000000001</v>
      </c>
      <c r="M1018" s="46" t="s">
        <v>68</v>
      </c>
      <c r="N1018" s="49">
        <v>44583.958333333336</v>
      </c>
      <c r="O1018" s="46" t="s">
        <v>44</v>
      </c>
      <c r="P1018" s="46">
        <v>14.5</v>
      </c>
      <c r="Q1018" s="46">
        <v>283</v>
      </c>
      <c r="R1018" s="50" t="s">
        <v>60</v>
      </c>
    </row>
    <row r="1019" spans="7:18" ht="15" customHeight="1" x14ac:dyDescent="0.25">
      <c r="G1019" s="45">
        <v>9832652</v>
      </c>
      <c r="H1019" s="46" t="s">
        <v>25</v>
      </c>
      <c r="I1019" s="47" t="s">
        <v>136</v>
      </c>
      <c r="J1019" s="47">
        <v>44576.806562500002</v>
      </c>
      <c r="K1019" s="48">
        <v>-88.661771999999999</v>
      </c>
      <c r="L1019" s="48">
        <v>13.008834999999999</v>
      </c>
      <c r="M1019" s="46" t="s">
        <v>68</v>
      </c>
      <c r="N1019" s="49">
        <v>44583.958333333336</v>
      </c>
      <c r="O1019" s="46" t="s">
        <v>44</v>
      </c>
      <c r="P1019" s="46">
        <v>14.5</v>
      </c>
      <c r="Q1019" s="46">
        <v>287</v>
      </c>
      <c r="R1019" s="50" t="s">
        <v>60</v>
      </c>
    </row>
    <row r="1020" spans="7:18" ht="15" customHeight="1" x14ac:dyDescent="0.25">
      <c r="G1020" s="45">
        <v>9832652</v>
      </c>
      <c r="H1020" s="46" t="s">
        <v>25</v>
      </c>
      <c r="I1020" s="47" t="s">
        <v>136</v>
      </c>
      <c r="J1020" s="47">
        <v>44577.049189814818</v>
      </c>
      <c r="K1020" s="48">
        <v>-89.843823</v>
      </c>
      <c r="L1020" s="48">
        <v>13.352792000000001</v>
      </c>
      <c r="M1020" s="46" t="s">
        <v>68</v>
      </c>
      <c r="N1020" s="49">
        <v>44583.958333333336</v>
      </c>
      <c r="O1020" s="46" t="s">
        <v>44</v>
      </c>
      <c r="P1020" s="46">
        <v>14.5</v>
      </c>
      <c r="Q1020" s="46">
        <v>287</v>
      </c>
      <c r="R1020" s="50" t="s">
        <v>60</v>
      </c>
    </row>
    <row r="1021" spans="7:18" ht="15" customHeight="1" x14ac:dyDescent="0.25">
      <c r="G1021" s="45">
        <v>9832652</v>
      </c>
      <c r="H1021" s="46" t="s">
        <v>25</v>
      </c>
      <c r="I1021" s="47" t="s">
        <v>136</v>
      </c>
      <c r="J1021" s="47">
        <v>44577.301574074074</v>
      </c>
      <c r="K1021" s="48">
        <v>-90.989255</v>
      </c>
      <c r="L1021" s="48">
        <v>13.687022000000001</v>
      </c>
      <c r="M1021" s="46" t="s">
        <v>68</v>
      </c>
      <c r="N1021" s="49">
        <v>44583.958333333336</v>
      </c>
      <c r="O1021" s="46" t="s">
        <v>44</v>
      </c>
      <c r="P1021" s="46">
        <v>14.5</v>
      </c>
      <c r="Q1021" s="46">
        <v>287</v>
      </c>
      <c r="R1021" s="50" t="s">
        <v>60</v>
      </c>
    </row>
    <row r="1022" spans="7:18" ht="15" customHeight="1" x14ac:dyDescent="0.25">
      <c r="G1022" s="45">
        <v>9832652</v>
      </c>
      <c r="H1022" s="46" t="s">
        <v>25</v>
      </c>
      <c r="I1022" s="47" t="s">
        <v>136</v>
      </c>
      <c r="J1022" s="47">
        <v>44577.549375000002</v>
      </c>
      <c r="K1022" s="48">
        <v>-92.285482000000002</v>
      </c>
      <c r="L1022" s="48">
        <v>14.059697999999999</v>
      </c>
      <c r="M1022" s="46" t="s">
        <v>68</v>
      </c>
      <c r="N1022" s="49">
        <v>44583.958333333336</v>
      </c>
      <c r="O1022" s="46" t="s">
        <v>44</v>
      </c>
      <c r="P1022" s="46">
        <v>14.5</v>
      </c>
      <c r="Q1022" s="46">
        <v>286</v>
      </c>
      <c r="R1022" s="50" t="s">
        <v>60</v>
      </c>
    </row>
    <row r="1023" spans="7:18" ht="15" customHeight="1" x14ac:dyDescent="0.25">
      <c r="G1023" s="45">
        <v>9832652</v>
      </c>
      <c r="H1023" s="46" t="s">
        <v>25</v>
      </c>
      <c r="I1023" s="47" t="s">
        <v>136</v>
      </c>
      <c r="J1023" s="47">
        <v>44577.800208333334</v>
      </c>
      <c r="K1023" s="48">
        <v>-93.45975</v>
      </c>
      <c r="L1023" s="48">
        <v>14.398586999999999</v>
      </c>
      <c r="M1023" s="46" t="s">
        <v>68</v>
      </c>
      <c r="N1023" s="49">
        <v>44583.958333333336</v>
      </c>
      <c r="O1023" s="46" t="s">
        <v>44</v>
      </c>
      <c r="P1023" s="46">
        <v>14.5</v>
      </c>
      <c r="Q1023" s="46">
        <v>286</v>
      </c>
      <c r="R1023" s="50" t="s">
        <v>60</v>
      </c>
    </row>
    <row r="1024" spans="7:18" ht="15" customHeight="1" x14ac:dyDescent="0.25">
      <c r="G1024" s="45">
        <v>9832652</v>
      </c>
      <c r="H1024" s="46" t="s">
        <v>25</v>
      </c>
      <c r="I1024" s="47" t="s">
        <v>136</v>
      </c>
      <c r="J1024" s="47">
        <v>44578.049224537041</v>
      </c>
      <c r="K1024" s="48">
        <v>-94.479062999999996</v>
      </c>
      <c r="L1024" s="48">
        <v>14.693472</v>
      </c>
      <c r="M1024" s="46" t="s">
        <v>68</v>
      </c>
      <c r="N1024" s="49">
        <v>44583.958333333336</v>
      </c>
      <c r="O1024" s="46" t="s">
        <v>44</v>
      </c>
      <c r="P1024" s="46">
        <v>14.5</v>
      </c>
      <c r="Q1024" s="46">
        <v>295</v>
      </c>
      <c r="R1024" s="50" t="s">
        <v>60</v>
      </c>
    </row>
    <row r="1025" spans="7:18" ht="15" customHeight="1" x14ac:dyDescent="0.25">
      <c r="G1025" s="45">
        <v>9832652</v>
      </c>
      <c r="H1025" s="46" t="s">
        <v>25</v>
      </c>
      <c r="I1025" s="47" t="s">
        <v>136</v>
      </c>
      <c r="J1025" s="47">
        <v>44578.300092592595</v>
      </c>
      <c r="K1025" s="48">
        <v>-95.567453</v>
      </c>
      <c r="L1025" s="48">
        <v>15.006872</v>
      </c>
      <c r="M1025" s="46" t="s">
        <v>68</v>
      </c>
      <c r="N1025" s="49">
        <v>44583.958333333336</v>
      </c>
      <c r="O1025" s="46" t="s">
        <v>44</v>
      </c>
      <c r="P1025" s="46">
        <v>14.5</v>
      </c>
      <c r="Q1025" s="46">
        <v>289</v>
      </c>
      <c r="R1025" s="50" t="s">
        <v>60</v>
      </c>
    </row>
    <row r="1026" spans="7:18" ht="15" customHeight="1" x14ac:dyDescent="0.25">
      <c r="G1026" s="45">
        <v>9832652</v>
      </c>
      <c r="H1026" s="46" t="s">
        <v>25</v>
      </c>
      <c r="I1026" s="47" t="s">
        <v>136</v>
      </c>
      <c r="J1026" s="47">
        <v>44578.550682870373</v>
      </c>
      <c r="K1026" s="48">
        <v>-96.774645000000007</v>
      </c>
      <c r="L1026" s="48">
        <v>15.3561</v>
      </c>
      <c r="M1026" s="46" t="s">
        <v>68</v>
      </c>
      <c r="N1026" s="49">
        <v>44583.958333333336</v>
      </c>
      <c r="O1026" s="46" t="s">
        <v>44</v>
      </c>
      <c r="P1026" s="46">
        <v>14.5</v>
      </c>
      <c r="Q1026" s="46">
        <v>282</v>
      </c>
      <c r="R1026" s="50" t="s">
        <v>60</v>
      </c>
    </row>
    <row r="1027" spans="7:18" ht="15" customHeight="1" x14ac:dyDescent="0.25">
      <c r="G1027" s="45">
        <v>9832652</v>
      </c>
      <c r="H1027" s="46" t="s">
        <v>25</v>
      </c>
      <c r="I1027" s="47" t="s">
        <v>136</v>
      </c>
      <c r="J1027" s="47">
        <v>44578.797951388886</v>
      </c>
      <c r="K1027" s="48">
        <v>-97.984048000000001</v>
      </c>
      <c r="L1027" s="48">
        <v>15.701943</v>
      </c>
      <c r="M1027" s="46" t="s">
        <v>68</v>
      </c>
      <c r="N1027" s="49">
        <v>44584.114583333336</v>
      </c>
      <c r="O1027" s="46" t="s">
        <v>44</v>
      </c>
      <c r="P1027" s="46">
        <v>14.5</v>
      </c>
      <c r="Q1027" s="46">
        <v>284</v>
      </c>
      <c r="R1027" s="50" t="s">
        <v>60</v>
      </c>
    </row>
    <row r="1028" spans="7:18" ht="15" customHeight="1" x14ac:dyDescent="0.25">
      <c r="G1028" s="45">
        <v>9832652</v>
      </c>
      <c r="H1028" s="46" t="s">
        <v>25</v>
      </c>
      <c r="I1028" s="47" t="s">
        <v>136</v>
      </c>
      <c r="J1028" s="47">
        <v>44579.048761574071</v>
      </c>
      <c r="K1028" s="48">
        <v>-99.265604999999994</v>
      </c>
      <c r="L1028" s="48">
        <v>16.253398000000001</v>
      </c>
      <c r="M1028" s="46" t="s">
        <v>68</v>
      </c>
      <c r="N1028" s="49">
        <v>44584.114583333336</v>
      </c>
      <c r="O1028" s="46" t="s">
        <v>44</v>
      </c>
      <c r="P1028" s="46">
        <v>14.5</v>
      </c>
      <c r="Q1028" s="46">
        <v>293</v>
      </c>
      <c r="R1028" s="50" t="s">
        <v>60</v>
      </c>
    </row>
    <row r="1029" spans="7:18" ht="15" customHeight="1" x14ac:dyDescent="0.25">
      <c r="G1029" s="45">
        <v>9832652</v>
      </c>
      <c r="H1029" s="46" t="s">
        <v>25</v>
      </c>
      <c r="I1029" s="47" t="s">
        <v>136</v>
      </c>
      <c r="J1029" s="47">
        <v>44579.300034722219</v>
      </c>
      <c r="K1029" s="48">
        <v>-100.547017</v>
      </c>
      <c r="L1029" s="48">
        <v>16.812370000000001</v>
      </c>
      <c r="M1029" s="46" t="s">
        <v>68</v>
      </c>
      <c r="N1029" s="49">
        <v>44584.114583333336</v>
      </c>
      <c r="O1029" s="46" t="s">
        <v>44</v>
      </c>
      <c r="P1029" s="46">
        <v>14.5</v>
      </c>
      <c r="Q1029" s="46">
        <v>293</v>
      </c>
      <c r="R1029" s="50" t="s">
        <v>60</v>
      </c>
    </row>
    <row r="1030" spans="7:18" ht="15" customHeight="1" x14ac:dyDescent="0.25">
      <c r="G1030" s="45">
        <v>9832652</v>
      </c>
      <c r="H1030" s="46" t="s">
        <v>25</v>
      </c>
      <c r="I1030" s="47" t="s">
        <v>136</v>
      </c>
      <c r="J1030" s="47">
        <v>44579.549131944441</v>
      </c>
      <c r="K1030" s="48">
        <v>-101.795608</v>
      </c>
      <c r="L1030" s="48">
        <v>17.356757000000002</v>
      </c>
      <c r="M1030" s="46" t="s">
        <v>68</v>
      </c>
      <c r="N1030" s="49">
        <v>44584.114583333336</v>
      </c>
      <c r="O1030" s="46" t="s">
        <v>44</v>
      </c>
      <c r="P1030" s="46">
        <v>14.5</v>
      </c>
      <c r="Q1030" s="46">
        <v>294</v>
      </c>
      <c r="R1030" s="50" t="s">
        <v>60</v>
      </c>
    </row>
    <row r="1031" spans="7:18" ht="15" customHeight="1" x14ac:dyDescent="0.25">
      <c r="G1031" s="45">
        <v>9832652</v>
      </c>
      <c r="H1031" s="46" t="s">
        <v>25</v>
      </c>
      <c r="I1031" s="47" t="s">
        <v>136</v>
      </c>
      <c r="J1031" s="47">
        <v>44579.799143518518</v>
      </c>
      <c r="K1031" s="48">
        <v>-103.063717</v>
      </c>
      <c r="L1031" s="48">
        <v>17.910761999999998</v>
      </c>
      <c r="M1031" s="46" t="s">
        <v>68</v>
      </c>
      <c r="N1031" s="49">
        <v>44584.114583333336</v>
      </c>
      <c r="O1031" s="46" t="s">
        <v>44</v>
      </c>
      <c r="P1031" s="46">
        <v>14.5</v>
      </c>
      <c r="Q1031" s="46">
        <v>290</v>
      </c>
      <c r="R1031" s="50" t="s">
        <v>60</v>
      </c>
    </row>
    <row r="1032" spans="7:18" ht="15" customHeight="1" x14ac:dyDescent="0.25">
      <c r="G1032" s="45">
        <v>9832652</v>
      </c>
      <c r="H1032" s="46" t="s">
        <v>25</v>
      </c>
      <c r="I1032" s="47" t="s">
        <v>136</v>
      </c>
      <c r="J1032" s="47">
        <v>44580.050717592596</v>
      </c>
      <c r="K1032" s="48">
        <v>-104.317122</v>
      </c>
      <c r="L1032" s="48">
        <v>18.450714999999999</v>
      </c>
      <c r="M1032" s="46" t="s">
        <v>68</v>
      </c>
      <c r="N1032" s="49">
        <v>44584.114583333336</v>
      </c>
      <c r="O1032" s="46" t="s">
        <v>44</v>
      </c>
      <c r="P1032" s="46">
        <v>14.5</v>
      </c>
      <c r="Q1032" s="46">
        <v>293</v>
      </c>
      <c r="R1032" s="50" t="s">
        <v>60</v>
      </c>
    </row>
    <row r="1033" spans="7:18" ht="15" customHeight="1" x14ac:dyDescent="0.25">
      <c r="G1033" s="45">
        <v>9832652</v>
      </c>
      <c r="H1033" s="46" t="s">
        <v>25</v>
      </c>
      <c r="I1033" s="47" t="s">
        <v>136</v>
      </c>
      <c r="J1033" s="47">
        <v>44580.296747685185</v>
      </c>
      <c r="K1033" s="48">
        <v>-105.50081299999999</v>
      </c>
      <c r="L1033" s="48">
        <v>18.980399999999999</v>
      </c>
      <c r="M1033" s="46" t="s">
        <v>68</v>
      </c>
      <c r="N1033" s="49">
        <v>44584.114583333336</v>
      </c>
      <c r="O1033" s="46" t="s">
        <v>44</v>
      </c>
      <c r="P1033" s="46">
        <v>14.5</v>
      </c>
      <c r="Q1033" s="46">
        <v>302</v>
      </c>
      <c r="R1033" s="50" t="s">
        <v>60</v>
      </c>
    </row>
    <row r="1034" spans="7:18" ht="15" customHeight="1" x14ac:dyDescent="0.25">
      <c r="G1034" s="45">
        <v>9832652</v>
      </c>
      <c r="H1034" s="46" t="s">
        <v>25</v>
      </c>
      <c r="I1034" s="47" t="s">
        <v>136</v>
      </c>
      <c r="J1034" s="47">
        <v>44580.551203703704</v>
      </c>
      <c r="K1034" s="48">
        <v>-106.58010299999999</v>
      </c>
      <c r="L1034" s="48">
        <v>19.731203000000001</v>
      </c>
      <c r="M1034" s="46" t="s">
        <v>68</v>
      </c>
      <c r="N1034" s="49">
        <v>44584.114583333336</v>
      </c>
      <c r="O1034" s="46" t="s">
        <v>44</v>
      </c>
      <c r="P1034" s="46">
        <v>14.5</v>
      </c>
      <c r="Q1034" s="46">
        <v>305</v>
      </c>
      <c r="R1034" s="50" t="s">
        <v>60</v>
      </c>
    </row>
    <row r="1035" spans="7:18" ht="15" customHeight="1" x14ac:dyDescent="0.25">
      <c r="G1035" s="45">
        <v>9832652</v>
      </c>
      <c r="H1035" s="46" t="s">
        <v>25</v>
      </c>
      <c r="I1035" s="47" t="s">
        <v>136</v>
      </c>
      <c r="J1035" s="47">
        <v>44580.800011574072</v>
      </c>
      <c r="K1035" s="48">
        <v>-107.635182</v>
      </c>
      <c r="L1035" s="48">
        <v>20.462579999999999</v>
      </c>
      <c r="M1035" s="46" t="s">
        <v>68</v>
      </c>
      <c r="N1035" s="49">
        <v>44584.208333333336</v>
      </c>
      <c r="O1035" s="46" t="s">
        <v>44</v>
      </c>
      <c r="P1035" s="46">
        <v>14.5</v>
      </c>
      <c r="Q1035" s="46">
        <v>306</v>
      </c>
      <c r="R1035" s="50" t="s">
        <v>60</v>
      </c>
    </row>
    <row r="1036" spans="7:18" ht="15" customHeight="1" x14ac:dyDescent="0.25">
      <c r="G1036" s="45">
        <v>9832652</v>
      </c>
      <c r="H1036" s="46" t="s">
        <v>25</v>
      </c>
      <c r="I1036" s="47" t="s">
        <v>136</v>
      </c>
      <c r="J1036" s="47">
        <v>44581.050127314818</v>
      </c>
      <c r="K1036" s="48">
        <v>-108.723507</v>
      </c>
      <c r="L1036" s="48">
        <v>21.212447000000001</v>
      </c>
      <c r="M1036" s="46" t="s">
        <v>68</v>
      </c>
      <c r="N1036" s="49">
        <v>44584.208333333336</v>
      </c>
      <c r="O1036" s="46" t="s">
        <v>44</v>
      </c>
      <c r="P1036" s="46">
        <v>14.5</v>
      </c>
      <c r="Q1036" s="46">
        <v>308</v>
      </c>
      <c r="R1036" s="50" t="s">
        <v>60</v>
      </c>
    </row>
    <row r="1037" spans="7:18" ht="15" customHeight="1" x14ac:dyDescent="0.25">
      <c r="G1037" s="45">
        <v>9832652</v>
      </c>
      <c r="H1037" s="46" t="s">
        <v>25</v>
      </c>
      <c r="I1037" s="47" t="s">
        <v>136</v>
      </c>
      <c r="J1037" s="47">
        <v>44581.297743055555</v>
      </c>
      <c r="K1037" s="48">
        <v>-109.813558</v>
      </c>
      <c r="L1037" s="48">
        <v>21.961423</v>
      </c>
      <c r="M1037" s="46" t="s">
        <v>68</v>
      </c>
      <c r="N1037" s="49">
        <v>44584.208333333336</v>
      </c>
      <c r="O1037" s="46" t="s">
        <v>44</v>
      </c>
      <c r="P1037" s="46">
        <v>14.5</v>
      </c>
      <c r="Q1037" s="46">
        <v>305</v>
      </c>
      <c r="R1037" s="50" t="s">
        <v>60</v>
      </c>
    </row>
    <row r="1038" spans="7:18" ht="15" customHeight="1" x14ac:dyDescent="0.25">
      <c r="G1038" s="45">
        <v>9832652</v>
      </c>
      <c r="H1038" s="46" t="s">
        <v>25</v>
      </c>
      <c r="I1038" s="47" t="s">
        <v>136</v>
      </c>
      <c r="J1038" s="47">
        <v>44581.550810185188</v>
      </c>
      <c r="K1038" s="48">
        <v>-110.92361699999999</v>
      </c>
      <c r="L1038" s="48">
        <v>22.723528000000002</v>
      </c>
      <c r="M1038" s="46" t="s">
        <v>68</v>
      </c>
      <c r="N1038" s="49">
        <v>44584.208333333336</v>
      </c>
      <c r="O1038" s="46" t="s">
        <v>44</v>
      </c>
      <c r="P1038" s="46">
        <v>14.5</v>
      </c>
      <c r="Q1038" s="46">
        <v>304</v>
      </c>
      <c r="R1038" s="50" t="s">
        <v>60</v>
      </c>
    </row>
    <row r="1039" spans="7:18" ht="15" customHeight="1" x14ac:dyDescent="0.25">
      <c r="G1039" s="45">
        <v>9832652</v>
      </c>
      <c r="H1039" s="46" t="s">
        <v>25</v>
      </c>
      <c r="I1039" s="47" t="s">
        <v>136</v>
      </c>
      <c r="J1039" s="47">
        <v>44581.795682870368</v>
      </c>
      <c r="K1039" s="48">
        <v>-111.98398</v>
      </c>
      <c r="L1039" s="48">
        <v>23.478352999999998</v>
      </c>
      <c r="M1039" s="46" t="s">
        <v>68</v>
      </c>
      <c r="N1039" s="49">
        <v>44584.208333333336</v>
      </c>
      <c r="O1039" s="46" t="s">
        <v>44</v>
      </c>
      <c r="P1039" s="46">
        <v>14.5</v>
      </c>
      <c r="Q1039" s="46">
        <v>317</v>
      </c>
      <c r="R1039" s="50" t="s">
        <v>60</v>
      </c>
    </row>
    <row r="1040" spans="7:18" ht="15" customHeight="1" x14ac:dyDescent="0.25">
      <c r="G1040" s="45">
        <v>9832652</v>
      </c>
      <c r="H1040" s="46" t="s">
        <v>25</v>
      </c>
      <c r="I1040" s="47" t="s">
        <v>136</v>
      </c>
      <c r="J1040" s="47">
        <v>44582.047754629632</v>
      </c>
      <c r="K1040" s="48">
        <v>-112.825005</v>
      </c>
      <c r="L1040" s="48">
        <v>24.446735</v>
      </c>
      <c r="M1040" s="46" t="s">
        <v>68</v>
      </c>
      <c r="N1040" s="49">
        <v>44584.208333333336</v>
      </c>
      <c r="O1040" s="46" t="s">
        <v>44</v>
      </c>
      <c r="P1040" s="46">
        <v>14.5</v>
      </c>
      <c r="Q1040" s="46">
        <v>317</v>
      </c>
      <c r="R1040" s="50" t="s">
        <v>60</v>
      </c>
    </row>
    <row r="1041" spans="7:18" ht="15" customHeight="1" x14ac:dyDescent="0.25">
      <c r="G1041" s="45">
        <v>9832652</v>
      </c>
      <c r="H1041" s="46" t="s">
        <v>25</v>
      </c>
      <c r="I1041" s="47" t="s">
        <v>136</v>
      </c>
      <c r="J1041" s="47">
        <v>44582.297002314815</v>
      </c>
      <c r="K1041" s="48">
        <v>-113.64703799999999</v>
      </c>
      <c r="L1041" s="48">
        <v>25.380617999999998</v>
      </c>
      <c r="M1041" s="46" t="s">
        <v>68</v>
      </c>
      <c r="N1041" s="49">
        <v>44584.208333333336</v>
      </c>
      <c r="O1041" s="46" t="s">
        <v>44</v>
      </c>
      <c r="P1041" s="46">
        <v>14.5</v>
      </c>
      <c r="Q1041" s="46">
        <v>319</v>
      </c>
      <c r="R1041" s="50" t="s">
        <v>60</v>
      </c>
    </row>
    <row r="1042" spans="7:18" ht="15" customHeight="1" x14ac:dyDescent="0.25">
      <c r="G1042" s="45">
        <v>9832652</v>
      </c>
      <c r="H1042" s="46" t="s">
        <v>25</v>
      </c>
      <c r="I1042" s="47" t="s">
        <v>136</v>
      </c>
      <c r="J1042" s="47">
        <v>44582.549525462964</v>
      </c>
      <c r="K1042" s="48">
        <v>-114.494542</v>
      </c>
      <c r="L1042" s="48">
        <v>26.339815000000002</v>
      </c>
      <c r="M1042" s="46" t="s">
        <v>68</v>
      </c>
      <c r="N1042" s="49">
        <v>44584.208333333336</v>
      </c>
      <c r="O1042" s="46" t="s">
        <v>44</v>
      </c>
      <c r="P1042" s="46">
        <v>14.5</v>
      </c>
      <c r="Q1042" s="46">
        <v>321</v>
      </c>
      <c r="R1042" s="50" t="s">
        <v>60</v>
      </c>
    </row>
    <row r="1043" spans="7:18" ht="15" customHeight="1" x14ac:dyDescent="0.25">
      <c r="G1043" s="45">
        <v>9832652</v>
      </c>
      <c r="H1043" s="46" t="s">
        <v>25</v>
      </c>
      <c r="I1043" s="47" t="s">
        <v>136</v>
      </c>
      <c r="J1043" s="47">
        <v>44582.802986111114</v>
      </c>
      <c r="K1043" s="48">
        <v>-115.36188300000001</v>
      </c>
      <c r="L1043" s="48">
        <v>27.317292999999999</v>
      </c>
      <c r="M1043" s="46" t="s">
        <v>68</v>
      </c>
      <c r="N1043" s="49">
        <v>44584.208333333336</v>
      </c>
      <c r="O1043" s="46" t="s">
        <v>44</v>
      </c>
      <c r="P1043" s="46">
        <v>14.5</v>
      </c>
      <c r="Q1043" s="46">
        <v>318</v>
      </c>
      <c r="R1043" s="50" t="s">
        <v>60</v>
      </c>
    </row>
    <row r="1044" spans="7:18" ht="15" customHeight="1" x14ac:dyDescent="0.25">
      <c r="G1044" s="45">
        <v>9832652</v>
      </c>
      <c r="H1044" s="46" t="s">
        <v>25</v>
      </c>
      <c r="I1044" s="47" t="s">
        <v>136</v>
      </c>
      <c r="J1044" s="47">
        <v>44583.050150462965</v>
      </c>
      <c r="K1044" s="48">
        <v>-116.01317299999999</v>
      </c>
      <c r="L1044" s="48">
        <v>28.369568000000001</v>
      </c>
      <c r="M1044" s="46" t="s">
        <v>68</v>
      </c>
      <c r="N1044" s="49">
        <v>44584.208333333336</v>
      </c>
      <c r="O1044" s="46" t="s">
        <v>44</v>
      </c>
      <c r="P1044" s="46">
        <v>14.5</v>
      </c>
      <c r="Q1044" s="46">
        <v>342</v>
      </c>
      <c r="R1044" s="50" t="s">
        <v>60</v>
      </c>
    </row>
    <row r="1045" spans="7:18" ht="15" customHeight="1" x14ac:dyDescent="0.25">
      <c r="G1045" s="45">
        <v>9832652</v>
      </c>
      <c r="H1045" s="46" t="s">
        <v>25</v>
      </c>
      <c r="I1045" s="47" t="s">
        <v>136</v>
      </c>
      <c r="J1045" s="47">
        <v>44583.299687500003</v>
      </c>
      <c r="K1045" s="48">
        <v>-116.49768</v>
      </c>
      <c r="L1045" s="48">
        <v>29.530412999999999</v>
      </c>
      <c r="M1045" s="46" t="s">
        <v>68</v>
      </c>
      <c r="N1045" s="49">
        <v>44584.208333333336</v>
      </c>
      <c r="O1045" s="46" t="s">
        <v>44</v>
      </c>
      <c r="P1045" s="46">
        <v>14.5</v>
      </c>
      <c r="Q1045" s="46">
        <v>337</v>
      </c>
      <c r="R1045" s="50" t="s">
        <v>60</v>
      </c>
    </row>
    <row r="1046" spans="7:18" ht="15" customHeight="1" x14ac:dyDescent="0.25">
      <c r="G1046" s="45">
        <v>9832652</v>
      </c>
      <c r="H1046" s="46" t="s">
        <v>25</v>
      </c>
      <c r="I1046" s="47" t="s">
        <v>136</v>
      </c>
      <c r="J1046" s="47">
        <v>44583.55091435185</v>
      </c>
      <c r="K1046" s="48">
        <v>-117.005967</v>
      </c>
      <c r="L1046" s="48">
        <v>30.727433000000001</v>
      </c>
      <c r="M1046" s="46" t="s">
        <v>68</v>
      </c>
      <c r="N1046" s="49">
        <v>44584.208333333336</v>
      </c>
      <c r="O1046" s="46" t="s">
        <v>44</v>
      </c>
      <c r="P1046" s="46">
        <v>14.5</v>
      </c>
      <c r="Q1046" s="46">
        <v>337</v>
      </c>
      <c r="R1046" s="50" t="s">
        <v>60</v>
      </c>
    </row>
    <row r="1047" spans="7:18" ht="15" customHeight="1" x14ac:dyDescent="0.25">
      <c r="G1047" s="45">
        <v>9832652</v>
      </c>
      <c r="H1047" s="46" t="s">
        <v>25</v>
      </c>
      <c r="I1047" s="47" t="s">
        <v>136</v>
      </c>
      <c r="J1047" s="47">
        <v>44583.622939814813</v>
      </c>
      <c r="K1047" s="48">
        <v>-117.147992</v>
      </c>
      <c r="L1047" s="48">
        <v>31.061820000000001</v>
      </c>
      <c r="M1047" s="46" t="s">
        <v>68</v>
      </c>
      <c r="N1047" s="49">
        <v>44584.25</v>
      </c>
      <c r="O1047" s="46" t="s">
        <v>44</v>
      </c>
      <c r="P1047" s="46">
        <v>14.5</v>
      </c>
      <c r="Q1047" s="46">
        <v>338</v>
      </c>
      <c r="R1047" s="50" t="s">
        <v>60</v>
      </c>
    </row>
    <row r="1048" spans="7:18" ht="15" customHeight="1" x14ac:dyDescent="0.25">
      <c r="G1048" s="45">
        <v>9832652</v>
      </c>
      <c r="H1048" s="46" t="s">
        <v>25</v>
      </c>
      <c r="I1048" s="47" t="s">
        <v>136</v>
      </c>
      <c r="J1048" s="47">
        <v>44583.637129629627</v>
      </c>
      <c r="K1048" s="48">
        <v>-117.174458</v>
      </c>
      <c r="L1048" s="48">
        <v>31.131415000000001</v>
      </c>
      <c r="M1048" s="46" t="s">
        <v>68</v>
      </c>
      <c r="N1048" s="49">
        <v>44584.25</v>
      </c>
      <c r="O1048" s="46" t="s">
        <v>44</v>
      </c>
      <c r="P1048" s="46">
        <v>14.5</v>
      </c>
      <c r="Q1048" s="46">
        <v>338</v>
      </c>
      <c r="R1048" s="50" t="s">
        <v>60</v>
      </c>
    </row>
    <row r="1049" spans="7:18" ht="15" customHeight="1" x14ac:dyDescent="0.25">
      <c r="G1049" s="45">
        <v>9832652</v>
      </c>
      <c r="H1049" s="46" t="s">
        <v>25</v>
      </c>
      <c r="I1049" s="47" t="s">
        <v>136</v>
      </c>
      <c r="J1049" s="47">
        <v>44583.801145833335</v>
      </c>
      <c r="K1049" s="48">
        <v>-117.449658</v>
      </c>
      <c r="L1049" s="48">
        <v>31.778639999999999</v>
      </c>
      <c r="M1049" s="46" t="s">
        <v>68</v>
      </c>
      <c r="N1049" s="49">
        <v>44584.25</v>
      </c>
      <c r="O1049" s="46" t="s">
        <v>44</v>
      </c>
      <c r="P1049" s="46">
        <v>14.5</v>
      </c>
      <c r="Q1049" s="46">
        <v>335</v>
      </c>
      <c r="R1049" s="50" t="s">
        <v>60</v>
      </c>
    </row>
    <row r="1050" spans="7:18" ht="15" customHeight="1" x14ac:dyDescent="0.25">
      <c r="G1050" s="45">
        <v>9832652</v>
      </c>
      <c r="H1050" s="46" t="s">
        <v>25</v>
      </c>
      <c r="I1050" s="47" t="s">
        <v>136</v>
      </c>
      <c r="J1050" s="47">
        <v>44584.050937499997</v>
      </c>
      <c r="K1050" s="48">
        <v>-117.939235</v>
      </c>
      <c r="L1050" s="48">
        <v>32.995052000000001</v>
      </c>
      <c r="M1050" s="46" t="s">
        <v>68</v>
      </c>
      <c r="N1050" s="49">
        <v>44584.25</v>
      </c>
      <c r="O1050" s="46" t="s">
        <v>44</v>
      </c>
      <c r="P1050" s="46">
        <v>14.5</v>
      </c>
      <c r="Q1050" s="46">
        <v>344</v>
      </c>
      <c r="R1050" s="50" t="s">
        <v>60</v>
      </c>
    </row>
    <row r="1051" spans="7:18" ht="15" customHeight="1" x14ac:dyDescent="0.25">
      <c r="G1051" s="45">
        <v>9832652</v>
      </c>
      <c r="H1051" s="46" t="s">
        <v>25</v>
      </c>
      <c r="I1051" s="47" t="s">
        <v>136</v>
      </c>
      <c r="J1051" s="47">
        <v>44584.245069444441</v>
      </c>
      <c r="K1051" s="48">
        <v>-118.180363</v>
      </c>
      <c r="L1051" s="48">
        <v>33.749724999999998</v>
      </c>
      <c r="M1051" s="46" t="s">
        <v>68</v>
      </c>
      <c r="N1051" s="49">
        <v>44584.25</v>
      </c>
      <c r="O1051" s="46" t="s">
        <v>44</v>
      </c>
      <c r="P1051" s="46">
        <v>14.5</v>
      </c>
      <c r="Q1051" s="46">
        <v>12</v>
      </c>
      <c r="R1051" s="50" t="s">
        <v>60</v>
      </c>
    </row>
    <row r="1052" spans="7:18" ht="15" customHeight="1" x14ac:dyDescent="0.25">
      <c r="G1052" s="45">
        <v>9832652</v>
      </c>
      <c r="H1052" s="46" t="s">
        <v>25</v>
      </c>
      <c r="I1052" s="47" t="s">
        <v>136</v>
      </c>
      <c r="J1052" s="47">
        <v>44584.24728009259</v>
      </c>
      <c r="K1052" s="48">
        <v>-118.180348</v>
      </c>
      <c r="L1052" s="48">
        <v>33.749752999999998</v>
      </c>
      <c r="M1052" s="46" t="s">
        <v>68</v>
      </c>
      <c r="N1052" s="49">
        <v>44584.25</v>
      </c>
      <c r="O1052" s="46" t="s">
        <v>44</v>
      </c>
      <c r="P1052" s="46">
        <v>14.5</v>
      </c>
      <c r="Q1052" s="46">
        <v>12</v>
      </c>
      <c r="R1052" s="50" t="s">
        <v>60</v>
      </c>
    </row>
    <row r="1053" spans="7:18" ht="15" customHeight="1" x14ac:dyDescent="0.25">
      <c r="G1053" s="45">
        <v>9832652</v>
      </c>
      <c r="H1053" s="46" t="s">
        <v>25</v>
      </c>
      <c r="I1053" s="47" t="s">
        <v>136</v>
      </c>
      <c r="J1053" s="47">
        <v>44584.299363425926</v>
      </c>
      <c r="K1053" s="48">
        <v>-118.17839499999999</v>
      </c>
      <c r="L1053" s="48">
        <v>33.749921999999998</v>
      </c>
      <c r="M1053" s="46" t="s">
        <v>68</v>
      </c>
      <c r="N1053" s="49">
        <v>44584.25</v>
      </c>
      <c r="O1053" s="46" t="s">
        <v>44</v>
      </c>
      <c r="P1053" s="46">
        <v>14.5</v>
      </c>
      <c r="Q1053" s="46">
        <v>310</v>
      </c>
      <c r="R1053" s="50" t="s">
        <v>60</v>
      </c>
    </row>
    <row r="1054" spans="7:18" ht="15" customHeight="1" x14ac:dyDescent="0.25">
      <c r="G1054" s="45">
        <v>9832652</v>
      </c>
      <c r="H1054" s="46" t="s">
        <v>25</v>
      </c>
      <c r="I1054" s="47" t="s">
        <v>136</v>
      </c>
      <c r="J1054" s="47">
        <v>44584.549363425926</v>
      </c>
      <c r="K1054" s="48">
        <v>-118.181512</v>
      </c>
      <c r="L1054" s="48">
        <v>33.750492999999999</v>
      </c>
      <c r="M1054" s="46" t="s">
        <v>68</v>
      </c>
      <c r="N1054" s="49">
        <v>44584.25</v>
      </c>
      <c r="O1054" s="46" t="s">
        <v>44</v>
      </c>
      <c r="P1054" s="46">
        <v>14.5</v>
      </c>
      <c r="Q1054" s="46">
        <v>62</v>
      </c>
      <c r="R1054" s="50" t="s">
        <v>60</v>
      </c>
    </row>
    <row r="1055" spans="7:18" ht="15" customHeight="1" x14ac:dyDescent="0.25">
      <c r="G1055" s="45">
        <v>9864887</v>
      </c>
      <c r="H1055" s="46" t="s">
        <v>25</v>
      </c>
      <c r="I1055" s="47" t="s">
        <v>137</v>
      </c>
      <c r="J1055" s="47">
        <v>44576.800532407404</v>
      </c>
      <c r="K1055" s="48">
        <v>-118.196083</v>
      </c>
      <c r="L1055" s="48">
        <v>33.726407999999999</v>
      </c>
      <c r="M1055" s="46" t="s">
        <v>59</v>
      </c>
      <c r="N1055" s="49">
        <v>44514.416666666664</v>
      </c>
      <c r="O1055" s="46" t="s">
        <v>44</v>
      </c>
      <c r="P1055" s="46">
        <v>14.7</v>
      </c>
      <c r="Q1055" s="46">
        <v>293</v>
      </c>
      <c r="R1055" s="50" t="s">
        <v>79</v>
      </c>
    </row>
    <row r="1056" spans="7:18" ht="15" customHeight="1" x14ac:dyDescent="0.25">
      <c r="G1056" s="45">
        <v>9864887</v>
      </c>
      <c r="H1056" s="46" t="s">
        <v>25</v>
      </c>
      <c r="I1056" s="47" t="s">
        <v>137</v>
      </c>
      <c r="J1056" s="47">
        <v>44576.806759259256</v>
      </c>
      <c r="K1056" s="48">
        <v>-118.196257</v>
      </c>
      <c r="L1056" s="48">
        <v>33.726796999999998</v>
      </c>
      <c r="M1056" s="46" t="s">
        <v>59</v>
      </c>
      <c r="N1056" s="49">
        <v>44514.416666666664</v>
      </c>
      <c r="O1056" s="46" t="s">
        <v>44</v>
      </c>
      <c r="P1056" s="46">
        <v>14.7</v>
      </c>
      <c r="Q1056" s="46">
        <v>282</v>
      </c>
      <c r="R1056" s="50" t="s">
        <v>108</v>
      </c>
    </row>
    <row r="1057" spans="7:18" ht="15" customHeight="1" x14ac:dyDescent="0.25">
      <c r="G1057" s="45">
        <v>9864887</v>
      </c>
      <c r="H1057" s="46" t="s">
        <v>25</v>
      </c>
      <c r="I1057" s="47" t="s">
        <v>137</v>
      </c>
      <c r="J1057" s="47">
        <v>44577.050937499997</v>
      </c>
      <c r="K1057" s="48">
        <v>-118.19632300000001</v>
      </c>
      <c r="L1057" s="48">
        <v>33.726283000000002</v>
      </c>
      <c r="M1057" s="46" t="s">
        <v>59</v>
      </c>
      <c r="N1057" s="49">
        <v>44514.416666666664</v>
      </c>
      <c r="O1057" s="46" t="s">
        <v>44</v>
      </c>
      <c r="P1057" s="46">
        <v>14.7</v>
      </c>
      <c r="Q1057" s="46">
        <v>291</v>
      </c>
      <c r="R1057" s="50" t="s">
        <v>79</v>
      </c>
    </row>
    <row r="1058" spans="7:18" ht="15" customHeight="1" x14ac:dyDescent="0.25">
      <c r="G1058" s="45">
        <v>9864887</v>
      </c>
      <c r="H1058" s="46" t="s">
        <v>25</v>
      </c>
      <c r="I1058" s="47" t="s">
        <v>137</v>
      </c>
      <c r="J1058" s="47">
        <v>44577.300937499997</v>
      </c>
      <c r="K1058" s="48">
        <v>-118.197022</v>
      </c>
      <c r="L1058" s="48">
        <v>33.725332000000002</v>
      </c>
      <c r="M1058" s="46" t="s">
        <v>59</v>
      </c>
      <c r="N1058" s="49">
        <v>44514.416666666664</v>
      </c>
      <c r="O1058" s="46" t="s">
        <v>44</v>
      </c>
      <c r="P1058" s="46">
        <v>14.7</v>
      </c>
      <c r="Q1058" s="46">
        <v>333</v>
      </c>
      <c r="R1058" s="50" t="s">
        <v>79</v>
      </c>
    </row>
    <row r="1059" spans="7:18" ht="15" customHeight="1" x14ac:dyDescent="0.25">
      <c r="G1059" s="45">
        <v>9864887</v>
      </c>
      <c r="H1059" s="46" t="s">
        <v>25</v>
      </c>
      <c r="I1059" s="47" t="s">
        <v>137</v>
      </c>
      <c r="J1059" s="47">
        <v>44577.550937499997</v>
      </c>
      <c r="K1059" s="48">
        <v>-118.196147</v>
      </c>
      <c r="L1059" s="48">
        <v>33.727061999999997</v>
      </c>
      <c r="M1059" s="46" t="s">
        <v>59</v>
      </c>
      <c r="N1059" s="49">
        <v>44514.416666666664</v>
      </c>
      <c r="O1059" s="46" t="s">
        <v>44</v>
      </c>
      <c r="P1059" s="46">
        <v>14.7</v>
      </c>
      <c r="Q1059" s="46">
        <v>269</v>
      </c>
      <c r="R1059" s="50" t="s">
        <v>79</v>
      </c>
    </row>
    <row r="1060" spans="7:18" ht="15" customHeight="1" x14ac:dyDescent="0.25">
      <c r="G1060" s="45">
        <v>9864887</v>
      </c>
      <c r="H1060" s="46" t="s">
        <v>25</v>
      </c>
      <c r="I1060" s="47" t="s">
        <v>137</v>
      </c>
      <c r="J1060" s="47">
        <v>44577.800115740742</v>
      </c>
      <c r="K1060" s="48">
        <v>-118.19893500000001</v>
      </c>
      <c r="L1060" s="48">
        <v>33.728304999999999</v>
      </c>
      <c r="M1060" s="46" t="s">
        <v>59</v>
      </c>
      <c r="N1060" s="49">
        <v>44514.416666666664</v>
      </c>
      <c r="O1060" s="46" t="s">
        <v>44</v>
      </c>
      <c r="P1060" s="46">
        <v>14.7</v>
      </c>
      <c r="Q1060" s="46">
        <v>154</v>
      </c>
      <c r="R1060" s="50" t="s">
        <v>79</v>
      </c>
    </row>
    <row r="1061" spans="7:18" ht="15" customHeight="1" x14ac:dyDescent="0.25">
      <c r="G1061" s="45">
        <v>9864887</v>
      </c>
      <c r="H1061" s="46" t="s">
        <v>25</v>
      </c>
      <c r="I1061" s="47" t="s">
        <v>137</v>
      </c>
      <c r="J1061" s="47">
        <v>44578.050115740742</v>
      </c>
      <c r="K1061" s="48">
        <v>-118.199513</v>
      </c>
      <c r="L1061" s="48">
        <v>33.727758000000001</v>
      </c>
      <c r="M1061" s="46" t="s">
        <v>59</v>
      </c>
      <c r="N1061" s="49">
        <v>44514.416666666664</v>
      </c>
      <c r="O1061" s="46" t="s">
        <v>44</v>
      </c>
      <c r="P1061" s="46">
        <v>14.7</v>
      </c>
      <c r="Q1061" s="46">
        <v>126</v>
      </c>
      <c r="R1061" s="50" t="s">
        <v>79</v>
      </c>
    </row>
    <row r="1062" spans="7:18" ht="15" customHeight="1" x14ac:dyDescent="0.25">
      <c r="G1062" s="45">
        <v>9864887</v>
      </c>
      <c r="H1062" s="46" t="s">
        <v>25</v>
      </c>
      <c r="I1062" s="47" t="s">
        <v>137</v>
      </c>
      <c r="J1062" s="47">
        <v>44578.300115740742</v>
      </c>
      <c r="K1062" s="48">
        <v>-118.20001999999999</v>
      </c>
      <c r="L1062" s="48">
        <v>33.727142999999998</v>
      </c>
      <c r="M1062" s="46" t="s">
        <v>59</v>
      </c>
      <c r="N1062" s="49">
        <v>44514.416666666664</v>
      </c>
      <c r="O1062" s="46" t="s">
        <v>44</v>
      </c>
      <c r="P1062" s="46">
        <v>14.7</v>
      </c>
      <c r="Q1062" s="46">
        <v>98</v>
      </c>
      <c r="R1062" s="50" t="s">
        <v>79</v>
      </c>
    </row>
    <row r="1063" spans="7:18" ht="15" customHeight="1" x14ac:dyDescent="0.25">
      <c r="G1063" s="45">
        <v>9864887</v>
      </c>
      <c r="H1063" s="46" t="s">
        <v>25</v>
      </c>
      <c r="I1063" s="47" t="s">
        <v>137</v>
      </c>
      <c r="J1063" s="47">
        <v>44578.550127314818</v>
      </c>
      <c r="K1063" s="48">
        <v>-118.200283</v>
      </c>
      <c r="L1063" s="48">
        <v>33.727499999999999</v>
      </c>
      <c r="M1063" s="46" t="s">
        <v>59</v>
      </c>
      <c r="N1063" s="49">
        <v>44514.416666666664</v>
      </c>
      <c r="O1063" s="46" t="s">
        <v>44</v>
      </c>
      <c r="P1063" s="46">
        <v>14.7</v>
      </c>
      <c r="Q1063" s="46">
        <v>115</v>
      </c>
      <c r="R1063" s="50" t="s">
        <v>79</v>
      </c>
    </row>
    <row r="1064" spans="7:18" ht="15" customHeight="1" x14ac:dyDescent="0.25">
      <c r="G1064" s="45">
        <v>9864887</v>
      </c>
      <c r="H1064" s="46" t="s">
        <v>25</v>
      </c>
      <c r="I1064" s="47" t="s">
        <v>137</v>
      </c>
      <c r="J1064" s="47">
        <v>44578.800405092596</v>
      </c>
      <c r="K1064" s="48">
        <v>-118.19992499999999</v>
      </c>
      <c r="L1064" s="48">
        <v>33.728104999999999</v>
      </c>
      <c r="M1064" s="46" t="s">
        <v>59</v>
      </c>
      <c r="N1064" s="49">
        <v>44514.416666666664</v>
      </c>
      <c r="O1064" s="46" t="s">
        <v>44</v>
      </c>
      <c r="P1064" s="46">
        <v>14.7</v>
      </c>
      <c r="Q1064" s="46">
        <v>135</v>
      </c>
      <c r="R1064" s="50" t="s">
        <v>79</v>
      </c>
    </row>
    <row r="1065" spans="7:18" ht="15" customHeight="1" x14ac:dyDescent="0.25">
      <c r="G1065" s="45">
        <v>9864887</v>
      </c>
      <c r="H1065" s="46" t="s">
        <v>25</v>
      </c>
      <c r="I1065" s="47" t="s">
        <v>137</v>
      </c>
      <c r="J1065" s="47">
        <v>44578.883750000001</v>
      </c>
      <c r="K1065" s="48">
        <v>-118.199685</v>
      </c>
      <c r="L1065" s="48">
        <v>33.726927000000003</v>
      </c>
      <c r="M1065" s="46" t="s">
        <v>59</v>
      </c>
      <c r="N1065" s="49">
        <v>44579.708333333336</v>
      </c>
      <c r="O1065" s="46" t="s">
        <v>44</v>
      </c>
      <c r="P1065" s="46">
        <v>14.7</v>
      </c>
      <c r="Q1065" s="46">
        <v>97</v>
      </c>
      <c r="R1065" s="50" t="s">
        <v>138</v>
      </c>
    </row>
    <row r="1066" spans="7:18" ht="15" customHeight="1" x14ac:dyDescent="0.25">
      <c r="G1066" s="45">
        <v>9864887</v>
      </c>
      <c r="H1066" s="46" t="s">
        <v>25</v>
      </c>
      <c r="I1066" s="47" t="s">
        <v>137</v>
      </c>
      <c r="J1066" s="47">
        <v>44578.890300925923</v>
      </c>
      <c r="K1066" s="48">
        <v>-118.197343</v>
      </c>
      <c r="L1066" s="48">
        <v>33.727246999999998</v>
      </c>
      <c r="M1066" s="46" t="s">
        <v>59</v>
      </c>
      <c r="N1066" s="49">
        <v>44579.708333333336</v>
      </c>
      <c r="O1066" s="46" t="s">
        <v>44</v>
      </c>
      <c r="P1066" s="46">
        <v>14.7</v>
      </c>
      <c r="Q1066" s="46">
        <v>72</v>
      </c>
      <c r="R1066" s="50" t="s">
        <v>139</v>
      </c>
    </row>
    <row r="1067" spans="7:18" ht="15" customHeight="1" x14ac:dyDescent="0.25">
      <c r="G1067" s="45">
        <v>9864887</v>
      </c>
      <c r="H1067" s="46" t="s">
        <v>25</v>
      </c>
      <c r="I1067" s="47" t="s">
        <v>137</v>
      </c>
      <c r="J1067" s="47">
        <v>44578.895520833335</v>
      </c>
      <c r="K1067" s="48">
        <v>-118.18449200000001</v>
      </c>
      <c r="L1067" s="48">
        <v>33.724290000000003</v>
      </c>
      <c r="M1067" s="46" t="s">
        <v>59</v>
      </c>
      <c r="N1067" s="49">
        <v>44579.708333333336</v>
      </c>
      <c r="O1067" s="46" t="s">
        <v>44</v>
      </c>
      <c r="P1067" s="46">
        <v>14.7</v>
      </c>
      <c r="Q1067" s="46">
        <v>191</v>
      </c>
      <c r="R1067" s="50" t="s">
        <v>138</v>
      </c>
    </row>
    <row r="1068" spans="7:18" ht="15" customHeight="1" x14ac:dyDescent="0.25">
      <c r="G1068" s="45">
        <v>9864887</v>
      </c>
      <c r="H1068" s="46" t="s">
        <v>25</v>
      </c>
      <c r="I1068" s="47" t="s">
        <v>137</v>
      </c>
      <c r="J1068" s="47">
        <v>44579.051087962966</v>
      </c>
      <c r="K1068" s="48">
        <v>-118.828292</v>
      </c>
      <c r="L1068" s="48">
        <v>33.865977999999998</v>
      </c>
      <c r="M1068" s="46" t="s">
        <v>59</v>
      </c>
      <c r="N1068" s="49">
        <v>44579.708333333336</v>
      </c>
      <c r="O1068" s="46" t="s">
        <v>44</v>
      </c>
      <c r="P1068" s="46">
        <v>14.7</v>
      </c>
      <c r="Q1068" s="46">
        <v>300</v>
      </c>
      <c r="R1068" s="50" t="s">
        <v>138</v>
      </c>
    </row>
    <row r="1069" spans="7:18" ht="15" customHeight="1" x14ac:dyDescent="0.25">
      <c r="G1069" s="45">
        <v>9864887</v>
      </c>
      <c r="H1069" s="46" t="s">
        <v>25</v>
      </c>
      <c r="I1069" s="47" t="s">
        <v>137</v>
      </c>
      <c r="J1069" s="47">
        <v>44579.299016203702</v>
      </c>
      <c r="K1069" s="48">
        <v>-120.01897</v>
      </c>
      <c r="L1069" s="48">
        <v>34.241883000000001</v>
      </c>
      <c r="M1069" s="46" t="s">
        <v>59</v>
      </c>
      <c r="N1069" s="49">
        <v>44580.375</v>
      </c>
      <c r="O1069" s="46" t="s">
        <v>44</v>
      </c>
      <c r="P1069" s="46">
        <v>14.7</v>
      </c>
      <c r="Q1069" s="46">
        <v>287</v>
      </c>
      <c r="R1069" s="50" t="s">
        <v>138</v>
      </c>
    </row>
    <row r="1070" spans="7:18" ht="15" customHeight="1" x14ac:dyDescent="0.25">
      <c r="G1070" s="45">
        <v>9864887</v>
      </c>
      <c r="H1070" s="46" t="s">
        <v>25</v>
      </c>
      <c r="I1070" s="47" t="s">
        <v>137</v>
      </c>
      <c r="J1070" s="47">
        <v>44579.548078703701</v>
      </c>
      <c r="K1070" s="48">
        <v>-121.08966700000001</v>
      </c>
      <c r="L1070" s="48">
        <v>34.672221999999998</v>
      </c>
      <c r="M1070" s="46" t="s">
        <v>59</v>
      </c>
      <c r="N1070" s="49">
        <v>44580.375</v>
      </c>
      <c r="O1070" s="46" t="s">
        <v>44</v>
      </c>
      <c r="P1070" s="46">
        <v>14.7</v>
      </c>
      <c r="Q1070" s="46">
        <v>328</v>
      </c>
      <c r="R1070" s="50" t="s">
        <v>138</v>
      </c>
    </row>
    <row r="1071" spans="7:18" ht="15" customHeight="1" x14ac:dyDescent="0.25">
      <c r="G1071" s="45">
        <v>9864887</v>
      </c>
      <c r="H1071" s="46" t="s">
        <v>25</v>
      </c>
      <c r="I1071" s="47" t="s">
        <v>137</v>
      </c>
      <c r="J1071" s="47">
        <v>44579.798252314817</v>
      </c>
      <c r="K1071" s="48">
        <v>-121.74073799999999</v>
      </c>
      <c r="L1071" s="48">
        <v>35.431108000000002</v>
      </c>
      <c r="M1071" s="46" t="s">
        <v>59</v>
      </c>
      <c r="N1071" s="49">
        <v>44580.375</v>
      </c>
      <c r="O1071" s="46" t="s">
        <v>44</v>
      </c>
      <c r="P1071" s="46">
        <v>14.7</v>
      </c>
      <c r="Q1071" s="46">
        <v>327</v>
      </c>
      <c r="R1071" s="50" t="s">
        <v>138</v>
      </c>
    </row>
    <row r="1072" spans="7:18" ht="15" customHeight="1" x14ac:dyDescent="0.25">
      <c r="G1072" s="45">
        <v>9864887</v>
      </c>
      <c r="H1072" s="46" t="s">
        <v>25</v>
      </c>
      <c r="I1072" s="47" t="s">
        <v>137</v>
      </c>
      <c r="J1072" s="47">
        <v>44580.051087962966</v>
      </c>
      <c r="K1072" s="48">
        <v>-122.376057</v>
      </c>
      <c r="L1072" s="48">
        <v>36.233283</v>
      </c>
      <c r="M1072" s="46" t="s">
        <v>59</v>
      </c>
      <c r="N1072" s="49">
        <v>44580.375</v>
      </c>
      <c r="O1072" s="46" t="s">
        <v>44</v>
      </c>
      <c r="P1072" s="46">
        <v>14.7</v>
      </c>
      <c r="Q1072" s="46">
        <v>333</v>
      </c>
      <c r="R1072" s="50" t="s">
        <v>138</v>
      </c>
    </row>
    <row r="1073" spans="7:18" ht="15" customHeight="1" x14ac:dyDescent="0.25">
      <c r="G1073" s="45">
        <v>9864887</v>
      </c>
      <c r="H1073" s="46" t="s">
        <v>25</v>
      </c>
      <c r="I1073" s="47" t="s">
        <v>137</v>
      </c>
      <c r="J1073" s="47">
        <v>44580.30096064815</v>
      </c>
      <c r="K1073" s="48">
        <v>-122.669123</v>
      </c>
      <c r="L1073" s="48">
        <v>37.182518000000002</v>
      </c>
      <c r="M1073" s="46" t="s">
        <v>59</v>
      </c>
      <c r="N1073" s="49">
        <v>44580.125</v>
      </c>
      <c r="O1073" s="46" t="s">
        <v>44</v>
      </c>
      <c r="P1073" s="46">
        <v>14.7</v>
      </c>
      <c r="Q1073" s="46">
        <v>3</v>
      </c>
      <c r="R1073" s="50" t="s">
        <v>138</v>
      </c>
    </row>
    <row r="1074" spans="7:18" ht="15" customHeight="1" x14ac:dyDescent="0.25">
      <c r="G1074" s="45">
        <v>9864887</v>
      </c>
      <c r="H1074" s="46" t="s">
        <v>25</v>
      </c>
      <c r="I1074" s="47" t="s">
        <v>137</v>
      </c>
      <c r="J1074" s="47">
        <v>44580.549664351849</v>
      </c>
      <c r="K1074" s="48">
        <v>-122.330918</v>
      </c>
      <c r="L1074" s="48">
        <v>37.745244999999997</v>
      </c>
      <c r="M1074" s="46" t="s">
        <v>59</v>
      </c>
      <c r="N1074" s="49">
        <v>44580.125</v>
      </c>
      <c r="O1074" s="46" t="s">
        <v>44</v>
      </c>
      <c r="P1074" s="46">
        <v>14.7</v>
      </c>
      <c r="Q1074" s="46">
        <v>358</v>
      </c>
      <c r="R1074" s="50" t="s">
        <v>138</v>
      </c>
    </row>
    <row r="1075" spans="7:18" ht="15" customHeight="1" x14ac:dyDescent="0.25">
      <c r="G1075" s="45">
        <v>9864887</v>
      </c>
      <c r="H1075" s="46" t="s">
        <v>25</v>
      </c>
      <c r="I1075" s="47" t="s">
        <v>137</v>
      </c>
      <c r="J1075" s="47">
        <v>44580.555879629632</v>
      </c>
      <c r="K1075" s="48">
        <v>-122.330533</v>
      </c>
      <c r="L1075" s="48">
        <v>37.745291999999999</v>
      </c>
      <c r="M1075" s="46" t="s">
        <v>59</v>
      </c>
      <c r="N1075" s="49">
        <v>44580.125</v>
      </c>
      <c r="O1075" s="46" t="s">
        <v>44</v>
      </c>
      <c r="P1075" s="46">
        <v>14.7</v>
      </c>
      <c r="Q1075" s="46">
        <v>329</v>
      </c>
      <c r="R1075" s="50" t="s">
        <v>139</v>
      </c>
    </row>
    <row r="1076" spans="7:18" ht="15" customHeight="1" x14ac:dyDescent="0.25">
      <c r="G1076" s="45">
        <v>9864887</v>
      </c>
      <c r="H1076" s="46" t="s">
        <v>25</v>
      </c>
      <c r="I1076" s="47" t="s">
        <v>137</v>
      </c>
      <c r="J1076" s="47">
        <v>44580.799699074072</v>
      </c>
      <c r="K1076" s="48">
        <v>-122.33355299999999</v>
      </c>
      <c r="L1076" s="48">
        <v>37.748887000000003</v>
      </c>
      <c r="M1076" s="46" t="s">
        <v>59</v>
      </c>
      <c r="N1076" s="49">
        <v>44580.125</v>
      </c>
      <c r="O1076" s="46" t="s">
        <v>44</v>
      </c>
      <c r="P1076" s="46">
        <v>14.7</v>
      </c>
      <c r="Q1076" s="46">
        <v>154</v>
      </c>
      <c r="R1076" s="50" t="s">
        <v>138</v>
      </c>
    </row>
    <row r="1077" spans="7:18" ht="15" customHeight="1" x14ac:dyDescent="0.25">
      <c r="G1077" s="45">
        <v>9864887</v>
      </c>
      <c r="H1077" s="46" t="s">
        <v>25</v>
      </c>
      <c r="I1077" s="47" t="s">
        <v>137</v>
      </c>
      <c r="J1077" s="47">
        <v>44581.049664351849</v>
      </c>
      <c r="K1077" s="48">
        <v>-122.33099799999999</v>
      </c>
      <c r="L1077" s="48">
        <v>37.746037000000001</v>
      </c>
      <c r="M1077" s="46" t="s">
        <v>59</v>
      </c>
      <c r="N1077" s="49">
        <v>44580.125</v>
      </c>
      <c r="O1077" s="46" t="s">
        <v>44</v>
      </c>
      <c r="P1077" s="46">
        <v>14.7</v>
      </c>
      <c r="Q1077" s="46">
        <v>330</v>
      </c>
      <c r="R1077" s="50" t="s">
        <v>138</v>
      </c>
    </row>
    <row r="1078" spans="7:18" ht="15" customHeight="1" x14ac:dyDescent="0.25">
      <c r="G1078" s="45">
        <v>9864887</v>
      </c>
      <c r="H1078" s="46" t="s">
        <v>25</v>
      </c>
      <c r="I1078" s="47" t="s">
        <v>137</v>
      </c>
      <c r="J1078" s="47">
        <v>44581.299722222226</v>
      </c>
      <c r="K1078" s="48">
        <v>-122.333533</v>
      </c>
      <c r="L1078" s="48">
        <v>37.748403000000003</v>
      </c>
      <c r="M1078" s="46" t="s">
        <v>59</v>
      </c>
      <c r="N1078" s="49">
        <v>44580.125</v>
      </c>
      <c r="O1078" s="46" t="s">
        <v>44</v>
      </c>
      <c r="P1078" s="46">
        <v>14.7</v>
      </c>
      <c r="Q1078" s="46">
        <v>139</v>
      </c>
      <c r="R1078" s="50" t="s">
        <v>138</v>
      </c>
    </row>
    <row r="1079" spans="7:18" ht="15" customHeight="1" x14ac:dyDescent="0.25">
      <c r="G1079" s="45">
        <v>9864887</v>
      </c>
      <c r="H1079" s="46" t="s">
        <v>25</v>
      </c>
      <c r="I1079" s="47" t="s">
        <v>137</v>
      </c>
      <c r="J1079" s="47">
        <v>44581.551736111112</v>
      </c>
      <c r="K1079" s="48">
        <v>-122.33113299999999</v>
      </c>
      <c r="L1079" s="48">
        <v>37.745820000000002</v>
      </c>
      <c r="M1079" s="46" t="s">
        <v>59</v>
      </c>
      <c r="N1079" s="49">
        <v>44580.125</v>
      </c>
      <c r="O1079" s="46" t="s">
        <v>44</v>
      </c>
      <c r="P1079" s="46">
        <v>14.7</v>
      </c>
      <c r="Q1079" s="46">
        <v>335</v>
      </c>
      <c r="R1079" s="50" t="s">
        <v>138</v>
      </c>
    </row>
    <row r="1080" spans="7:18" ht="15" customHeight="1" x14ac:dyDescent="0.25">
      <c r="G1080" s="45">
        <v>9864887</v>
      </c>
      <c r="H1080" s="46" t="s">
        <v>25</v>
      </c>
      <c r="I1080" s="47" t="s">
        <v>137</v>
      </c>
      <c r="J1080" s="47">
        <v>44581.799664351849</v>
      </c>
      <c r="K1080" s="48">
        <v>-122.33341299999999</v>
      </c>
      <c r="L1080" s="48">
        <v>37.749177000000003</v>
      </c>
      <c r="M1080" s="46" t="s">
        <v>59</v>
      </c>
      <c r="N1080" s="49">
        <v>44580.125</v>
      </c>
      <c r="O1080" s="46" t="s">
        <v>44</v>
      </c>
      <c r="P1080" s="46">
        <v>14.7</v>
      </c>
      <c r="Q1080" s="46">
        <v>158</v>
      </c>
      <c r="R1080" s="50" t="s">
        <v>138</v>
      </c>
    </row>
    <row r="1081" spans="7:18" ht="15" customHeight="1" x14ac:dyDescent="0.25">
      <c r="G1081" s="45">
        <v>9864887</v>
      </c>
      <c r="H1081" s="46" t="s">
        <v>25</v>
      </c>
      <c r="I1081" s="47" t="s">
        <v>137</v>
      </c>
      <c r="J1081" s="47">
        <v>44582.04965277778</v>
      </c>
      <c r="K1081" s="48">
        <v>-122.33112</v>
      </c>
      <c r="L1081" s="48">
        <v>37.74615</v>
      </c>
      <c r="M1081" s="46" t="s">
        <v>59</v>
      </c>
      <c r="N1081" s="49">
        <v>44580.125</v>
      </c>
      <c r="O1081" s="46" t="s">
        <v>44</v>
      </c>
      <c r="P1081" s="46">
        <v>14.7</v>
      </c>
      <c r="Q1081" s="46">
        <v>325</v>
      </c>
      <c r="R1081" s="50" t="s">
        <v>138</v>
      </c>
    </row>
    <row r="1082" spans="7:18" ht="15" customHeight="1" x14ac:dyDescent="0.25">
      <c r="G1082" s="45">
        <v>9864887</v>
      </c>
      <c r="H1082" s="46" t="s">
        <v>25</v>
      </c>
      <c r="I1082" s="47" t="s">
        <v>137</v>
      </c>
      <c r="J1082" s="47">
        <v>44582.29760416667</v>
      </c>
      <c r="K1082" s="48">
        <v>-122.33377299999999</v>
      </c>
      <c r="L1082" s="48">
        <v>37.747922000000003</v>
      </c>
      <c r="M1082" s="46" t="s">
        <v>59</v>
      </c>
      <c r="N1082" s="49">
        <v>44580.125</v>
      </c>
      <c r="O1082" s="46" t="s">
        <v>44</v>
      </c>
      <c r="P1082" s="46">
        <v>14.7</v>
      </c>
      <c r="Q1082" s="46">
        <v>118</v>
      </c>
      <c r="R1082" s="50" t="s">
        <v>138</v>
      </c>
    </row>
    <row r="1083" spans="7:18" ht="15" customHeight="1" x14ac:dyDescent="0.25">
      <c r="G1083" s="45">
        <v>9864887</v>
      </c>
      <c r="H1083" s="46" t="s">
        <v>25</v>
      </c>
      <c r="I1083" s="47" t="s">
        <v>137</v>
      </c>
      <c r="J1083" s="47">
        <v>44582.54965277778</v>
      </c>
      <c r="K1083" s="48">
        <v>-122.33138</v>
      </c>
      <c r="L1083" s="48">
        <v>37.745710000000003</v>
      </c>
      <c r="M1083" s="46" t="s">
        <v>59</v>
      </c>
      <c r="N1083" s="49">
        <v>44580.125</v>
      </c>
      <c r="O1083" s="46" t="s">
        <v>44</v>
      </c>
      <c r="P1083" s="46">
        <v>14.7</v>
      </c>
      <c r="Q1083" s="46">
        <v>344</v>
      </c>
      <c r="R1083" s="50" t="s">
        <v>138</v>
      </c>
    </row>
    <row r="1084" spans="7:18" ht="15" customHeight="1" x14ac:dyDescent="0.25">
      <c r="G1084" s="45">
        <v>9864887</v>
      </c>
      <c r="H1084" s="46" t="s">
        <v>25</v>
      </c>
      <c r="I1084" s="47" t="s">
        <v>137</v>
      </c>
      <c r="J1084" s="47">
        <v>44582.799675925926</v>
      </c>
      <c r="K1084" s="48">
        <v>-122.333207</v>
      </c>
      <c r="L1084" s="48">
        <v>37.749172000000002</v>
      </c>
      <c r="M1084" s="46" t="s">
        <v>59</v>
      </c>
      <c r="N1084" s="49">
        <v>44580.125</v>
      </c>
      <c r="O1084" s="46" t="s">
        <v>44</v>
      </c>
      <c r="P1084" s="46">
        <v>14.7</v>
      </c>
      <c r="Q1084" s="46">
        <v>144</v>
      </c>
      <c r="R1084" s="50" t="s">
        <v>138</v>
      </c>
    </row>
    <row r="1085" spans="7:18" ht="15" customHeight="1" x14ac:dyDescent="0.25">
      <c r="G1085" s="45">
        <v>9864887</v>
      </c>
      <c r="H1085" s="46" t="s">
        <v>25</v>
      </c>
      <c r="I1085" s="47" t="s">
        <v>137</v>
      </c>
      <c r="J1085" s="47">
        <v>44583.049664351849</v>
      </c>
      <c r="K1085" s="48">
        <v>-122.33132500000001</v>
      </c>
      <c r="L1085" s="48">
        <v>37.745567999999999</v>
      </c>
      <c r="M1085" s="46" t="s">
        <v>59</v>
      </c>
      <c r="N1085" s="49">
        <v>44580.125</v>
      </c>
      <c r="O1085" s="46" t="s">
        <v>44</v>
      </c>
      <c r="P1085" s="46">
        <v>14.7</v>
      </c>
      <c r="Q1085" s="46">
        <v>354</v>
      </c>
      <c r="R1085" s="50" t="s">
        <v>138</v>
      </c>
    </row>
    <row r="1086" spans="7:18" ht="15" customHeight="1" x14ac:dyDescent="0.25">
      <c r="G1086" s="45">
        <v>9864887</v>
      </c>
      <c r="H1086" s="46" t="s">
        <v>25</v>
      </c>
      <c r="I1086" s="47" t="s">
        <v>137</v>
      </c>
      <c r="J1086" s="47">
        <v>44583.299687500003</v>
      </c>
      <c r="K1086" s="48">
        <v>-122.33349200000001</v>
      </c>
      <c r="L1086" s="48">
        <v>37.745176999999998</v>
      </c>
      <c r="M1086" s="46" t="s">
        <v>59</v>
      </c>
      <c r="N1086" s="49">
        <v>44580.125</v>
      </c>
      <c r="O1086" s="46" t="s">
        <v>44</v>
      </c>
      <c r="P1086" s="46">
        <v>14.7</v>
      </c>
      <c r="Q1086" s="46">
        <v>45</v>
      </c>
      <c r="R1086" s="50" t="s">
        <v>138</v>
      </c>
    </row>
    <row r="1087" spans="7:18" ht="15" customHeight="1" x14ac:dyDescent="0.25">
      <c r="G1087" s="45">
        <v>9864887</v>
      </c>
      <c r="H1087" s="46" t="s">
        <v>25</v>
      </c>
      <c r="I1087" s="47" t="s">
        <v>137</v>
      </c>
      <c r="J1087" s="47">
        <v>44583.549895833334</v>
      </c>
      <c r="K1087" s="48">
        <v>-122.33353</v>
      </c>
      <c r="L1087" s="48">
        <v>37.746268000000001</v>
      </c>
      <c r="M1087" s="46" t="s">
        <v>59</v>
      </c>
      <c r="N1087" s="49">
        <v>44580.125</v>
      </c>
      <c r="O1087" s="46" t="s">
        <v>44</v>
      </c>
      <c r="P1087" s="46">
        <v>14.7</v>
      </c>
      <c r="Q1087" s="46">
        <v>15</v>
      </c>
      <c r="R1087" s="50" t="s">
        <v>138</v>
      </c>
    </row>
    <row r="1088" spans="7:18" ht="15" customHeight="1" x14ac:dyDescent="0.25">
      <c r="G1088" s="45">
        <v>9864887</v>
      </c>
      <c r="H1088" s="46" t="s">
        <v>25</v>
      </c>
      <c r="I1088" s="47" t="s">
        <v>137</v>
      </c>
      <c r="J1088" s="47">
        <v>44583.801747685182</v>
      </c>
      <c r="K1088" s="48">
        <v>-122.334547</v>
      </c>
      <c r="L1088" s="48">
        <v>37.749392</v>
      </c>
      <c r="M1088" s="46" t="s">
        <v>59</v>
      </c>
      <c r="N1088" s="49">
        <v>44580.125</v>
      </c>
      <c r="O1088" s="46" t="s">
        <v>44</v>
      </c>
      <c r="P1088" s="46">
        <v>14.7</v>
      </c>
      <c r="Q1088" s="46">
        <v>139</v>
      </c>
      <c r="R1088" s="50" t="s">
        <v>138</v>
      </c>
    </row>
    <row r="1089" spans="7:18" ht="15" customHeight="1" x14ac:dyDescent="0.25">
      <c r="G1089" s="45">
        <v>9864887</v>
      </c>
      <c r="H1089" s="46" t="s">
        <v>25</v>
      </c>
      <c r="I1089" s="47" t="s">
        <v>137</v>
      </c>
      <c r="J1089" s="47">
        <v>44584.047569444447</v>
      </c>
      <c r="K1089" s="48">
        <v>-122.33130199999999</v>
      </c>
      <c r="L1089" s="48">
        <v>37.748677999999998</v>
      </c>
      <c r="M1089" s="46" t="s">
        <v>59</v>
      </c>
      <c r="N1089" s="49">
        <v>44580.125</v>
      </c>
      <c r="O1089" s="46" t="s">
        <v>44</v>
      </c>
      <c r="P1089" s="46">
        <v>14.7</v>
      </c>
      <c r="Q1089" s="46">
        <v>253</v>
      </c>
      <c r="R1089" s="50" t="s">
        <v>138</v>
      </c>
    </row>
    <row r="1090" spans="7:18" ht="15" customHeight="1" x14ac:dyDescent="0.25">
      <c r="G1090" s="45">
        <v>9864887</v>
      </c>
      <c r="H1090" s="46" t="s">
        <v>25</v>
      </c>
      <c r="I1090" s="47" t="s">
        <v>137</v>
      </c>
      <c r="J1090" s="47">
        <v>44584.175949074073</v>
      </c>
      <c r="K1090" s="48">
        <v>-122.33237800000001</v>
      </c>
      <c r="L1090" s="48">
        <v>37.747847</v>
      </c>
      <c r="M1090" s="46" t="s">
        <v>59</v>
      </c>
      <c r="N1090" s="49">
        <v>44580.125</v>
      </c>
      <c r="O1090" s="46" t="s">
        <v>44</v>
      </c>
      <c r="P1090" s="46">
        <v>14.7</v>
      </c>
      <c r="Q1090" s="46">
        <v>304</v>
      </c>
      <c r="R1090" s="50" t="s">
        <v>138</v>
      </c>
    </row>
    <row r="1091" spans="7:18" ht="15" customHeight="1" x14ac:dyDescent="0.25">
      <c r="G1091" s="45">
        <v>9864887</v>
      </c>
      <c r="H1091" s="46" t="s">
        <v>25</v>
      </c>
      <c r="I1091" s="47" t="s">
        <v>137</v>
      </c>
      <c r="J1091" s="47">
        <v>44584.182523148149</v>
      </c>
      <c r="K1091" s="48">
        <v>-122.339705</v>
      </c>
      <c r="L1091" s="48">
        <v>37.749695000000003</v>
      </c>
      <c r="M1091" s="46" t="s">
        <v>59</v>
      </c>
      <c r="N1091" s="49">
        <v>44580.125</v>
      </c>
      <c r="O1091" s="46" t="s">
        <v>44</v>
      </c>
      <c r="P1091" s="46">
        <v>14.7</v>
      </c>
      <c r="Q1091" s="46">
        <v>312</v>
      </c>
      <c r="R1091" s="50" t="s">
        <v>139</v>
      </c>
    </row>
    <row r="1092" spans="7:18" ht="15" customHeight="1" x14ac:dyDescent="0.25">
      <c r="G1092" s="45">
        <v>9864887</v>
      </c>
      <c r="H1092" s="46" t="s">
        <v>25</v>
      </c>
      <c r="I1092" s="47" t="s">
        <v>137</v>
      </c>
      <c r="J1092" s="47">
        <v>44584.258958333332</v>
      </c>
      <c r="K1092" s="48">
        <v>-122.29318499999999</v>
      </c>
      <c r="L1092" s="48">
        <v>37.793512</v>
      </c>
      <c r="M1092" s="46" t="s">
        <v>59</v>
      </c>
      <c r="N1092" s="49">
        <v>44580.125</v>
      </c>
      <c r="O1092" s="46" t="s">
        <v>44</v>
      </c>
      <c r="P1092" s="46">
        <v>14.7</v>
      </c>
      <c r="Q1092" s="46">
        <v>74</v>
      </c>
      <c r="R1092" s="50" t="s">
        <v>138</v>
      </c>
    </row>
    <row r="1093" spans="7:18" ht="15" customHeight="1" x14ac:dyDescent="0.25">
      <c r="G1093" s="45">
        <v>9864887</v>
      </c>
      <c r="H1093" s="46" t="s">
        <v>25</v>
      </c>
      <c r="I1093" s="47" t="s">
        <v>137</v>
      </c>
      <c r="J1093" s="47">
        <v>44584.265162037038</v>
      </c>
      <c r="K1093" s="48">
        <v>-122.293257</v>
      </c>
      <c r="L1093" s="48">
        <v>37.793492000000001</v>
      </c>
      <c r="M1093" s="46" t="s">
        <v>59</v>
      </c>
      <c r="N1093" s="49">
        <v>44580.125</v>
      </c>
      <c r="O1093" s="46" t="s">
        <v>44</v>
      </c>
      <c r="P1093" s="46">
        <v>14.7</v>
      </c>
      <c r="Q1093" s="46">
        <v>75</v>
      </c>
      <c r="R1093" s="50" t="s">
        <v>139</v>
      </c>
    </row>
    <row r="1094" spans="7:18" ht="15" customHeight="1" x14ac:dyDescent="0.25">
      <c r="G1094" s="45">
        <v>9864887</v>
      </c>
      <c r="H1094" s="46" t="s">
        <v>25</v>
      </c>
      <c r="I1094" s="47" t="s">
        <v>137</v>
      </c>
      <c r="J1094" s="47">
        <v>44584.300636574073</v>
      </c>
      <c r="K1094" s="48">
        <v>-122.29324699999999</v>
      </c>
      <c r="L1094" s="48">
        <v>37.793537999999998</v>
      </c>
      <c r="M1094" s="46" t="s">
        <v>59</v>
      </c>
      <c r="N1094" s="49">
        <v>44580.125</v>
      </c>
      <c r="O1094" s="46" t="s">
        <v>44</v>
      </c>
      <c r="P1094" s="46">
        <v>14.7</v>
      </c>
      <c r="Q1094" s="46">
        <v>75</v>
      </c>
      <c r="R1094" s="50" t="s">
        <v>138</v>
      </c>
    </row>
    <row r="1095" spans="7:18" ht="15" customHeight="1" x14ac:dyDescent="0.25">
      <c r="G1095" s="45">
        <v>9864887</v>
      </c>
      <c r="H1095" s="46" t="s">
        <v>25</v>
      </c>
      <c r="I1095" s="47" t="s">
        <v>137</v>
      </c>
      <c r="J1095" s="47">
        <v>44584.55060185185</v>
      </c>
      <c r="K1095" s="48">
        <v>-122.293308</v>
      </c>
      <c r="L1095" s="48">
        <v>37.793480000000002</v>
      </c>
      <c r="M1095" s="46" t="s">
        <v>59</v>
      </c>
      <c r="N1095" s="49">
        <v>44580.125</v>
      </c>
      <c r="O1095" s="46" t="s">
        <v>44</v>
      </c>
      <c r="P1095" s="46">
        <v>14.7</v>
      </c>
      <c r="Q1095" s="46">
        <v>75</v>
      </c>
      <c r="R1095" s="50" t="s">
        <v>138</v>
      </c>
    </row>
    <row r="1096" spans="7:18" ht="15" customHeight="1" x14ac:dyDescent="0.25">
      <c r="G1096" s="45">
        <v>9874284</v>
      </c>
      <c r="H1096" s="46" t="s">
        <v>25</v>
      </c>
      <c r="I1096" s="47" t="s">
        <v>140</v>
      </c>
      <c r="J1096" s="47">
        <v>44576.799421296295</v>
      </c>
      <c r="K1096" s="48">
        <v>-118.226615</v>
      </c>
      <c r="L1096" s="48">
        <v>33.720399999999998</v>
      </c>
      <c r="M1096" s="46" t="s">
        <v>68</v>
      </c>
      <c r="N1096" s="49">
        <v>44570.333333333336</v>
      </c>
      <c r="O1096" s="46" t="s">
        <v>44</v>
      </c>
      <c r="P1096" s="46">
        <v>14.5</v>
      </c>
      <c r="Q1096" s="46">
        <v>299</v>
      </c>
      <c r="R1096" s="50" t="s">
        <v>79</v>
      </c>
    </row>
    <row r="1097" spans="7:18" ht="15" customHeight="1" x14ac:dyDescent="0.25">
      <c r="G1097" s="45">
        <v>9874284</v>
      </c>
      <c r="H1097" s="46" t="s">
        <v>25</v>
      </c>
      <c r="I1097" s="47" t="s">
        <v>140</v>
      </c>
      <c r="J1097" s="47">
        <v>44576.807627314818</v>
      </c>
      <c r="K1097" s="48">
        <v>-118.226398</v>
      </c>
      <c r="L1097" s="48">
        <v>33.721088000000002</v>
      </c>
      <c r="M1097" s="46" t="s">
        <v>68</v>
      </c>
      <c r="N1097" s="49">
        <v>44570.333333333336</v>
      </c>
      <c r="O1097" s="46" t="s">
        <v>44</v>
      </c>
      <c r="P1097" s="46">
        <v>14.5</v>
      </c>
      <c r="Q1097" s="46">
        <v>272</v>
      </c>
      <c r="R1097" s="50" t="s">
        <v>141</v>
      </c>
    </row>
    <row r="1098" spans="7:18" ht="15" customHeight="1" x14ac:dyDescent="0.25">
      <c r="G1098" s="45">
        <v>9874284</v>
      </c>
      <c r="H1098" s="46" t="s">
        <v>25</v>
      </c>
      <c r="I1098" s="47" t="s">
        <v>140</v>
      </c>
      <c r="J1098" s="47">
        <v>44577.049421296295</v>
      </c>
      <c r="K1098" s="48">
        <v>-118.22882300000001</v>
      </c>
      <c r="L1098" s="48">
        <v>33.719011999999999</v>
      </c>
      <c r="M1098" s="46" t="s">
        <v>68</v>
      </c>
      <c r="N1098" s="49">
        <v>44570.333333333336</v>
      </c>
      <c r="O1098" s="46" t="s">
        <v>44</v>
      </c>
      <c r="P1098" s="46">
        <v>14.5</v>
      </c>
      <c r="Q1098" s="46">
        <v>9</v>
      </c>
      <c r="R1098" s="50" t="s">
        <v>79</v>
      </c>
    </row>
    <row r="1099" spans="7:18" ht="15" customHeight="1" x14ac:dyDescent="0.25">
      <c r="G1099" s="45">
        <v>9874284</v>
      </c>
      <c r="H1099" s="46" t="s">
        <v>25</v>
      </c>
      <c r="I1099" s="47" t="s">
        <v>140</v>
      </c>
      <c r="J1099" s="47">
        <v>44577.301504629628</v>
      </c>
      <c r="K1099" s="48">
        <v>-118.227735</v>
      </c>
      <c r="L1099" s="48">
        <v>33.719307999999998</v>
      </c>
      <c r="M1099" s="46" t="s">
        <v>68</v>
      </c>
      <c r="N1099" s="49">
        <v>44570.333333333336</v>
      </c>
      <c r="O1099" s="46" t="s">
        <v>44</v>
      </c>
      <c r="P1099" s="46">
        <v>14.5</v>
      </c>
      <c r="Q1099" s="46">
        <v>330</v>
      </c>
      <c r="R1099" s="50" t="s">
        <v>79</v>
      </c>
    </row>
    <row r="1100" spans="7:18" ht="15" customHeight="1" x14ac:dyDescent="0.25">
      <c r="G1100" s="45">
        <v>9874284</v>
      </c>
      <c r="H1100" s="46" t="s">
        <v>25</v>
      </c>
      <c r="I1100" s="47" t="s">
        <v>140</v>
      </c>
      <c r="J1100" s="47">
        <v>44577.549432870372</v>
      </c>
      <c r="K1100" s="48">
        <v>-118.22848</v>
      </c>
      <c r="L1100" s="48">
        <v>33.719107999999999</v>
      </c>
      <c r="M1100" s="46" t="s">
        <v>68</v>
      </c>
      <c r="N1100" s="49">
        <v>44570.333333333336</v>
      </c>
      <c r="O1100" s="46" t="s">
        <v>44</v>
      </c>
      <c r="P1100" s="46">
        <v>14.5</v>
      </c>
      <c r="Q1100" s="46">
        <v>352</v>
      </c>
      <c r="R1100" s="50" t="s">
        <v>79</v>
      </c>
    </row>
    <row r="1101" spans="7:18" ht="15" customHeight="1" x14ac:dyDescent="0.25">
      <c r="G1101" s="45">
        <v>9874284</v>
      </c>
      <c r="H1101" s="46" t="s">
        <v>25</v>
      </c>
      <c r="I1101" s="47" t="s">
        <v>140</v>
      </c>
      <c r="J1101" s="47">
        <v>44577.644907407404</v>
      </c>
      <c r="K1101" s="48">
        <v>-118.228572</v>
      </c>
      <c r="L1101" s="48">
        <v>33.724277000000001</v>
      </c>
      <c r="M1101" s="46" t="s">
        <v>68</v>
      </c>
      <c r="N1101" s="49">
        <v>44570.333333333336</v>
      </c>
      <c r="O1101" s="46" t="s">
        <v>44</v>
      </c>
      <c r="P1101" s="46">
        <v>14.5</v>
      </c>
      <c r="Q1101" s="46">
        <v>193</v>
      </c>
      <c r="R1101" s="50" t="s">
        <v>79</v>
      </c>
    </row>
    <row r="1102" spans="7:18" ht="15" customHeight="1" x14ac:dyDescent="0.25">
      <c r="G1102" s="45">
        <v>9874284</v>
      </c>
      <c r="H1102" s="46" t="s">
        <v>25</v>
      </c>
      <c r="I1102" s="47" t="s">
        <v>140</v>
      </c>
      <c r="J1102" s="47">
        <v>44577.661782407406</v>
      </c>
      <c r="K1102" s="48">
        <v>-118.207437</v>
      </c>
      <c r="L1102" s="48">
        <v>33.730665000000002</v>
      </c>
      <c r="M1102" s="46" t="s">
        <v>68</v>
      </c>
      <c r="N1102" s="49">
        <v>44570.333333333336</v>
      </c>
      <c r="O1102" s="46" t="s">
        <v>44</v>
      </c>
      <c r="P1102" s="46">
        <v>14.5</v>
      </c>
      <c r="Q1102" s="46">
        <v>88</v>
      </c>
      <c r="R1102" s="50" t="s">
        <v>141</v>
      </c>
    </row>
    <row r="1103" spans="7:18" ht="15" customHeight="1" x14ac:dyDescent="0.25">
      <c r="G1103" s="45">
        <v>9874284</v>
      </c>
      <c r="H1103" s="46" t="s">
        <v>25</v>
      </c>
      <c r="I1103" s="47" t="s">
        <v>140</v>
      </c>
      <c r="J1103" s="47">
        <v>44577.800925925927</v>
      </c>
      <c r="K1103" s="48">
        <v>-117.967777</v>
      </c>
      <c r="L1103" s="48">
        <v>33.183117000000003</v>
      </c>
      <c r="M1103" s="46" t="s">
        <v>68</v>
      </c>
      <c r="N1103" s="49">
        <v>44570.333333333336</v>
      </c>
      <c r="O1103" s="46" t="s">
        <v>44</v>
      </c>
      <c r="P1103" s="46">
        <v>14.5</v>
      </c>
      <c r="Q1103" s="46">
        <v>140</v>
      </c>
      <c r="R1103" s="50" t="s">
        <v>79</v>
      </c>
    </row>
    <row r="1104" spans="7:18" ht="15" customHeight="1" x14ac:dyDescent="0.25">
      <c r="G1104" s="45">
        <v>9874284</v>
      </c>
      <c r="H1104" s="46" t="s">
        <v>25</v>
      </c>
      <c r="I1104" s="47" t="s">
        <v>140</v>
      </c>
      <c r="J1104" s="47">
        <v>44577.82671296296</v>
      </c>
      <c r="K1104" s="48">
        <v>-117.89726</v>
      </c>
      <c r="L1104" s="48">
        <v>33.114648000000003</v>
      </c>
      <c r="M1104" s="46" t="s">
        <v>68</v>
      </c>
      <c r="N1104" s="49">
        <v>44570.333333333336</v>
      </c>
      <c r="O1104" s="46" t="s">
        <v>44</v>
      </c>
      <c r="P1104" s="46">
        <v>14.5</v>
      </c>
      <c r="Q1104" s="46">
        <v>102</v>
      </c>
      <c r="R1104" s="50" t="s">
        <v>141</v>
      </c>
    </row>
    <row r="1105" spans="7:18" ht="15" customHeight="1" x14ac:dyDescent="0.25">
      <c r="G1105" s="45">
        <v>9874284</v>
      </c>
      <c r="H1105" s="46" t="s">
        <v>25</v>
      </c>
      <c r="I1105" s="47" t="s">
        <v>140</v>
      </c>
      <c r="J1105" s="47">
        <v>44577.832280092596</v>
      </c>
      <c r="K1105" s="48">
        <v>-117.89214800000001</v>
      </c>
      <c r="L1105" s="48">
        <v>33.114482000000002</v>
      </c>
      <c r="M1105" s="46" t="s">
        <v>68</v>
      </c>
      <c r="N1105" s="49">
        <v>44570.333333333336</v>
      </c>
      <c r="O1105" s="46" t="s">
        <v>44</v>
      </c>
      <c r="P1105" s="46">
        <v>14.5</v>
      </c>
      <c r="Q1105" s="46">
        <v>83</v>
      </c>
      <c r="R1105" s="50" t="s">
        <v>79</v>
      </c>
    </row>
    <row r="1106" spans="7:18" ht="15" customHeight="1" x14ac:dyDescent="0.25">
      <c r="G1106" s="45">
        <v>9874284</v>
      </c>
      <c r="H1106" s="46" t="s">
        <v>25</v>
      </c>
      <c r="I1106" s="47" t="s">
        <v>140</v>
      </c>
      <c r="J1106" s="47">
        <v>44578.051064814812</v>
      </c>
      <c r="K1106" s="48">
        <v>-117.811702</v>
      </c>
      <c r="L1106" s="48">
        <v>33.159208</v>
      </c>
      <c r="M1106" s="46" t="s">
        <v>68</v>
      </c>
      <c r="N1106" s="49">
        <v>44570.333333333336</v>
      </c>
      <c r="O1106" s="46" t="s">
        <v>44</v>
      </c>
      <c r="P1106" s="46">
        <v>14.5</v>
      </c>
      <c r="Q1106" s="46">
        <v>80</v>
      </c>
      <c r="R1106" s="50" t="s">
        <v>79</v>
      </c>
    </row>
    <row r="1107" spans="7:18" ht="15" customHeight="1" x14ac:dyDescent="0.25">
      <c r="G1107" s="45">
        <v>9874284</v>
      </c>
      <c r="H1107" s="46" t="s">
        <v>25</v>
      </c>
      <c r="I1107" s="47" t="s">
        <v>140</v>
      </c>
      <c r="J1107" s="47">
        <v>44578.30060185185</v>
      </c>
      <c r="K1107" s="48">
        <v>-117.75824</v>
      </c>
      <c r="L1107" s="48">
        <v>33.198462999999997</v>
      </c>
      <c r="M1107" s="46" t="s">
        <v>68</v>
      </c>
      <c r="N1107" s="49">
        <v>44570.333333333336</v>
      </c>
      <c r="O1107" s="46" t="s">
        <v>44</v>
      </c>
      <c r="P1107" s="46">
        <v>14.5</v>
      </c>
      <c r="Q1107" s="46">
        <v>58</v>
      </c>
      <c r="R1107" s="50" t="s">
        <v>79</v>
      </c>
    </row>
    <row r="1108" spans="7:18" ht="15" customHeight="1" x14ac:dyDescent="0.25">
      <c r="G1108" s="45">
        <v>9874284</v>
      </c>
      <c r="H1108" s="46" t="s">
        <v>25</v>
      </c>
      <c r="I1108" s="47" t="s">
        <v>140</v>
      </c>
      <c r="J1108" s="47">
        <v>44578.551504629628</v>
      </c>
      <c r="K1108" s="48">
        <v>-117.743465</v>
      </c>
      <c r="L1108" s="48">
        <v>33.274467000000001</v>
      </c>
      <c r="M1108" s="46" t="s">
        <v>68</v>
      </c>
      <c r="N1108" s="49">
        <v>44570.333333333336</v>
      </c>
      <c r="O1108" s="46" t="s">
        <v>44</v>
      </c>
      <c r="P1108" s="46">
        <v>14.5</v>
      </c>
      <c r="Q1108" s="46">
        <v>29</v>
      </c>
      <c r="R1108" s="50" t="s">
        <v>79</v>
      </c>
    </row>
    <row r="1109" spans="7:18" ht="15" customHeight="1" x14ac:dyDescent="0.25">
      <c r="G1109" s="45">
        <v>9874284</v>
      </c>
      <c r="H1109" s="46" t="s">
        <v>25</v>
      </c>
      <c r="I1109" s="47" t="s">
        <v>140</v>
      </c>
      <c r="J1109" s="47">
        <v>44578.759039351855</v>
      </c>
      <c r="K1109" s="48">
        <v>-117.71559000000001</v>
      </c>
      <c r="L1109" s="48">
        <v>33.324728</v>
      </c>
      <c r="M1109" s="46" t="s">
        <v>68</v>
      </c>
      <c r="N1109" s="49">
        <v>44570.333333333336</v>
      </c>
      <c r="O1109" s="46" t="s">
        <v>44</v>
      </c>
      <c r="P1109" s="46">
        <v>14.5</v>
      </c>
      <c r="Q1109" s="46">
        <v>180</v>
      </c>
      <c r="R1109" s="50" t="s">
        <v>79</v>
      </c>
    </row>
    <row r="1110" spans="7:18" ht="15" customHeight="1" x14ac:dyDescent="0.25">
      <c r="G1110" s="45">
        <v>9874284</v>
      </c>
      <c r="H1110" s="46" t="s">
        <v>25</v>
      </c>
      <c r="I1110" s="47" t="s">
        <v>140</v>
      </c>
      <c r="J1110" s="47">
        <v>44578.765960648147</v>
      </c>
      <c r="K1110" s="48">
        <v>-117.71605</v>
      </c>
      <c r="L1110" s="48">
        <v>33.295572999999997</v>
      </c>
      <c r="M1110" s="46" t="s">
        <v>68</v>
      </c>
      <c r="N1110" s="49">
        <v>44570.333333333336</v>
      </c>
      <c r="O1110" s="46" t="s">
        <v>44</v>
      </c>
      <c r="P1110" s="46">
        <v>14.5</v>
      </c>
      <c r="Q1110" s="46">
        <v>180</v>
      </c>
      <c r="R1110" s="50" t="s">
        <v>141</v>
      </c>
    </row>
    <row r="1111" spans="7:18" ht="15" customHeight="1" x14ac:dyDescent="0.25">
      <c r="G1111" s="45">
        <v>9874284</v>
      </c>
      <c r="H1111" s="46" t="s">
        <v>25</v>
      </c>
      <c r="I1111" s="47" t="s">
        <v>140</v>
      </c>
      <c r="J1111" s="47">
        <v>44578.801504629628</v>
      </c>
      <c r="K1111" s="48">
        <v>-117.79516</v>
      </c>
      <c r="L1111" s="48">
        <v>33.137456999999998</v>
      </c>
      <c r="M1111" s="46" t="s">
        <v>68</v>
      </c>
      <c r="N1111" s="49">
        <v>44570.333333333336</v>
      </c>
      <c r="O1111" s="46" t="s">
        <v>44</v>
      </c>
      <c r="P1111" s="46">
        <v>14.5</v>
      </c>
      <c r="Q1111" s="46">
        <v>210</v>
      </c>
      <c r="R1111" s="50" t="s">
        <v>79</v>
      </c>
    </row>
    <row r="1112" spans="7:18" ht="15" customHeight="1" x14ac:dyDescent="0.25">
      <c r="G1112" s="45">
        <v>9874284</v>
      </c>
      <c r="H1112" s="46" t="s">
        <v>25</v>
      </c>
      <c r="I1112" s="47" t="s">
        <v>140</v>
      </c>
      <c r="J1112" s="47">
        <v>44578.84306712963</v>
      </c>
      <c r="K1112" s="48">
        <v>-117.837182</v>
      </c>
      <c r="L1112" s="48">
        <v>33.069674999999997</v>
      </c>
      <c r="M1112" s="46" t="s">
        <v>68</v>
      </c>
      <c r="N1112" s="49">
        <v>44570.333333333336</v>
      </c>
      <c r="O1112" s="46" t="s">
        <v>44</v>
      </c>
      <c r="P1112" s="46">
        <v>14.5</v>
      </c>
      <c r="Q1112" s="46">
        <v>225</v>
      </c>
      <c r="R1112" s="50" t="s">
        <v>79</v>
      </c>
    </row>
    <row r="1113" spans="7:18" ht="15" customHeight="1" x14ac:dyDescent="0.25">
      <c r="G1113" s="45">
        <v>9874284</v>
      </c>
      <c r="H1113" s="46" t="s">
        <v>25</v>
      </c>
      <c r="I1113" s="47" t="s">
        <v>140</v>
      </c>
      <c r="J1113" s="47">
        <v>44578.848935185182</v>
      </c>
      <c r="K1113" s="48">
        <v>-117.837683</v>
      </c>
      <c r="L1113" s="48">
        <v>33.068697999999998</v>
      </c>
      <c r="M1113" s="46" t="s">
        <v>68</v>
      </c>
      <c r="N1113" s="49">
        <v>44570.333333333336</v>
      </c>
      <c r="O1113" s="46" t="s">
        <v>44</v>
      </c>
      <c r="P1113" s="46">
        <v>14.5</v>
      </c>
      <c r="Q1113" s="46">
        <v>228</v>
      </c>
      <c r="R1113" s="50" t="s">
        <v>141</v>
      </c>
    </row>
    <row r="1114" spans="7:18" ht="15" customHeight="1" x14ac:dyDescent="0.25">
      <c r="G1114" s="45">
        <v>9874284</v>
      </c>
      <c r="H1114" s="46" t="s">
        <v>25</v>
      </c>
      <c r="I1114" s="47" t="s">
        <v>140</v>
      </c>
      <c r="J1114" s="47">
        <v>44579.05127314815</v>
      </c>
      <c r="K1114" s="48">
        <v>-117.77812</v>
      </c>
      <c r="L1114" s="48">
        <v>33.069311999999996</v>
      </c>
      <c r="M1114" s="46" t="s">
        <v>68</v>
      </c>
      <c r="N1114" s="49">
        <v>44570.333333333336</v>
      </c>
      <c r="O1114" s="46" t="s">
        <v>44</v>
      </c>
      <c r="P1114" s="46">
        <v>14.5</v>
      </c>
      <c r="Q1114" s="46">
        <v>87</v>
      </c>
      <c r="R1114" s="50" t="s">
        <v>79</v>
      </c>
    </row>
    <row r="1115" spans="7:18" ht="15" customHeight="1" x14ac:dyDescent="0.25">
      <c r="G1115" s="45">
        <v>9874284</v>
      </c>
      <c r="H1115" s="46" t="s">
        <v>25</v>
      </c>
      <c r="I1115" s="47" t="s">
        <v>140</v>
      </c>
      <c r="J1115" s="47">
        <v>44579.30097222222</v>
      </c>
      <c r="K1115" s="48">
        <v>-117.706587</v>
      </c>
      <c r="L1115" s="48">
        <v>33.067667999999998</v>
      </c>
      <c r="M1115" s="46" t="s">
        <v>68</v>
      </c>
      <c r="N1115" s="49">
        <v>44570.333333333336</v>
      </c>
      <c r="O1115" s="46" t="s">
        <v>44</v>
      </c>
      <c r="P1115" s="46">
        <v>14.5</v>
      </c>
      <c r="Q1115" s="46">
        <v>139</v>
      </c>
      <c r="R1115" s="50" t="s">
        <v>79</v>
      </c>
    </row>
    <row r="1116" spans="7:18" ht="15" customHeight="1" x14ac:dyDescent="0.25">
      <c r="G1116" s="45">
        <v>9874284</v>
      </c>
      <c r="H1116" s="46" t="s">
        <v>25</v>
      </c>
      <c r="I1116" s="47" t="s">
        <v>140</v>
      </c>
      <c r="J1116" s="47">
        <v>44579.551041666666</v>
      </c>
      <c r="K1116" s="48">
        <v>-117.687105</v>
      </c>
      <c r="L1116" s="48">
        <v>33.02637</v>
      </c>
      <c r="M1116" s="46" t="s">
        <v>68</v>
      </c>
      <c r="N1116" s="49">
        <v>44570.333333333336</v>
      </c>
      <c r="O1116" s="46" t="s">
        <v>44</v>
      </c>
      <c r="P1116" s="46">
        <v>14.5</v>
      </c>
      <c r="Q1116" s="46">
        <v>160</v>
      </c>
      <c r="R1116" s="50" t="s">
        <v>79</v>
      </c>
    </row>
    <row r="1117" spans="7:18" ht="15" customHeight="1" x14ac:dyDescent="0.25">
      <c r="G1117" s="45">
        <v>9874284</v>
      </c>
      <c r="H1117" s="46" t="s">
        <v>25</v>
      </c>
      <c r="I1117" s="47" t="s">
        <v>140</v>
      </c>
      <c r="J1117" s="47">
        <v>44579.801157407404</v>
      </c>
      <c r="K1117" s="48">
        <v>-117.614037</v>
      </c>
      <c r="L1117" s="48">
        <v>32.975712000000001</v>
      </c>
      <c r="M1117" s="46" t="s">
        <v>68</v>
      </c>
      <c r="N1117" s="49">
        <v>44570.333333333336</v>
      </c>
      <c r="O1117" s="46" t="s">
        <v>44</v>
      </c>
      <c r="P1117" s="46">
        <v>14.5</v>
      </c>
      <c r="Q1117" s="46">
        <v>196</v>
      </c>
      <c r="R1117" s="50" t="s">
        <v>79</v>
      </c>
    </row>
    <row r="1118" spans="7:18" ht="15" customHeight="1" x14ac:dyDescent="0.25">
      <c r="G1118" s="45">
        <v>9874284</v>
      </c>
      <c r="H1118" s="46" t="s">
        <v>25</v>
      </c>
      <c r="I1118" s="47" t="s">
        <v>140</v>
      </c>
      <c r="J1118" s="47">
        <v>44580.050833333335</v>
      </c>
      <c r="K1118" s="48">
        <v>-117.853942</v>
      </c>
      <c r="L1118" s="48">
        <v>33.08699</v>
      </c>
      <c r="M1118" s="46" t="s">
        <v>68</v>
      </c>
      <c r="N1118" s="49">
        <v>44570.333333333336</v>
      </c>
      <c r="O1118" s="46" t="s">
        <v>44</v>
      </c>
      <c r="P1118" s="46">
        <v>14.5</v>
      </c>
      <c r="Q1118" s="46">
        <v>19</v>
      </c>
      <c r="R1118" s="50" t="s">
        <v>79</v>
      </c>
    </row>
    <row r="1119" spans="7:18" ht="15" customHeight="1" x14ac:dyDescent="0.25">
      <c r="G1119" s="45">
        <v>9874284</v>
      </c>
      <c r="H1119" s="46" t="s">
        <v>25</v>
      </c>
      <c r="I1119" s="47" t="s">
        <v>140</v>
      </c>
      <c r="J1119" s="47">
        <v>44580.057037037041</v>
      </c>
      <c r="K1119" s="48">
        <v>-117.855397</v>
      </c>
      <c r="L1119" s="48">
        <v>33.101730000000003</v>
      </c>
      <c r="M1119" s="46" t="s">
        <v>68</v>
      </c>
      <c r="N1119" s="49">
        <v>44570.333333333336</v>
      </c>
      <c r="O1119" s="46" t="s">
        <v>44</v>
      </c>
      <c r="P1119" s="46">
        <v>14.5</v>
      </c>
      <c r="Q1119" s="46">
        <v>347</v>
      </c>
      <c r="R1119" s="50" t="s">
        <v>141</v>
      </c>
    </row>
    <row r="1120" spans="7:18" ht="15" customHeight="1" x14ac:dyDescent="0.25">
      <c r="G1120" s="45">
        <v>9874284</v>
      </c>
      <c r="H1120" s="46" t="s">
        <v>25</v>
      </c>
      <c r="I1120" s="47" t="s">
        <v>140</v>
      </c>
      <c r="J1120" s="47">
        <v>44580.06181712963</v>
      </c>
      <c r="K1120" s="48">
        <v>-117.85917499999999</v>
      </c>
      <c r="L1120" s="48">
        <v>33.119771999999998</v>
      </c>
      <c r="M1120" s="46" t="s">
        <v>68</v>
      </c>
      <c r="N1120" s="49">
        <v>44570.333333333336</v>
      </c>
      <c r="O1120" s="46" t="s">
        <v>44</v>
      </c>
      <c r="P1120" s="46">
        <v>14.5</v>
      </c>
      <c r="Q1120" s="46">
        <v>349</v>
      </c>
      <c r="R1120" s="50" t="s">
        <v>79</v>
      </c>
    </row>
    <row r="1121" spans="7:18" ht="15" customHeight="1" x14ac:dyDescent="0.25">
      <c r="G1121" s="45">
        <v>9874284</v>
      </c>
      <c r="H1121" s="46" t="s">
        <v>25</v>
      </c>
      <c r="I1121" s="47" t="s">
        <v>140</v>
      </c>
      <c r="J1121" s="47">
        <v>44580.202766203707</v>
      </c>
      <c r="K1121" s="48">
        <v>-118.07901</v>
      </c>
      <c r="L1121" s="48">
        <v>33.628115000000001</v>
      </c>
      <c r="M1121" s="46" t="s">
        <v>68</v>
      </c>
      <c r="N1121" s="49">
        <v>44570.333333333336</v>
      </c>
      <c r="O1121" s="46" t="s">
        <v>44</v>
      </c>
      <c r="P1121" s="46">
        <v>14.5</v>
      </c>
      <c r="Q1121" s="46">
        <v>159.80000000000001</v>
      </c>
      <c r="R1121" s="50" t="s">
        <v>141</v>
      </c>
    </row>
    <row r="1122" spans="7:18" ht="15" customHeight="1" x14ac:dyDescent="0.25">
      <c r="G1122" s="45">
        <v>9874284</v>
      </c>
      <c r="H1122" s="46" t="s">
        <v>25</v>
      </c>
      <c r="I1122" s="47" t="s">
        <v>140</v>
      </c>
      <c r="J1122" s="47">
        <v>44580.207048611112</v>
      </c>
      <c r="K1122" s="48">
        <v>-118.07881999999999</v>
      </c>
      <c r="L1122" s="48">
        <v>33.62773</v>
      </c>
      <c r="M1122" s="46" t="s">
        <v>68</v>
      </c>
      <c r="N1122" s="49">
        <v>44570.333333333336</v>
      </c>
      <c r="O1122" s="46" t="s">
        <v>44</v>
      </c>
      <c r="P1122" s="46">
        <v>14.5</v>
      </c>
      <c r="Q1122" s="46">
        <v>5</v>
      </c>
      <c r="R1122" s="50" t="s">
        <v>79</v>
      </c>
    </row>
    <row r="1123" spans="7:18" ht="15" customHeight="1" x14ac:dyDescent="0.25">
      <c r="G1123" s="45">
        <v>9874284</v>
      </c>
      <c r="H1123" s="46" t="s">
        <v>25</v>
      </c>
      <c r="I1123" s="47" t="s">
        <v>140</v>
      </c>
      <c r="J1123" s="47">
        <v>44580.298715277779</v>
      </c>
      <c r="K1123" s="48">
        <v>-118.076752</v>
      </c>
      <c r="L1123" s="48">
        <v>33.629176999999999</v>
      </c>
      <c r="M1123" s="46" t="s">
        <v>68</v>
      </c>
      <c r="N1123" s="49">
        <v>44570.333333333336</v>
      </c>
      <c r="O1123" s="46" t="s">
        <v>44</v>
      </c>
      <c r="P1123" s="46">
        <v>14.5</v>
      </c>
      <c r="Q1123" s="46">
        <v>286</v>
      </c>
      <c r="R1123" s="50" t="s">
        <v>79</v>
      </c>
    </row>
    <row r="1124" spans="7:18" ht="15" customHeight="1" x14ac:dyDescent="0.25">
      <c r="G1124" s="45">
        <v>9874284</v>
      </c>
      <c r="H1124" s="46" t="s">
        <v>25</v>
      </c>
      <c r="I1124" s="47" t="s">
        <v>140</v>
      </c>
      <c r="J1124" s="47">
        <v>44580.550798611112</v>
      </c>
      <c r="K1124" s="48">
        <v>-118.077048</v>
      </c>
      <c r="L1124" s="48">
        <v>33.628312999999999</v>
      </c>
      <c r="M1124" s="46" t="s">
        <v>68</v>
      </c>
      <c r="N1124" s="49">
        <v>44570.333333333336</v>
      </c>
      <c r="O1124" s="46" t="s">
        <v>44</v>
      </c>
      <c r="P1124" s="46">
        <v>14.5</v>
      </c>
      <c r="Q1124" s="46">
        <v>314</v>
      </c>
      <c r="R1124" s="50" t="s">
        <v>79</v>
      </c>
    </row>
    <row r="1125" spans="7:18" ht="15" customHeight="1" x14ac:dyDescent="0.25">
      <c r="G1125" s="45">
        <v>9874284</v>
      </c>
      <c r="H1125" s="46" t="s">
        <v>25</v>
      </c>
      <c r="I1125" s="47" t="s">
        <v>140</v>
      </c>
      <c r="J1125" s="47">
        <v>44580.800798611112</v>
      </c>
      <c r="K1125" s="48">
        <v>-118.07638300000001</v>
      </c>
      <c r="L1125" s="48">
        <v>33.629103000000001</v>
      </c>
      <c r="M1125" s="46" t="s">
        <v>68</v>
      </c>
      <c r="N1125" s="49">
        <v>44570.333333333336</v>
      </c>
      <c r="O1125" s="46" t="s">
        <v>44</v>
      </c>
      <c r="P1125" s="46">
        <v>14.5</v>
      </c>
      <c r="Q1125" s="46">
        <v>286</v>
      </c>
      <c r="R1125" s="50" t="s">
        <v>79</v>
      </c>
    </row>
    <row r="1126" spans="7:18" ht="15" customHeight="1" x14ac:dyDescent="0.25">
      <c r="G1126" s="45">
        <v>9874284</v>
      </c>
      <c r="H1126" s="46" t="s">
        <v>25</v>
      </c>
      <c r="I1126" s="47" t="s">
        <v>140</v>
      </c>
      <c r="J1126" s="47">
        <v>44581.050798611112</v>
      </c>
      <c r="K1126" s="48">
        <v>-118.076398</v>
      </c>
      <c r="L1126" s="48">
        <v>33.628895</v>
      </c>
      <c r="M1126" s="46" t="s">
        <v>68</v>
      </c>
      <c r="N1126" s="49">
        <v>44570.333333333336</v>
      </c>
      <c r="O1126" s="46" t="s">
        <v>44</v>
      </c>
      <c r="P1126" s="46">
        <v>14.5</v>
      </c>
      <c r="Q1126" s="46">
        <v>286</v>
      </c>
      <c r="R1126" s="50" t="s">
        <v>79</v>
      </c>
    </row>
    <row r="1127" spans="7:18" ht="15" customHeight="1" x14ac:dyDescent="0.25">
      <c r="G1127" s="45">
        <v>9874284</v>
      </c>
      <c r="H1127" s="46" t="s">
        <v>25</v>
      </c>
      <c r="I1127" s="47" t="s">
        <v>140</v>
      </c>
      <c r="J1127" s="47">
        <v>44581.298715277779</v>
      </c>
      <c r="K1127" s="48">
        <v>-118.077922</v>
      </c>
      <c r="L1127" s="48">
        <v>33.627647000000003</v>
      </c>
      <c r="M1127" s="46" t="s">
        <v>68</v>
      </c>
      <c r="N1127" s="49">
        <v>44570.333333333336</v>
      </c>
      <c r="O1127" s="46" t="s">
        <v>44</v>
      </c>
      <c r="P1127" s="46">
        <v>14.5</v>
      </c>
      <c r="Q1127" s="46">
        <v>353</v>
      </c>
      <c r="R1127" s="50" t="s">
        <v>79</v>
      </c>
    </row>
    <row r="1128" spans="7:18" ht="15" customHeight="1" x14ac:dyDescent="0.25">
      <c r="G1128" s="45">
        <v>9874284</v>
      </c>
      <c r="H1128" s="46" t="s">
        <v>25</v>
      </c>
      <c r="I1128" s="47" t="s">
        <v>140</v>
      </c>
      <c r="J1128" s="47">
        <v>44581.548715277779</v>
      </c>
      <c r="K1128" s="48">
        <v>-118.076898</v>
      </c>
      <c r="L1128" s="48">
        <v>33.628227000000003</v>
      </c>
      <c r="M1128" s="46" t="s">
        <v>68</v>
      </c>
      <c r="N1128" s="49">
        <v>44570.333333333336</v>
      </c>
      <c r="O1128" s="46" t="s">
        <v>44</v>
      </c>
      <c r="P1128" s="46">
        <v>14.5</v>
      </c>
      <c r="Q1128" s="46">
        <v>313</v>
      </c>
      <c r="R1128" s="50" t="s">
        <v>79</v>
      </c>
    </row>
    <row r="1129" spans="7:18" ht="15" customHeight="1" x14ac:dyDescent="0.25">
      <c r="G1129" s="45">
        <v>9874284</v>
      </c>
      <c r="H1129" s="46" t="s">
        <v>25</v>
      </c>
      <c r="I1129" s="47" t="s">
        <v>140</v>
      </c>
      <c r="J1129" s="47">
        <v>44581.800798611112</v>
      </c>
      <c r="K1129" s="48">
        <v>-118.07632</v>
      </c>
      <c r="L1129" s="48">
        <v>33.629137</v>
      </c>
      <c r="M1129" s="46" t="s">
        <v>68</v>
      </c>
      <c r="N1129" s="49">
        <v>44570.333333333336</v>
      </c>
      <c r="O1129" s="46" t="s">
        <v>44</v>
      </c>
      <c r="P1129" s="46">
        <v>14.5</v>
      </c>
      <c r="Q1129" s="46">
        <v>281</v>
      </c>
      <c r="R1129" s="50" t="s">
        <v>79</v>
      </c>
    </row>
    <row r="1130" spans="7:18" ht="15" customHeight="1" x14ac:dyDescent="0.25">
      <c r="G1130" s="45">
        <v>9874284</v>
      </c>
      <c r="H1130" s="46" t="s">
        <v>25</v>
      </c>
      <c r="I1130" s="47" t="s">
        <v>140</v>
      </c>
      <c r="J1130" s="47">
        <v>44582.048750000002</v>
      </c>
      <c r="K1130" s="48">
        <v>-118.07666</v>
      </c>
      <c r="L1130" s="48">
        <v>33.628374999999998</v>
      </c>
      <c r="M1130" s="46" t="s">
        <v>68</v>
      </c>
      <c r="N1130" s="49">
        <v>44570.333333333336</v>
      </c>
      <c r="O1130" s="46" t="s">
        <v>44</v>
      </c>
      <c r="P1130" s="46">
        <v>14.5</v>
      </c>
      <c r="Q1130" s="46">
        <v>311</v>
      </c>
      <c r="R1130" s="50" t="s">
        <v>79</v>
      </c>
    </row>
    <row r="1131" spans="7:18" ht="15" customHeight="1" x14ac:dyDescent="0.25">
      <c r="G1131" s="45">
        <v>9874284</v>
      </c>
      <c r="H1131" s="46" t="s">
        <v>25</v>
      </c>
      <c r="I1131" s="47" t="s">
        <v>140</v>
      </c>
      <c r="J1131" s="47">
        <v>44582.298726851855</v>
      </c>
      <c r="K1131" s="48">
        <v>-118.080288</v>
      </c>
      <c r="L1131" s="48">
        <v>33.629317</v>
      </c>
      <c r="M1131" s="46" t="s">
        <v>68</v>
      </c>
      <c r="N1131" s="49">
        <v>44570.333333333336</v>
      </c>
      <c r="O1131" s="46" t="s">
        <v>44</v>
      </c>
      <c r="P1131" s="46">
        <v>14.5</v>
      </c>
      <c r="Q1131" s="46">
        <v>93</v>
      </c>
      <c r="R1131" s="50" t="s">
        <v>79</v>
      </c>
    </row>
    <row r="1132" spans="7:18" ht="15" customHeight="1" x14ac:dyDescent="0.25">
      <c r="G1132" s="45">
        <v>9874284</v>
      </c>
      <c r="H1132" s="46" t="s">
        <v>25</v>
      </c>
      <c r="I1132" s="47" t="s">
        <v>140</v>
      </c>
      <c r="J1132" s="47">
        <v>44582.550798611112</v>
      </c>
      <c r="K1132" s="48">
        <v>-118.080417</v>
      </c>
      <c r="L1132" s="48">
        <v>33.630854999999997</v>
      </c>
      <c r="M1132" s="46" t="s">
        <v>68</v>
      </c>
      <c r="N1132" s="49">
        <v>44570.333333333336</v>
      </c>
      <c r="O1132" s="46" t="s">
        <v>44</v>
      </c>
      <c r="P1132" s="46">
        <v>14.5</v>
      </c>
      <c r="Q1132" s="46">
        <v>145</v>
      </c>
      <c r="R1132" s="50" t="s">
        <v>79</v>
      </c>
    </row>
    <row r="1133" spans="7:18" ht="15" customHeight="1" x14ac:dyDescent="0.25">
      <c r="G1133" s="45">
        <v>9874284</v>
      </c>
      <c r="H1133" s="46" t="s">
        <v>25</v>
      </c>
      <c r="I1133" s="47" t="s">
        <v>140</v>
      </c>
      <c r="J1133" s="47">
        <v>44582.800798611112</v>
      </c>
      <c r="K1133" s="48">
        <v>-118.077048</v>
      </c>
      <c r="L1133" s="48">
        <v>33.629212000000003</v>
      </c>
      <c r="M1133" s="46" t="s">
        <v>68</v>
      </c>
      <c r="N1133" s="49">
        <v>44570.333333333336</v>
      </c>
      <c r="O1133" s="46" t="s">
        <v>44</v>
      </c>
      <c r="P1133" s="46">
        <v>14.5</v>
      </c>
      <c r="Q1133" s="46">
        <v>290</v>
      </c>
      <c r="R1133" s="50" t="s">
        <v>79</v>
      </c>
    </row>
    <row r="1134" spans="7:18" ht="15" customHeight="1" x14ac:dyDescent="0.25">
      <c r="G1134" s="45">
        <v>9874284</v>
      </c>
      <c r="H1134" s="46" t="s">
        <v>25</v>
      </c>
      <c r="I1134" s="47" t="s">
        <v>140</v>
      </c>
      <c r="J1134" s="47">
        <v>44582.83289351852</v>
      </c>
      <c r="K1134" s="48">
        <v>-118.08128000000001</v>
      </c>
      <c r="L1134" s="48">
        <v>33.631281999999999</v>
      </c>
      <c r="M1134" s="46" t="s">
        <v>68</v>
      </c>
      <c r="N1134" s="49">
        <v>44570.333333333336</v>
      </c>
      <c r="O1134" s="46" t="s">
        <v>44</v>
      </c>
      <c r="P1134" s="46">
        <v>14.5</v>
      </c>
      <c r="Q1134" s="46">
        <v>234</v>
      </c>
      <c r="R1134" s="50" t="s">
        <v>79</v>
      </c>
    </row>
    <row r="1135" spans="7:18" ht="15" customHeight="1" x14ac:dyDescent="0.25">
      <c r="G1135" s="45">
        <v>9874284</v>
      </c>
      <c r="H1135" s="46" t="s">
        <v>25</v>
      </c>
      <c r="I1135" s="47" t="s">
        <v>140</v>
      </c>
      <c r="J1135" s="47">
        <v>44582.849351851852</v>
      </c>
      <c r="K1135" s="48">
        <v>-118.06137</v>
      </c>
      <c r="L1135" s="48">
        <v>33.578679999999999</v>
      </c>
      <c r="M1135" s="46" t="s">
        <v>68</v>
      </c>
      <c r="N1135" s="49">
        <v>44570.333333333336</v>
      </c>
      <c r="O1135" s="46" t="s">
        <v>44</v>
      </c>
      <c r="P1135" s="46">
        <v>14.5</v>
      </c>
      <c r="Q1135" s="46">
        <v>160</v>
      </c>
      <c r="R1135" s="50" t="s">
        <v>141</v>
      </c>
    </row>
    <row r="1136" spans="7:18" ht="15" customHeight="1" x14ac:dyDescent="0.25">
      <c r="G1136" s="45">
        <v>9874284</v>
      </c>
      <c r="H1136" s="46" t="s">
        <v>25</v>
      </c>
      <c r="I1136" s="47" t="s">
        <v>140</v>
      </c>
      <c r="J1136" s="47">
        <v>44582.93246527778</v>
      </c>
      <c r="K1136" s="48">
        <v>-117.966573</v>
      </c>
      <c r="L1136" s="48">
        <v>33.191552999999999</v>
      </c>
      <c r="M1136" s="46" t="s">
        <v>68</v>
      </c>
      <c r="N1136" s="49">
        <v>44570.333333333336</v>
      </c>
      <c r="O1136" s="46" t="s">
        <v>44</v>
      </c>
      <c r="P1136" s="46">
        <v>14.5</v>
      </c>
      <c r="Q1136" s="46">
        <v>229</v>
      </c>
      <c r="R1136" s="50" t="s">
        <v>141</v>
      </c>
    </row>
    <row r="1137" spans="7:18" ht="15" customHeight="1" x14ac:dyDescent="0.25">
      <c r="G1137" s="45">
        <v>9874284</v>
      </c>
      <c r="H1137" s="46" t="s">
        <v>25</v>
      </c>
      <c r="I1137" s="47" t="s">
        <v>140</v>
      </c>
      <c r="J1137" s="47">
        <v>44582.936990740738</v>
      </c>
      <c r="K1137" s="48">
        <v>-117.969257</v>
      </c>
      <c r="L1137" s="48">
        <v>33.188713</v>
      </c>
      <c r="M1137" s="46" t="s">
        <v>68</v>
      </c>
      <c r="N1137" s="49">
        <v>44570.333333333336</v>
      </c>
      <c r="O1137" s="46" t="s">
        <v>44</v>
      </c>
      <c r="P1137" s="46">
        <v>14.5</v>
      </c>
      <c r="Q1137" s="46">
        <v>251</v>
      </c>
      <c r="R1137" s="50" t="s">
        <v>79</v>
      </c>
    </row>
    <row r="1138" spans="7:18" ht="15" customHeight="1" x14ac:dyDescent="0.25">
      <c r="G1138" s="45">
        <v>9874284</v>
      </c>
      <c r="H1138" s="46" t="s">
        <v>25</v>
      </c>
      <c r="I1138" s="47" t="s">
        <v>140</v>
      </c>
      <c r="J1138" s="47">
        <v>44583.051111111112</v>
      </c>
      <c r="K1138" s="48">
        <v>-117.988587</v>
      </c>
      <c r="L1138" s="48">
        <v>33.163052999999998</v>
      </c>
      <c r="M1138" s="46" t="s">
        <v>68</v>
      </c>
      <c r="N1138" s="49">
        <v>44570.333333333336</v>
      </c>
      <c r="O1138" s="46" t="s">
        <v>44</v>
      </c>
      <c r="P1138" s="46">
        <v>14.5</v>
      </c>
      <c r="Q1138" s="46">
        <v>285</v>
      </c>
      <c r="R1138" s="50" t="s">
        <v>79</v>
      </c>
    </row>
    <row r="1139" spans="7:18" ht="15" customHeight="1" x14ac:dyDescent="0.25">
      <c r="G1139" s="45">
        <v>9874284</v>
      </c>
      <c r="H1139" s="46" t="s">
        <v>25</v>
      </c>
      <c r="I1139" s="47" t="s">
        <v>140</v>
      </c>
      <c r="J1139" s="47">
        <v>44583.30028935185</v>
      </c>
      <c r="K1139" s="48">
        <v>-118.17797299999999</v>
      </c>
      <c r="L1139" s="48">
        <v>33.048797999999998</v>
      </c>
      <c r="M1139" s="46" t="s">
        <v>68</v>
      </c>
      <c r="N1139" s="49">
        <v>44570.333333333336</v>
      </c>
      <c r="O1139" s="46" t="s">
        <v>44</v>
      </c>
      <c r="P1139" s="46">
        <v>14.5</v>
      </c>
      <c r="Q1139" s="46">
        <v>273</v>
      </c>
      <c r="R1139" s="50" t="s">
        <v>79</v>
      </c>
    </row>
    <row r="1140" spans="7:18" ht="15" customHeight="1" x14ac:dyDescent="0.25">
      <c r="G1140" s="45">
        <v>9874284</v>
      </c>
      <c r="H1140" s="46" t="s">
        <v>25</v>
      </c>
      <c r="I1140" s="47" t="s">
        <v>140</v>
      </c>
      <c r="J1140" s="47">
        <v>44583.457361111112</v>
      </c>
      <c r="K1140" s="48">
        <v>-118.346065</v>
      </c>
      <c r="L1140" s="48">
        <v>32.988782999999998</v>
      </c>
      <c r="M1140" s="46" t="s">
        <v>68</v>
      </c>
      <c r="N1140" s="49">
        <v>44570.333333333336</v>
      </c>
      <c r="O1140" s="46" t="s">
        <v>44</v>
      </c>
      <c r="P1140" s="46">
        <v>14.5</v>
      </c>
      <c r="Q1140" s="46">
        <v>308</v>
      </c>
      <c r="R1140" s="50" t="s">
        <v>79</v>
      </c>
    </row>
    <row r="1141" spans="7:18" ht="15" customHeight="1" x14ac:dyDescent="0.25">
      <c r="G1141" s="45">
        <v>9874284</v>
      </c>
      <c r="H1141" s="46" t="s">
        <v>25</v>
      </c>
      <c r="I1141" s="47" t="s">
        <v>140</v>
      </c>
      <c r="J1141" s="47">
        <v>44583.474120370367</v>
      </c>
      <c r="K1141" s="48">
        <v>-118.31581</v>
      </c>
      <c r="L1141" s="48">
        <v>33.024045000000001</v>
      </c>
      <c r="M1141" s="46" t="s">
        <v>68</v>
      </c>
      <c r="N1141" s="49">
        <v>44570.333333333336</v>
      </c>
      <c r="O1141" s="46" t="s">
        <v>44</v>
      </c>
      <c r="P1141" s="46">
        <v>14.5</v>
      </c>
      <c r="Q1141" s="46">
        <v>45</v>
      </c>
      <c r="R1141" s="50" t="s">
        <v>141</v>
      </c>
    </row>
    <row r="1142" spans="7:18" ht="15" customHeight="1" x14ac:dyDescent="0.25">
      <c r="G1142" s="45">
        <v>9874284</v>
      </c>
      <c r="H1142" s="46" t="s">
        <v>25</v>
      </c>
      <c r="I1142" s="47" t="s">
        <v>140</v>
      </c>
      <c r="J1142" s="47">
        <v>44583.551249999997</v>
      </c>
      <c r="K1142" s="48">
        <v>-118.02698700000001</v>
      </c>
      <c r="L1142" s="48">
        <v>33.268872999999999</v>
      </c>
      <c r="M1142" s="46" t="s">
        <v>68</v>
      </c>
      <c r="N1142" s="49">
        <v>44570.333333333336</v>
      </c>
      <c r="O1142" s="46" t="s">
        <v>44</v>
      </c>
      <c r="P1142" s="46">
        <v>14.5</v>
      </c>
      <c r="Q1142" s="46">
        <v>45</v>
      </c>
      <c r="R1142" s="50" t="s">
        <v>79</v>
      </c>
    </row>
    <row r="1143" spans="7:18" ht="15" customHeight="1" x14ac:dyDescent="0.25">
      <c r="G1143" s="45">
        <v>9874284</v>
      </c>
      <c r="H1143" s="46" t="s">
        <v>25</v>
      </c>
      <c r="I1143" s="47" t="s">
        <v>140</v>
      </c>
      <c r="J1143" s="47">
        <v>44583.653969907406</v>
      </c>
      <c r="K1143" s="48">
        <v>-118.07781799999999</v>
      </c>
      <c r="L1143" s="48">
        <v>33.628342000000004</v>
      </c>
      <c r="M1143" s="46" t="s">
        <v>68</v>
      </c>
      <c r="N1143" s="49">
        <v>44570.333333333336</v>
      </c>
      <c r="O1143" s="46" t="s">
        <v>44</v>
      </c>
      <c r="P1143" s="46">
        <v>14.5</v>
      </c>
      <c r="Q1143" s="46">
        <v>319</v>
      </c>
      <c r="R1143" s="50" t="s">
        <v>79</v>
      </c>
    </row>
    <row r="1144" spans="7:18" ht="15" customHeight="1" x14ac:dyDescent="0.25">
      <c r="G1144" s="45">
        <v>9874284</v>
      </c>
      <c r="H1144" s="46" t="s">
        <v>25</v>
      </c>
      <c r="I1144" s="47" t="s">
        <v>140</v>
      </c>
      <c r="J1144" s="47">
        <v>44583.660081018519</v>
      </c>
      <c r="K1144" s="48">
        <v>-118.07807</v>
      </c>
      <c r="L1144" s="48">
        <v>33.628833</v>
      </c>
      <c r="M1144" s="46" t="s">
        <v>68</v>
      </c>
      <c r="N1144" s="49">
        <v>44570.333333333336</v>
      </c>
      <c r="O1144" s="46" t="s">
        <v>44</v>
      </c>
      <c r="P1144" s="46">
        <v>14.5</v>
      </c>
      <c r="Q1144" s="46">
        <v>314</v>
      </c>
      <c r="R1144" s="50" t="s">
        <v>141</v>
      </c>
    </row>
    <row r="1145" spans="7:18" ht="15" customHeight="1" x14ac:dyDescent="0.25">
      <c r="G1145" s="45">
        <v>9874284</v>
      </c>
      <c r="H1145" s="46" t="s">
        <v>25</v>
      </c>
      <c r="I1145" s="47" t="s">
        <v>140</v>
      </c>
      <c r="J1145" s="47">
        <v>44583.799803240741</v>
      </c>
      <c r="K1145" s="48">
        <v>-118.076808</v>
      </c>
      <c r="L1145" s="48">
        <v>33.629047999999997</v>
      </c>
      <c r="M1145" s="46" t="s">
        <v>68</v>
      </c>
      <c r="N1145" s="49">
        <v>44570.333333333336</v>
      </c>
      <c r="O1145" s="46" t="s">
        <v>44</v>
      </c>
      <c r="P1145" s="46">
        <v>14.5</v>
      </c>
      <c r="Q1145" s="46">
        <v>298</v>
      </c>
      <c r="R1145" s="50" t="s">
        <v>79</v>
      </c>
    </row>
    <row r="1146" spans="7:18" ht="15" customHeight="1" x14ac:dyDescent="0.25">
      <c r="G1146" s="45">
        <v>9874284</v>
      </c>
      <c r="H1146" s="46" t="s">
        <v>25</v>
      </c>
      <c r="I1146" s="47" t="s">
        <v>140</v>
      </c>
      <c r="J1146" s="47">
        <v>44584.049826388888</v>
      </c>
      <c r="K1146" s="48">
        <v>-118.081897</v>
      </c>
      <c r="L1146" s="48">
        <v>33.628692999999998</v>
      </c>
      <c r="M1146" s="46" t="s">
        <v>68</v>
      </c>
      <c r="N1146" s="49">
        <v>44570.333333333336</v>
      </c>
      <c r="O1146" s="46" t="s">
        <v>44</v>
      </c>
      <c r="P1146" s="46">
        <v>14.5</v>
      </c>
      <c r="Q1146" s="46">
        <v>69</v>
      </c>
      <c r="R1146" s="50" t="s">
        <v>79</v>
      </c>
    </row>
    <row r="1147" spans="7:18" ht="15" customHeight="1" x14ac:dyDescent="0.25">
      <c r="G1147" s="45">
        <v>9874284</v>
      </c>
      <c r="H1147" s="46" t="s">
        <v>25</v>
      </c>
      <c r="I1147" s="47" t="s">
        <v>140</v>
      </c>
      <c r="J1147" s="47">
        <v>44584.299803240741</v>
      </c>
      <c r="K1147" s="48">
        <v>-118.079043</v>
      </c>
      <c r="L1147" s="48">
        <v>33.627386999999999</v>
      </c>
      <c r="M1147" s="46" t="s">
        <v>68</v>
      </c>
      <c r="N1147" s="49">
        <v>44570.333333333336</v>
      </c>
      <c r="O1147" s="46" t="s">
        <v>44</v>
      </c>
      <c r="P1147" s="46">
        <v>14.5</v>
      </c>
      <c r="Q1147" s="46">
        <v>339</v>
      </c>
      <c r="R1147" s="50" t="s">
        <v>79</v>
      </c>
    </row>
    <row r="1148" spans="7:18" ht="15" customHeight="1" x14ac:dyDescent="0.25">
      <c r="G1148" s="45">
        <v>9874284</v>
      </c>
      <c r="H1148" s="46" t="s">
        <v>25</v>
      </c>
      <c r="I1148" s="47" t="s">
        <v>140</v>
      </c>
      <c r="J1148" s="47">
        <v>44584.549803240741</v>
      </c>
      <c r="K1148" s="48">
        <v>-118.07785</v>
      </c>
      <c r="L1148" s="48">
        <v>33.628864999999998</v>
      </c>
      <c r="M1148" s="46" t="s">
        <v>68</v>
      </c>
      <c r="N1148" s="49">
        <v>44570.333333333336</v>
      </c>
      <c r="O1148" s="46" t="s">
        <v>44</v>
      </c>
      <c r="P1148" s="46">
        <v>14.5</v>
      </c>
      <c r="Q1148" s="46">
        <v>284</v>
      </c>
      <c r="R1148" s="50" t="s">
        <v>79</v>
      </c>
    </row>
    <row r="1149" spans="7:18" ht="15" customHeight="1" x14ac:dyDescent="0.25">
      <c r="G1149" s="45">
        <v>9875628</v>
      </c>
      <c r="H1149" s="46" t="s">
        <v>25</v>
      </c>
      <c r="I1149" s="47" t="s">
        <v>142</v>
      </c>
      <c r="J1149" s="47">
        <v>44576.800034722219</v>
      </c>
      <c r="K1149" s="48">
        <v>-130.33668299999999</v>
      </c>
      <c r="L1149" s="48">
        <v>54.233244999999997</v>
      </c>
      <c r="M1149" s="46" t="s">
        <v>68</v>
      </c>
      <c r="N1149" s="49">
        <v>44570.75</v>
      </c>
      <c r="O1149" s="46" t="s">
        <v>44</v>
      </c>
      <c r="P1149" s="46">
        <v>13.5</v>
      </c>
      <c r="Q1149" s="46">
        <v>181</v>
      </c>
      <c r="R1149" s="50" t="s">
        <v>143</v>
      </c>
    </row>
    <row r="1150" spans="7:18" ht="15" customHeight="1" x14ac:dyDescent="0.25">
      <c r="G1150" s="45">
        <v>9875628</v>
      </c>
      <c r="H1150" s="46" t="s">
        <v>25</v>
      </c>
      <c r="I1150" s="47" t="s">
        <v>142</v>
      </c>
      <c r="J1150" s="47">
        <v>44576.807430555556</v>
      </c>
      <c r="K1150" s="48">
        <v>-130.33666700000001</v>
      </c>
      <c r="L1150" s="48">
        <v>54.231667000000002</v>
      </c>
      <c r="M1150" s="46" t="s">
        <v>68</v>
      </c>
      <c r="N1150" s="49">
        <v>44570.75</v>
      </c>
      <c r="O1150" s="46" t="s">
        <v>44</v>
      </c>
      <c r="P1150" s="46">
        <v>13.5</v>
      </c>
      <c r="Q1150" s="46">
        <v>272</v>
      </c>
      <c r="R1150" s="50" t="s">
        <v>144</v>
      </c>
    </row>
    <row r="1151" spans="7:18" ht="15" customHeight="1" x14ac:dyDescent="0.25">
      <c r="G1151" s="45">
        <v>9875628</v>
      </c>
      <c r="H1151" s="46" t="s">
        <v>25</v>
      </c>
      <c r="I1151" s="47" t="s">
        <v>142</v>
      </c>
      <c r="J1151" s="47">
        <v>44577.05</v>
      </c>
      <c r="K1151" s="48">
        <v>-130.336703</v>
      </c>
      <c r="L1151" s="48">
        <v>54.233223000000002</v>
      </c>
      <c r="M1151" s="46" t="s">
        <v>68</v>
      </c>
      <c r="N1151" s="49">
        <v>44570.75</v>
      </c>
      <c r="O1151" s="46" t="s">
        <v>44</v>
      </c>
      <c r="P1151" s="46">
        <v>13.5</v>
      </c>
      <c r="Q1151" s="46">
        <v>181</v>
      </c>
      <c r="R1151" s="50" t="s">
        <v>143</v>
      </c>
    </row>
    <row r="1152" spans="7:18" ht="15" customHeight="1" x14ac:dyDescent="0.25">
      <c r="G1152" s="45">
        <v>9875628</v>
      </c>
      <c r="H1152" s="46" t="s">
        <v>25</v>
      </c>
      <c r="I1152" s="47" t="s">
        <v>142</v>
      </c>
      <c r="J1152" s="47">
        <v>44577.299976851849</v>
      </c>
      <c r="K1152" s="48">
        <v>-130.33669800000001</v>
      </c>
      <c r="L1152" s="48">
        <v>54.23321</v>
      </c>
      <c r="M1152" s="46" t="s">
        <v>68</v>
      </c>
      <c r="N1152" s="49">
        <v>44570.75</v>
      </c>
      <c r="O1152" s="46" t="s">
        <v>44</v>
      </c>
      <c r="P1152" s="46">
        <v>13.5</v>
      </c>
      <c r="Q1152" s="46">
        <v>181</v>
      </c>
      <c r="R1152" s="50" t="s">
        <v>143</v>
      </c>
    </row>
    <row r="1153" spans="7:18" ht="15" customHeight="1" x14ac:dyDescent="0.25">
      <c r="G1153" s="45">
        <v>9875628</v>
      </c>
      <c r="H1153" s="46" t="s">
        <v>25</v>
      </c>
      <c r="I1153" s="47" t="s">
        <v>142</v>
      </c>
      <c r="J1153" s="47">
        <v>44577.550092592595</v>
      </c>
      <c r="K1153" s="48">
        <v>-130.33668299999999</v>
      </c>
      <c r="L1153" s="48">
        <v>54.233215000000001</v>
      </c>
      <c r="M1153" s="46" t="s">
        <v>68</v>
      </c>
      <c r="N1153" s="49">
        <v>44570.75</v>
      </c>
      <c r="O1153" s="46" t="s">
        <v>44</v>
      </c>
      <c r="P1153" s="46">
        <v>13.5</v>
      </c>
      <c r="Q1153" s="46">
        <v>181</v>
      </c>
      <c r="R1153" s="50" t="s">
        <v>143</v>
      </c>
    </row>
    <row r="1154" spans="7:18" ht="15" customHeight="1" x14ac:dyDescent="0.25">
      <c r="G1154" s="45">
        <v>9875628</v>
      </c>
      <c r="H1154" s="46" t="s">
        <v>25</v>
      </c>
      <c r="I1154" s="47" t="s">
        <v>142</v>
      </c>
      <c r="J1154" s="47">
        <v>44577.800057870372</v>
      </c>
      <c r="K1154" s="48">
        <v>-130.336693</v>
      </c>
      <c r="L1154" s="48">
        <v>54.233193</v>
      </c>
      <c r="M1154" s="46" t="s">
        <v>68</v>
      </c>
      <c r="N1154" s="49">
        <v>44570.75</v>
      </c>
      <c r="O1154" s="46" t="s">
        <v>44</v>
      </c>
      <c r="P1154" s="46">
        <v>13.5</v>
      </c>
      <c r="Q1154" s="46">
        <v>181</v>
      </c>
      <c r="R1154" s="50" t="s">
        <v>143</v>
      </c>
    </row>
    <row r="1155" spans="7:18" ht="15" customHeight="1" x14ac:dyDescent="0.25">
      <c r="G1155" s="45">
        <v>9875628</v>
      </c>
      <c r="H1155" s="46" t="s">
        <v>25</v>
      </c>
      <c r="I1155" s="47" t="s">
        <v>142</v>
      </c>
      <c r="J1155" s="47">
        <v>44578.050138888888</v>
      </c>
      <c r="K1155" s="48">
        <v>-130.33669800000001</v>
      </c>
      <c r="L1155" s="48">
        <v>54.23321</v>
      </c>
      <c r="M1155" s="46" t="s">
        <v>68</v>
      </c>
      <c r="N1155" s="49">
        <v>44570.75</v>
      </c>
      <c r="O1155" s="46" t="s">
        <v>44</v>
      </c>
      <c r="P1155" s="46">
        <v>13.5</v>
      </c>
      <c r="Q1155" s="46">
        <v>182</v>
      </c>
      <c r="R1155" s="50" t="s">
        <v>143</v>
      </c>
    </row>
    <row r="1156" spans="7:18" ht="15" customHeight="1" x14ac:dyDescent="0.25">
      <c r="G1156" s="45">
        <v>9875628</v>
      </c>
      <c r="H1156" s="46" t="s">
        <v>25</v>
      </c>
      <c r="I1156" s="47" t="s">
        <v>142</v>
      </c>
      <c r="J1156" s="47">
        <v>44578.300150462965</v>
      </c>
      <c r="K1156" s="48">
        <v>-130.33668</v>
      </c>
      <c r="L1156" s="48">
        <v>54.233207</v>
      </c>
      <c r="M1156" s="46" t="s">
        <v>68</v>
      </c>
      <c r="N1156" s="49">
        <v>44570.75</v>
      </c>
      <c r="O1156" s="46" t="s">
        <v>44</v>
      </c>
      <c r="P1156" s="46">
        <v>13.5</v>
      </c>
      <c r="Q1156" s="46">
        <v>182</v>
      </c>
      <c r="R1156" s="50" t="s">
        <v>143</v>
      </c>
    </row>
    <row r="1157" spans="7:18" ht="15" customHeight="1" x14ac:dyDescent="0.25">
      <c r="G1157" s="45">
        <v>9875628</v>
      </c>
      <c r="H1157" s="46" t="s">
        <v>25</v>
      </c>
      <c r="I1157" s="47" t="s">
        <v>142</v>
      </c>
      <c r="J1157" s="47">
        <v>44578.550150462965</v>
      </c>
      <c r="K1157" s="48">
        <v>-130.33670799999999</v>
      </c>
      <c r="L1157" s="48">
        <v>54.233176999999998</v>
      </c>
      <c r="M1157" s="46" t="s">
        <v>68</v>
      </c>
      <c r="N1157" s="49">
        <v>44570.75</v>
      </c>
      <c r="O1157" s="46" t="s">
        <v>44</v>
      </c>
      <c r="P1157" s="46">
        <v>13.5</v>
      </c>
      <c r="Q1157" s="46">
        <v>182</v>
      </c>
      <c r="R1157" s="50" t="s">
        <v>143</v>
      </c>
    </row>
    <row r="1158" spans="7:18" ht="15" customHeight="1" x14ac:dyDescent="0.25">
      <c r="G1158" s="45">
        <v>9875628</v>
      </c>
      <c r="H1158" s="46" t="s">
        <v>25</v>
      </c>
      <c r="I1158" s="47" t="s">
        <v>142</v>
      </c>
      <c r="J1158" s="47">
        <v>44578.800196759257</v>
      </c>
      <c r="K1158" s="48">
        <v>-130.33668299999999</v>
      </c>
      <c r="L1158" s="48">
        <v>54.233280000000001</v>
      </c>
      <c r="M1158" s="46" t="s">
        <v>68</v>
      </c>
      <c r="N1158" s="49">
        <v>44570.75</v>
      </c>
      <c r="O1158" s="46" t="s">
        <v>44</v>
      </c>
      <c r="P1158" s="46">
        <v>13.5</v>
      </c>
      <c r="Q1158" s="46">
        <v>179</v>
      </c>
      <c r="R1158" s="50" t="s">
        <v>143</v>
      </c>
    </row>
    <row r="1159" spans="7:18" ht="15" customHeight="1" x14ac:dyDescent="0.25">
      <c r="G1159" s="45">
        <v>9875628</v>
      </c>
      <c r="H1159" s="46" t="s">
        <v>25</v>
      </c>
      <c r="I1159" s="47" t="s">
        <v>142</v>
      </c>
      <c r="J1159" s="47">
        <v>44578.973078703704</v>
      </c>
      <c r="K1159" s="48">
        <v>-130.33667</v>
      </c>
      <c r="L1159" s="48">
        <v>54.233237000000003</v>
      </c>
      <c r="M1159" s="46" t="s">
        <v>68</v>
      </c>
      <c r="N1159" s="49">
        <v>44588.625</v>
      </c>
      <c r="O1159" s="46" t="s">
        <v>44</v>
      </c>
      <c r="P1159" s="46">
        <v>13.5</v>
      </c>
      <c r="Q1159" s="46">
        <v>180</v>
      </c>
      <c r="R1159" s="50" t="s">
        <v>144</v>
      </c>
    </row>
    <row r="1160" spans="7:18" ht="15" customHeight="1" x14ac:dyDescent="0.25">
      <c r="G1160" s="45">
        <v>9875628</v>
      </c>
      <c r="H1160" s="46" t="s">
        <v>25</v>
      </c>
      <c r="I1160" s="47" t="s">
        <v>142</v>
      </c>
      <c r="J1160" s="47">
        <v>44578.977268518516</v>
      </c>
      <c r="K1160" s="48">
        <v>-130.33668800000001</v>
      </c>
      <c r="L1160" s="48">
        <v>54.233260000000001</v>
      </c>
      <c r="M1160" s="46" t="s">
        <v>68</v>
      </c>
      <c r="N1160" s="49">
        <v>44588.625</v>
      </c>
      <c r="O1160" s="46" t="s">
        <v>44</v>
      </c>
      <c r="P1160" s="46">
        <v>13.5</v>
      </c>
      <c r="Q1160" s="46">
        <v>179</v>
      </c>
      <c r="R1160" s="50" t="s">
        <v>143</v>
      </c>
    </row>
    <row r="1161" spans="7:18" ht="15" customHeight="1" x14ac:dyDescent="0.25">
      <c r="G1161" s="45">
        <v>9875628</v>
      </c>
      <c r="H1161" s="46" t="s">
        <v>25</v>
      </c>
      <c r="I1161" s="47" t="s">
        <v>142</v>
      </c>
      <c r="J1161" s="47">
        <v>44578.995358796295</v>
      </c>
      <c r="K1161" s="48">
        <v>-130.34182000000001</v>
      </c>
      <c r="L1161" s="48">
        <v>54.229602</v>
      </c>
      <c r="M1161" s="46" t="s">
        <v>68</v>
      </c>
      <c r="N1161" s="49">
        <v>44588.625</v>
      </c>
      <c r="O1161" s="46" t="s">
        <v>44</v>
      </c>
      <c r="P1161" s="46">
        <v>13.5</v>
      </c>
      <c r="Q1161" s="46">
        <v>199</v>
      </c>
      <c r="R1161" s="50" t="s">
        <v>144</v>
      </c>
    </row>
    <row r="1162" spans="7:18" ht="15" customHeight="1" x14ac:dyDescent="0.25">
      <c r="G1162" s="45">
        <v>9875628</v>
      </c>
      <c r="H1162" s="46" t="s">
        <v>25</v>
      </c>
      <c r="I1162" s="47" t="s">
        <v>142</v>
      </c>
      <c r="J1162" s="47">
        <v>44578.999247685184</v>
      </c>
      <c r="K1162" s="48">
        <v>-130.34848299999999</v>
      </c>
      <c r="L1162" s="48">
        <v>54.216814999999997</v>
      </c>
      <c r="M1162" s="46" t="s">
        <v>68</v>
      </c>
      <c r="N1162" s="49">
        <v>44588.625</v>
      </c>
      <c r="O1162" s="46" t="s">
        <v>44</v>
      </c>
      <c r="P1162" s="46">
        <v>13.5</v>
      </c>
      <c r="Q1162" s="46">
        <v>184</v>
      </c>
      <c r="R1162" s="50" t="s">
        <v>143</v>
      </c>
    </row>
    <row r="1163" spans="7:18" ht="15" customHeight="1" x14ac:dyDescent="0.25">
      <c r="G1163" s="45">
        <v>9875628</v>
      </c>
      <c r="H1163" s="46" t="s">
        <v>25</v>
      </c>
      <c r="I1163" s="47" t="s">
        <v>142</v>
      </c>
      <c r="J1163" s="47">
        <v>44579.051631944443</v>
      </c>
      <c r="K1163" s="48">
        <v>-130.760437</v>
      </c>
      <c r="L1163" s="48">
        <v>54.264555000000001</v>
      </c>
      <c r="M1163" s="46" t="s">
        <v>68</v>
      </c>
      <c r="N1163" s="49">
        <v>44588.625</v>
      </c>
      <c r="O1163" s="46" t="s">
        <v>44</v>
      </c>
      <c r="P1163" s="46">
        <v>13.5</v>
      </c>
      <c r="Q1163" s="46">
        <v>288</v>
      </c>
      <c r="R1163" s="50" t="s">
        <v>143</v>
      </c>
    </row>
    <row r="1164" spans="7:18" ht="15" customHeight="1" x14ac:dyDescent="0.25">
      <c r="G1164" s="45">
        <v>9875628</v>
      </c>
      <c r="H1164" s="46" t="s">
        <v>25</v>
      </c>
      <c r="I1164" s="47" t="s">
        <v>142</v>
      </c>
      <c r="J1164" s="47">
        <v>44579.155451388891</v>
      </c>
      <c r="K1164" s="48">
        <v>-131.030507</v>
      </c>
      <c r="L1164" s="48">
        <v>53.984023000000001</v>
      </c>
      <c r="M1164" s="46" t="s">
        <v>68</v>
      </c>
      <c r="N1164" s="49">
        <v>44588.625</v>
      </c>
      <c r="O1164" s="46" t="s">
        <v>44</v>
      </c>
      <c r="P1164" s="46">
        <v>13.5</v>
      </c>
      <c r="Q1164" s="46">
        <v>175</v>
      </c>
      <c r="R1164" s="50" t="s">
        <v>91</v>
      </c>
    </row>
    <row r="1165" spans="7:18" ht="15" customHeight="1" x14ac:dyDescent="0.25">
      <c r="G1165" s="45">
        <v>9875628</v>
      </c>
      <c r="H1165" s="46" t="s">
        <v>25</v>
      </c>
      <c r="I1165" s="47" t="s">
        <v>142</v>
      </c>
      <c r="J1165" s="47">
        <v>44579.162037037036</v>
      </c>
      <c r="K1165" s="48">
        <v>-131.02950200000001</v>
      </c>
      <c r="L1165" s="48">
        <v>53.95402</v>
      </c>
      <c r="M1165" s="46" t="s">
        <v>68</v>
      </c>
      <c r="N1165" s="49">
        <v>44588.666666666664</v>
      </c>
      <c r="O1165" s="46" t="s">
        <v>44</v>
      </c>
      <c r="P1165" s="46">
        <v>13.5</v>
      </c>
      <c r="Q1165" s="46">
        <v>175</v>
      </c>
      <c r="R1165" s="50" t="s">
        <v>145</v>
      </c>
    </row>
    <row r="1166" spans="7:18" ht="15" customHeight="1" x14ac:dyDescent="0.25">
      <c r="G1166" s="45">
        <v>9875628</v>
      </c>
      <c r="H1166" s="46" t="s">
        <v>25</v>
      </c>
      <c r="I1166" s="47" t="s">
        <v>142</v>
      </c>
      <c r="J1166" s="47">
        <v>44579.300034722219</v>
      </c>
      <c r="K1166" s="48">
        <v>-130.963255</v>
      </c>
      <c r="L1166" s="48">
        <v>53.308484999999997</v>
      </c>
      <c r="M1166" s="46" t="s">
        <v>68</v>
      </c>
      <c r="N1166" s="49">
        <v>44588.666666666664</v>
      </c>
      <c r="O1166" s="46" t="s">
        <v>44</v>
      </c>
      <c r="P1166" s="46">
        <v>13.5</v>
      </c>
      <c r="Q1166" s="46">
        <v>170</v>
      </c>
      <c r="R1166" s="50" t="s">
        <v>91</v>
      </c>
    </row>
    <row r="1167" spans="7:18" ht="15" customHeight="1" x14ac:dyDescent="0.25">
      <c r="G1167" s="45">
        <v>9875628</v>
      </c>
      <c r="H1167" s="46" t="s">
        <v>25</v>
      </c>
      <c r="I1167" s="47" t="s">
        <v>142</v>
      </c>
      <c r="J1167" s="47">
        <v>44579.55097222222</v>
      </c>
      <c r="K1167" s="48">
        <v>-130.34659300000001</v>
      </c>
      <c r="L1167" s="48">
        <v>52.130482000000001</v>
      </c>
      <c r="M1167" s="46" t="s">
        <v>68</v>
      </c>
      <c r="N1167" s="49">
        <v>44588.666666666664</v>
      </c>
      <c r="O1167" s="46" t="s">
        <v>44</v>
      </c>
      <c r="P1167" s="46">
        <v>13.5</v>
      </c>
      <c r="Q1167" s="46">
        <v>160</v>
      </c>
      <c r="R1167" s="50" t="s">
        <v>91</v>
      </c>
    </row>
    <row r="1168" spans="7:18" ht="15" customHeight="1" x14ac:dyDescent="0.25">
      <c r="G1168" s="45">
        <v>9875628</v>
      </c>
      <c r="H1168" s="46" t="s">
        <v>25</v>
      </c>
      <c r="I1168" s="47" t="s">
        <v>142</v>
      </c>
      <c r="J1168" s="47">
        <v>44579.799016203702</v>
      </c>
      <c r="K1168" s="48">
        <v>-129.814393</v>
      </c>
      <c r="L1168" s="48">
        <v>51.047761999999999</v>
      </c>
      <c r="M1168" s="46" t="s">
        <v>68</v>
      </c>
      <c r="N1168" s="49">
        <v>44588.666666666664</v>
      </c>
      <c r="O1168" s="46" t="s">
        <v>44</v>
      </c>
      <c r="P1168" s="46">
        <v>13.5</v>
      </c>
      <c r="Q1168" s="46">
        <v>159</v>
      </c>
      <c r="R1168" s="50" t="s">
        <v>91</v>
      </c>
    </row>
    <row r="1169" spans="7:18" ht="15" customHeight="1" x14ac:dyDescent="0.25">
      <c r="G1169" s="45">
        <v>9875628</v>
      </c>
      <c r="H1169" s="46" t="s">
        <v>25</v>
      </c>
      <c r="I1169" s="47" t="s">
        <v>142</v>
      </c>
      <c r="J1169" s="47">
        <v>44580.050520833334</v>
      </c>
      <c r="K1169" s="48">
        <v>-129.26916700000001</v>
      </c>
      <c r="L1169" s="48">
        <v>49.947021999999997</v>
      </c>
      <c r="M1169" s="46" t="s">
        <v>68</v>
      </c>
      <c r="N1169" s="49">
        <v>44588.625</v>
      </c>
      <c r="O1169" s="46" t="s">
        <v>44</v>
      </c>
      <c r="P1169" s="46">
        <v>13.5</v>
      </c>
      <c r="Q1169" s="46">
        <v>162</v>
      </c>
      <c r="R1169" s="50" t="s">
        <v>91</v>
      </c>
    </row>
    <row r="1170" spans="7:18" ht="15" customHeight="1" x14ac:dyDescent="0.25">
      <c r="G1170" s="45">
        <v>9875628</v>
      </c>
      <c r="H1170" s="46" t="s">
        <v>25</v>
      </c>
      <c r="I1170" s="47" t="s">
        <v>142</v>
      </c>
      <c r="J1170" s="47">
        <v>44580.298680555556</v>
      </c>
      <c r="K1170" s="48">
        <v>-128.76170300000001</v>
      </c>
      <c r="L1170" s="48">
        <v>48.879285000000003</v>
      </c>
      <c r="M1170" s="46" t="s">
        <v>68</v>
      </c>
      <c r="N1170" s="49">
        <v>44588.625</v>
      </c>
      <c r="O1170" s="46" t="s">
        <v>44</v>
      </c>
      <c r="P1170" s="46">
        <v>13.5</v>
      </c>
      <c r="Q1170" s="46">
        <v>158</v>
      </c>
      <c r="R1170" s="50" t="s">
        <v>91</v>
      </c>
    </row>
    <row r="1171" spans="7:18" ht="15" customHeight="1" x14ac:dyDescent="0.25">
      <c r="G1171" s="45">
        <v>9875628</v>
      </c>
      <c r="H1171" s="46" t="s">
        <v>25</v>
      </c>
      <c r="I1171" s="47" t="s">
        <v>142</v>
      </c>
      <c r="J1171" s="47">
        <v>44580.550474537034</v>
      </c>
      <c r="K1171" s="48">
        <v>-128.24047999999999</v>
      </c>
      <c r="L1171" s="48">
        <v>47.821024999999999</v>
      </c>
      <c r="M1171" s="46" t="s">
        <v>68</v>
      </c>
      <c r="N1171" s="49">
        <v>44588.625</v>
      </c>
      <c r="O1171" s="46" t="s">
        <v>44</v>
      </c>
      <c r="P1171" s="46">
        <v>13.5</v>
      </c>
      <c r="Q1171" s="46">
        <v>158</v>
      </c>
      <c r="R1171" s="50" t="s">
        <v>91</v>
      </c>
    </row>
    <row r="1172" spans="7:18" ht="15" customHeight="1" x14ac:dyDescent="0.25">
      <c r="G1172" s="45">
        <v>9875628</v>
      </c>
      <c r="H1172" s="46" t="s">
        <v>25</v>
      </c>
      <c r="I1172" s="47" t="s">
        <v>142</v>
      </c>
      <c r="J1172" s="47">
        <v>44580.800763888888</v>
      </c>
      <c r="K1172" s="48">
        <v>-127.749385</v>
      </c>
      <c r="L1172" s="48">
        <v>46.711675</v>
      </c>
      <c r="M1172" s="46" t="s">
        <v>68</v>
      </c>
      <c r="N1172" s="49">
        <v>44588.625</v>
      </c>
      <c r="O1172" s="46" t="s">
        <v>44</v>
      </c>
      <c r="P1172" s="46">
        <v>13.5</v>
      </c>
      <c r="Q1172" s="46">
        <v>159</v>
      </c>
      <c r="R1172" s="50" t="s">
        <v>91</v>
      </c>
    </row>
    <row r="1173" spans="7:18" ht="15" customHeight="1" x14ac:dyDescent="0.25">
      <c r="G1173" s="45">
        <v>9875628</v>
      </c>
      <c r="H1173" s="46" t="s">
        <v>25</v>
      </c>
      <c r="I1173" s="47" t="s">
        <v>142</v>
      </c>
      <c r="J1173" s="47">
        <v>44581.050925925927</v>
      </c>
      <c r="K1173" s="48">
        <v>-127.22793799999999</v>
      </c>
      <c r="L1173" s="48">
        <v>45.579098000000002</v>
      </c>
      <c r="M1173" s="46" t="s">
        <v>68</v>
      </c>
      <c r="N1173" s="49">
        <v>44588.625</v>
      </c>
      <c r="O1173" s="46" t="s">
        <v>44</v>
      </c>
      <c r="P1173" s="46">
        <v>13.5</v>
      </c>
      <c r="Q1173" s="46">
        <v>162</v>
      </c>
      <c r="R1173" s="50" t="s">
        <v>91</v>
      </c>
    </row>
    <row r="1174" spans="7:18" ht="15" customHeight="1" x14ac:dyDescent="0.25">
      <c r="G1174" s="45">
        <v>9875628</v>
      </c>
      <c r="H1174" s="46" t="s">
        <v>25</v>
      </c>
      <c r="I1174" s="47" t="s">
        <v>142</v>
      </c>
      <c r="J1174" s="47">
        <v>44581.300393518519</v>
      </c>
      <c r="K1174" s="48">
        <v>-126.734618</v>
      </c>
      <c r="L1174" s="48">
        <v>44.472658000000003</v>
      </c>
      <c r="M1174" s="46" t="s">
        <v>68</v>
      </c>
      <c r="N1174" s="49">
        <v>44588.625</v>
      </c>
      <c r="O1174" s="46" t="s">
        <v>44</v>
      </c>
      <c r="P1174" s="46">
        <v>13.5</v>
      </c>
      <c r="Q1174" s="46">
        <v>165</v>
      </c>
      <c r="R1174" s="50" t="s">
        <v>91</v>
      </c>
    </row>
    <row r="1175" spans="7:18" ht="15" customHeight="1" x14ac:dyDescent="0.25">
      <c r="G1175" s="45">
        <v>9875628</v>
      </c>
      <c r="H1175" s="46" t="s">
        <v>25</v>
      </c>
      <c r="I1175" s="47" t="s">
        <v>142</v>
      </c>
      <c r="J1175" s="47">
        <v>44581.5471875</v>
      </c>
      <c r="K1175" s="48">
        <v>-126.214727</v>
      </c>
      <c r="L1175" s="48">
        <v>43.286923000000002</v>
      </c>
      <c r="M1175" s="46" t="s">
        <v>68</v>
      </c>
      <c r="N1175" s="49">
        <v>44588.625</v>
      </c>
      <c r="O1175" s="46" t="s">
        <v>44</v>
      </c>
      <c r="P1175" s="46">
        <v>13.5</v>
      </c>
      <c r="Q1175" s="46">
        <v>161</v>
      </c>
      <c r="R1175" s="50" t="s">
        <v>91</v>
      </c>
    </row>
    <row r="1176" spans="7:18" ht="15" customHeight="1" x14ac:dyDescent="0.25">
      <c r="G1176" s="45">
        <v>9875628</v>
      </c>
      <c r="H1176" s="46" t="s">
        <v>25</v>
      </c>
      <c r="I1176" s="47" t="s">
        <v>142</v>
      </c>
      <c r="J1176" s="47">
        <v>44581.79828703704</v>
      </c>
      <c r="K1176" s="48">
        <v>-125.730237</v>
      </c>
      <c r="L1176" s="48">
        <v>42.125017999999997</v>
      </c>
      <c r="M1176" s="46" t="s">
        <v>68</v>
      </c>
      <c r="N1176" s="49">
        <v>44588.625</v>
      </c>
      <c r="O1176" s="46" t="s">
        <v>44</v>
      </c>
      <c r="P1176" s="46">
        <v>13.5</v>
      </c>
      <c r="Q1176" s="46">
        <v>158</v>
      </c>
      <c r="R1176" s="50" t="s">
        <v>91</v>
      </c>
    </row>
    <row r="1177" spans="7:18" ht="15" customHeight="1" x14ac:dyDescent="0.25">
      <c r="G1177" s="45">
        <v>9875628</v>
      </c>
      <c r="H1177" s="46" t="s">
        <v>25</v>
      </c>
      <c r="I1177" s="47" t="s">
        <v>142</v>
      </c>
      <c r="J1177" s="47">
        <v>44582.050497685188</v>
      </c>
      <c r="K1177" s="48">
        <v>-125.2457</v>
      </c>
      <c r="L1177" s="48">
        <v>40.956778</v>
      </c>
      <c r="M1177" s="46" t="s">
        <v>68</v>
      </c>
      <c r="N1177" s="49">
        <v>44588.625</v>
      </c>
      <c r="O1177" s="46" t="s">
        <v>44</v>
      </c>
      <c r="P1177" s="46">
        <v>13.5</v>
      </c>
      <c r="Q1177" s="46">
        <v>169</v>
      </c>
      <c r="R1177" s="50" t="s">
        <v>91</v>
      </c>
    </row>
    <row r="1178" spans="7:18" ht="15" customHeight="1" x14ac:dyDescent="0.25">
      <c r="G1178" s="45">
        <v>9875628</v>
      </c>
      <c r="H1178" s="46" t="s">
        <v>25</v>
      </c>
      <c r="I1178" s="47" t="s">
        <v>142</v>
      </c>
      <c r="J1178" s="47">
        <v>44582.297847222224</v>
      </c>
      <c r="K1178" s="48">
        <v>-124.92935199999999</v>
      </c>
      <c r="L1178" s="48">
        <v>39.786831999999997</v>
      </c>
      <c r="M1178" s="46" t="s">
        <v>68</v>
      </c>
      <c r="N1178" s="49">
        <v>44588.625</v>
      </c>
      <c r="O1178" s="46" t="s">
        <v>44</v>
      </c>
      <c r="P1178" s="46">
        <v>13.5</v>
      </c>
      <c r="Q1178" s="46">
        <v>151</v>
      </c>
      <c r="R1178" s="50" t="s">
        <v>91</v>
      </c>
    </row>
    <row r="1179" spans="7:18" ht="15" customHeight="1" x14ac:dyDescent="0.25">
      <c r="G1179" s="45">
        <v>9875628</v>
      </c>
      <c r="H1179" s="46" t="s">
        <v>25</v>
      </c>
      <c r="I1179" s="47" t="s">
        <v>142</v>
      </c>
      <c r="J1179" s="47">
        <v>44582.549849537034</v>
      </c>
      <c r="K1179" s="48">
        <v>-124.290125</v>
      </c>
      <c r="L1179" s="48">
        <v>38.700657999999997</v>
      </c>
      <c r="M1179" s="46" t="s">
        <v>68</v>
      </c>
      <c r="N1179" s="49">
        <v>44588.625</v>
      </c>
      <c r="O1179" s="46" t="s">
        <v>44</v>
      </c>
      <c r="P1179" s="46">
        <v>13.5</v>
      </c>
      <c r="Q1179" s="46">
        <v>144</v>
      </c>
      <c r="R1179" s="50" t="s">
        <v>91</v>
      </c>
    </row>
    <row r="1180" spans="7:18" ht="15" customHeight="1" x14ac:dyDescent="0.25">
      <c r="G1180" s="45">
        <v>9875628</v>
      </c>
      <c r="H1180" s="46" t="s">
        <v>25</v>
      </c>
      <c r="I1180" s="47" t="s">
        <v>142</v>
      </c>
      <c r="J1180" s="47">
        <v>44582.801192129627</v>
      </c>
      <c r="K1180" s="48">
        <v>-123.61611499999999</v>
      </c>
      <c r="L1180" s="48">
        <v>37.638908000000001</v>
      </c>
      <c r="M1180" s="46" t="s">
        <v>68</v>
      </c>
      <c r="N1180" s="49">
        <v>44588.625</v>
      </c>
      <c r="O1180" s="46" t="s">
        <v>44</v>
      </c>
      <c r="P1180" s="46">
        <v>13.5</v>
      </c>
      <c r="Q1180" s="46">
        <v>157</v>
      </c>
      <c r="R1180" s="50" t="s">
        <v>91</v>
      </c>
    </row>
    <row r="1181" spans="7:18" ht="15" customHeight="1" x14ac:dyDescent="0.25">
      <c r="G1181" s="45">
        <v>9875628</v>
      </c>
      <c r="H1181" s="46" t="s">
        <v>25</v>
      </c>
      <c r="I1181" s="47" t="s">
        <v>142</v>
      </c>
      <c r="J1181" s="47">
        <v>44583.050486111111</v>
      </c>
      <c r="K1181" s="48">
        <v>-122.92738799999999</v>
      </c>
      <c r="L1181" s="48">
        <v>36.592793</v>
      </c>
      <c r="M1181" s="46" t="s">
        <v>68</v>
      </c>
      <c r="N1181" s="49">
        <v>44588.625</v>
      </c>
      <c r="O1181" s="46" t="s">
        <v>44</v>
      </c>
      <c r="P1181" s="46">
        <v>13.5</v>
      </c>
      <c r="Q1181" s="46">
        <v>145</v>
      </c>
      <c r="R1181" s="50" t="s">
        <v>91</v>
      </c>
    </row>
    <row r="1182" spans="7:18" ht="15" customHeight="1" x14ac:dyDescent="0.25">
      <c r="G1182" s="45">
        <v>9875628</v>
      </c>
      <c r="H1182" s="46" t="s">
        <v>25</v>
      </c>
      <c r="I1182" s="47" t="s">
        <v>142</v>
      </c>
      <c r="J1182" s="47">
        <v>44583.301180555558</v>
      </c>
      <c r="K1182" s="48">
        <v>-122.222522</v>
      </c>
      <c r="L1182" s="48">
        <v>35.556325000000001</v>
      </c>
      <c r="M1182" s="46" t="s">
        <v>68</v>
      </c>
      <c r="N1182" s="49">
        <v>44588.625</v>
      </c>
      <c r="O1182" s="46" t="s">
        <v>44</v>
      </c>
      <c r="P1182" s="46">
        <v>13.5</v>
      </c>
      <c r="Q1182" s="46">
        <v>149</v>
      </c>
      <c r="R1182" s="50" t="s">
        <v>91</v>
      </c>
    </row>
    <row r="1183" spans="7:18" ht="15" customHeight="1" x14ac:dyDescent="0.25">
      <c r="G1183" s="45">
        <v>9875628</v>
      </c>
      <c r="H1183" s="46" t="s">
        <v>25</v>
      </c>
      <c r="I1183" s="47" t="s">
        <v>142</v>
      </c>
      <c r="J1183" s="47">
        <v>44583.550636574073</v>
      </c>
      <c r="K1183" s="48">
        <v>-121.52426</v>
      </c>
      <c r="L1183" s="48">
        <v>34.49794</v>
      </c>
      <c r="M1183" s="46" t="s">
        <v>68</v>
      </c>
      <c r="N1183" s="49">
        <v>44588.625</v>
      </c>
      <c r="O1183" s="46" t="s">
        <v>44</v>
      </c>
      <c r="P1183" s="46">
        <v>13.5</v>
      </c>
      <c r="Q1183" s="46">
        <v>145</v>
      </c>
      <c r="R1183" s="50" t="s">
        <v>91</v>
      </c>
    </row>
    <row r="1184" spans="7:18" ht="15" customHeight="1" x14ac:dyDescent="0.25">
      <c r="G1184" s="45">
        <v>9875628</v>
      </c>
      <c r="H1184" s="46" t="s">
        <v>25</v>
      </c>
      <c r="I1184" s="47" t="s">
        <v>142</v>
      </c>
      <c r="J1184" s="47">
        <v>44583.793553240743</v>
      </c>
      <c r="K1184" s="48">
        <v>-120.784493</v>
      </c>
      <c r="L1184" s="48">
        <v>33.498657000000001</v>
      </c>
      <c r="M1184" s="46" t="s">
        <v>68</v>
      </c>
      <c r="N1184" s="49">
        <v>44588.625</v>
      </c>
      <c r="O1184" s="46" t="s">
        <v>44</v>
      </c>
      <c r="P1184" s="46">
        <v>13.5</v>
      </c>
      <c r="Q1184" s="46">
        <v>142</v>
      </c>
      <c r="R1184" s="50" t="s">
        <v>91</v>
      </c>
    </row>
    <row r="1185" spans="7:18" ht="15" customHeight="1" x14ac:dyDescent="0.25">
      <c r="G1185" s="45">
        <v>9875628</v>
      </c>
      <c r="H1185" s="46" t="s">
        <v>25</v>
      </c>
      <c r="I1185" s="47" t="s">
        <v>142</v>
      </c>
      <c r="J1185" s="47">
        <v>44584.049687500003</v>
      </c>
      <c r="K1185" s="48">
        <v>-119.87720299999999</v>
      </c>
      <c r="L1185" s="48">
        <v>32.506523000000001</v>
      </c>
      <c r="M1185" s="46" t="s">
        <v>68</v>
      </c>
      <c r="N1185" s="49">
        <v>44588.625</v>
      </c>
      <c r="O1185" s="46" t="s">
        <v>44</v>
      </c>
      <c r="P1185" s="46">
        <v>13.5</v>
      </c>
      <c r="Q1185" s="46">
        <v>140</v>
      </c>
      <c r="R1185" s="50" t="s">
        <v>91</v>
      </c>
    </row>
    <row r="1186" spans="7:18" ht="15" customHeight="1" x14ac:dyDescent="0.25">
      <c r="G1186" s="45">
        <v>9875628</v>
      </c>
      <c r="H1186" s="46" t="s">
        <v>25</v>
      </c>
      <c r="I1186" s="47" t="s">
        <v>142</v>
      </c>
      <c r="J1186" s="47">
        <v>44584.300844907404</v>
      </c>
      <c r="K1186" s="48">
        <v>-118.984717</v>
      </c>
      <c r="L1186" s="48">
        <v>31.536563000000001</v>
      </c>
      <c r="M1186" s="46" t="s">
        <v>68</v>
      </c>
      <c r="N1186" s="49">
        <v>44588.625</v>
      </c>
      <c r="O1186" s="46" t="s">
        <v>44</v>
      </c>
      <c r="P1186" s="46">
        <v>13.5</v>
      </c>
      <c r="Q1186" s="46">
        <v>141</v>
      </c>
      <c r="R1186" s="50" t="s">
        <v>91</v>
      </c>
    </row>
    <row r="1187" spans="7:18" ht="15" customHeight="1" x14ac:dyDescent="0.25">
      <c r="G1187" s="45">
        <v>9875628</v>
      </c>
      <c r="H1187" s="46" t="s">
        <v>25</v>
      </c>
      <c r="I1187" s="47" t="s">
        <v>142</v>
      </c>
      <c r="J1187" s="47">
        <v>44584.547361111108</v>
      </c>
      <c r="K1187" s="48">
        <v>-118.12679199999999</v>
      </c>
      <c r="L1187" s="48">
        <v>30.585460000000001</v>
      </c>
      <c r="M1187" s="46" t="s">
        <v>68</v>
      </c>
      <c r="N1187" s="49">
        <v>44588.625</v>
      </c>
      <c r="O1187" s="46" t="s">
        <v>44</v>
      </c>
      <c r="P1187" s="46">
        <v>13.5</v>
      </c>
      <c r="Q1187" s="46">
        <v>142</v>
      </c>
      <c r="R1187" s="50" t="s">
        <v>91</v>
      </c>
    </row>
    <row r="1188" spans="7:18" ht="15" customHeight="1" x14ac:dyDescent="0.25">
      <c r="G1188" s="45">
        <v>9890616</v>
      </c>
      <c r="H1188" s="46" t="s">
        <v>25</v>
      </c>
      <c r="I1188" s="47" t="s">
        <v>146</v>
      </c>
      <c r="J1188" s="47">
        <v>44576.80023148148</v>
      </c>
      <c r="K1188" s="48">
        <v>-118.03375</v>
      </c>
      <c r="L1188" s="48">
        <v>33.61262</v>
      </c>
      <c r="M1188" s="46" t="s">
        <v>68</v>
      </c>
      <c r="N1188" s="49">
        <v>44557.645833333336</v>
      </c>
      <c r="O1188" s="46" t="s">
        <v>44</v>
      </c>
      <c r="P1188" s="46">
        <v>14.3</v>
      </c>
      <c r="Q1188" s="46">
        <v>283</v>
      </c>
      <c r="R1188" s="50" t="s">
        <v>103</v>
      </c>
    </row>
    <row r="1189" spans="7:18" ht="15" customHeight="1" x14ac:dyDescent="0.25">
      <c r="G1189" s="45">
        <v>9890616</v>
      </c>
      <c r="H1189" s="46" t="s">
        <v>25</v>
      </c>
      <c r="I1189" s="47" t="s">
        <v>146</v>
      </c>
      <c r="J1189" s="47">
        <v>44576.80741898148</v>
      </c>
      <c r="K1189" s="48">
        <v>-118.033333</v>
      </c>
      <c r="L1189" s="48">
        <v>33.611666999999997</v>
      </c>
      <c r="M1189" s="46" t="s">
        <v>68</v>
      </c>
      <c r="N1189" s="49">
        <v>44557.645833333336</v>
      </c>
      <c r="O1189" s="46" t="s">
        <v>44</v>
      </c>
      <c r="P1189" s="46">
        <v>14.3</v>
      </c>
      <c r="Q1189" s="46">
        <v>189</v>
      </c>
      <c r="R1189" s="50" t="s">
        <v>104</v>
      </c>
    </row>
    <row r="1190" spans="7:18" ht="15" customHeight="1" x14ac:dyDescent="0.25">
      <c r="G1190" s="45">
        <v>9890616</v>
      </c>
      <c r="H1190" s="46" t="s">
        <v>25</v>
      </c>
      <c r="I1190" s="47" t="s">
        <v>146</v>
      </c>
      <c r="J1190" s="47">
        <v>44577.05027777778</v>
      </c>
      <c r="K1190" s="48">
        <v>-118.03601</v>
      </c>
      <c r="L1190" s="48">
        <v>33.611223000000003</v>
      </c>
      <c r="M1190" s="46" t="s">
        <v>68</v>
      </c>
      <c r="N1190" s="49">
        <v>44557.645833333336</v>
      </c>
      <c r="O1190" s="46" t="s">
        <v>44</v>
      </c>
      <c r="P1190" s="46">
        <v>14.3</v>
      </c>
      <c r="Q1190" s="46">
        <v>356</v>
      </c>
      <c r="R1190" s="50" t="s">
        <v>103</v>
      </c>
    </row>
    <row r="1191" spans="7:18" ht="15" customHeight="1" x14ac:dyDescent="0.25">
      <c r="G1191" s="45">
        <v>9890616</v>
      </c>
      <c r="H1191" s="46" t="s">
        <v>25</v>
      </c>
      <c r="I1191" s="47" t="s">
        <v>146</v>
      </c>
      <c r="J1191" s="47">
        <v>44577.300324074073</v>
      </c>
      <c r="K1191" s="48">
        <v>-118.03576200000001</v>
      </c>
      <c r="L1191" s="48">
        <v>33.611272</v>
      </c>
      <c r="M1191" s="46" t="s">
        <v>68</v>
      </c>
      <c r="N1191" s="49">
        <v>44557.645833333336</v>
      </c>
      <c r="O1191" s="46" t="s">
        <v>44</v>
      </c>
      <c r="P1191" s="46">
        <v>14.3</v>
      </c>
      <c r="Q1191" s="46">
        <v>354</v>
      </c>
      <c r="R1191" s="50" t="s">
        <v>103</v>
      </c>
    </row>
    <row r="1192" spans="7:18" ht="15" customHeight="1" x14ac:dyDescent="0.25">
      <c r="G1192" s="45">
        <v>9890616</v>
      </c>
      <c r="H1192" s="46" t="s">
        <v>25</v>
      </c>
      <c r="I1192" s="47" t="s">
        <v>146</v>
      </c>
      <c r="J1192" s="47">
        <v>44577.550312500003</v>
      </c>
      <c r="K1192" s="48">
        <v>-118.036222</v>
      </c>
      <c r="L1192" s="48">
        <v>33.611248000000003</v>
      </c>
      <c r="M1192" s="46" t="s">
        <v>68</v>
      </c>
      <c r="N1192" s="49">
        <v>44557.645833333336</v>
      </c>
      <c r="O1192" s="46" t="s">
        <v>44</v>
      </c>
      <c r="P1192" s="46">
        <v>14.3</v>
      </c>
      <c r="Q1192" s="46">
        <v>7</v>
      </c>
      <c r="R1192" s="50" t="s">
        <v>103</v>
      </c>
    </row>
    <row r="1193" spans="7:18" ht="15" customHeight="1" x14ac:dyDescent="0.25">
      <c r="G1193" s="45">
        <v>9890616</v>
      </c>
      <c r="H1193" s="46" t="s">
        <v>25</v>
      </c>
      <c r="I1193" s="47" t="s">
        <v>146</v>
      </c>
      <c r="J1193" s="47">
        <v>44577.800300925926</v>
      </c>
      <c r="K1193" s="48">
        <v>-118.036933</v>
      </c>
      <c r="L1193" s="48">
        <v>33.614282000000003</v>
      </c>
      <c r="M1193" s="46" t="s">
        <v>68</v>
      </c>
      <c r="N1193" s="49">
        <v>44557.645833333336</v>
      </c>
      <c r="O1193" s="46" t="s">
        <v>44</v>
      </c>
      <c r="P1193" s="46">
        <v>14.3</v>
      </c>
      <c r="Q1193" s="46">
        <v>145</v>
      </c>
      <c r="R1193" s="50" t="s">
        <v>103</v>
      </c>
    </row>
    <row r="1194" spans="7:18" ht="15" customHeight="1" x14ac:dyDescent="0.25">
      <c r="G1194" s="45">
        <v>9890616</v>
      </c>
      <c r="H1194" s="46" t="s">
        <v>25</v>
      </c>
      <c r="I1194" s="47" t="s">
        <v>146</v>
      </c>
      <c r="J1194" s="47">
        <v>44578.050324074073</v>
      </c>
      <c r="K1194" s="48">
        <v>-118.03747799999999</v>
      </c>
      <c r="L1194" s="48">
        <v>33.613976999999998</v>
      </c>
      <c r="M1194" s="46" t="s">
        <v>68</v>
      </c>
      <c r="N1194" s="49">
        <v>44557.645833333336</v>
      </c>
      <c r="O1194" s="46" t="s">
        <v>44</v>
      </c>
      <c r="P1194" s="46">
        <v>14.3</v>
      </c>
      <c r="Q1194" s="46">
        <v>120</v>
      </c>
      <c r="R1194" s="50" t="s">
        <v>103</v>
      </c>
    </row>
    <row r="1195" spans="7:18" ht="15" customHeight="1" x14ac:dyDescent="0.25">
      <c r="G1195" s="45">
        <v>9890616</v>
      </c>
      <c r="H1195" s="46" t="s">
        <v>25</v>
      </c>
      <c r="I1195" s="47" t="s">
        <v>146</v>
      </c>
      <c r="J1195" s="47">
        <v>44578.300381944442</v>
      </c>
      <c r="K1195" s="48">
        <v>-118.037352</v>
      </c>
      <c r="L1195" s="48">
        <v>33.614330000000002</v>
      </c>
      <c r="M1195" s="46" t="s">
        <v>68</v>
      </c>
      <c r="N1195" s="49">
        <v>44557.645833333336</v>
      </c>
      <c r="O1195" s="46" t="s">
        <v>44</v>
      </c>
      <c r="P1195" s="46">
        <v>14.3</v>
      </c>
      <c r="Q1195" s="46">
        <v>141</v>
      </c>
      <c r="R1195" s="50" t="s">
        <v>103</v>
      </c>
    </row>
    <row r="1196" spans="7:18" ht="15" customHeight="1" x14ac:dyDescent="0.25">
      <c r="G1196" s="45">
        <v>9890616</v>
      </c>
      <c r="H1196" s="46" t="s">
        <v>25</v>
      </c>
      <c r="I1196" s="47" t="s">
        <v>146</v>
      </c>
      <c r="J1196" s="47">
        <v>44578.550370370373</v>
      </c>
      <c r="K1196" s="48">
        <v>-118.03743299999999</v>
      </c>
      <c r="L1196" s="48">
        <v>33.614351999999997</v>
      </c>
      <c r="M1196" s="46" t="s">
        <v>68</v>
      </c>
      <c r="N1196" s="49">
        <v>44557.645833333336</v>
      </c>
      <c r="O1196" s="46" t="s">
        <v>44</v>
      </c>
      <c r="P1196" s="46">
        <v>14.3</v>
      </c>
      <c r="Q1196" s="46">
        <v>136</v>
      </c>
      <c r="R1196" s="50" t="s">
        <v>103</v>
      </c>
    </row>
    <row r="1197" spans="7:18" ht="15" customHeight="1" x14ac:dyDescent="0.25">
      <c r="G1197" s="45">
        <v>9890616</v>
      </c>
      <c r="H1197" s="46" t="s">
        <v>25</v>
      </c>
      <c r="I1197" s="47" t="s">
        <v>146</v>
      </c>
      <c r="J1197" s="47">
        <v>44578.800381944442</v>
      </c>
      <c r="K1197" s="48">
        <v>-118.03707</v>
      </c>
      <c r="L1197" s="48">
        <v>33.614552000000003</v>
      </c>
      <c r="M1197" s="46" t="s">
        <v>68</v>
      </c>
      <c r="N1197" s="49">
        <v>44557.645833333336</v>
      </c>
      <c r="O1197" s="46" t="s">
        <v>44</v>
      </c>
      <c r="P1197" s="46">
        <v>14.3</v>
      </c>
      <c r="Q1197" s="46">
        <v>149</v>
      </c>
      <c r="R1197" s="50" t="s">
        <v>103</v>
      </c>
    </row>
    <row r="1198" spans="7:18" ht="15" customHeight="1" x14ac:dyDescent="0.25">
      <c r="G1198" s="45">
        <v>9890616</v>
      </c>
      <c r="H1198" s="46" t="s">
        <v>25</v>
      </c>
      <c r="I1198" s="47" t="s">
        <v>146</v>
      </c>
      <c r="J1198" s="47">
        <v>44579.050416666665</v>
      </c>
      <c r="K1198" s="48">
        <v>-118.036027</v>
      </c>
      <c r="L1198" s="48">
        <v>33.614628000000003</v>
      </c>
      <c r="M1198" s="46" t="s">
        <v>68</v>
      </c>
      <c r="N1198" s="49">
        <v>44557.645833333336</v>
      </c>
      <c r="O1198" s="46" t="s">
        <v>44</v>
      </c>
      <c r="P1198" s="46">
        <v>14.3</v>
      </c>
      <c r="Q1198" s="46">
        <v>179</v>
      </c>
      <c r="R1198" s="50" t="s">
        <v>103</v>
      </c>
    </row>
    <row r="1199" spans="7:18" ht="15" customHeight="1" x14ac:dyDescent="0.25">
      <c r="G1199" s="45">
        <v>9890616</v>
      </c>
      <c r="H1199" s="46" t="s">
        <v>25</v>
      </c>
      <c r="I1199" s="47" t="s">
        <v>146</v>
      </c>
      <c r="J1199" s="47">
        <v>44579.300439814811</v>
      </c>
      <c r="K1199" s="48">
        <v>-118.036883</v>
      </c>
      <c r="L1199" s="48">
        <v>33.614597000000003</v>
      </c>
      <c r="M1199" s="46" t="s">
        <v>68</v>
      </c>
      <c r="N1199" s="49">
        <v>44557.645833333336</v>
      </c>
      <c r="O1199" s="46" t="s">
        <v>44</v>
      </c>
      <c r="P1199" s="46">
        <v>14.3</v>
      </c>
      <c r="Q1199" s="46">
        <v>159</v>
      </c>
      <c r="R1199" s="50" t="s">
        <v>103</v>
      </c>
    </row>
    <row r="1200" spans="7:18" ht="15" customHeight="1" x14ac:dyDescent="0.25">
      <c r="G1200" s="45">
        <v>9890616</v>
      </c>
      <c r="H1200" s="46" t="s">
        <v>25</v>
      </c>
      <c r="I1200" s="47" t="s">
        <v>146</v>
      </c>
      <c r="J1200" s="47">
        <v>44579.550462962965</v>
      </c>
      <c r="K1200" s="48">
        <v>-118.03402800000001</v>
      </c>
      <c r="L1200" s="48">
        <v>33.613169999999997</v>
      </c>
      <c r="M1200" s="46" t="s">
        <v>68</v>
      </c>
      <c r="N1200" s="49">
        <v>44557.645833333336</v>
      </c>
      <c r="O1200" s="46" t="s">
        <v>44</v>
      </c>
      <c r="P1200" s="46">
        <v>14.3</v>
      </c>
      <c r="Q1200" s="46">
        <v>260</v>
      </c>
      <c r="R1200" s="50" t="s">
        <v>103</v>
      </c>
    </row>
    <row r="1201" spans="7:18" ht="15" customHeight="1" x14ac:dyDescent="0.25">
      <c r="G1201" s="45">
        <v>9890616</v>
      </c>
      <c r="H1201" s="46" t="s">
        <v>25</v>
      </c>
      <c r="I1201" s="47" t="s">
        <v>146</v>
      </c>
      <c r="J1201" s="47">
        <v>44579.798368055555</v>
      </c>
      <c r="K1201" s="48">
        <v>-118.03384200000001</v>
      </c>
      <c r="L1201" s="48">
        <v>33.612985000000002</v>
      </c>
      <c r="M1201" s="46" t="s">
        <v>68</v>
      </c>
      <c r="N1201" s="49">
        <v>44557.645833333336</v>
      </c>
      <c r="O1201" s="46" t="s">
        <v>44</v>
      </c>
      <c r="P1201" s="46">
        <v>14.3</v>
      </c>
      <c r="Q1201" s="46">
        <v>264</v>
      </c>
      <c r="R1201" s="50" t="s">
        <v>103</v>
      </c>
    </row>
    <row r="1202" spans="7:18" ht="15" customHeight="1" x14ac:dyDescent="0.25">
      <c r="G1202" s="45">
        <v>9890616</v>
      </c>
      <c r="H1202" s="46" t="s">
        <v>25</v>
      </c>
      <c r="I1202" s="47" t="s">
        <v>146</v>
      </c>
      <c r="J1202" s="47">
        <v>44580.050497685188</v>
      </c>
      <c r="K1202" s="48">
        <v>-118.033922</v>
      </c>
      <c r="L1202" s="48">
        <v>33.612450000000003</v>
      </c>
      <c r="M1202" s="46" t="s">
        <v>68</v>
      </c>
      <c r="N1202" s="49">
        <v>44557.645833333336</v>
      </c>
      <c r="O1202" s="46" t="s">
        <v>44</v>
      </c>
      <c r="P1202" s="46">
        <v>14.3</v>
      </c>
      <c r="Q1202" s="46">
        <v>282</v>
      </c>
      <c r="R1202" s="50" t="s">
        <v>103</v>
      </c>
    </row>
    <row r="1203" spans="7:18" ht="15" customHeight="1" x14ac:dyDescent="0.25">
      <c r="G1203" s="45">
        <v>9890616</v>
      </c>
      <c r="H1203" s="46" t="s">
        <v>25</v>
      </c>
      <c r="I1203" s="47" t="s">
        <v>146</v>
      </c>
      <c r="J1203" s="47">
        <v>44580.300532407404</v>
      </c>
      <c r="K1203" s="48">
        <v>-118.034003</v>
      </c>
      <c r="L1203" s="48">
        <v>33.613320000000002</v>
      </c>
      <c r="M1203" s="46" t="s">
        <v>68</v>
      </c>
      <c r="N1203" s="49">
        <v>44557.645833333336</v>
      </c>
      <c r="O1203" s="46" t="s">
        <v>44</v>
      </c>
      <c r="P1203" s="46">
        <v>14.3</v>
      </c>
      <c r="Q1203" s="46">
        <v>248</v>
      </c>
      <c r="R1203" s="50" t="s">
        <v>103</v>
      </c>
    </row>
    <row r="1204" spans="7:18" ht="15" customHeight="1" x14ac:dyDescent="0.25">
      <c r="G1204" s="45">
        <v>9890616</v>
      </c>
      <c r="H1204" s="46" t="s">
        <v>25</v>
      </c>
      <c r="I1204" s="47" t="s">
        <v>146</v>
      </c>
      <c r="J1204" s="47">
        <v>44580.529710648145</v>
      </c>
      <c r="K1204" s="48">
        <v>-118.034773</v>
      </c>
      <c r="L1204" s="48">
        <v>33.612009999999998</v>
      </c>
      <c r="M1204" s="46" t="s">
        <v>68</v>
      </c>
      <c r="N1204" s="49">
        <v>44557.645833333336</v>
      </c>
      <c r="O1204" s="46" t="s">
        <v>44</v>
      </c>
      <c r="P1204" s="46">
        <v>14.3</v>
      </c>
      <c r="Q1204" s="46">
        <v>311</v>
      </c>
      <c r="R1204" s="50" t="s">
        <v>103</v>
      </c>
    </row>
    <row r="1205" spans="7:18" ht="15" customHeight="1" x14ac:dyDescent="0.25">
      <c r="G1205" s="45">
        <v>9890616</v>
      </c>
      <c r="H1205" s="46" t="s">
        <v>25</v>
      </c>
      <c r="I1205" s="47" t="s">
        <v>146</v>
      </c>
      <c r="J1205" s="47">
        <v>44580.536608796298</v>
      </c>
      <c r="K1205" s="48">
        <v>-118.033333</v>
      </c>
      <c r="L1205" s="48">
        <v>33.611666999999997</v>
      </c>
      <c r="M1205" s="46" t="s">
        <v>68</v>
      </c>
      <c r="N1205" s="49">
        <v>44557.645833333336</v>
      </c>
      <c r="O1205" s="46" t="s">
        <v>44</v>
      </c>
      <c r="P1205" s="46">
        <v>14.3</v>
      </c>
      <c r="Q1205" s="46">
        <v>181</v>
      </c>
      <c r="R1205" s="50" t="s">
        <v>104</v>
      </c>
    </row>
    <row r="1206" spans="7:18" ht="15" customHeight="1" x14ac:dyDescent="0.25">
      <c r="G1206" s="45">
        <v>9890616</v>
      </c>
      <c r="H1206" s="46" t="s">
        <v>25</v>
      </c>
      <c r="I1206" s="47" t="s">
        <v>146</v>
      </c>
      <c r="J1206" s="47">
        <v>44580.546423611115</v>
      </c>
      <c r="K1206" s="48">
        <v>-118.03489999999999</v>
      </c>
      <c r="L1206" s="48">
        <v>33.611592000000002</v>
      </c>
      <c r="M1206" s="46" t="s">
        <v>68</v>
      </c>
      <c r="N1206" s="49">
        <v>44557.645833333336</v>
      </c>
      <c r="O1206" s="46" t="s">
        <v>44</v>
      </c>
      <c r="P1206" s="46">
        <v>14.3</v>
      </c>
      <c r="Q1206" s="46">
        <v>323</v>
      </c>
      <c r="R1206" s="50" t="s">
        <v>103</v>
      </c>
    </row>
    <row r="1207" spans="7:18" ht="15" customHeight="1" x14ac:dyDescent="0.25">
      <c r="G1207" s="45">
        <v>9890616</v>
      </c>
      <c r="H1207" s="46" t="s">
        <v>25</v>
      </c>
      <c r="I1207" s="47" t="s">
        <v>146</v>
      </c>
      <c r="J1207" s="47">
        <v>44580.557534722226</v>
      </c>
      <c r="K1207" s="48">
        <v>-118.035315</v>
      </c>
      <c r="L1207" s="48">
        <v>33.612594999999999</v>
      </c>
      <c r="M1207" s="46" t="s">
        <v>68</v>
      </c>
      <c r="N1207" s="49">
        <v>44557.645833333336</v>
      </c>
      <c r="O1207" s="46" t="s">
        <v>44</v>
      </c>
      <c r="P1207" s="46">
        <v>14.3</v>
      </c>
      <c r="Q1207" s="46">
        <v>326</v>
      </c>
      <c r="R1207" s="50" t="s">
        <v>104</v>
      </c>
    </row>
    <row r="1208" spans="7:18" ht="15" customHeight="1" x14ac:dyDescent="0.25">
      <c r="G1208" s="45">
        <v>9890616</v>
      </c>
      <c r="H1208" s="46" t="s">
        <v>25</v>
      </c>
      <c r="I1208" s="47" t="s">
        <v>146</v>
      </c>
      <c r="J1208" s="47">
        <v>44580.561481481483</v>
      </c>
      <c r="K1208" s="48">
        <v>-118.03802</v>
      </c>
      <c r="L1208" s="48">
        <v>33.614252</v>
      </c>
      <c r="M1208" s="46" t="s">
        <v>68</v>
      </c>
      <c r="N1208" s="49">
        <v>44557.645833333336</v>
      </c>
      <c r="O1208" s="46" t="s">
        <v>44</v>
      </c>
      <c r="P1208" s="46">
        <v>14.3</v>
      </c>
      <c r="Q1208" s="46">
        <v>291</v>
      </c>
      <c r="R1208" s="50" t="s">
        <v>103</v>
      </c>
    </row>
    <row r="1209" spans="7:18" ht="15" customHeight="1" x14ac:dyDescent="0.25">
      <c r="G1209" s="45">
        <v>9890616</v>
      </c>
      <c r="H1209" s="46" t="s">
        <v>25</v>
      </c>
      <c r="I1209" s="47" t="s">
        <v>146</v>
      </c>
      <c r="J1209" s="47">
        <v>44580.676423611112</v>
      </c>
      <c r="K1209" s="48">
        <v>-118.208848</v>
      </c>
      <c r="L1209" s="48">
        <v>33.749718000000001</v>
      </c>
      <c r="M1209" s="46" t="s">
        <v>68</v>
      </c>
      <c r="N1209" s="49">
        <v>44557.645833333336</v>
      </c>
      <c r="O1209" s="46" t="s">
        <v>44</v>
      </c>
      <c r="P1209" s="46">
        <v>14.3</v>
      </c>
      <c r="Q1209" s="46">
        <v>58</v>
      </c>
      <c r="R1209" s="50" t="s">
        <v>103</v>
      </c>
    </row>
    <row r="1210" spans="7:18" ht="15" customHeight="1" x14ac:dyDescent="0.25">
      <c r="G1210" s="45">
        <v>9890616</v>
      </c>
      <c r="H1210" s="46" t="s">
        <v>25</v>
      </c>
      <c r="I1210" s="47" t="s">
        <v>146</v>
      </c>
      <c r="J1210" s="47">
        <v>44580.682430555556</v>
      </c>
      <c r="K1210" s="48">
        <v>-118.208333</v>
      </c>
      <c r="L1210" s="48">
        <v>33.748333000000002</v>
      </c>
      <c r="M1210" s="46" t="s">
        <v>68</v>
      </c>
      <c r="N1210" s="49">
        <v>44557.645833333336</v>
      </c>
      <c r="O1210" s="46" t="s">
        <v>44</v>
      </c>
      <c r="P1210" s="46">
        <v>14.3</v>
      </c>
      <c r="Q1210" s="46">
        <v>329</v>
      </c>
      <c r="R1210" s="50" t="s">
        <v>104</v>
      </c>
    </row>
    <row r="1211" spans="7:18" ht="15" customHeight="1" x14ac:dyDescent="0.25">
      <c r="G1211" s="45">
        <v>9890616</v>
      </c>
      <c r="H1211" s="46" t="s">
        <v>25</v>
      </c>
      <c r="I1211" s="47" t="s">
        <v>146</v>
      </c>
      <c r="J1211" s="47">
        <v>44580.806990740741</v>
      </c>
      <c r="K1211" s="48">
        <v>-118.208848</v>
      </c>
      <c r="L1211" s="48">
        <v>33.749740000000003</v>
      </c>
      <c r="M1211" s="46" t="s">
        <v>68</v>
      </c>
      <c r="N1211" s="49">
        <v>44557.645833333336</v>
      </c>
      <c r="O1211" s="46" t="s">
        <v>44</v>
      </c>
      <c r="P1211" s="46">
        <v>14.3</v>
      </c>
      <c r="Q1211" s="46">
        <v>59</v>
      </c>
      <c r="R1211" s="50" t="s">
        <v>104</v>
      </c>
    </row>
    <row r="1212" spans="7:18" ht="15" customHeight="1" x14ac:dyDescent="0.25">
      <c r="G1212" s="45">
        <v>9890616</v>
      </c>
      <c r="H1212" s="46" t="s">
        <v>25</v>
      </c>
      <c r="I1212" s="47" t="s">
        <v>146</v>
      </c>
      <c r="J1212" s="47">
        <v>44581.050810185188</v>
      </c>
      <c r="K1212" s="48">
        <v>-118.208853</v>
      </c>
      <c r="L1212" s="48">
        <v>33.749732000000002</v>
      </c>
      <c r="M1212" s="46" t="s">
        <v>68</v>
      </c>
      <c r="N1212" s="49">
        <v>44557.645833333336</v>
      </c>
      <c r="O1212" s="46" t="s">
        <v>44</v>
      </c>
      <c r="P1212" s="46">
        <v>14.3</v>
      </c>
      <c r="Q1212" s="46">
        <v>59</v>
      </c>
      <c r="R1212" s="50" t="s">
        <v>103</v>
      </c>
    </row>
    <row r="1213" spans="7:18" ht="15" customHeight="1" x14ac:dyDescent="0.25">
      <c r="G1213" s="45">
        <v>9890616</v>
      </c>
      <c r="H1213" s="46" t="s">
        <v>25</v>
      </c>
      <c r="I1213" s="47" t="s">
        <v>146</v>
      </c>
      <c r="J1213" s="47">
        <v>44581.300810185188</v>
      </c>
      <c r="K1213" s="48">
        <v>-118.208828</v>
      </c>
      <c r="L1213" s="48">
        <v>33.749715000000002</v>
      </c>
      <c r="M1213" s="46" t="s">
        <v>68</v>
      </c>
      <c r="N1213" s="49">
        <v>44557.645833333336</v>
      </c>
      <c r="O1213" s="46" t="s">
        <v>44</v>
      </c>
      <c r="P1213" s="46">
        <v>14.3</v>
      </c>
      <c r="Q1213" s="46">
        <v>59</v>
      </c>
      <c r="R1213" s="50" t="s">
        <v>103</v>
      </c>
    </row>
    <row r="1214" spans="7:18" ht="15" customHeight="1" x14ac:dyDescent="0.25">
      <c r="G1214" s="45">
        <v>9890616</v>
      </c>
      <c r="H1214" s="46" t="s">
        <v>25</v>
      </c>
      <c r="I1214" s="47" t="s">
        <v>146</v>
      </c>
      <c r="J1214" s="47">
        <v>44581.550833333335</v>
      </c>
      <c r="K1214" s="48">
        <v>-118.208838</v>
      </c>
      <c r="L1214" s="48">
        <v>33.749716999999997</v>
      </c>
      <c r="M1214" s="46" t="s">
        <v>68</v>
      </c>
      <c r="N1214" s="49">
        <v>44557.645833333336</v>
      </c>
      <c r="O1214" s="46" t="s">
        <v>44</v>
      </c>
      <c r="P1214" s="46">
        <v>14.3</v>
      </c>
      <c r="Q1214" s="46">
        <v>59</v>
      </c>
      <c r="R1214" s="50" t="s">
        <v>103</v>
      </c>
    </row>
    <row r="1215" spans="7:18" ht="15" customHeight="1" x14ac:dyDescent="0.25">
      <c r="G1215" s="45">
        <v>9890616</v>
      </c>
      <c r="H1215" s="46" t="s">
        <v>25</v>
      </c>
      <c r="I1215" s="47" t="s">
        <v>146</v>
      </c>
      <c r="J1215" s="47">
        <v>44581.800856481481</v>
      </c>
      <c r="K1215" s="48">
        <v>-118.20882</v>
      </c>
      <c r="L1215" s="48">
        <v>33.749692000000003</v>
      </c>
      <c r="M1215" s="46" t="s">
        <v>68</v>
      </c>
      <c r="N1215" s="49">
        <v>44557.645833333336</v>
      </c>
      <c r="O1215" s="46" t="s">
        <v>44</v>
      </c>
      <c r="P1215" s="46">
        <v>14.3</v>
      </c>
      <c r="Q1215" s="46">
        <v>59</v>
      </c>
      <c r="R1215" s="50" t="s">
        <v>103</v>
      </c>
    </row>
    <row r="1216" spans="7:18" ht="15" customHeight="1" x14ac:dyDescent="0.25">
      <c r="G1216" s="45">
        <v>9890616</v>
      </c>
      <c r="H1216" s="46" t="s">
        <v>25</v>
      </c>
      <c r="I1216" s="47" t="s">
        <v>146</v>
      </c>
      <c r="J1216" s="47">
        <v>44582.050856481481</v>
      </c>
      <c r="K1216" s="48">
        <v>-118.20884700000001</v>
      </c>
      <c r="L1216" s="48">
        <v>33.749720000000003</v>
      </c>
      <c r="M1216" s="46" t="s">
        <v>68</v>
      </c>
      <c r="N1216" s="49">
        <v>44557.645833333336</v>
      </c>
      <c r="O1216" s="46" t="s">
        <v>44</v>
      </c>
      <c r="P1216" s="46">
        <v>14.3</v>
      </c>
      <c r="Q1216" s="46">
        <v>59</v>
      </c>
      <c r="R1216" s="50" t="s">
        <v>103</v>
      </c>
    </row>
    <row r="1217" spans="7:18" ht="15" customHeight="1" x14ac:dyDescent="0.25">
      <c r="G1217" s="45">
        <v>9890616</v>
      </c>
      <c r="H1217" s="46" t="s">
        <v>25</v>
      </c>
      <c r="I1217" s="47" t="s">
        <v>146</v>
      </c>
      <c r="J1217" s="47">
        <v>44582.298842592594</v>
      </c>
      <c r="K1217" s="48">
        <v>-118.208817</v>
      </c>
      <c r="L1217" s="48">
        <v>33.749682999999997</v>
      </c>
      <c r="M1217" s="46" t="s">
        <v>68</v>
      </c>
      <c r="N1217" s="49">
        <v>44557.645833333336</v>
      </c>
      <c r="O1217" s="46" t="s">
        <v>44</v>
      </c>
      <c r="P1217" s="46">
        <v>14.3</v>
      </c>
      <c r="Q1217" s="46">
        <v>59</v>
      </c>
      <c r="R1217" s="50" t="s">
        <v>103</v>
      </c>
    </row>
    <row r="1218" spans="7:18" ht="15" customHeight="1" x14ac:dyDescent="0.25">
      <c r="G1218" s="45">
        <v>9890616</v>
      </c>
      <c r="H1218" s="46" t="s">
        <v>25</v>
      </c>
      <c r="I1218" s="47" t="s">
        <v>146</v>
      </c>
      <c r="J1218" s="47">
        <v>44582.55091435185</v>
      </c>
      <c r="K1218" s="48">
        <v>-118.208833</v>
      </c>
      <c r="L1218" s="48">
        <v>33.749699999999997</v>
      </c>
      <c r="M1218" s="46" t="s">
        <v>68</v>
      </c>
      <c r="N1218" s="49">
        <v>44557.645833333336</v>
      </c>
      <c r="O1218" s="46" t="s">
        <v>44</v>
      </c>
      <c r="P1218" s="46">
        <v>14.3</v>
      </c>
      <c r="Q1218" s="46">
        <v>58</v>
      </c>
      <c r="R1218" s="50" t="s">
        <v>103</v>
      </c>
    </row>
    <row r="1219" spans="7:18" ht="15" customHeight="1" x14ac:dyDescent="0.25">
      <c r="G1219" s="45">
        <v>9890616</v>
      </c>
      <c r="H1219" s="46" t="s">
        <v>25</v>
      </c>
      <c r="I1219" s="47" t="s">
        <v>146</v>
      </c>
      <c r="J1219" s="47">
        <v>44582.800925925927</v>
      </c>
      <c r="K1219" s="48">
        <v>-118.208833</v>
      </c>
      <c r="L1219" s="48">
        <v>33.749693000000001</v>
      </c>
      <c r="M1219" s="46" t="s">
        <v>68</v>
      </c>
      <c r="N1219" s="49">
        <v>44557.645833333336</v>
      </c>
      <c r="O1219" s="46" t="s">
        <v>44</v>
      </c>
      <c r="P1219" s="46">
        <v>14.3</v>
      </c>
      <c r="Q1219" s="46">
        <v>58</v>
      </c>
      <c r="R1219" s="50" t="s">
        <v>103</v>
      </c>
    </row>
    <row r="1220" spans="7:18" ht="15" customHeight="1" x14ac:dyDescent="0.25">
      <c r="G1220" s="45">
        <v>9890616</v>
      </c>
      <c r="H1220" s="46" t="s">
        <v>25</v>
      </c>
      <c r="I1220" s="47" t="s">
        <v>146</v>
      </c>
      <c r="J1220" s="47">
        <v>44583.050925925927</v>
      </c>
      <c r="K1220" s="48">
        <v>-118.20883000000001</v>
      </c>
      <c r="L1220" s="48">
        <v>33.749687000000002</v>
      </c>
      <c r="M1220" s="46" t="s">
        <v>68</v>
      </c>
      <c r="N1220" s="49">
        <v>44557.645833333336</v>
      </c>
      <c r="O1220" s="46" t="s">
        <v>44</v>
      </c>
      <c r="P1220" s="46">
        <v>14.3</v>
      </c>
      <c r="Q1220" s="46">
        <v>59</v>
      </c>
      <c r="R1220" s="50" t="s">
        <v>103</v>
      </c>
    </row>
    <row r="1221" spans="7:18" ht="15" customHeight="1" x14ac:dyDescent="0.25">
      <c r="G1221" s="45">
        <v>9890616</v>
      </c>
      <c r="H1221" s="46" t="s">
        <v>25</v>
      </c>
      <c r="I1221" s="47" t="s">
        <v>146</v>
      </c>
      <c r="J1221" s="47">
        <v>44583.300902777781</v>
      </c>
      <c r="K1221" s="48">
        <v>-118.208822</v>
      </c>
      <c r="L1221" s="48">
        <v>33.749723000000003</v>
      </c>
      <c r="M1221" s="46" t="s">
        <v>68</v>
      </c>
      <c r="N1221" s="49">
        <v>44557.645833333336</v>
      </c>
      <c r="O1221" s="46" t="s">
        <v>44</v>
      </c>
      <c r="P1221" s="46">
        <v>14.3</v>
      </c>
      <c r="Q1221" s="46">
        <v>58</v>
      </c>
      <c r="R1221" s="50" t="s">
        <v>103</v>
      </c>
    </row>
    <row r="1222" spans="7:18" ht="15" customHeight="1" x14ac:dyDescent="0.25">
      <c r="G1222" s="45">
        <v>9890616</v>
      </c>
      <c r="H1222" s="46" t="s">
        <v>25</v>
      </c>
      <c r="I1222" s="47" t="s">
        <v>146</v>
      </c>
      <c r="J1222" s="47">
        <v>44583.550925925927</v>
      </c>
      <c r="K1222" s="48">
        <v>-118.208848</v>
      </c>
      <c r="L1222" s="48">
        <v>33.749707000000001</v>
      </c>
      <c r="M1222" s="46" t="s">
        <v>68</v>
      </c>
      <c r="N1222" s="49">
        <v>44557.645833333336</v>
      </c>
      <c r="O1222" s="46" t="s">
        <v>44</v>
      </c>
      <c r="P1222" s="46">
        <v>14.3</v>
      </c>
      <c r="Q1222" s="46">
        <v>59</v>
      </c>
      <c r="R1222" s="50" t="s">
        <v>103</v>
      </c>
    </row>
    <row r="1223" spans="7:18" ht="15" customHeight="1" x14ac:dyDescent="0.25">
      <c r="G1223" s="45">
        <v>9890616</v>
      </c>
      <c r="H1223" s="46" t="s">
        <v>25</v>
      </c>
      <c r="I1223" s="47" t="s">
        <v>146</v>
      </c>
      <c r="J1223" s="47">
        <v>44583.801018518519</v>
      </c>
      <c r="K1223" s="48">
        <v>-118.20883000000001</v>
      </c>
      <c r="L1223" s="48">
        <v>33.749712000000002</v>
      </c>
      <c r="M1223" s="46" t="s">
        <v>68</v>
      </c>
      <c r="N1223" s="49">
        <v>44557.645833333336</v>
      </c>
      <c r="O1223" s="46" t="s">
        <v>44</v>
      </c>
      <c r="P1223" s="46">
        <v>14.3</v>
      </c>
      <c r="Q1223" s="46">
        <v>59</v>
      </c>
      <c r="R1223" s="50" t="s">
        <v>103</v>
      </c>
    </row>
    <row r="1224" spans="7:18" ht="15" customHeight="1" x14ac:dyDescent="0.25">
      <c r="G1224" s="45">
        <v>9890616</v>
      </c>
      <c r="H1224" s="46" t="s">
        <v>25</v>
      </c>
      <c r="I1224" s="47" t="s">
        <v>146</v>
      </c>
      <c r="J1224" s="47">
        <v>44584.05746527778</v>
      </c>
      <c r="K1224" s="48">
        <v>-118.208333</v>
      </c>
      <c r="L1224" s="48">
        <v>33.748333000000002</v>
      </c>
      <c r="M1224" s="46" t="s">
        <v>68</v>
      </c>
      <c r="N1224" s="49">
        <v>44557.645833333336</v>
      </c>
      <c r="O1224" s="46" t="s">
        <v>44</v>
      </c>
      <c r="P1224" s="46">
        <v>14.3</v>
      </c>
      <c r="Q1224" s="46">
        <v>329</v>
      </c>
      <c r="R1224" s="50" t="s">
        <v>104</v>
      </c>
    </row>
    <row r="1225" spans="7:18" ht="15" customHeight="1" x14ac:dyDescent="0.25">
      <c r="G1225" s="45">
        <v>9890616</v>
      </c>
      <c r="H1225" s="46" t="s">
        <v>25</v>
      </c>
      <c r="I1225" s="47" t="s">
        <v>146</v>
      </c>
      <c r="J1225" s="47">
        <v>44584.301064814812</v>
      </c>
      <c r="K1225" s="48">
        <v>-118.208827</v>
      </c>
      <c r="L1225" s="48">
        <v>33.749704999999999</v>
      </c>
      <c r="M1225" s="46" t="s">
        <v>68</v>
      </c>
      <c r="N1225" s="49">
        <v>44557.645833333336</v>
      </c>
      <c r="O1225" s="46" t="s">
        <v>44</v>
      </c>
      <c r="P1225" s="46">
        <v>14.3</v>
      </c>
      <c r="Q1225" s="46">
        <v>58</v>
      </c>
      <c r="R1225" s="50" t="s">
        <v>103</v>
      </c>
    </row>
    <row r="1226" spans="7:18" ht="15" customHeight="1" x14ac:dyDescent="0.25">
      <c r="G1226" s="45">
        <v>9890616</v>
      </c>
      <c r="H1226" s="46" t="s">
        <v>25</v>
      </c>
      <c r="I1226" s="47" t="s">
        <v>146</v>
      </c>
      <c r="J1226" s="47">
        <v>44584.544814814813</v>
      </c>
      <c r="K1226" s="48">
        <v>-118.208843</v>
      </c>
      <c r="L1226" s="48">
        <v>33.749744999999997</v>
      </c>
      <c r="M1226" s="46" t="s">
        <v>68</v>
      </c>
      <c r="N1226" s="49">
        <v>44557.645833333336</v>
      </c>
      <c r="O1226" s="46" t="s">
        <v>44</v>
      </c>
      <c r="P1226" s="46">
        <v>14.3</v>
      </c>
      <c r="Q1226" s="46">
        <v>59</v>
      </c>
      <c r="R1226" s="50" t="s">
        <v>103</v>
      </c>
    </row>
    <row r="1227" spans="7:18" ht="15" customHeight="1" x14ac:dyDescent="0.25">
      <c r="G1227" s="45"/>
      <c r="H1227" s="46"/>
      <c r="I1227" s="47"/>
      <c r="J1227" s="47"/>
      <c r="K1227" s="48"/>
      <c r="L1227" s="48"/>
      <c r="M1227" s="46"/>
      <c r="N1227" s="49"/>
      <c r="O1227" s="46"/>
      <c r="P1227" s="46"/>
      <c r="Q1227" s="46"/>
      <c r="R1227" s="50"/>
    </row>
    <row r="1228" spans="7:18" ht="15" customHeight="1" x14ac:dyDescent="0.25">
      <c r="G1228" s="45"/>
      <c r="H1228" s="46"/>
      <c r="I1228" s="47"/>
      <c r="J1228" s="47"/>
      <c r="K1228" s="48"/>
      <c r="L1228" s="48"/>
      <c r="M1228" s="46"/>
      <c r="N1228" s="49"/>
      <c r="O1228" s="46"/>
      <c r="P1228" s="46"/>
      <c r="Q1228" s="46"/>
      <c r="R1228" s="50"/>
    </row>
    <row r="1229" spans="7:18" ht="15" customHeight="1" x14ac:dyDescent="0.25">
      <c r="G1229" s="45"/>
      <c r="H1229" s="46"/>
      <c r="I1229" s="47"/>
      <c r="J1229" s="47"/>
      <c r="K1229" s="48"/>
      <c r="L1229" s="48"/>
      <c r="M1229" s="46"/>
      <c r="N1229" s="49"/>
      <c r="O1229" s="46"/>
      <c r="P1229" s="46"/>
      <c r="Q1229" s="46"/>
      <c r="R1229" s="50"/>
    </row>
    <row r="1230" spans="7:18" ht="15" customHeight="1" x14ac:dyDescent="0.25">
      <c r="G1230" s="45"/>
      <c r="H1230" s="46"/>
      <c r="I1230" s="47"/>
      <c r="J1230" s="47"/>
      <c r="K1230" s="48"/>
      <c r="L1230" s="48"/>
      <c r="M1230" s="46"/>
      <c r="N1230" s="49"/>
      <c r="O1230" s="46"/>
      <c r="P1230" s="46"/>
      <c r="Q1230" s="46"/>
      <c r="R1230" s="50"/>
    </row>
    <row r="1231" spans="7:18" ht="15" customHeight="1" x14ac:dyDescent="0.25">
      <c r="G1231" s="45"/>
      <c r="H1231" s="46"/>
      <c r="I1231" s="47"/>
      <c r="J1231" s="47"/>
      <c r="K1231" s="48"/>
      <c r="L1231" s="48"/>
      <c r="M1231" s="46"/>
      <c r="N1231" s="49"/>
      <c r="O1231" s="46"/>
      <c r="P1231" s="46"/>
      <c r="Q1231" s="46"/>
      <c r="R1231" s="50"/>
    </row>
    <row r="1232" spans="7:18" ht="15" customHeight="1" x14ac:dyDescent="0.25">
      <c r="G1232" s="45"/>
      <c r="H1232" s="46"/>
      <c r="I1232" s="47"/>
      <c r="J1232" s="47"/>
      <c r="K1232" s="48"/>
      <c r="L1232" s="48"/>
      <c r="M1232" s="46"/>
      <c r="N1232" s="49"/>
      <c r="O1232" s="46"/>
      <c r="P1232" s="46"/>
      <c r="Q1232" s="46"/>
      <c r="R1232" s="50"/>
    </row>
    <row r="1233" spans="7:18" ht="15" customHeight="1" x14ac:dyDescent="0.25">
      <c r="G1233" s="45"/>
      <c r="H1233" s="46"/>
      <c r="I1233" s="47"/>
      <c r="J1233" s="47"/>
      <c r="K1233" s="48"/>
      <c r="L1233" s="48"/>
      <c r="M1233" s="46"/>
      <c r="N1233" s="49"/>
      <c r="O1233" s="46"/>
      <c r="P1233" s="46"/>
      <c r="Q1233" s="46"/>
      <c r="R1233" s="50"/>
    </row>
    <row r="1234" spans="7:18" ht="15" customHeight="1" x14ac:dyDescent="0.25">
      <c r="G1234" s="45"/>
      <c r="H1234" s="46"/>
      <c r="I1234" s="47"/>
      <c r="J1234" s="47"/>
      <c r="K1234" s="48"/>
      <c r="L1234" s="48"/>
      <c r="M1234" s="46"/>
      <c r="N1234" s="49"/>
      <c r="O1234" s="46"/>
      <c r="P1234" s="46"/>
      <c r="Q1234" s="46"/>
      <c r="R1234" s="50"/>
    </row>
    <row r="1235" spans="7:18" ht="15" customHeight="1" x14ac:dyDescent="0.25">
      <c r="G1235" s="45"/>
      <c r="H1235" s="46"/>
      <c r="I1235" s="47"/>
      <c r="J1235" s="47"/>
      <c r="K1235" s="48"/>
      <c r="L1235" s="48"/>
      <c r="M1235" s="46"/>
      <c r="N1235" s="49"/>
      <c r="O1235" s="46"/>
      <c r="P1235" s="46"/>
      <c r="Q1235" s="46"/>
      <c r="R1235" s="50"/>
    </row>
    <row r="1236" spans="7:18" ht="15" customHeight="1" x14ac:dyDescent="0.25">
      <c r="G1236" s="45"/>
      <c r="H1236" s="46"/>
      <c r="I1236" s="47"/>
      <c r="J1236" s="47"/>
      <c r="K1236" s="48"/>
      <c r="L1236" s="48"/>
      <c r="M1236" s="46"/>
      <c r="N1236" s="49"/>
      <c r="O1236" s="46"/>
      <c r="P1236" s="46"/>
      <c r="Q1236" s="46"/>
      <c r="R1236" s="50"/>
    </row>
    <row r="1237" spans="7:18" ht="15" customHeight="1" x14ac:dyDescent="0.25">
      <c r="G1237" s="45"/>
      <c r="H1237" s="46"/>
      <c r="I1237" s="47"/>
      <c r="J1237" s="47"/>
      <c r="K1237" s="48"/>
      <c r="L1237" s="48"/>
      <c r="M1237" s="46"/>
      <c r="N1237" s="49"/>
      <c r="O1237" s="46"/>
      <c r="P1237" s="46"/>
      <c r="Q1237" s="46"/>
      <c r="R1237" s="50"/>
    </row>
    <row r="1238" spans="7:18" ht="15" customHeight="1" x14ac:dyDescent="0.25">
      <c r="G1238" s="45"/>
      <c r="H1238" s="46"/>
      <c r="I1238" s="47"/>
      <c r="J1238" s="47"/>
      <c r="K1238" s="48"/>
      <c r="L1238" s="48"/>
      <c r="M1238" s="46"/>
      <c r="N1238" s="49"/>
      <c r="O1238" s="46"/>
      <c r="P1238" s="46"/>
      <c r="Q1238" s="46"/>
      <c r="R1238" s="50"/>
    </row>
    <row r="1239" spans="7:18" ht="15" customHeight="1" x14ac:dyDescent="0.25">
      <c r="G1239" s="45"/>
      <c r="H1239" s="46"/>
      <c r="I1239" s="47"/>
      <c r="J1239" s="47"/>
      <c r="K1239" s="48"/>
      <c r="L1239" s="48"/>
      <c r="M1239" s="46"/>
      <c r="N1239" s="49"/>
      <c r="O1239" s="46"/>
      <c r="P1239" s="46"/>
      <c r="Q1239" s="46"/>
      <c r="R1239" s="50"/>
    </row>
    <row r="1240" spans="7:18" ht="15" customHeight="1" x14ac:dyDescent="0.25">
      <c r="G1240" s="45"/>
      <c r="H1240" s="46"/>
      <c r="I1240" s="47"/>
      <c r="J1240" s="47"/>
      <c r="K1240" s="48"/>
      <c r="L1240" s="48"/>
      <c r="M1240" s="46"/>
      <c r="N1240" s="49"/>
      <c r="O1240" s="46"/>
      <c r="P1240" s="46"/>
      <c r="Q1240" s="46"/>
      <c r="R1240" s="50"/>
    </row>
    <row r="1241" spans="7:18" ht="15" customHeight="1" x14ac:dyDescent="0.25">
      <c r="G1241" s="45"/>
      <c r="H1241" s="46"/>
      <c r="I1241" s="47"/>
      <c r="J1241" s="47"/>
      <c r="K1241" s="48"/>
      <c r="L1241" s="48"/>
      <c r="M1241" s="46"/>
      <c r="N1241" s="49"/>
      <c r="O1241" s="46"/>
      <c r="P1241" s="46"/>
      <c r="Q1241" s="46"/>
      <c r="R1241" s="50"/>
    </row>
    <row r="1242" spans="7:18" ht="15" customHeight="1" x14ac:dyDescent="0.25">
      <c r="G1242" s="45"/>
      <c r="H1242" s="46"/>
      <c r="I1242" s="47"/>
      <c r="J1242" s="47"/>
      <c r="K1242" s="48"/>
      <c r="L1242" s="48"/>
      <c r="M1242" s="46"/>
      <c r="N1242" s="49"/>
      <c r="O1242" s="46"/>
      <c r="P1242" s="46"/>
      <c r="Q1242" s="46"/>
      <c r="R1242" s="50"/>
    </row>
    <row r="1243" spans="7:18" ht="15" customHeight="1" x14ac:dyDescent="0.25">
      <c r="G1243" s="45"/>
      <c r="H1243" s="46"/>
      <c r="I1243" s="47"/>
      <c r="J1243" s="47"/>
      <c r="K1243" s="48"/>
      <c r="L1243" s="48"/>
      <c r="M1243" s="46"/>
      <c r="N1243" s="49"/>
      <c r="O1243" s="46"/>
      <c r="P1243" s="46"/>
      <c r="Q1243" s="46"/>
      <c r="R1243" s="50"/>
    </row>
    <row r="1244" spans="7:18" ht="15" customHeight="1" x14ac:dyDescent="0.25">
      <c r="G1244" s="45"/>
      <c r="H1244" s="46"/>
      <c r="I1244" s="47"/>
      <c r="J1244" s="47"/>
      <c r="K1244" s="48"/>
      <c r="L1244" s="48"/>
      <c r="M1244" s="46"/>
      <c r="N1244" s="49"/>
      <c r="O1244" s="46"/>
      <c r="P1244" s="46"/>
      <c r="Q1244" s="46"/>
      <c r="R1244" s="50"/>
    </row>
    <row r="1245" spans="7:18" ht="15" customHeight="1" x14ac:dyDescent="0.25">
      <c r="G1245" s="45"/>
      <c r="H1245" s="46"/>
      <c r="I1245" s="47"/>
      <c r="J1245" s="47"/>
      <c r="K1245" s="48"/>
      <c r="L1245" s="48"/>
      <c r="M1245" s="46"/>
      <c r="N1245" s="49"/>
      <c r="O1245" s="46"/>
      <c r="P1245" s="46"/>
      <c r="Q1245" s="46"/>
      <c r="R1245" s="50"/>
    </row>
    <row r="1246" spans="7:18" ht="15" customHeight="1" x14ac:dyDescent="0.25">
      <c r="G1246" s="45"/>
      <c r="H1246" s="46"/>
      <c r="I1246" s="47"/>
      <c r="J1246" s="47"/>
      <c r="K1246" s="48"/>
      <c r="L1246" s="48"/>
      <c r="M1246" s="46"/>
      <c r="N1246" s="49"/>
      <c r="O1246" s="46"/>
      <c r="P1246" s="46"/>
      <c r="Q1246" s="46"/>
      <c r="R1246" s="50"/>
    </row>
    <row r="1247" spans="7:18" ht="15" customHeight="1" x14ac:dyDescent="0.25">
      <c r="G1247" s="45"/>
      <c r="H1247" s="46"/>
      <c r="I1247" s="47"/>
      <c r="J1247" s="47"/>
      <c r="K1247" s="48"/>
      <c r="L1247" s="48"/>
      <c r="M1247" s="46"/>
      <c r="N1247" s="49"/>
      <c r="O1247" s="46"/>
      <c r="P1247" s="46"/>
      <c r="Q1247" s="46"/>
      <c r="R1247" s="50"/>
    </row>
    <row r="1248" spans="7:18" ht="15" customHeight="1" x14ac:dyDescent="0.25">
      <c r="G1248" s="45"/>
      <c r="H1248" s="46"/>
      <c r="I1248" s="47"/>
      <c r="J1248" s="47"/>
      <c r="K1248" s="48"/>
      <c r="L1248" s="48"/>
      <c r="M1248" s="46"/>
      <c r="N1248" s="49"/>
      <c r="O1248" s="46"/>
      <c r="P1248" s="46"/>
      <c r="Q1248" s="46"/>
      <c r="R1248" s="50"/>
    </row>
    <row r="1249" spans="7:18" ht="15" customHeight="1" x14ac:dyDescent="0.25">
      <c r="G1249" s="45"/>
      <c r="H1249" s="46"/>
      <c r="I1249" s="47"/>
      <c r="J1249" s="47"/>
      <c r="K1249" s="48"/>
      <c r="L1249" s="48"/>
      <c r="M1249" s="46"/>
      <c r="N1249" s="49"/>
      <c r="O1249" s="46"/>
      <c r="P1249" s="46"/>
      <c r="Q1249" s="46"/>
      <c r="R1249" s="50"/>
    </row>
    <row r="1250" spans="7:18" ht="15" customHeight="1" x14ac:dyDescent="0.25">
      <c r="G1250" s="45"/>
      <c r="H1250" s="46"/>
      <c r="I1250" s="47"/>
      <c r="J1250" s="47"/>
      <c r="K1250" s="48"/>
      <c r="L1250" s="48"/>
      <c r="M1250" s="46"/>
      <c r="N1250" s="49"/>
      <c r="O1250" s="46"/>
      <c r="P1250" s="46"/>
      <c r="Q1250" s="46"/>
      <c r="R1250" s="50"/>
    </row>
    <row r="1251" spans="7:18" ht="15" customHeight="1" x14ac:dyDescent="0.25">
      <c r="G1251" s="45"/>
      <c r="H1251" s="46"/>
      <c r="I1251" s="47"/>
      <c r="J1251" s="47"/>
      <c r="K1251" s="48"/>
      <c r="L1251" s="48"/>
      <c r="M1251" s="46"/>
      <c r="N1251" s="49"/>
      <c r="O1251" s="46"/>
      <c r="P1251" s="46"/>
      <c r="Q1251" s="46"/>
      <c r="R1251" s="50"/>
    </row>
    <row r="1252" spans="7:18" ht="15" customHeight="1" x14ac:dyDescent="0.25">
      <c r="G1252" s="45"/>
      <c r="H1252" s="46"/>
      <c r="I1252" s="47"/>
      <c r="J1252" s="47"/>
      <c r="K1252" s="48"/>
      <c r="L1252" s="48"/>
      <c r="M1252" s="46"/>
      <c r="N1252" s="49"/>
      <c r="O1252" s="46"/>
      <c r="P1252" s="46"/>
      <c r="Q1252" s="46"/>
      <c r="R1252" s="50"/>
    </row>
    <row r="1253" spans="7:18" ht="15" customHeight="1" x14ac:dyDescent="0.25">
      <c r="G1253" s="45"/>
      <c r="H1253" s="46"/>
      <c r="I1253" s="47"/>
      <c r="J1253" s="47"/>
      <c r="K1253" s="48"/>
      <c r="L1253" s="48"/>
      <c r="M1253" s="46"/>
      <c r="N1253" s="49"/>
      <c r="O1253" s="46"/>
      <c r="P1253" s="46"/>
      <c r="Q1253" s="46"/>
      <c r="R1253" s="50"/>
    </row>
    <row r="1254" spans="7:18" ht="15" customHeight="1" x14ac:dyDescent="0.25">
      <c r="G1254" s="45"/>
      <c r="H1254" s="46"/>
      <c r="I1254" s="47"/>
      <c r="J1254" s="47"/>
      <c r="K1254" s="48"/>
      <c r="L1254" s="48"/>
      <c r="M1254" s="46"/>
      <c r="N1254" s="49"/>
      <c r="O1254" s="46"/>
      <c r="P1254" s="46"/>
      <c r="Q1254" s="46"/>
      <c r="R1254" s="50"/>
    </row>
    <row r="1255" spans="7:18" ht="15" customHeight="1" x14ac:dyDescent="0.25">
      <c r="G1255" s="45"/>
      <c r="H1255" s="46"/>
      <c r="I1255" s="47"/>
      <c r="J1255" s="47"/>
      <c r="K1255" s="48"/>
      <c r="L1255" s="48"/>
      <c r="M1255" s="46"/>
      <c r="N1255" s="49"/>
      <c r="O1255" s="46"/>
      <c r="P1255" s="46"/>
      <c r="Q1255" s="46"/>
      <c r="R1255" s="50"/>
    </row>
    <row r="1256" spans="7:18" ht="15" customHeight="1" x14ac:dyDescent="0.25">
      <c r="G1256" s="45"/>
      <c r="H1256" s="46"/>
      <c r="I1256" s="47"/>
      <c r="J1256" s="47"/>
      <c r="K1256" s="48"/>
      <c r="L1256" s="48"/>
      <c r="M1256" s="46"/>
      <c r="N1256" s="49"/>
      <c r="O1256" s="46"/>
      <c r="P1256" s="46"/>
      <c r="Q1256" s="46"/>
      <c r="R1256" s="50"/>
    </row>
    <row r="1257" spans="7:18" ht="15" customHeight="1" x14ac:dyDescent="0.25">
      <c r="G1257" s="45"/>
      <c r="H1257" s="46"/>
      <c r="I1257" s="47"/>
      <c r="J1257" s="47"/>
      <c r="K1257" s="48"/>
      <c r="L1257" s="48"/>
      <c r="M1257" s="46"/>
      <c r="N1257" s="49"/>
      <c r="O1257" s="46"/>
      <c r="P1257" s="46"/>
      <c r="Q1257" s="46"/>
      <c r="R1257" s="50"/>
    </row>
    <row r="1258" spans="7:18" ht="15" customHeight="1" x14ac:dyDescent="0.25">
      <c r="G1258" s="45"/>
      <c r="H1258" s="46"/>
      <c r="I1258" s="47"/>
      <c r="J1258" s="47"/>
      <c r="K1258" s="48"/>
      <c r="L1258" s="48"/>
      <c r="M1258" s="46"/>
      <c r="N1258" s="49"/>
      <c r="O1258" s="46"/>
      <c r="P1258" s="46"/>
      <c r="Q1258" s="46"/>
      <c r="R1258" s="50"/>
    </row>
    <row r="1259" spans="7:18" ht="15" customHeight="1" x14ac:dyDescent="0.25">
      <c r="G1259" s="45"/>
      <c r="H1259" s="46"/>
      <c r="I1259" s="47"/>
      <c r="J1259" s="47"/>
      <c r="K1259" s="48"/>
      <c r="L1259" s="48"/>
      <c r="M1259" s="46"/>
      <c r="N1259" s="49"/>
      <c r="O1259" s="46"/>
      <c r="P1259" s="46"/>
      <c r="Q1259" s="46"/>
      <c r="R1259" s="50"/>
    </row>
    <row r="1260" spans="7:18" ht="15" customHeight="1" x14ac:dyDescent="0.25">
      <c r="G1260" s="45"/>
      <c r="H1260" s="46"/>
      <c r="I1260" s="47"/>
      <c r="J1260" s="47"/>
      <c r="K1260" s="48"/>
      <c r="L1260" s="48"/>
      <c r="M1260" s="46"/>
      <c r="N1260" s="49"/>
      <c r="O1260" s="46"/>
      <c r="P1260" s="46"/>
      <c r="Q1260" s="46"/>
      <c r="R1260" s="50"/>
    </row>
    <row r="1261" spans="7:18" ht="15" customHeight="1" x14ac:dyDescent="0.25">
      <c r="G1261" s="45"/>
      <c r="H1261" s="46"/>
      <c r="I1261" s="47"/>
      <c r="J1261" s="47"/>
      <c r="K1261" s="48"/>
      <c r="L1261" s="48"/>
      <c r="M1261" s="46"/>
      <c r="N1261" s="49"/>
      <c r="O1261" s="46"/>
      <c r="P1261" s="46"/>
      <c r="Q1261" s="46"/>
      <c r="R1261" s="50"/>
    </row>
    <row r="1262" spans="7:18" ht="15" customHeight="1" x14ac:dyDescent="0.25">
      <c r="G1262" s="45"/>
      <c r="H1262" s="46"/>
      <c r="I1262" s="47"/>
      <c r="J1262" s="47"/>
      <c r="K1262" s="48"/>
      <c r="L1262" s="48"/>
      <c r="M1262" s="46"/>
      <c r="N1262" s="49"/>
      <c r="O1262" s="46"/>
      <c r="P1262" s="46"/>
      <c r="Q1262" s="46"/>
      <c r="R1262" s="50"/>
    </row>
    <row r="1263" spans="7:18" ht="15" customHeight="1" x14ac:dyDescent="0.25">
      <c r="G1263" s="45"/>
      <c r="H1263" s="46"/>
      <c r="I1263" s="47"/>
      <c r="J1263" s="47"/>
      <c r="K1263" s="48"/>
      <c r="L1263" s="48"/>
      <c r="M1263" s="46"/>
      <c r="N1263" s="49"/>
      <c r="O1263" s="46"/>
      <c r="P1263" s="46"/>
      <c r="Q1263" s="46"/>
      <c r="R1263" s="50"/>
    </row>
    <row r="1264" spans="7:18" ht="15" customHeight="1" x14ac:dyDescent="0.25">
      <c r="G1264" s="45"/>
      <c r="H1264" s="46"/>
      <c r="I1264" s="47"/>
      <c r="J1264" s="47"/>
      <c r="K1264" s="48"/>
      <c r="L1264" s="48"/>
      <c r="M1264" s="46"/>
      <c r="N1264" s="49"/>
      <c r="O1264" s="46"/>
      <c r="P1264" s="46"/>
      <c r="Q1264" s="46"/>
      <c r="R1264" s="50"/>
    </row>
    <row r="1265" spans="7:18" ht="15" customHeight="1" x14ac:dyDescent="0.25">
      <c r="G1265" s="45"/>
      <c r="H1265" s="46"/>
      <c r="I1265" s="47"/>
      <c r="J1265" s="47"/>
      <c r="K1265" s="48"/>
      <c r="L1265" s="48"/>
      <c r="M1265" s="46"/>
      <c r="N1265" s="49"/>
      <c r="O1265" s="46"/>
      <c r="P1265" s="46"/>
      <c r="Q1265" s="46"/>
      <c r="R1265" s="50"/>
    </row>
    <row r="1266" spans="7:18" ht="15" customHeight="1" x14ac:dyDescent="0.25">
      <c r="G1266" s="45"/>
      <c r="H1266" s="46"/>
      <c r="I1266" s="47"/>
      <c r="J1266" s="47"/>
      <c r="K1266" s="48"/>
      <c r="L1266" s="48"/>
      <c r="M1266" s="46"/>
      <c r="N1266" s="49"/>
      <c r="O1266" s="46"/>
      <c r="P1266" s="46"/>
      <c r="Q1266" s="46"/>
      <c r="R1266" s="50"/>
    </row>
    <row r="1267" spans="7:18" ht="15" customHeight="1" x14ac:dyDescent="0.25">
      <c r="G1267" s="45"/>
      <c r="H1267" s="46"/>
      <c r="I1267" s="47"/>
      <c r="J1267" s="47"/>
      <c r="K1267" s="48"/>
      <c r="L1267" s="48"/>
      <c r="M1267" s="46"/>
      <c r="N1267" s="49"/>
      <c r="O1267" s="46"/>
      <c r="P1267" s="46"/>
      <c r="Q1267" s="46"/>
      <c r="R1267" s="50"/>
    </row>
    <row r="1268" spans="7:18" ht="15" customHeight="1" x14ac:dyDescent="0.25">
      <c r="G1268" s="45"/>
      <c r="H1268" s="46"/>
      <c r="I1268" s="47"/>
      <c r="J1268" s="47"/>
      <c r="K1268" s="48"/>
      <c r="L1268" s="48"/>
      <c r="M1268" s="46"/>
      <c r="N1268" s="49"/>
      <c r="O1268" s="46"/>
      <c r="P1268" s="46"/>
      <c r="Q1268" s="46"/>
      <c r="R1268" s="50"/>
    </row>
    <row r="1269" spans="7:18" ht="15" customHeight="1" x14ac:dyDescent="0.25">
      <c r="G1269" s="45"/>
      <c r="H1269" s="46"/>
      <c r="I1269" s="47"/>
      <c r="J1269" s="47"/>
      <c r="K1269" s="48"/>
      <c r="L1269" s="48"/>
      <c r="M1269" s="46"/>
      <c r="N1269" s="49"/>
      <c r="O1269" s="46"/>
      <c r="P1269" s="46"/>
      <c r="Q1269" s="46"/>
      <c r="R1269" s="50"/>
    </row>
    <row r="1270" spans="7:18" ht="15" customHeight="1" x14ac:dyDescent="0.25">
      <c r="G1270" s="45"/>
      <c r="H1270" s="46"/>
      <c r="I1270" s="47"/>
      <c r="J1270" s="47"/>
      <c r="K1270" s="48"/>
      <c r="L1270" s="48"/>
      <c r="M1270" s="46"/>
      <c r="N1270" s="49"/>
      <c r="O1270" s="46"/>
      <c r="P1270" s="46"/>
      <c r="Q1270" s="46"/>
      <c r="R1270" s="50"/>
    </row>
    <row r="1271" spans="7:18" ht="15" customHeight="1" x14ac:dyDescent="0.25">
      <c r="G1271" s="45"/>
      <c r="H1271" s="46"/>
      <c r="I1271" s="47"/>
      <c r="J1271" s="47"/>
      <c r="K1271" s="48"/>
      <c r="L1271" s="48"/>
      <c r="M1271" s="46"/>
      <c r="N1271" s="49"/>
      <c r="O1271" s="46"/>
      <c r="P1271" s="46"/>
      <c r="Q1271" s="46"/>
      <c r="R1271" s="50"/>
    </row>
    <row r="1272" spans="7:18" ht="15" customHeight="1" x14ac:dyDescent="0.25">
      <c r="G1272" s="45"/>
      <c r="H1272" s="46"/>
      <c r="I1272" s="47"/>
      <c r="J1272" s="47"/>
      <c r="K1272" s="48"/>
      <c r="L1272" s="48"/>
      <c r="M1272" s="46"/>
      <c r="N1272" s="49"/>
      <c r="O1272" s="46"/>
      <c r="P1272" s="46"/>
      <c r="Q1272" s="46"/>
      <c r="R1272" s="50"/>
    </row>
    <row r="1273" spans="7:18" ht="15" customHeight="1" x14ac:dyDescent="0.25">
      <c r="G1273" s="45"/>
      <c r="H1273" s="46"/>
      <c r="I1273" s="47"/>
      <c r="J1273" s="47"/>
      <c r="K1273" s="48"/>
      <c r="L1273" s="48"/>
      <c r="M1273" s="46"/>
      <c r="N1273" s="49"/>
      <c r="O1273" s="46"/>
      <c r="P1273" s="46"/>
      <c r="Q1273" s="46"/>
      <c r="R1273" s="50"/>
    </row>
    <row r="1274" spans="7:18" ht="15" customHeight="1" x14ac:dyDescent="0.25">
      <c r="G1274" s="45"/>
      <c r="H1274" s="46"/>
      <c r="I1274" s="47"/>
      <c r="J1274" s="47"/>
      <c r="K1274" s="48"/>
      <c r="L1274" s="48"/>
      <c r="M1274" s="46"/>
      <c r="N1274" s="49"/>
      <c r="O1274" s="46"/>
      <c r="P1274" s="46"/>
      <c r="Q1274" s="46"/>
      <c r="R1274" s="50"/>
    </row>
    <row r="1275" spans="7:18" ht="15" customHeight="1" x14ac:dyDescent="0.25">
      <c r="G1275" s="45"/>
      <c r="H1275" s="46"/>
      <c r="I1275" s="47"/>
      <c r="J1275" s="47"/>
      <c r="K1275" s="48"/>
      <c r="L1275" s="48"/>
      <c r="M1275" s="46"/>
      <c r="N1275" s="49"/>
      <c r="O1275" s="46"/>
      <c r="P1275" s="46"/>
      <c r="Q1275" s="46"/>
      <c r="R1275" s="50"/>
    </row>
    <row r="1276" spans="7:18" ht="15" customHeight="1" x14ac:dyDescent="0.25">
      <c r="G1276" s="45"/>
      <c r="H1276" s="46"/>
      <c r="I1276" s="47"/>
      <c r="J1276" s="47"/>
      <c r="K1276" s="48"/>
      <c r="L1276" s="48"/>
      <c r="M1276" s="46"/>
      <c r="N1276" s="49"/>
      <c r="O1276" s="46"/>
      <c r="P1276" s="46"/>
      <c r="Q1276" s="46"/>
      <c r="R1276" s="50"/>
    </row>
    <row r="1277" spans="7:18" ht="15" customHeight="1" x14ac:dyDescent="0.25">
      <c r="G1277" s="45"/>
      <c r="H1277" s="46"/>
      <c r="I1277" s="47"/>
      <c r="J1277" s="47"/>
      <c r="K1277" s="48"/>
      <c r="L1277" s="48"/>
      <c r="M1277" s="46"/>
      <c r="N1277" s="49"/>
      <c r="O1277" s="46"/>
      <c r="P1277" s="46"/>
      <c r="Q1277" s="46"/>
      <c r="R1277" s="50"/>
    </row>
    <row r="1278" spans="7:18" ht="15" customHeight="1" x14ac:dyDescent="0.25">
      <c r="G1278" s="45"/>
      <c r="H1278" s="46"/>
      <c r="I1278" s="47"/>
      <c r="J1278" s="47"/>
      <c r="K1278" s="48"/>
      <c r="L1278" s="48"/>
      <c r="M1278" s="46"/>
      <c r="N1278" s="49"/>
      <c r="O1278" s="46"/>
      <c r="P1278" s="46"/>
      <c r="Q1278" s="46"/>
      <c r="R1278" s="50"/>
    </row>
    <row r="1279" spans="7:18" ht="15" customHeight="1" x14ac:dyDescent="0.25">
      <c r="G1279" s="45"/>
      <c r="H1279" s="46"/>
      <c r="I1279" s="47"/>
      <c r="J1279" s="47"/>
      <c r="K1279" s="48"/>
      <c r="L1279" s="48"/>
      <c r="M1279" s="46"/>
      <c r="N1279" s="49"/>
      <c r="O1279" s="46"/>
      <c r="P1279" s="46"/>
      <c r="Q1279" s="46"/>
      <c r="R1279" s="50"/>
    </row>
    <row r="1280" spans="7:18" ht="15" customHeight="1" x14ac:dyDescent="0.25">
      <c r="G1280" s="45"/>
      <c r="H1280" s="46"/>
      <c r="I1280" s="47"/>
      <c r="J1280" s="47"/>
      <c r="K1280" s="48"/>
      <c r="L1280" s="48"/>
      <c r="M1280" s="46"/>
      <c r="N1280" s="49"/>
      <c r="O1280" s="46"/>
      <c r="P1280" s="46"/>
      <c r="Q1280" s="46"/>
      <c r="R1280" s="50"/>
    </row>
    <row r="1281" spans="7:18" ht="15" customHeight="1" x14ac:dyDescent="0.25">
      <c r="G1281" s="45"/>
      <c r="H1281" s="46"/>
      <c r="I1281" s="47"/>
      <c r="J1281" s="47"/>
      <c r="K1281" s="48"/>
      <c r="L1281" s="48"/>
      <c r="M1281" s="46"/>
      <c r="N1281" s="49"/>
      <c r="O1281" s="46"/>
      <c r="P1281" s="46"/>
      <c r="Q1281" s="46"/>
      <c r="R1281" s="50"/>
    </row>
    <row r="1282" spans="7:18" ht="15" customHeight="1" x14ac:dyDescent="0.25">
      <c r="G1282" s="45"/>
      <c r="H1282" s="46"/>
      <c r="I1282" s="47"/>
      <c r="J1282" s="47"/>
      <c r="K1282" s="48"/>
      <c r="L1282" s="48"/>
      <c r="M1282" s="46"/>
      <c r="N1282" s="49"/>
      <c r="O1282" s="46"/>
      <c r="P1282" s="46"/>
      <c r="Q1282" s="46"/>
      <c r="R1282" s="50"/>
    </row>
    <row r="1283" spans="7:18" ht="15" customHeight="1" x14ac:dyDescent="0.25">
      <c r="G1283" s="45"/>
      <c r="H1283" s="46"/>
      <c r="I1283" s="47"/>
      <c r="J1283" s="47"/>
      <c r="K1283" s="48"/>
      <c r="L1283" s="48"/>
      <c r="M1283" s="46"/>
      <c r="N1283" s="49"/>
      <c r="O1283" s="46"/>
      <c r="P1283" s="46"/>
      <c r="Q1283" s="46"/>
      <c r="R1283" s="50"/>
    </row>
    <row r="1284" spans="7:18" ht="15" customHeight="1" x14ac:dyDescent="0.25">
      <c r="G1284" s="45"/>
      <c r="H1284" s="46"/>
      <c r="I1284" s="47"/>
      <c r="J1284" s="47"/>
      <c r="K1284" s="48"/>
      <c r="L1284" s="48"/>
      <c r="M1284" s="46"/>
      <c r="N1284" s="49"/>
      <c r="O1284" s="46"/>
      <c r="P1284" s="46"/>
      <c r="Q1284" s="46"/>
      <c r="R1284" s="50"/>
    </row>
    <row r="1285" spans="7:18" ht="15" customHeight="1" x14ac:dyDescent="0.25">
      <c r="G1285" s="45"/>
      <c r="H1285" s="46"/>
      <c r="I1285" s="47"/>
      <c r="J1285" s="47"/>
      <c r="K1285" s="48"/>
      <c r="L1285" s="48"/>
      <c r="M1285" s="46"/>
      <c r="N1285" s="49"/>
      <c r="O1285" s="46"/>
      <c r="P1285" s="46"/>
      <c r="Q1285" s="46"/>
      <c r="R1285" s="50"/>
    </row>
    <row r="1286" spans="7:18" ht="15" customHeight="1" x14ac:dyDescent="0.25">
      <c r="G1286" s="45"/>
      <c r="H1286" s="46"/>
      <c r="I1286" s="47"/>
      <c r="J1286" s="47"/>
      <c r="K1286" s="48"/>
      <c r="L1286" s="48"/>
      <c r="M1286" s="46"/>
      <c r="N1286" s="49"/>
      <c r="O1286" s="46"/>
      <c r="P1286" s="46"/>
      <c r="Q1286" s="46"/>
      <c r="R1286" s="50"/>
    </row>
    <row r="1287" spans="7:18" ht="15" customHeight="1" x14ac:dyDescent="0.25">
      <c r="G1287" s="45"/>
      <c r="H1287" s="46"/>
      <c r="I1287" s="47"/>
      <c r="J1287" s="47"/>
      <c r="K1287" s="48"/>
      <c r="L1287" s="48"/>
      <c r="M1287" s="46"/>
      <c r="N1287" s="49"/>
      <c r="O1287" s="46"/>
      <c r="P1287" s="46"/>
      <c r="Q1287" s="46"/>
      <c r="R1287" s="50"/>
    </row>
    <row r="1288" spans="7:18" ht="15" customHeight="1" x14ac:dyDescent="0.25">
      <c r="G1288" s="45"/>
      <c r="H1288" s="46"/>
      <c r="I1288" s="47"/>
      <c r="J1288" s="47"/>
      <c r="K1288" s="48"/>
      <c r="L1288" s="48"/>
      <c r="M1288" s="46"/>
      <c r="N1288" s="49"/>
      <c r="O1288" s="46"/>
      <c r="P1288" s="46"/>
      <c r="Q1288" s="46"/>
      <c r="R1288" s="50"/>
    </row>
    <row r="1289" spans="7:18" ht="15" customHeight="1" x14ac:dyDescent="0.25">
      <c r="G1289" s="45"/>
      <c r="H1289" s="46"/>
      <c r="I1289" s="47"/>
      <c r="J1289" s="47"/>
      <c r="K1289" s="48"/>
      <c r="L1289" s="48"/>
      <c r="M1289" s="46"/>
      <c r="N1289" s="49"/>
      <c r="O1289" s="46"/>
      <c r="P1289" s="46"/>
      <c r="Q1289" s="46"/>
      <c r="R1289" s="50"/>
    </row>
    <row r="1290" spans="7:18" ht="15" customHeight="1" x14ac:dyDescent="0.25">
      <c r="G1290" s="45"/>
      <c r="H1290" s="46"/>
      <c r="I1290" s="47"/>
      <c r="J1290" s="47"/>
      <c r="K1290" s="48"/>
      <c r="L1290" s="48"/>
      <c r="M1290" s="46"/>
      <c r="N1290" s="49"/>
      <c r="O1290" s="46"/>
      <c r="P1290" s="46"/>
      <c r="Q1290" s="46"/>
      <c r="R1290" s="50"/>
    </row>
    <row r="1291" spans="7:18" ht="15" customHeight="1" x14ac:dyDescent="0.25">
      <c r="G1291" s="45"/>
      <c r="H1291" s="46"/>
      <c r="I1291" s="47"/>
      <c r="J1291" s="47"/>
      <c r="K1291" s="48"/>
      <c r="L1291" s="48"/>
      <c r="M1291" s="46"/>
      <c r="N1291" s="49"/>
      <c r="O1291" s="46"/>
      <c r="P1291" s="46"/>
      <c r="Q1291" s="46"/>
      <c r="R1291" s="50"/>
    </row>
    <row r="1292" spans="7:18" ht="15" customHeight="1" x14ac:dyDescent="0.25">
      <c r="G1292" s="45"/>
      <c r="H1292" s="46"/>
      <c r="I1292" s="47"/>
      <c r="J1292" s="47"/>
      <c r="K1292" s="48"/>
      <c r="L1292" s="48"/>
      <c r="M1292" s="46"/>
      <c r="N1292" s="49"/>
      <c r="O1292" s="46"/>
      <c r="P1292" s="46"/>
      <c r="Q1292" s="46"/>
      <c r="R1292" s="50"/>
    </row>
    <row r="1293" spans="7:18" ht="15" customHeight="1" x14ac:dyDescent="0.25">
      <c r="G1293" s="45"/>
      <c r="H1293" s="46"/>
      <c r="I1293" s="47"/>
      <c r="J1293" s="47"/>
      <c r="K1293" s="48"/>
      <c r="L1293" s="48"/>
      <c r="M1293" s="46"/>
      <c r="N1293" s="49"/>
      <c r="O1293" s="46"/>
      <c r="P1293" s="46"/>
      <c r="Q1293" s="46"/>
      <c r="R1293" s="50"/>
    </row>
    <row r="1294" spans="7:18" ht="15" customHeight="1" x14ac:dyDescent="0.25">
      <c r="G1294" s="45"/>
      <c r="H1294" s="46"/>
      <c r="I1294" s="47"/>
      <c r="J1294" s="47"/>
      <c r="K1294" s="48"/>
      <c r="L1294" s="48"/>
      <c r="M1294" s="46"/>
      <c r="N1294" s="49"/>
      <c r="O1294" s="46"/>
      <c r="P1294" s="46"/>
      <c r="Q1294" s="46"/>
      <c r="R1294" s="50"/>
    </row>
    <row r="1295" spans="7:18" ht="15" customHeight="1" x14ac:dyDescent="0.25">
      <c r="G1295" s="45"/>
      <c r="H1295" s="46"/>
      <c r="I1295" s="47"/>
      <c r="J1295" s="47"/>
      <c r="K1295" s="48"/>
      <c r="L1295" s="48"/>
      <c r="M1295" s="46"/>
      <c r="N1295" s="49"/>
      <c r="O1295" s="46"/>
      <c r="P1295" s="46"/>
      <c r="Q1295" s="46"/>
      <c r="R1295" s="50"/>
    </row>
    <row r="1296" spans="7:18" ht="15" customHeight="1" x14ac:dyDescent="0.25">
      <c r="G1296" s="45"/>
      <c r="H1296" s="46"/>
      <c r="I1296" s="47"/>
      <c r="J1296" s="47"/>
      <c r="K1296" s="48"/>
      <c r="L1296" s="48"/>
      <c r="M1296" s="46"/>
      <c r="N1296" s="49"/>
      <c r="O1296" s="46"/>
      <c r="P1296" s="46"/>
      <c r="Q1296" s="46"/>
      <c r="R1296" s="50"/>
    </row>
    <row r="1297" spans="7:18" ht="15" customHeight="1" x14ac:dyDescent="0.25">
      <c r="G1297" s="45"/>
      <c r="H1297" s="46"/>
      <c r="I1297" s="47"/>
      <c r="J1297" s="47"/>
      <c r="K1297" s="48"/>
      <c r="L1297" s="48"/>
      <c r="M1297" s="46"/>
      <c r="N1297" s="49"/>
      <c r="O1297" s="46"/>
      <c r="P1297" s="46"/>
      <c r="Q1297" s="46"/>
      <c r="R1297" s="50"/>
    </row>
    <row r="1298" spans="7:18" ht="15" customHeight="1" x14ac:dyDescent="0.25">
      <c r="G1298" s="45"/>
      <c r="H1298" s="46"/>
      <c r="I1298" s="47"/>
      <c r="J1298" s="47"/>
      <c r="K1298" s="48"/>
      <c r="L1298" s="48"/>
      <c r="M1298" s="46"/>
      <c r="N1298" s="49"/>
      <c r="O1298" s="46"/>
      <c r="P1298" s="46"/>
      <c r="Q1298" s="46"/>
      <c r="R1298" s="50"/>
    </row>
    <row r="1299" spans="7:18" ht="15" customHeight="1" x14ac:dyDescent="0.25">
      <c r="G1299" s="45"/>
      <c r="H1299" s="46"/>
      <c r="I1299" s="47"/>
      <c r="J1299" s="47"/>
      <c r="K1299" s="48"/>
      <c r="L1299" s="48"/>
      <c r="M1299" s="46"/>
      <c r="N1299" s="49"/>
      <c r="O1299" s="46"/>
      <c r="P1299" s="46"/>
      <c r="Q1299" s="46"/>
      <c r="R1299" s="50"/>
    </row>
    <row r="1300" spans="7:18" ht="15" customHeight="1" x14ac:dyDescent="0.25">
      <c r="G1300" s="45"/>
      <c r="H1300" s="46"/>
      <c r="I1300" s="47"/>
      <c r="J1300" s="47"/>
      <c r="K1300" s="48"/>
      <c r="L1300" s="48"/>
      <c r="M1300" s="46"/>
      <c r="N1300" s="49"/>
      <c r="O1300" s="46"/>
      <c r="P1300" s="46"/>
      <c r="Q1300" s="46"/>
      <c r="R1300" s="50"/>
    </row>
    <row r="1301" spans="7:18" ht="15" customHeight="1" x14ac:dyDescent="0.25">
      <c r="G1301" s="45"/>
      <c r="H1301" s="46"/>
      <c r="I1301" s="47"/>
      <c r="J1301" s="47"/>
      <c r="K1301" s="48"/>
      <c r="L1301" s="48"/>
      <c r="M1301" s="46"/>
      <c r="N1301" s="49"/>
      <c r="O1301" s="46"/>
      <c r="P1301" s="46"/>
      <c r="Q1301" s="46"/>
      <c r="R1301" s="50"/>
    </row>
    <row r="1302" spans="7:18" ht="15" customHeight="1" x14ac:dyDescent="0.25">
      <c r="G1302" s="45"/>
      <c r="H1302" s="46"/>
      <c r="I1302" s="47"/>
      <c r="J1302" s="47"/>
      <c r="K1302" s="48"/>
      <c r="L1302" s="48"/>
      <c r="M1302" s="46"/>
      <c r="N1302" s="49"/>
      <c r="O1302" s="46"/>
      <c r="P1302" s="46"/>
      <c r="Q1302" s="46"/>
      <c r="R1302" s="50"/>
    </row>
    <row r="1303" spans="7:18" ht="15" customHeight="1" x14ac:dyDescent="0.25">
      <c r="G1303" s="45"/>
      <c r="H1303" s="46"/>
      <c r="I1303" s="47"/>
      <c r="J1303" s="47"/>
      <c r="K1303" s="48"/>
      <c r="L1303" s="48"/>
      <c r="M1303" s="46"/>
      <c r="N1303" s="49"/>
      <c r="O1303" s="46"/>
      <c r="P1303" s="46"/>
      <c r="Q1303" s="46"/>
      <c r="R1303" s="50"/>
    </row>
    <row r="1304" spans="7:18" ht="15" customHeight="1" x14ac:dyDescent="0.25">
      <c r="G1304" s="45"/>
      <c r="H1304" s="46"/>
      <c r="I1304" s="47"/>
      <c r="J1304" s="47"/>
      <c r="K1304" s="48"/>
      <c r="L1304" s="48"/>
      <c r="M1304" s="46"/>
      <c r="N1304" s="49"/>
      <c r="O1304" s="46"/>
      <c r="P1304" s="46"/>
      <c r="Q1304" s="46"/>
      <c r="R1304" s="50"/>
    </row>
    <row r="1305" spans="7:18" ht="15" customHeight="1" x14ac:dyDescent="0.25">
      <c r="G1305" s="45"/>
      <c r="H1305" s="46"/>
      <c r="I1305" s="47"/>
      <c r="J1305" s="47"/>
      <c r="K1305" s="48"/>
      <c r="L1305" s="48"/>
      <c r="M1305" s="46"/>
      <c r="N1305" s="49"/>
      <c r="O1305" s="46"/>
      <c r="P1305" s="46"/>
      <c r="Q1305" s="46"/>
      <c r="R1305" s="50"/>
    </row>
    <row r="1306" spans="7:18" ht="15" customHeight="1" x14ac:dyDescent="0.25">
      <c r="G1306" s="45"/>
      <c r="H1306" s="46"/>
      <c r="I1306" s="47"/>
      <c r="J1306" s="47"/>
      <c r="K1306" s="48"/>
      <c r="L1306" s="48"/>
      <c r="M1306" s="46"/>
      <c r="N1306" s="49"/>
      <c r="O1306" s="46"/>
      <c r="P1306" s="46"/>
      <c r="Q1306" s="46"/>
      <c r="R1306" s="50"/>
    </row>
    <row r="1307" spans="7:18" ht="15" customHeight="1" x14ac:dyDescent="0.25">
      <c r="G1307" s="45"/>
      <c r="H1307" s="46"/>
      <c r="I1307" s="47"/>
      <c r="J1307" s="47"/>
      <c r="K1307" s="48"/>
      <c r="L1307" s="48"/>
      <c r="M1307" s="46"/>
      <c r="N1307" s="49"/>
      <c r="O1307" s="46"/>
      <c r="P1307" s="46"/>
      <c r="Q1307" s="46"/>
      <c r="R1307" s="50"/>
    </row>
    <row r="1308" spans="7:18" ht="15" customHeight="1" x14ac:dyDescent="0.25">
      <c r="G1308" s="45"/>
      <c r="H1308" s="46"/>
      <c r="I1308" s="47"/>
      <c r="J1308" s="47"/>
      <c r="K1308" s="48"/>
      <c r="L1308" s="48"/>
      <c r="M1308" s="46"/>
      <c r="N1308" s="49"/>
      <c r="O1308" s="46"/>
      <c r="P1308" s="46"/>
      <c r="Q1308" s="46"/>
      <c r="R1308" s="50"/>
    </row>
    <row r="1309" spans="7:18" ht="15" customHeight="1" x14ac:dyDescent="0.25">
      <c r="G1309" s="45"/>
      <c r="H1309" s="46"/>
      <c r="I1309" s="47"/>
      <c r="J1309" s="47"/>
      <c r="K1309" s="48"/>
      <c r="L1309" s="48"/>
      <c r="M1309" s="46"/>
      <c r="N1309" s="49"/>
      <c r="O1309" s="46"/>
      <c r="P1309" s="46"/>
      <c r="Q1309" s="46"/>
      <c r="R1309" s="50"/>
    </row>
    <row r="1310" spans="7:18" ht="15" customHeight="1" x14ac:dyDescent="0.25">
      <c r="G1310" s="45"/>
      <c r="H1310" s="46"/>
      <c r="I1310" s="47"/>
      <c r="J1310" s="47"/>
      <c r="K1310" s="48"/>
      <c r="L1310" s="48"/>
      <c r="M1310" s="46"/>
      <c r="N1310" s="49"/>
      <c r="O1310" s="46"/>
      <c r="P1310" s="46"/>
      <c r="Q1310" s="46"/>
      <c r="R1310" s="50"/>
    </row>
    <row r="1311" spans="7:18" ht="15" customHeight="1" x14ac:dyDescent="0.25">
      <c r="G1311" s="45"/>
      <c r="H1311" s="46"/>
      <c r="I1311" s="47"/>
      <c r="J1311" s="47"/>
      <c r="K1311" s="48"/>
      <c r="L1311" s="48"/>
      <c r="M1311" s="46"/>
      <c r="N1311" s="49"/>
      <c r="O1311" s="46"/>
      <c r="P1311" s="46"/>
      <c r="Q1311" s="46"/>
      <c r="R1311" s="50"/>
    </row>
    <row r="1312" spans="7:18" ht="15" customHeight="1" x14ac:dyDescent="0.25">
      <c r="G1312" s="45"/>
      <c r="H1312" s="46"/>
      <c r="I1312" s="47"/>
      <c r="J1312" s="47"/>
      <c r="K1312" s="48"/>
      <c r="L1312" s="48"/>
      <c r="M1312" s="46"/>
      <c r="N1312" s="49"/>
      <c r="O1312" s="46"/>
      <c r="P1312" s="46"/>
      <c r="Q1312" s="46"/>
      <c r="R1312" s="50"/>
    </row>
    <row r="1313" spans="7:18" ht="15" customHeight="1" x14ac:dyDescent="0.25">
      <c r="G1313" s="45"/>
      <c r="H1313" s="46"/>
      <c r="I1313" s="47"/>
      <c r="J1313" s="47"/>
      <c r="K1313" s="48"/>
      <c r="L1313" s="48"/>
      <c r="M1313" s="46"/>
      <c r="N1313" s="49"/>
      <c r="O1313" s="46"/>
      <c r="P1313" s="46"/>
      <c r="Q1313" s="46"/>
      <c r="R1313" s="50"/>
    </row>
    <row r="1314" spans="7:18" ht="15" customHeight="1" x14ac:dyDescent="0.25">
      <c r="G1314" s="45"/>
      <c r="H1314" s="46"/>
      <c r="I1314" s="47"/>
      <c r="J1314" s="47"/>
      <c r="K1314" s="48"/>
      <c r="L1314" s="48"/>
      <c r="M1314" s="46"/>
      <c r="N1314" s="49"/>
      <c r="O1314" s="46"/>
      <c r="P1314" s="46"/>
      <c r="Q1314" s="46"/>
      <c r="R1314" s="50"/>
    </row>
    <row r="1315" spans="7:18" ht="15" customHeight="1" x14ac:dyDescent="0.25">
      <c r="G1315" s="45"/>
      <c r="H1315" s="46"/>
      <c r="I1315" s="47"/>
      <c r="J1315" s="47"/>
      <c r="K1315" s="48"/>
      <c r="L1315" s="48"/>
      <c r="M1315" s="46"/>
      <c r="N1315" s="49"/>
      <c r="O1315" s="46"/>
      <c r="P1315" s="46"/>
      <c r="Q1315" s="46"/>
      <c r="R1315" s="50"/>
    </row>
    <row r="1316" spans="7:18" ht="15" customHeight="1" x14ac:dyDescent="0.25">
      <c r="G1316" s="45"/>
      <c r="H1316" s="46"/>
      <c r="I1316" s="47"/>
      <c r="J1316" s="47"/>
      <c r="K1316" s="48"/>
      <c r="L1316" s="48"/>
      <c r="M1316" s="46"/>
      <c r="N1316" s="49"/>
      <c r="O1316" s="46"/>
      <c r="P1316" s="46"/>
      <c r="Q1316" s="46"/>
      <c r="R1316" s="50"/>
    </row>
    <row r="1317" spans="7:18" ht="15" customHeight="1" x14ac:dyDescent="0.25">
      <c r="G1317" s="45"/>
      <c r="H1317" s="46"/>
      <c r="I1317" s="47"/>
      <c r="J1317" s="47"/>
      <c r="K1317" s="48"/>
      <c r="L1317" s="48"/>
      <c r="M1317" s="46"/>
      <c r="N1317" s="49"/>
      <c r="O1317" s="46"/>
      <c r="P1317" s="46"/>
      <c r="Q1317" s="46"/>
      <c r="R1317" s="50"/>
    </row>
    <row r="1318" spans="7:18" ht="15" customHeight="1" x14ac:dyDescent="0.25">
      <c r="G1318" s="45"/>
      <c r="H1318" s="46"/>
      <c r="I1318" s="47"/>
      <c r="J1318" s="47"/>
      <c r="K1318" s="48"/>
      <c r="L1318" s="48"/>
      <c r="M1318" s="46"/>
      <c r="N1318" s="49"/>
      <c r="O1318" s="46"/>
      <c r="P1318" s="46"/>
      <c r="Q1318" s="46"/>
      <c r="R1318" s="50"/>
    </row>
    <row r="1319" spans="7:18" ht="15" customHeight="1" x14ac:dyDescent="0.25">
      <c r="G1319" s="45"/>
      <c r="H1319" s="46"/>
      <c r="I1319" s="47"/>
      <c r="J1319" s="47"/>
      <c r="K1319" s="48"/>
      <c r="L1319" s="48"/>
      <c r="M1319" s="46"/>
      <c r="N1319" s="49"/>
      <c r="O1319" s="46"/>
      <c r="P1319" s="46"/>
      <c r="Q1319" s="46"/>
      <c r="R1319" s="50"/>
    </row>
    <row r="1320" spans="7:18" ht="15" customHeight="1" x14ac:dyDescent="0.25">
      <c r="G1320" s="45"/>
      <c r="H1320" s="46"/>
      <c r="I1320" s="47"/>
      <c r="J1320" s="47"/>
      <c r="K1320" s="48"/>
      <c r="L1320" s="48"/>
      <c r="M1320" s="46"/>
      <c r="N1320" s="49"/>
      <c r="O1320" s="46"/>
      <c r="P1320" s="46"/>
      <c r="Q1320" s="46"/>
      <c r="R1320" s="50"/>
    </row>
    <row r="1321" spans="7:18" ht="15" customHeight="1" x14ac:dyDescent="0.25">
      <c r="G1321" s="45"/>
      <c r="H1321" s="46"/>
      <c r="I1321" s="47"/>
      <c r="J1321" s="47"/>
      <c r="K1321" s="48"/>
      <c r="L1321" s="48"/>
      <c r="M1321" s="46"/>
      <c r="N1321" s="49"/>
      <c r="O1321" s="46"/>
      <c r="P1321" s="46"/>
      <c r="Q1321" s="46"/>
      <c r="R1321" s="50"/>
    </row>
    <row r="1322" spans="7:18" ht="15" customHeight="1" x14ac:dyDescent="0.25">
      <c r="G1322" s="45"/>
      <c r="H1322" s="46"/>
      <c r="I1322" s="47"/>
      <c r="J1322" s="47"/>
      <c r="K1322" s="48"/>
      <c r="L1322" s="48"/>
      <c r="M1322" s="46"/>
      <c r="N1322" s="49"/>
      <c r="O1322" s="46"/>
      <c r="P1322" s="46"/>
      <c r="Q1322" s="46"/>
      <c r="R1322" s="50"/>
    </row>
    <row r="1323" spans="7:18" ht="15" customHeight="1" x14ac:dyDescent="0.25">
      <c r="G1323" s="45"/>
      <c r="H1323" s="46"/>
      <c r="I1323" s="47"/>
      <c r="J1323" s="47"/>
      <c r="K1323" s="48"/>
      <c r="L1323" s="48"/>
      <c r="M1323" s="46"/>
      <c r="N1323" s="49"/>
      <c r="O1323" s="46"/>
      <c r="P1323" s="46"/>
      <c r="Q1323" s="46"/>
      <c r="R1323" s="50"/>
    </row>
    <row r="1324" spans="7:18" ht="15" customHeight="1" x14ac:dyDescent="0.25">
      <c r="G1324" s="45"/>
      <c r="H1324" s="46"/>
      <c r="I1324" s="47"/>
      <c r="J1324" s="47"/>
      <c r="K1324" s="48"/>
      <c r="L1324" s="48"/>
      <c r="M1324" s="46"/>
      <c r="N1324" s="49"/>
      <c r="O1324" s="46"/>
      <c r="P1324" s="46"/>
      <c r="Q1324" s="46"/>
      <c r="R1324" s="50"/>
    </row>
    <row r="1325" spans="7:18" ht="15" customHeight="1" x14ac:dyDescent="0.25">
      <c r="G1325" s="45"/>
      <c r="H1325" s="46"/>
      <c r="I1325" s="47"/>
      <c r="J1325" s="47"/>
      <c r="K1325" s="48"/>
      <c r="L1325" s="48"/>
      <c r="M1325" s="46"/>
      <c r="N1325" s="49"/>
      <c r="O1325" s="46"/>
      <c r="P1325" s="46"/>
      <c r="Q1325" s="46"/>
      <c r="R1325" s="50"/>
    </row>
    <row r="1326" spans="7:18" ht="15" customHeight="1" x14ac:dyDescent="0.25">
      <c r="G1326" s="45"/>
      <c r="H1326" s="46"/>
      <c r="I1326" s="47"/>
      <c r="J1326" s="47"/>
      <c r="K1326" s="48"/>
      <c r="L1326" s="48"/>
      <c r="M1326" s="46"/>
      <c r="N1326" s="49"/>
      <c r="O1326" s="46"/>
      <c r="P1326" s="46"/>
      <c r="Q1326" s="46"/>
      <c r="R1326" s="50"/>
    </row>
    <row r="1327" spans="7:18" ht="15" customHeight="1" x14ac:dyDescent="0.25">
      <c r="G1327" s="45"/>
      <c r="H1327" s="46"/>
      <c r="I1327" s="47"/>
      <c r="J1327" s="47"/>
      <c r="K1327" s="48"/>
      <c r="L1327" s="48"/>
      <c r="M1327" s="46"/>
      <c r="N1327" s="49"/>
      <c r="O1327" s="46"/>
      <c r="P1327" s="46"/>
      <c r="Q1327" s="46"/>
      <c r="R1327" s="50"/>
    </row>
    <row r="1328" spans="7:18" ht="15" customHeight="1" x14ac:dyDescent="0.25">
      <c r="G1328" s="45"/>
      <c r="H1328" s="46"/>
      <c r="I1328" s="47"/>
      <c r="J1328" s="47"/>
      <c r="K1328" s="48"/>
      <c r="L1328" s="48"/>
      <c r="M1328" s="46"/>
      <c r="N1328" s="49"/>
      <c r="O1328" s="46"/>
      <c r="P1328" s="46"/>
      <c r="Q1328" s="46"/>
      <c r="R1328" s="50"/>
    </row>
    <row r="1329" spans="7:18" ht="15" customHeight="1" x14ac:dyDescent="0.25">
      <c r="G1329" s="45"/>
      <c r="H1329" s="46"/>
      <c r="I1329" s="47"/>
      <c r="J1329" s="47"/>
      <c r="K1329" s="48"/>
      <c r="L1329" s="48"/>
      <c r="M1329" s="46"/>
      <c r="N1329" s="49"/>
      <c r="O1329" s="46"/>
      <c r="P1329" s="46"/>
      <c r="Q1329" s="46"/>
      <c r="R1329" s="50"/>
    </row>
    <row r="1330" spans="7:18" ht="15" customHeight="1" x14ac:dyDescent="0.25">
      <c r="G1330" s="45"/>
      <c r="H1330" s="46"/>
      <c r="I1330" s="47"/>
      <c r="J1330" s="47"/>
      <c r="K1330" s="48"/>
      <c r="L1330" s="48"/>
      <c r="M1330" s="46"/>
      <c r="N1330" s="49"/>
      <c r="O1330" s="46"/>
      <c r="P1330" s="46"/>
      <c r="Q1330" s="46"/>
      <c r="R1330" s="50"/>
    </row>
    <row r="1331" spans="7:18" ht="15" customHeight="1" x14ac:dyDescent="0.25">
      <c r="G1331" s="45"/>
      <c r="H1331" s="46"/>
      <c r="I1331" s="47"/>
      <c r="J1331" s="47"/>
      <c r="K1331" s="48"/>
      <c r="L1331" s="48"/>
      <c r="M1331" s="46"/>
      <c r="N1331" s="49"/>
      <c r="O1331" s="46"/>
      <c r="P1331" s="46"/>
      <c r="Q1331" s="46"/>
      <c r="R1331" s="50"/>
    </row>
    <row r="1332" spans="7:18" ht="15" customHeight="1" x14ac:dyDescent="0.25">
      <c r="G1332" s="45"/>
      <c r="H1332" s="46"/>
      <c r="I1332" s="47"/>
      <c r="J1332" s="47"/>
      <c r="K1332" s="48"/>
      <c r="L1332" s="48"/>
      <c r="M1332" s="46"/>
      <c r="N1332" s="49"/>
      <c r="O1332" s="46"/>
      <c r="P1332" s="46"/>
      <c r="Q1332" s="46"/>
      <c r="R1332" s="50"/>
    </row>
    <row r="1333" spans="7:18" ht="15" customHeight="1" x14ac:dyDescent="0.25">
      <c r="G1333" s="45"/>
      <c r="H1333" s="46"/>
      <c r="I1333" s="47"/>
      <c r="J1333" s="47"/>
      <c r="K1333" s="48"/>
      <c r="L1333" s="48"/>
      <c r="M1333" s="46"/>
      <c r="N1333" s="49"/>
      <c r="O1333" s="46"/>
      <c r="P1333" s="46"/>
      <c r="Q1333" s="46"/>
      <c r="R1333" s="50"/>
    </row>
    <row r="1334" spans="7:18" ht="15" customHeight="1" x14ac:dyDescent="0.25">
      <c r="G1334" s="45"/>
      <c r="H1334" s="46"/>
      <c r="I1334" s="47"/>
      <c r="J1334" s="47"/>
      <c r="K1334" s="48"/>
      <c r="L1334" s="48"/>
      <c r="M1334" s="46"/>
      <c r="N1334" s="49"/>
      <c r="O1334" s="46"/>
      <c r="P1334" s="46"/>
      <c r="Q1334" s="46"/>
      <c r="R1334" s="50"/>
    </row>
    <row r="1335" spans="7:18" ht="15" customHeight="1" x14ac:dyDescent="0.25">
      <c r="G1335" s="45"/>
      <c r="H1335" s="46"/>
      <c r="I1335" s="47"/>
      <c r="J1335" s="47"/>
      <c r="K1335" s="48"/>
      <c r="L1335" s="48"/>
      <c r="M1335" s="46"/>
      <c r="N1335" s="49"/>
      <c r="O1335" s="46"/>
      <c r="P1335" s="46"/>
      <c r="Q1335" s="46"/>
      <c r="R1335" s="50"/>
    </row>
    <row r="1336" spans="7:18" ht="15" customHeight="1" x14ac:dyDescent="0.25">
      <c r="G1336" s="45"/>
      <c r="H1336" s="46"/>
      <c r="I1336" s="47"/>
      <c r="J1336" s="47"/>
      <c r="K1336" s="48"/>
      <c r="L1336" s="48"/>
      <c r="M1336" s="46"/>
      <c r="N1336" s="49"/>
      <c r="O1336" s="46"/>
      <c r="P1336" s="46"/>
      <c r="Q1336" s="46"/>
      <c r="R1336" s="50"/>
    </row>
    <row r="1337" spans="7:18" ht="15" customHeight="1" x14ac:dyDescent="0.25">
      <c r="G1337" s="45"/>
      <c r="H1337" s="46"/>
      <c r="I1337" s="47"/>
      <c r="J1337" s="47"/>
      <c r="K1337" s="48"/>
      <c r="L1337" s="48"/>
      <c r="M1337" s="46"/>
      <c r="N1337" s="49"/>
      <c r="O1337" s="46"/>
      <c r="P1337" s="46"/>
      <c r="Q1337" s="46"/>
      <c r="R1337" s="50"/>
    </row>
    <row r="1338" spans="7:18" ht="15" customHeight="1" x14ac:dyDescent="0.25">
      <c r="G1338" s="45"/>
      <c r="H1338" s="46"/>
      <c r="I1338" s="47"/>
      <c r="J1338" s="47"/>
      <c r="K1338" s="48"/>
      <c r="L1338" s="48"/>
      <c r="M1338" s="46"/>
      <c r="N1338" s="49"/>
      <c r="O1338" s="46"/>
      <c r="P1338" s="46"/>
      <c r="Q1338" s="46"/>
      <c r="R1338" s="50"/>
    </row>
    <row r="1339" spans="7:18" ht="15" customHeight="1" x14ac:dyDescent="0.25">
      <c r="G1339" s="45"/>
      <c r="H1339" s="46"/>
      <c r="I1339" s="47"/>
      <c r="J1339" s="47"/>
      <c r="K1339" s="48"/>
      <c r="L1339" s="48"/>
      <c r="M1339" s="46"/>
      <c r="N1339" s="49"/>
      <c r="O1339" s="46"/>
      <c r="P1339" s="46"/>
      <c r="Q1339" s="46"/>
      <c r="R1339" s="50"/>
    </row>
    <row r="1340" spans="7:18" ht="15" customHeight="1" x14ac:dyDescent="0.25">
      <c r="G1340" s="45"/>
      <c r="H1340" s="46"/>
      <c r="I1340" s="47"/>
      <c r="J1340" s="47"/>
      <c r="K1340" s="48"/>
      <c r="L1340" s="48"/>
      <c r="M1340" s="46"/>
      <c r="N1340" s="49"/>
      <c r="O1340" s="46"/>
      <c r="P1340" s="46"/>
      <c r="Q1340" s="46"/>
      <c r="R1340" s="50"/>
    </row>
    <row r="1341" spans="7:18" ht="15" customHeight="1" x14ac:dyDescent="0.25">
      <c r="G1341" s="45"/>
      <c r="H1341" s="46"/>
      <c r="I1341" s="47"/>
      <c r="J1341" s="47"/>
      <c r="K1341" s="48"/>
      <c r="L1341" s="48"/>
      <c r="M1341" s="46"/>
      <c r="N1341" s="49"/>
      <c r="O1341" s="46"/>
      <c r="P1341" s="46"/>
      <c r="Q1341" s="46"/>
      <c r="R1341" s="50"/>
    </row>
    <row r="1342" spans="7:18" ht="15" customHeight="1" x14ac:dyDescent="0.25">
      <c r="G1342" s="45"/>
      <c r="H1342" s="46"/>
      <c r="I1342" s="47"/>
      <c r="J1342" s="47"/>
      <c r="K1342" s="48"/>
      <c r="L1342" s="48"/>
      <c r="M1342" s="46"/>
      <c r="N1342" s="49"/>
      <c r="O1342" s="46"/>
      <c r="P1342" s="46"/>
      <c r="Q1342" s="46"/>
      <c r="R1342" s="50"/>
    </row>
    <row r="1343" spans="7:18" ht="15" customHeight="1" x14ac:dyDescent="0.25">
      <c r="G1343" s="45"/>
      <c r="H1343" s="46"/>
      <c r="I1343" s="47"/>
      <c r="J1343" s="47"/>
      <c r="K1343" s="48"/>
      <c r="L1343" s="48"/>
      <c r="M1343" s="46"/>
      <c r="N1343" s="49"/>
      <c r="O1343" s="46"/>
      <c r="P1343" s="46"/>
      <c r="Q1343" s="46"/>
      <c r="R1343" s="50"/>
    </row>
    <row r="1344" spans="7:18" ht="15" customHeight="1" x14ac:dyDescent="0.25">
      <c r="G1344" s="45"/>
      <c r="H1344" s="46"/>
      <c r="I1344" s="47"/>
      <c r="J1344" s="47"/>
      <c r="K1344" s="48"/>
      <c r="L1344" s="48"/>
      <c r="M1344" s="46"/>
      <c r="N1344" s="49"/>
      <c r="O1344" s="46"/>
      <c r="P1344" s="46"/>
      <c r="Q1344" s="46"/>
      <c r="R1344" s="50"/>
    </row>
    <row r="1345" spans="7:18" ht="15" customHeight="1" x14ac:dyDescent="0.25">
      <c r="G1345" s="45"/>
      <c r="H1345" s="46"/>
      <c r="I1345" s="47"/>
      <c r="J1345" s="47"/>
      <c r="K1345" s="48"/>
      <c r="L1345" s="48"/>
      <c r="M1345" s="46"/>
      <c r="N1345" s="49"/>
      <c r="O1345" s="46"/>
      <c r="P1345" s="46"/>
      <c r="Q1345" s="46"/>
      <c r="R1345" s="50"/>
    </row>
    <row r="1346" spans="7:18" ht="15" customHeight="1" x14ac:dyDescent="0.25">
      <c r="G1346" s="45"/>
      <c r="H1346" s="46"/>
      <c r="I1346" s="47"/>
      <c r="J1346" s="47"/>
      <c r="K1346" s="48"/>
      <c r="L1346" s="48"/>
      <c r="M1346" s="46"/>
      <c r="N1346" s="49"/>
      <c r="O1346" s="46"/>
      <c r="P1346" s="46"/>
      <c r="Q1346" s="46"/>
      <c r="R1346" s="50"/>
    </row>
    <row r="1347" spans="7:18" ht="15" customHeight="1" x14ac:dyDescent="0.25">
      <c r="G1347" s="45"/>
      <c r="H1347" s="46"/>
      <c r="I1347" s="47"/>
      <c r="J1347" s="47"/>
      <c r="K1347" s="48"/>
      <c r="L1347" s="48"/>
      <c r="M1347" s="46"/>
      <c r="N1347" s="49"/>
      <c r="O1347" s="46"/>
      <c r="P1347" s="46"/>
      <c r="Q1347" s="46"/>
      <c r="R1347" s="50"/>
    </row>
    <row r="1348" spans="7:18" ht="15" customHeight="1" x14ac:dyDescent="0.25">
      <c r="G1348" s="45"/>
      <c r="H1348" s="46"/>
      <c r="I1348" s="47"/>
      <c r="J1348" s="47"/>
      <c r="K1348" s="48"/>
      <c r="L1348" s="48"/>
      <c r="M1348" s="46"/>
      <c r="N1348" s="49"/>
      <c r="O1348" s="46"/>
      <c r="P1348" s="46"/>
      <c r="Q1348" s="46"/>
      <c r="R1348" s="50"/>
    </row>
    <row r="1349" spans="7:18" ht="15" customHeight="1" x14ac:dyDescent="0.25">
      <c r="G1349" s="45"/>
      <c r="H1349" s="46"/>
      <c r="I1349" s="47"/>
      <c r="J1349" s="47"/>
      <c r="K1349" s="48"/>
      <c r="L1349" s="48"/>
      <c r="M1349" s="46"/>
      <c r="N1349" s="49"/>
      <c r="O1349" s="46"/>
      <c r="P1349" s="46"/>
      <c r="Q1349" s="46"/>
      <c r="R1349" s="50"/>
    </row>
    <row r="1350" spans="7:18" ht="15" customHeight="1" x14ac:dyDescent="0.25">
      <c r="G1350" s="45"/>
      <c r="H1350" s="46"/>
      <c r="I1350" s="47"/>
      <c r="J1350" s="47"/>
      <c r="K1350" s="48"/>
      <c r="L1350" s="48"/>
      <c r="M1350" s="46"/>
      <c r="N1350" s="49"/>
      <c r="O1350" s="46"/>
      <c r="P1350" s="46"/>
      <c r="Q1350" s="46"/>
      <c r="R1350" s="50"/>
    </row>
    <row r="1351" spans="7:18" ht="15" customHeight="1" x14ac:dyDescent="0.25">
      <c r="G1351" s="45"/>
      <c r="H1351" s="46"/>
      <c r="I1351" s="47"/>
      <c r="J1351" s="47"/>
      <c r="K1351" s="48"/>
      <c r="L1351" s="48"/>
      <c r="M1351" s="46"/>
      <c r="N1351" s="49"/>
      <c r="O1351" s="46"/>
      <c r="P1351" s="46"/>
      <c r="Q1351" s="46"/>
      <c r="R1351" s="50"/>
    </row>
    <row r="1352" spans="7:18" ht="15" customHeight="1" x14ac:dyDescent="0.25">
      <c r="G1352" s="45"/>
      <c r="H1352" s="46"/>
      <c r="I1352" s="47"/>
      <c r="J1352" s="47"/>
      <c r="K1352" s="48"/>
      <c r="L1352" s="48"/>
      <c r="M1352" s="46"/>
      <c r="N1352" s="49"/>
      <c r="O1352" s="46"/>
      <c r="P1352" s="46"/>
      <c r="Q1352" s="46"/>
      <c r="R1352" s="50"/>
    </row>
    <row r="1353" spans="7:18" ht="15" customHeight="1" x14ac:dyDescent="0.25">
      <c r="G1353" s="45"/>
      <c r="H1353" s="46"/>
      <c r="I1353" s="47"/>
      <c r="J1353" s="47"/>
      <c r="K1353" s="48"/>
      <c r="L1353" s="48"/>
      <c r="M1353" s="46"/>
      <c r="N1353" s="49"/>
      <c r="O1353" s="46"/>
      <c r="P1353" s="46"/>
      <c r="Q1353" s="46"/>
      <c r="R1353" s="50"/>
    </row>
    <row r="1354" spans="7:18" ht="15" customHeight="1" x14ac:dyDescent="0.25">
      <c r="G1354" s="45"/>
      <c r="H1354" s="46"/>
      <c r="I1354" s="47"/>
      <c r="J1354" s="47"/>
      <c r="K1354" s="48"/>
      <c r="L1354" s="48"/>
      <c r="M1354" s="46"/>
      <c r="N1354" s="49"/>
      <c r="O1354" s="46"/>
      <c r="P1354" s="46"/>
      <c r="Q1354" s="46"/>
      <c r="R1354" s="50"/>
    </row>
    <row r="1355" spans="7:18" ht="15" customHeight="1" x14ac:dyDescent="0.25">
      <c r="G1355" s="45"/>
      <c r="H1355" s="46"/>
      <c r="I1355" s="47"/>
      <c r="J1355" s="47"/>
      <c r="K1355" s="48"/>
      <c r="L1355" s="48"/>
      <c r="M1355" s="46"/>
      <c r="N1355" s="49"/>
      <c r="O1355" s="46"/>
      <c r="P1355" s="46"/>
      <c r="Q1355" s="46"/>
      <c r="R1355" s="50"/>
    </row>
    <row r="1356" spans="7:18" ht="15" customHeight="1" x14ac:dyDescent="0.25">
      <c r="G1356" s="45"/>
      <c r="H1356" s="46"/>
      <c r="I1356" s="47"/>
      <c r="J1356" s="47"/>
      <c r="K1356" s="48"/>
      <c r="L1356" s="48"/>
      <c r="M1356" s="46"/>
      <c r="N1356" s="49"/>
      <c r="O1356" s="46"/>
      <c r="P1356" s="46"/>
      <c r="Q1356" s="46"/>
      <c r="R1356" s="50"/>
    </row>
    <row r="1357" spans="7:18" ht="15" customHeight="1" x14ac:dyDescent="0.25">
      <c r="G1357" s="45"/>
      <c r="H1357" s="46"/>
      <c r="I1357" s="47"/>
      <c r="J1357" s="47"/>
      <c r="K1357" s="48"/>
      <c r="L1357" s="48"/>
      <c r="M1357" s="46"/>
      <c r="N1357" s="49"/>
      <c r="O1357" s="46"/>
      <c r="P1357" s="46"/>
      <c r="Q1357" s="46"/>
      <c r="R1357" s="50"/>
    </row>
    <row r="1358" spans="7:18" ht="15" customHeight="1" x14ac:dyDescent="0.25">
      <c r="G1358" s="45"/>
      <c r="H1358" s="46"/>
      <c r="I1358" s="47"/>
      <c r="J1358" s="47"/>
      <c r="K1358" s="48"/>
      <c r="L1358" s="48"/>
      <c r="M1358" s="46"/>
      <c r="N1358" s="49"/>
      <c r="O1358" s="46"/>
      <c r="P1358" s="46"/>
      <c r="Q1358" s="46"/>
      <c r="R1358" s="50"/>
    </row>
    <row r="1359" spans="7:18" ht="15" customHeight="1" x14ac:dyDescent="0.25">
      <c r="G1359" s="45"/>
      <c r="H1359" s="46"/>
      <c r="I1359" s="47"/>
      <c r="J1359" s="47"/>
      <c r="K1359" s="48"/>
      <c r="L1359" s="48"/>
      <c r="M1359" s="46"/>
      <c r="N1359" s="49"/>
      <c r="O1359" s="46"/>
      <c r="P1359" s="46"/>
      <c r="Q1359" s="46"/>
      <c r="R1359" s="50"/>
    </row>
    <row r="1360" spans="7:18" ht="15" customHeight="1" x14ac:dyDescent="0.25">
      <c r="G1360" s="45"/>
      <c r="H1360" s="46"/>
      <c r="I1360" s="47"/>
      <c r="J1360" s="47"/>
      <c r="K1360" s="48"/>
      <c r="L1360" s="48"/>
      <c r="M1360" s="46"/>
      <c r="N1360" s="49"/>
      <c r="O1360" s="46"/>
      <c r="P1360" s="46"/>
      <c r="Q1360" s="46"/>
      <c r="R1360" s="50"/>
    </row>
    <row r="1361" spans="7:18" ht="15" customHeight="1" x14ac:dyDescent="0.25">
      <c r="G1361" s="45"/>
      <c r="H1361" s="46"/>
      <c r="I1361" s="47"/>
      <c r="J1361" s="47"/>
      <c r="K1361" s="48"/>
      <c r="L1361" s="48"/>
      <c r="M1361" s="46"/>
      <c r="N1361" s="49"/>
      <c r="O1361" s="46"/>
      <c r="P1361" s="46"/>
      <c r="Q1361" s="46"/>
      <c r="R1361" s="50"/>
    </row>
    <row r="1362" spans="7:18" ht="15" customHeight="1" x14ac:dyDescent="0.25">
      <c r="G1362" s="45"/>
      <c r="H1362" s="46"/>
      <c r="I1362" s="47"/>
      <c r="J1362" s="47"/>
      <c r="K1362" s="48"/>
      <c r="L1362" s="48"/>
      <c r="M1362" s="46"/>
      <c r="N1362" s="49"/>
      <c r="O1362" s="46"/>
      <c r="P1362" s="46"/>
      <c r="Q1362" s="46"/>
      <c r="R1362" s="50"/>
    </row>
    <row r="1363" spans="7:18" ht="15" customHeight="1" x14ac:dyDescent="0.25">
      <c r="G1363" s="45"/>
      <c r="H1363" s="46"/>
      <c r="I1363" s="47"/>
      <c r="J1363" s="47"/>
      <c r="K1363" s="48"/>
      <c r="L1363" s="48"/>
      <c r="M1363" s="46"/>
      <c r="N1363" s="49"/>
      <c r="O1363" s="46"/>
      <c r="P1363" s="46"/>
      <c r="Q1363" s="46"/>
      <c r="R1363" s="50"/>
    </row>
    <row r="1364" spans="7:18" ht="15" customHeight="1" x14ac:dyDescent="0.25">
      <c r="G1364" s="45"/>
      <c r="H1364" s="46"/>
      <c r="I1364" s="47"/>
      <c r="J1364" s="47"/>
      <c r="K1364" s="48"/>
      <c r="L1364" s="48"/>
      <c r="M1364" s="46"/>
      <c r="N1364" s="49"/>
      <c r="O1364" s="46"/>
      <c r="P1364" s="46"/>
      <c r="Q1364" s="46"/>
      <c r="R1364" s="50"/>
    </row>
    <row r="1365" spans="7:18" ht="15" customHeight="1" x14ac:dyDescent="0.25">
      <c r="G1365" s="45"/>
      <c r="H1365" s="46"/>
      <c r="I1365" s="47"/>
      <c r="J1365" s="47"/>
      <c r="K1365" s="48"/>
      <c r="L1365" s="48"/>
      <c r="M1365" s="46"/>
      <c r="N1365" s="49"/>
      <c r="O1365" s="46"/>
      <c r="P1365" s="46"/>
      <c r="Q1365" s="46"/>
      <c r="R1365" s="50"/>
    </row>
    <row r="1366" spans="7:18" ht="15" customHeight="1" x14ac:dyDescent="0.25">
      <c r="G1366" s="45"/>
      <c r="H1366" s="46"/>
      <c r="I1366" s="47"/>
      <c r="J1366" s="47"/>
      <c r="K1366" s="48"/>
      <c r="L1366" s="48"/>
      <c r="M1366" s="46"/>
      <c r="N1366" s="49"/>
      <c r="O1366" s="46"/>
      <c r="P1366" s="46"/>
      <c r="Q1366" s="46"/>
      <c r="R1366" s="50"/>
    </row>
    <row r="1367" spans="7:18" ht="15" customHeight="1" x14ac:dyDescent="0.25">
      <c r="G1367" s="45"/>
      <c r="H1367" s="46"/>
      <c r="I1367" s="47"/>
      <c r="J1367" s="47"/>
      <c r="K1367" s="48"/>
      <c r="L1367" s="48"/>
      <c r="M1367" s="46"/>
      <c r="N1367" s="49"/>
      <c r="O1367" s="46"/>
      <c r="P1367" s="46"/>
      <c r="Q1367" s="46"/>
      <c r="R1367" s="50"/>
    </row>
    <row r="1368" spans="7:18" ht="15" customHeight="1" x14ac:dyDescent="0.25">
      <c r="G1368" s="45"/>
      <c r="H1368" s="46"/>
      <c r="I1368" s="47"/>
      <c r="J1368" s="47"/>
      <c r="K1368" s="48"/>
      <c r="L1368" s="48"/>
      <c r="M1368" s="46"/>
      <c r="N1368" s="49"/>
      <c r="O1368" s="46"/>
      <c r="P1368" s="46"/>
      <c r="Q1368" s="46"/>
      <c r="R1368" s="50"/>
    </row>
    <row r="1369" spans="7:18" ht="15" customHeight="1" x14ac:dyDescent="0.25">
      <c r="G1369" s="45"/>
      <c r="H1369" s="46"/>
      <c r="I1369" s="47"/>
      <c r="J1369" s="47"/>
      <c r="K1369" s="48"/>
      <c r="L1369" s="48"/>
      <c r="M1369" s="46"/>
      <c r="N1369" s="49"/>
      <c r="O1369" s="46"/>
      <c r="P1369" s="46"/>
      <c r="Q1369" s="46"/>
      <c r="R1369" s="50"/>
    </row>
    <row r="1370" spans="7:18" ht="15" customHeight="1" x14ac:dyDescent="0.25">
      <c r="G1370" s="45"/>
      <c r="H1370" s="46"/>
      <c r="I1370" s="47"/>
      <c r="J1370" s="47"/>
      <c r="K1370" s="48"/>
      <c r="L1370" s="48"/>
      <c r="M1370" s="46"/>
      <c r="N1370" s="49"/>
      <c r="O1370" s="46"/>
      <c r="P1370" s="46"/>
      <c r="Q1370" s="46"/>
      <c r="R1370" s="50"/>
    </row>
    <row r="1371" spans="7:18" ht="15" customHeight="1" x14ac:dyDescent="0.25">
      <c r="G1371" s="45"/>
      <c r="H1371" s="46"/>
      <c r="I1371" s="47"/>
      <c r="J1371" s="47"/>
      <c r="K1371" s="48"/>
      <c r="L1371" s="48"/>
      <c r="M1371" s="46"/>
      <c r="N1371" s="49"/>
      <c r="O1371" s="46"/>
      <c r="P1371" s="46"/>
      <c r="Q1371" s="46"/>
      <c r="R1371" s="50"/>
    </row>
    <row r="1372" spans="7:18" ht="15" customHeight="1" x14ac:dyDescent="0.25">
      <c r="G1372" s="45"/>
      <c r="H1372" s="46"/>
      <c r="I1372" s="47"/>
      <c r="J1372" s="47"/>
      <c r="K1372" s="48"/>
      <c r="L1372" s="48"/>
      <c r="M1372" s="46"/>
      <c r="N1372" s="49"/>
      <c r="O1372" s="46"/>
      <c r="P1372" s="46"/>
      <c r="Q1372" s="46"/>
      <c r="R1372" s="50"/>
    </row>
    <row r="1373" spans="7:18" ht="15" customHeight="1" x14ac:dyDescent="0.25">
      <c r="G1373" s="45"/>
      <c r="H1373" s="46"/>
      <c r="I1373" s="47"/>
      <c r="J1373" s="47"/>
      <c r="K1373" s="48"/>
      <c r="L1373" s="48"/>
      <c r="M1373" s="46"/>
      <c r="N1373" s="49"/>
      <c r="O1373" s="46"/>
      <c r="P1373" s="46"/>
      <c r="Q1373" s="46"/>
      <c r="R1373" s="50"/>
    </row>
    <row r="1374" spans="7:18" ht="15" customHeight="1" x14ac:dyDescent="0.25">
      <c r="G1374" s="45"/>
      <c r="H1374" s="46"/>
      <c r="I1374" s="47"/>
      <c r="J1374" s="47"/>
      <c r="K1374" s="48"/>
      <c r="L1374" s="48"/>
      <c r="M1374" s="46"/>
      <c r="N1374" s="49"/>
      <c r="O1374" s="46"/>
      <c r="P1374" s="46"/>
      <c r="Q1374" s="46"/>
      <c r="R1374" s="50"/>
    </row>
    <row r="1375" spans="7:18" ht="15" customHeight="1" x14ac:dyDescent="0.25">
      <c r="G1375" s="45"/>
      <c r="H1375" s="46"/>
      <c r="I1375" s="47"/>
      <c r="J1375" s="47"/>
      <c r="K1375" s="48"/>
      <c r="L1375" s="48"/>
      <c r="M1375" s="46"/>
      <c r="N1375" s="49"/>
      <c r="O1375" s="46"/>
      <c r="P1375" s="46"/>
      <c r="Q1375" s="46"/>
      <c r="R1375" s="50"/>
    </row>
    <row r="1376" spans="7:18" ht="15" customHeight="1" x14ac:dyDescent="0.25">
      <c r="G1376" s="45"/>
      <c r="H1376" s="46"/>
      <c r="I1376" s="47"/>
      <c r="J1376" s="47"/>
      <c r="K1376" s="48"/>
      <c r="L1376" s="48"/>
      <c r="M1376" s="46"/>
      <c r="N1376" s="49"/>
      <c r="O1376" s="46"/>
      <c r="P1376" s="46"/>
      <c r="Q1376" s="46"/>
      <c r="R1376" s="50"/>
    </row>
    <row r="1377" spans="7:18" ht="15" customHeight="1" x14ac:dyDescent="0.25">
      <c r="G1377" s="45"/>
      <c r="H1377" s="46"/>
      <c r="I1377" s="47"/>
      <c r="J1377" s="47"/>
      <c r="K1377" s="48"/>
      <c r="L1377" s="48"/>
      <c r="M1377" s="46"/>
      <c r="N1377" s="49"/>
      <c r="O1377" s="46"/>
      <c r="P1377" s="46"/>
      <c r="Q1377" s="46"/>
      <c r="R1377" s="50"/>
    </row>
    <row r="1378" spans="7:18" ht="15" customHeight="1" x14ac:dyDescent="0.25">
      <c r="G1378" s="45"/>
      <c r="H1378" s="46"/>
      <c r="I1378" s="47"/>
      <c r="J1378" s="47"/>
      <c r="K1378" s="48"/>
      <c r="L1378" s="48"/>
      <c r="M1378" s="46"/>
      <c r="N1378" s="49"/>
      <c r="O1378" s="46"/>
      <c r="P1378" s="46"/>
      <c r="Q1378" s="46"/>
      <c r="R1378" s="50"/>
    </row>
    <row r="1379" spans="7:18" ht="15" customHeight="1" x14ac:dyDescent="0.25">
      <c r="G1379" s="45"/>
      <c r="H1379" s="46"/>
      <c r="I1379" s="47"/>
      <c r="J1379" s="47"/>
      <c r="K1379" s="48"/>
      <c r="L1379" s="48"/>
      <c r="M1379" s="46"/>
      <c r="N1379" s="49"/>
      <c r="O1379" s="46"/>
      <c r="P1379" s="46"/>
      <c r="Q1379" s="46"/>
      <c r="R1379" s="50"/>
    </row>
    <row r="1380" spans="7:18" ht="15" customHeight="1" x14ac:dyDescent="0.25">
      <c r="G1380" s="45"/>
      <c r="H1380" s="46"/>
      <c r="I1380" s="47"/>
      <c r="J1380" s="47"/>
      <c r="K1380" s="48"/>
      <c r="L1380" s="48"/>
      <c r="M1380" s="46"/>
      <c r="N1380" s="49"/>
      <c r="O1380" s="46"/>
      <c r="P1380" s="46"/>
      <c r="Q1380" s="46"/>
      <c r="R1380" s="50"/>
    </row>
    <row r="1381" spans="7:18" ht="15" customHeight="1" x14ac:dyDescent="0.25">
      <c r="G1381" s="45"/>
      <c r="H1381" s="46"/>
      <c r="I1381" s="47"/>
      <c r="J1381" s="47"/>
      <c r="K1381" s="48"/>
      <c r="L1381" s="48"/>
      <c r="M1381" s="46"/>
      <c r="N1381" s="49"/>
      <c r="O1381" s="46"/>
      <c r="P1381" s="46"/>
      <c r="Q1381" s="46"/>
      <c r="R1381" s="50"/>
    </row>
    <row r="1382" spans="7:18" ht="15" customHeight="1" x14ac:dyDescent="0.25">
      <c r="G1382" s="45"/>
      <c r="H1382" s="46"/>
      <c r="I1382" s="47"/>
      <c r="J1382" s="47"/>
      <c r="K1382" s="48"/>
      <c r="L1382" s="48"/>
      <c r="M1382" s="46"/>
      <c r="N1382" s="49"/>
      <c r="O1382" s="46"/>
      <c r="P1382" s="46"/>
      <c r="Q1382" s="46"/>
      <c r="R1382" s="50"/>
    </row>
    <row r="1383" spans="7:18" ht="15" customHeight="1" x14ac:dyDescent="0.25">
      <c r="G1383" s="45"/>
      <c r="H1383" s="46"/>
      <c r="I1383" s="47"/>
      <c r="J1383" s="47"/>
      <c r="K1383" s="48"/>
      <c r="L1383" s="48"/>
      <c r="M1383" s="46"/>
      <c r="N1383" s="49"/>
      <c r="O1383" s="46"/>
      <c r="P1383" s="46"/>
      <c r="Q1383" s="46"/>
      <c r="R1383" s="50"/>
    </row>
    <row r="1384" spans="7:18" ht="15" customHeight="1" x14ac:dyDescent="0.25">
      <c r="G1384" s="45"/>
      <c r="H1384" s="46"/>
      <c r="I1384" s="47"/>
      <c r="J1384" s="47"/>
      <c r="K1384" s="48"/>
      <c r="L1384" s="48"/>
      <c r="M1384" s="46"/>
      <c r="N1384" s="49"/>
      <c r="O1384" s="46"/>
      <c r="P1384" s="46"/>
      <c r="Q1384" s="46"/>
      <c r="R1384" s="50"/>
    </row>
    <row r="1385" spans="7:18" ht="15" customHeight="1" x14ac:dyDescent="0.25">
      <c r="G1385" s="45"/>
      <c r="H1385" s="46"/>
      <c r="I1385" s="47"/>
      <c r="J1385" s="47"/>
      <c r="K1385" s="48"/>
      <c r="L1385" s="48"/>
      <c r="M1385" s="46"/>
      <c r="N1385" s="49"/>
      <c r="O1385" s="46"/>
      <c r="P1385" s="46"/>
      <c r="Q1385" s="46"/>
      <c r="R1385" s="50"/>
    </row>
    <row r="1386" spans="7:18" ht="15" customHeight="1" x14ac:dyDescent="0.25">
      <c r="G1386" s="45"/>
      <c r="H1386" s="46"/>
      <c r="I1386" s="47"/>
      <c r="J1386" s="47"/>
      <c r="K1386" s="48"/>
      <c r="L1386" s="48"/>
      <c r="M1386" s="46"/>
      <c r="N1386" s="49"/>
      <c r="O1386" s="46"/>
      <c r="P1386" s="46"/>
      <c r="Q1386" s="46"/>
      <c r="R1386" s="50"/>
    </row>
    <row r="1387" spans="7:18" ht="15" customHeight="1" x14ac:dyDescent="0.25">
      <c r="G1387" s="45"/>
      <c r="H1387" s="46"/>
      <c r="I1387" s="47"/>
      <c r="J1387" s="47"/>
      <c r="K1387" s="48"/>
      <c r="L1387" s="48"/>
      <c r="M1387" s="46"/>
      <c r="N1387" s="49"/>
      <c r="O1387" s="46"/>
      <c r="P1387" s="46"/>
      <c r="Q1387" s="46"/>
      <c r="R1387" s="50"/>
    </row>
    <row r="1388" spans="7:18" ht="15" customHeight="1" x14ac:dyDescent="0.25">
      <c r="G1388" s="45"/>
      <c r="H1388" s="46"/>
      <c r="I1388" s="47"/>
      <c r="J1388" s="47"/>
      <c r="K1388" s="48"/>
      <c r="L1388" s="48"/>
      <c r="M1388" s="46"/>
      <c r="N1388" s="49"/>
      <c r="O1388" s="46"/>
      <c r="P1388" s="46"/>
      <c r="Q1388" s="46"/>
      <c r="R1388" s="50"/>
    </row>
    <row r="1389" spans="7:18" ht="15" customHeight="1" x14ac:dyDescent="0.25">
      <c r="G1389" s="45"/>
      <c r="H1389" s="46"/>
      <c r="I1389" s="47"/>
      <c r="J1389" s="47"/>
      <c r="K1389" s="48"/>
      <c r="L1389" s="48"/>
      <c r="M1389" s="46"/>
      <c r="N1389" s="49"/>
      <c r="O1389" s="46"/>
      <c r="P1389" s="46"/>
      <c r="Q1389" s="46"/>
      <c r="R1389" s="50"/>
    </row>
    <row r="1390" spans="7:18" ht="15" customHeight="1" x14ac:dyDescent="0.25">
      <c r="G1390" s="45"/>
      <c r="H1390" s="46"/>
      <c r="I1390" s="47"/>
      <c r="J1390" s="47"/>
      <c r="K1390" s="48"/>
      <c r="L1390" s="48"/>
      <c r="M1390" s="46"/>
      <c r="N1390" s="49"/>
      <c r="O1390" s="46"/>
      <c r="P1390" s="46"/>
      <c r="Q1390" s="46"/>
      <c r="R1390" s="50"/>
    </row>
    <row r="1391" spans="7:18" ht="15" customHeight="1" x14ac:dyDescent="0.25">
      <c r="G1391" s="45"/>
      <c r="H1391" s="46"/>
      <c r="I1391" s="47"/>
      <c r="J1391" s="47"/>
      <c r="K1391" s="48"/>
      <c r="L1391" s="48"/>
      <c r="M1391" s="46"/>
      <c r="N1391" s="49"/>
      <c r="O1391" s="46"/>
      <c r="P1391" s="46"/>
      <c r="Q1391" s="46"/>
      <c r="R1391" s="50"/>
    </row>
    <row r="1392" spans="7:18" ht="15" customHeight="1" x14ac:dyDescent="0.25">
      <c r="G1392" s="45"/>
      <c r="H1392" s="46"/>
      <c r="I1392" s="47"/>
      <c r="J1392" s="47"/>
      <c r="K1392" s="48"/>
      <c r="L1392" s="48"/>
      <c r="M1392" s="46"/>
      <c r="N1392" s="49"/>
      <c r="O1392" s="46"/>
      <c r="P1392" s="46"/>
      <c r="Q1392" s="46"/>
      <c r="R1392" s="50"/>
    </row>
    <row r="1393" spans="7:18" ht="15" customHeight="1" x14ac:dyDescent="0.25">
      <c r="G1393" s="45"/>
      <c r="H1393" s="46"/>
      <c r="I1393" s="47"/>
      <c r="J1393" s="47"/>
      <c r="K1393" s="48"/>
      <c r="L1393" s="48"/>
      <c r="M1393" s="46"/>
      <c r="N1393" s="49"/>
      <c r="O1393" s="46"/>
      <c r="P1393" s="46"/>
      <c r="Q1393" s="46"/>
      <c r="R1393" s="50"/>
    </row>
    <row r="1394" spans="7:18" ht="15" customHeight="1" x14ac:dyDescent="0.25">
      <c r="G1394" s="45"/>
      <c r="H1394" s="46"/>
      <c r="I1394" s="47"/>
      <c r="J1394" s="47"/>
      <c r="K1394" s="48"/>
      <c r="L1394" s="48"/>
      <c r="M1394" s="46"/>
      <c r="N1394" s="49"/>
      <c r="O1394" s="46"/>
      <c r="P1394" s="46"/>
      <c r="Q1394" s="46"/>
      <c r="R1394" s="50"/>
    </row>
    <row r="1395" spans="7:18" ht="15" customHeight="1" x14ac:dyDescent="0.25">
      <c r="G1395" s="45"/>
      <c r="H1395" s="46"/>
      <c r="I1395" s="47"/>
      <c r="J1395" s="47"/>
      <c r="K1395" s="48"/>
      <c r="L1395" s="48"/>
      <c r="M1395" s="46"/>
      <c r="N1395" s="49"/>
      <c r="O1395" s="46"/>
      <c r="P1395" s="46"/>
      <c r="Q1395" s="46"/>
      <c r="R1395" s="50"/>
    </row>
    <row r="1396" spans="7:18" ht="15" customHeight="1" x14ac:dyDescent="0.25">
      <c r="G1396" s="45"/>
      <c r="H1396" s="46"/>
      <c r="I1396" s="47"/>
      <c r="J1396" s="47"/>
      <c r="K1396" s="48"/>
      <c r="L1396" s="48"/>
      <c r="M1396" s="46"/>
      <c r="N1396" s="49"/>
      <c r="O1396" s="46"/>
      <c r="P1396" s="46"/>
      <c r="Q1396" s="46"/>
      <c r="R1396" s="50"/>
    </row>
    <row r="1397" spans="7:18" ht="15" customHeight="1" x14ac:dyDescent="0.25">
      <c r="G1397" s="45"/>
      <c r="H1397" s="46"/>
      <c r="I1397" s="47"/>
      <c r="J1397" s="47"/>
      <c r="K1397" s="48"/>
      <c r="L1397" s="48"/>
      <c r="M1397" s="46"/>
      <c r="N1397" s="49"/>
      <c r="O1397" s="46"/>
      <c r="P1397" s="46"/>
      <c r="Q1397" s="46"/>
      <c r="R1397" s="50"/>
    </row>
    <row r="1398" spans="7:18" ht="15" customHeight="1" x14ac:dyDescent="0.25">
      <c r="G1398" s="45"/>
      <c r="H1398" s="46"/>
      <c r="I1398" s="47"/>
      <c r="J1398" s="47"/>
      <c r="K1398" s="48"/>
      <c r="L1398" s="48"/>
      <c r="M1398" s="46"/>
      <c r="N1398" s="49"/>
      <c r="O1398" s="46"/>
      <c r="P1398" s="46"/>
      <c r="Q1398" s="46"/>
      <c r="R1398" s="50"/>
    </row>
    <row r="1399" spans="7:18" ht="15" customHeight="1" x14ac:dyDescent="0.25">
      <c r="G1399" s="45"/>
      <c r="H1399" s="46"/>
      <c r="I1399" s="47"/>
      <c r="J1399" s="47"/>
      <c r="K1399" s="48"/>
      <c r="L1399" s="48"/>
      <c r="M1399" s="46"/>
      <c r="N1399" s="49"/>
      <c r="O1399" s="46"/>
      <c r="P1399" s="46"/>
      <c r="Q1399" s="46"/>
      <c r="R1399" s="50"/>
    </row>
    <row r="1400" spans="7:18" ht="15" customHeight="1" x14ac:dyDescent="0.25">
      <c r="G1400" s="45"/>
      <c r="H1400" s="46"/>
      <c r="I1400" s="47"/>
      <c r="J1400" s="47"/>
      <c r="K1400" s="48"/>
      <c r="L1400" s="48"/>
      <c r="M1400" s="46"/>
      <c r="N1400" s="49"/>
      <c r="O1400" s="46"/>
      <c r="P1400" s="46"/>
      <c r="Q1400" s="46"/>
      <c r="R1400" s="50"/>
    </row>
    <row r="1401" spans="7:18" ht="15" customHeight="1" x14ac:dyDescent="0.25">
      <c r="G1401" s="45"/>
      <c r="H1401" s="46"/>
      <c r="I1401" s="47"/>
      <c r="J1401" s="47"/>
      <c r="K1401" s="48"/>
      <c r="L1401" s="48"/>
      <c r="M1401" s="46"/>
      <c r="N1401" s="49"/>
      <c r="O1401" s="46"/>
      <c r="P1401" s="46"/>
      <c r="Q1401" s="46"/>
      <c r="R1401" s="50"/>
    </row>
    <row r="1402" spans="7:18" ht="15" customHeight="1" x14ac:dyDescent="0.25">
      <c r="G1402" s="45"/>
      <c r="H1402" s="46"/>
      <c r="I1402" s="47"/>
      <c r="J1402" s="47"/>
      <c r="K1402" s="48"/>
      <c r="L1402" s="48"/>
      <c r="M1402" s="46"/>
      <c r="N1402" s="49"/>
      <c r="O1402" s="46"/>
      <c r="P1402" s="46"/>
      <c r="Q1402" s="46"/>
      <c r="R1402" s="50"/>
    </row>
    <row r="1403" spans="7:18" ht="15" customHeight="1" x14ac:dyDescent="0.25">
      <c r="G1403" s="45"/>
      <c r="H1403" s="46"/>
      <c r="I1403" s="47"/>
      <c r="J1403" s="47"/>
      <c r="K1403" s="48"/>
      <c r="L1403" s="48"/>
      <c r="M1403" s="46"/>
      <c r="N1403" s="49"/>
      <c r="O1403" s="46"/>
      <c r="P1403" s="46"/>
      <c r="Q1403" s="46"/>
      <c r="R1403" s="50"/>
    </row>
    <row r="1404" spans="7:18" ht="15" customHeight="1" x14ac:dyDescent="0.25">
      <c r="G1404" s="45"/>
      <c r="H1404" s="46"/>
      <c r="I1404" s="47"/>
      <c r="J1404" s="47"/>
      <c r="K1404" s="48"/>
      <c r="L1404" s="48"/>
      <c r="M1404" s="46"/>
      <c r="N1404" s="49"/>
      <c r="O1404" s="46"/>
      <c r="P1404" s="46"/>
      <c r="Q1404" s="46"/>
      <c r="R1404" s="50"/>
    </row>
    <row r="1405" spans="7:18" ht="15" customHeight="1" x14ac:dyDescent="0.25">
      <c r="G1405" s="45"/>
      <c r="H1405" s="46"/>
      <c r="I1405" s="47"/>
      <c r="J1405" s="47"/>
      <c r="K1405" s="48"/>
      <c r="L1405" s="48"/>
      <c r="M1405" s="46"/>
      <c r="N1405" s="49"/>
      <c r="O1405" s="46"/>
      <c r="P1405" s="46"/>
      <c r="Q1405" s="46"/>
      <c r="R1405" s="50"/>
    </row>
    <row r="1406" spans="7:18" ht="15" customHeight="1" x14ac:dyDescent="0.25">
      <c r="G1406" s="45"/>
      <c r="H1406" s="46"/>
      <c r="I1406" s="47"/>
      <c r="J1406" s="47"/>
      <c r="K1406" s="48"/>
      <c r="L1406" s="48"/>
      <c r="M1406" s="46"/>
      <c r="N1406" s="49"/>
      <c r="O1406" s="46"/>
      <c r="P1406" s="46"/>
      <c r="Q1406" s="46"/>
      <c r="R1406" s="50"/>
    </row>
    <row r="1407" spans="7:18" ht="15" customHeight="1" x14ac:dyDescent="0.25">
      <c r="G1407" s="45"/>
      <c r="H1407" s="46"/>
      <c r="I1407" s="47"/>
      <c r="J1407" s="47"/>
      <c r="K1407" s="48"/>
      <c r="L1407" s="48"/>
      <c r="M1407" s="46"/>
      <c r="N1407" s="49"/>
      <c r="O1407" s="46"/>
      <c r="P1407" s="46"/>
      <c r="Q1407" s="46"/>
      <c r="R1407" s="50"/>
    </row>
    <row r="1408" spans="7:18" ht="15" customHeight="1" x14ac:dyDescent="0.25">
      <c r="G1408" s="45"/>
      <c r="H1408" s="46"/>
      <c r="I1408" s="47"/>
      <c r="J1408" s="47"/>
      <c r="K1408" s="48"/>
      <c r="L1408" s="48"/>
      <c r="M1408" s="46"/>
      <c r="N1408" s="49"/>
      <c r="O1408" s="46"/>
      <c r="P1408" s="46"/>
      <c r="Q1408" s="46"/>
      <c r="R1408" s="50"/>
    </row>
    <row r="1409" spans="7:18" ht="15" customHeight="1" x14ac:dyDescent="0.25">
      <c r="G1409" s="45"/>
      <c r="H1409" s="46"/>
      <c r="I1409" s="47"/>
      <c r="J1409" s="47"/>
      <c r="K1409" s="48"/>
      <c r="L1409" s="48"/>
      <c r="M1409" s="46"/>
      <c r="N1409" s="49"/>
      <c r="O1409" s="46"/>
      <c r="P1409" s="46"/>
      <c r="Q1409" s="46"/>
      <c r="R1409" s="50"/>
    </row>
    <row r="1410" spans="7:18" ht="15" customHeight="1" x14ac:dyDescent="0.25">
      <c r="G1410" s="45"/>
      <c r="H1410" s="46"/>
      <c r="I1410" s="47"/>
      <c r="J1410" s="47"/>
      <c r="K1410" s="48"/>
      <c r="L1410" s="48"/>
      <c r="M1410" s="46"/>
      <c r="N1410" s="49"/>
      <c r="O1410" s="46"/>
      <c r="P1410" s="46"/>
      <c r="Q1410" s="46"/>
      <c r="R1410" s="50"/>
    </row>
    <row r="1411" spans="7:18" ht="15" customHeight="1" x14ac:dyDescent="0.25">
      <c r="G1411" s="45"/>
      <c r="H1411" s="46"/>
      <c r="I1411" s="47"/>
      <c r="J1411" s="47"/>
      <c r="K1411" s="48"/>
      <c r="L1411" s="48"/>
      <c r="M1411" s="46"/>
      <c r="N1411" s="49"/>
      <c r="O1411" s="46"/>
      <c r="P1411" s="46"/>
      <c r="Q1411" s="46"/>
      <c r="R1411" s="50"/>
    </row>
    <row r="1412" spans="7:18" ht="15" customHeight="1" x14ac:dyDescent="0.25">
      <c r="G1412" s="45"/>
      <c r="H1412" s="46"/>
      <c r="I1412" s="47"/>
      <c r="J1412" s="47"/>
      <c r="K1412" s="48"/>
      <c r="L1412" s="48"/>
      <c r="M1412" s="46"/>
      <c r="N1412" s="49"/>
      <c r="O1412" s="46"/>
      <c r="P1412" s="46"/>
      <c r="Q1412" s="46"/>
      <c r="R1412" s="50"/>
    </row>
    <row r="1413" spans="7:18" ht="15" customHeight="1" x14ac:dyDescent="0.25">
      <c r="G1413" s="45"/>
      <c r="H1413" s="46"/>
      <c r="I1413" s="47"/>
      <c r="J1413" s="47"/>
      <c r="K1413" s="48"/>
      <c r="L1413" s="48"/>
      <c r="M1413" s="46"/>
      <c r="N1413" s="49"/>
      <c r="O1413" s="46"/>
      <c r="P1413" s="46"/>
      <c r="Q1413" s="46"/>
      <c r="R1413" s="50"/>
    </row>
    <row r="1414" spans="7:18" ht="15" customHeight="1" x14ac:dyDescent="0.25">
      <c r="G1414" s="45"/>
      <c r="H1414" s="46"/>
      <c r="I1414" s="47"/>
      <c r="J1414" s="47"/>
      <c r="K1414" s="48"/>
      <c r="L1414" s="48"/>
      <c r="M1414" s="46"/>
      <c r="N1414" s="49"/>
      <c r="O1414" s="46"/>
      <c r="P1414" s="46"/>
      <c r="Q1414" s="46"/>
      <c r="R1414" s="50"/>
    </row>
    <row r="1415" spans="7:18" ht="15" customHeight="1" x14ac:dyDescent="0.25">
      <c r="G1415" s="45"/>
      <c r="H1415" s="46"/>
      <c r="I1415" s="47"/>
      <c r="J1415" s="47"/>
      <c r="K1415" s="48"/>
      <c r="L1415" s="48"/>
      <c r="M1415" s="46"/>
      <c r="N1415" s="49"/>
      <c r="O1415" s="46"/>
      <c r="P1415" s="46"/>
      <c r="Q1415" s="46"/>
      <c r="R1415" s="50"/>
    </row>
    <row r="1416" spans="7:18" ht="15" customHeight="1" x14ac:dyDescent="0.25">
      <c r="G1416" s="45"/>
      <c r="H1416" s="46"/>
      <c r="I1416" s="47"/>
      <c r="J1416" s="47"/>
      <c r="K1416" s="48"/>
      <c r="L1416" s="48"/>
      <c r="M1416" s="46"/>
      <c r="N1416" s="49"/>
      <c r="O1416" s="46"/>
      <c r="P1416" s="46"/>
      <c r="Q1416" s="46"/>
      <c r="R1416" s="50"/>
    </row>
    <row r="1417" spans="7:18" ht="15" customHeight="1" x14ac:dyDescent="0.25">
      <c r="G1417" s="45"/>
      <c r="H1417" s="46"/>
      <c r="I1417" s="47"/>
      <c r="J1417" s="47"/>
      <c r="K1417" s="48"/>
      <c r="L1417" s="48"/>
      <c r="M1417" s="46"/>
      <c r="N1417" s="49"/>
      <c r="O1417" s="46"/>
      <c r="P1417" s="46"/>
      <c r="Q1417" s="46"/>
      <c r="R1417" s="50"/>
    </row>
    <row r="1418" spans="7:18" ht="15" customHeight="1" x14ac:dyDescent="0.25">
      <c r="G1418" s="45"/>
      <c r="H1418" s="46"/>
      <c r="I1418" s="47"/>
      <c r="J1418" s="47"/>
      <c r="K1418" s="48"/>
      <c r="L1418" s="48"/>
      <c r="M1418" s="46"/>
      <c r="N1418" s="49"/>
      <c r="O1418" s="46"/>
      <c r="P1418" s="46"/>
      <c r="Q1418" s="46"/>
      <c r="R1418" s="50"/>
    </row>
    <row r="1419" spans="7:18" ht="15" customHeight="1" x14ac:dyDescent="0.25">
      <c r="G1419" s="45"/>
      <c r="H1419" s="46"/>
      <c r="I1419" s="47"/>
      <c r="J1419" s="47"/>
      <c r="K1419" s="48"/>
      <c r="L1419" s="48"/>
      <c r="M1419" s="46"/>
      <c r="N1419" s="49"/>
      <c r="O1419" s="46"/>
      <c r="P1419" s="46"/>
      <c r="Q1419" s="46"/>
      <c r="R1419" s="50"/>
    </row>
    <row r="1420" spans="7:18" ht="15" customHeight="1" x14ac:dyDescent="0.25">
      <c r="G1420" s="45"/>
      <c r="H1420" s="46"/>
      <c r="I1420" s="47"/>
      <c r="J1420" s="47"/>
      <c r="K1420" s="48"/>
      <c r="L1420" s="48"/>
      <c r="M1420" s="46"/>
      <c r="N1420" s="49"/>
      <c r="O1420" s="46"/>
      <c r="P1420" s="46"/>
      <c r="Q1420" s="46"/>
      <c r="R1420" s="50"/>
    </row>
    <row r="1421" spans="7:18" ht="15" customHeight="1" x14ac:dyDescent="0.25">
      <c r="G1421" s="45"/>
      <c r="H1421" s="46"/>
      <c r="I1421" s="47"/>
      <c r="J1421" s="47"/>
      <c r="K1421" s="48"/>
      <c r="L1421" s="48"/>
      <c r="M1421" s="46"/>
      <c r="N1421" s="49"/>
      <c r="O1421" s="46"/>
      <c r="P1421" s="46"/>
      <c r="Q1421" s="46"/>
      <c r="R1421" s="50"/>
    </row>
    <row r="1422" spans="7:18" ht="15" customHeight="1" x14ac:dyDescent="0.25">
      <c r="G1422" s="45"/>
      <c r="H1422" s="46"/>
      <c r="I1422" s="47"/>
      <c r="J1422" s="47"/>
      <c r="K1422" s="48"/>
      <c r="L1422" s="48"/>
      <c r="M1422" s="46"/>
      <c r="N1422" s="49"/>
      <c r="O1422" s="46"/>
      <c r="P1422" s="46"/>
      <c r="Q1422" s="46"/>
      <c r="R1422" s="50"/>
    </row>
    <row r="1423" spans="7:18" ht="15" customHeight="1" x14ac:dyDescent="0.25">
      <c r="G1423" s="45"/>
      <c r="H1423" s="46"/>
      <c r="I1423" s="47"/>
      <c r="J1423" s="47"/>
      <c r="K1423" s="48"/>
      <c r="L1423" s="48"/>
      <c r="M1423" s="46"/>
      <c r="N1423" s="49"/>
      <c r="O1423" s="46"/>
      <c r="P1423" s="46"/>
      <c r="Q1423" s="46"/>
      <c r="R1423" s="50"/>
    </row>
    <row r="1424" spans="7:18" ht="15" customHeight="1" x14ac:dyDescent="0.25">
      <c r="G1424" s="45"/>
      <c r="H1424" s="46"/>
      <c r="I1424" s="47"/>
      <c r="J1424" s="47"/>
      <c r="K1424" s="48"/>
      <c r="L1424" s="48"/>
      <c r="M1424" s="46"/>
      <c r="N1424" s="49"/>
      <c r="O1424" s="46"/>
      <c r="P1424" s="46"/>
      <c r="Q1424" s="46"/>
      <c r="R1424" s="50"/>
    </row>
    <row r="1425" spans="7:18" ht="15" customHeight="1" x14ac:dyDescent="0.25">
      <c r="G1425" s="45"/>
      <c r="H1425" s="46"/>
      <c r="I1425" s="47"/>
      <c r="J1425" s="47"/>
      <c r="K1425" s="48"/>
      <c r="L1425" s="48"/>
      <c r="M1425" s="46"/>
      <c r="N1425" s="49"/>
      <c r="O1425" s="46"/>
      <c r="P1425" s="46"/>
      <c r="Q1425" s="46"/>
      <c r="R1425" s="50"/>
    </row>
    <row r="1426" spans="7:18" ht="15" customHeight="1" x14ac:dyDescent="0.25">
      <c r="G1426" s="45"/>
      <c r="H1426" s="46"/>
      <c r="I1426" s="47"/>
      <c r="J1426" s="47"/>
      <c r="K1426" s="48"/>
      <c r="L1426" s="48"/>
      <c r="M1426" s="46"/>
      <c r="N1426" s="49"/>
      <c r="O1426" s="46"/>
      <c r="P1426" s="46"/>
      <c r="Q1426" s="46"/>
      <c r="R1426" s="50"/>
    </row>
    <row r="1427" spans="7:18" ht="15" customHeight="1" x14ac:dyDescent="0.25">
      <c r="G1427" s="45"/>
      <c r="H1427" s="46"/>
      <c r="I1427" s="47"/>
      <c r="J1427" s="47"/>
      <c r="K1427" s="48"/>
      <c r="L1427" s="48"/>
      <c r="M1427" s="46"/>
      <c r="N1427" s="49"/>
      <c r="O1427" s="46"/>
      <c r="P1427" s="46"/>
      <c r="Q1427" s="46"/>
      <c r="R1427" s="50"/>
    </row>
    <row r="1428" spans="7:18" ht="15" customHeight="1" x14ac:dyDescent="0.25">
      <c r="G1428" s="45"/>
      <c r="H1428" s="46"/>
      <c r="I1428" s="47"/>
      <c r="J1428" s="47"/>
      <c r="K1428" s="48"/>
      <c r="L1428" s="48"/>
      <c r="M1428" s="46"/>
      <c r="N1428" s="49"/>
      <c r="O1428" s="46"/>
      <c r="P1428" s="46"/>
      <c r="Q1428" s="46"/>
      <c r="R1428" s="50"/>
    </row>
    <row r="1429" spans="7:18" ht="15" customHeight="1" x14ac:dyDescent="0.25">
      <c r="G1429" s="45"/>
      <c r="H1429" s="46"/>
      <c r="I1429" s="47"/>
      <c r="J1429" s="47"/>
      <c r="K1429" s="48"/>
      <c r="L1429" s="48"/>
      <c r="M1429" s="46"/>
      <c r="N1429" s="49"/>
      <c r="O1429" s="46"/>
      <c r="P1429" s="46"/>
      <c r="Q1429" s="46"/>
      <c r="R1429" s="50"/>
    </row>
    <row r="1430" spans="7:18" ht="15" customHeight="1" x14ac:dyDescent="0.25">
      <c r="G1430" s="45"/>
      <c r="H1430" s="46"/>
      <c r="I1430" s="47"/>
      <c r="J1430" s="47"/>
      <c r="K1430" s="48"/>
      <c r="L1430" s="48"/>
      <c r="M1430" s="46"/>
      <c r="N1430" s="49"/>
      <c r="O1430" s="46"/>
      <c r="P1430" s="46"/>
      <c r="Q1430" s="46"/>
      <c r="R1430" s="50"/>
    </row>
    <row r="1431" spans="7:18" ht="15" customHeight="1" x14ac:dyDescent="0.25">
      <c r="G1431" s="45"/>
      <c r="H1431" s="46"/>
      <c r="I1431" s="47"/>
      <c r="J1431" s="47"/>
      <c r="K1431" s="48"/>
      <c r="L1431" s="48"/>
      <c r="M1431" s="46"/>
      <c r="N1431" s="49"/>
      <c r="O1431" s="46"/>
      <c r="P1431" s="46"/>
      <c r="Q1431" s="46"/>
      <c r="R1431" s="50"/>
    </row>
    <row r="1432" spans="7:18" ht="15" customHeight="1" x14ac:dyDescent="0.25">
      <c r="G1432" s="45"/>
      <c r="H1432" s="46"/>
      <c r="I1432" s="47"/>
      <c r="J1432" s="47"/>
      <c r="K1432" s="48"/>
      <c r="L1432" s="48"/>
      <c r="M1432" s="46"/>
      <c r="N1432" s="49"/>
      <c r="O1432" s="46"/>
      <c r="P1432" s="46"/>
      <c r="Q1432" s="46"/>
      <c r="R1432" s="50"/>
    </row>
    <row r="1433" spans="7:18" ht="15" customHeight="1" x14ac:dyDescent="0.25">
      <c r="G1433" s="45"/>
      <c r="H1433" s="46"/>
      <c r="I1433" s="47"/>
      <c r="J1433" s="47"/>
      <c r="K1433" s="48"/>
      <c r="L1433" s="48"/>
      <c r="M1433" s="46"/>
      <c r="N1433" s="49"/>
      <c r="O1433" s="46"/>
      <c r="P1433" s="46"/>
      <c r="Q1433" s="46"/>
      <c r="R1433" s="50"/>
    </row>
    <row r="1434" spans="7:18" ht="15" customHeight="1" x14ac:dyDescent="0.25">
      <c r="G1434" s="45"/>
      <c r="H1434" s="46"/>
      <c r="I1434" s="47"/>
      <c r="J1434" s="47"/>
      <c r="K1434" s="48"/>
      <c r="L1434" s="48"/>
      <c r="M1434" s="46"/>
      <c r="N1434" s="49"/>
      <c r="O1434" s="46"/>
      <c r="P1434" s="46"/>
      <c r="Q1434" s="46"/>
      <c r="R1434" s="50"/>
    </row>
    <row r="1435" spans="7:18" ht="15" customHeight="1" x14ac:dyDescent="0.25">
      <c r="G1435" s="45"/>
      <c r="H1435" s="46"/>
      <c r="I1435" s="47"/>
      <c r="J1435" s="47"/>
      <c r="K1435" s="48"/>
      <c r="L1435" s="48"/>
      <c r="M1435" s="46"/>
      <c r="N1435" s="49"/>
      <c r="O1435" s="46"/>
      <c r="P1435" s="46"/>
      <c r="Q1435" s="46"/>
      <c r="R1435" s="50"/>
    </row>
    <row r="1436" spans="7:18" ht="15" customHeight="1" x14ac:dyDescent="0.25">
      <c r="G1436" s="45"/>
      <c r="H1436" s="46"/>
      <c r="I1436" s="47"/>
      <c r="J1436" s="47"/>
      <c r="K1436" s="48"/>
      <c r="L1436" s="48"/>
      <c r="M1436" s="46"/>
      <c r="N1436" s="49"/>
      <c r="O1436" s="46"/>
      <c r="P1436" s="46"/>
      <c r="Q1436" s="46"/>
      <c r="R1436" s="50"/>
    </row>
    <row r="1437" spans="7:18" ht="15" customHeight="1" x14ac:dyDescent="0.25">
      <c r="G1437" s="45"/>
      <c r="H1437" s="46"/>
      <c r="I1437" s="47"/>
      <c r="J1437" s="47"/>
      <c r="K1437" s="48"/>
      <c r="L1437" s="48"/>
      <c r="M1437" s="46"/>
      <c r="N1437" s="49"/>
      <c r="O1437" s="46"/>
      <c r="P1437" s="46"/>
      <c r="Q1437" s="46"/>
      <c r="R1437" s="50"/>
    </row>
    <row r="1438" spans="7:18" ht="15" customHeight="1" x14ac:dyDescent="0.25">
      <c r="G1438" s="45"/>
      <c r="H1438" s="46"/>
      <c r="I1438" s="47"/>
      <c r="J1438" s="47"/>
      <c r="K1438" s="48"/>
      <c r="L1438" s="48"/>
      <c r="M1438" s="46"/>
      <c r="N1438" s="49"/>
      <c r="O1438" s="46"/>
      <c r="P1438" s="46"/>
      <c r="Q1438" s="46"/>
      <c r="R1438" s="50"/>
    </row>
    <row r="1439" spans="7:18" ht="15" customHeight="1" x14ac:dyDescent="0.25">
      <c r="G1439" s="45"/>
      <c r="H1439" s="46"/>
      <c r="I1439" s="47"/>
      <c r="J1439" s="47"/>
      <c r="K1439" s="48"/>
      <c r="L1439" s="48"/>
      <c r="M1439" s="46"/>
      <c r="N1439" s="49"/>
      <c r="O1439" s="46"/>
      <c r="P1439" s="46"/>
      <c r="Q1439" s="46"/>
      <c r="R1439" s="50"/>
    </row>
    <row r="1440" spans="7:18" ht="15" customHeight="1" x14ac:dyDescent="0.25">
      <c r="G1440" s="45"/>
      <c r="H1440" s="46"/>
      <c r="I1440" s="47"/>
      <c r="J1440" s="47"/>
      <c r="K1440" s="48"/>
      <c r="L1440" s="48"/>
      <c r="M1440" s="46"/>
      <c r="N1440" s="49"/>
      <c r="O1440" s="46"/>
      <c r="P1440" s="46"/>
      <c r="Q1440" s="46"/>
      <c r="R1440" s="50"/>
    </row>
    <row r="1441" spans="7:18" ht="15" customHeight="1" x14ac:dyDescent="0.25">
      <c r="G1441" s="45"/>
      <c r="H1441" s="46"/>
      <c r="I1441" s="47"/>
      <c r="J1441" s="47"/>
      <c r="K1441" s="48"/>
      <c r="L1441" s="48"/>
      <c r="M1441" s="46"/>
      <c r="N1441" s="49"/>
      <c r="O1441" s="46"/>
      <c r="P1441" s="46"/>
      <c r="Q1441" s="46"/>
      <c r="R1441" s="50"/>
    </row>
    <row r="1442" spans="7:18" ht="15" customHeight="1" x14ac:dyDescent="0.25">
      <c r="G1442" s="45"/>
      <c r="H1442" s="46"/>
      <c r="I1442" s="47"/>
      <c r="J1442" s="47"/>
      <c r="K1442" s="48"/>
      <c r="L1442" s="48"/>
      <c r="M1442" s="46"/>
      <c r="N1442" s="49"/>
      <c r="O1442" s="46"/>
      <c r="P1442" s="46"/>
      <c r="Q1442" s="46"/>
      <c r="R1442" s="50"/>
    </row>
    <row r="1443" spans="7:18" ht="15" customHeight="1" x14ac:dyDescent="0.25">
      <c r="G1443" s="45"/>
      <c r="H1443" s="46"/>
      <c r="I1443" s="47"/>
      <c r="J1443" s="47"/>
      <c r="K1443" s="48"/>
      <c r="L1443" s="48"/>
      <c r="M1443" s="46"/>
      <c r="N1443" s="49"/>
      <c r="O1443" s="46"/>
      <c r="P1443" s="46"/>
      <c r="Q1443" s="46"/>
      <c r="R1443" s="50"/>
    </row>
    <row r="1444" spans="7:18" ht="15" customHeight="1" x14ac:dyDescent="0.25">
      <c r="G1444" s="45"/>
      <c r="H1444" s="46"/>
      <c r="I1444" s="47"/>
      <c r="J1444" s="47"/>
      <c r="K1444" s="48"/>
      <c r="L1444" s="48"/>
      <c r="M1444" s="46"/>
      <c r="N1444" s="49"/>
      <c r="O1444" s="46"/>
      <c r="P1444" s="46"/>
      <c r="Q1444" s="46"/>
      <c r="R1444" s="50"/>
    </row>
    <row r="1445" spans="7:18" ht="15" customHeight="1" x14ac:dyDescent="0.25">
      <c r="G1445" s="45"/>
      <c r="H1445" s="46"/>
      <c r="I1445" s="47"/>
      <c r="J1445" s="47"/>
      <c r="K1445" s="48"/>
      <c r="L1445" s="48"/>
      <c r="M1445" s="46"/>
      <c r="N1445" s="49"/>
      <c r="O1445" s="46"/>
      <c r="P1445" s="46"/>
      <c r="Q1445" s="46"/>
      <c r="R1445" s="50"/>
    </row>
    <row r="1446" spans="7:18" ht="15" customHeight="1" x14ac:dyDescent="0.25">
      <c r="G1446" s="45"/>
      <c r="H1446" s="46"/>
      <c r="I1446" s="47"/>
      <c r="J1446" s="47"/>
      <c r="K1446" s="48"/>
      <c r="L1446" s="48"/>
      <c r="M1446" s="46"/>
      <c r="N1446" s="49"/>
      <c r="O1446" s="46"/>
      <c r="P1446" s="46"/>
      <c r="Q1446" s="46"/>
      <c r="R1446" s="50"/>
    </row>
    <row r="1447" spans="7:18" ht="15" customHeight="1" x14ac:dyDescent="0.25">
      <c r="G1447" s="45"/>
      <c r="H1447" s="46"/>
      <c r="I1447" s="47"/>
      <c r="J1447" s="47"/>
      <c r="K1447" s="48"/>
      <c r="L1447" s="48"/>
      <c r="M1447" s="46"/>
      <c r="N1447" s="49"/>
      <c r="O1447" s="46"/>
      <c r="P1447" s="46"/>
      <c r="Q1447" s="46"/>
      <c r="R1447" s="50"/>
    </row>
    <row r="1448" spans="7:18" ht="15" customHeight="1" x14ac:dyDescent="0.25">
      <c r="G1448" s="45"/>
      <c r="H1448" s="46"/>
      <c r="I1448" s="47"/>
      <c r="J1448" s="47"/>
      <c r="K1448" s="48"/>
      <c r="L1448" s="48"/>
      <c r="M1448" s="46"/>
      <c r="N1448" s="49"/>
      <c r="O1448" s="46"/>
      <c r="P1448" s="46"/>
      <c r="Q1448" s="46"/>
      <c r="R1448" s="50"/>
    </row>
    <row r="1449" spans="7:18" ht="15" customHeight="1" x14ac:dyDescent="0.25">
      <c r="G1449" s="45"/>
      <c r="H1449" s="46"/>
      <c r="I1449" s="47"/>
      <c r="J1449" s="47"/>
      <c r="K1449" s="48"/>
      <c r="L1449" s="48"/>
      <c r="M1449" s="46"/>
      <c r="N1449" s="49"/>
      <c r="O1449" s="46"/>
      <c r="P1449" s="46"/>
      <c r="Q1449" s="46"/>
      <c r="R1449" s="50"/>
    </row>
    <row r="1450" spans="7:18" ht="15" customHeight="1" x14ac:dyDescent="0.25">
      <c r="G1450" s="45"/>
      <c r="H1450" s="46"/>
      <c r="I1450" s="47"/>
      <c r="J1450" s="47"/>
      <c r="K1450" s="48"/>
      <c r="L1450" s="48"/>
      <c r="M1450" s="46"/>
      <c r="N1450" s="49"/>
      <c r="O1450" s="46"/>
      <c r="P1450" s="46"/>
      <c r="Q1450" s="46"/>
      <c r="R1450" s="50"/>
    </row>
    <row r="1451" spans="7:18" ht="15" customHeight="1" x14ac:dyDescent="0.25">
      <c r="G1451" s="45"/>
      <c r="H1451" s="46"/>
      <c r="I1451" s="47"/>
      <c r="J1451" s="47"/>
      <c r="K1451" s="48"/>
      <c r="L1451" s="48"/>
      <c r="M1451" s="46"/>
      <c r="N1451" s="49"/>
      <c r="O1451" s="46"/>
      <c r="P1451" s="46"/>
      <c r="Q1451" s="46"/>
      <c r="R1451" s="50"/>
    </row>
    <row r="1452" spans="7:18" ht="15" customHeight="1" x14ac:dyDescent="0.25">
      <c r="G1452" s="45"/>
      <c r="H1452" s="46"/>
      <c r="I1452" s="47"/>
      <c r="J1452" s="47"/>
      <c r="K1452" s="48"/>
      <c r="L1452" s="48"/>
      <c r="M1452" s="46"/>
      <c r="N1452" s="49"/>
      <c r="O1452" s="46"/>
      <c r="P1452" s="46"/>
      <c r="Q1452" s="46"/>
      <c r="R1452" s="50"/>
    </row>
    <row r="1453" spans="7:18" ht="15" customHeight="1" x14ac:dyDescent="0.25">
      <c r="G1453" s="45"/>
      <c r="H1453" s="46"/>
      <c r="I1453" s="47"/>
      <c r="J1453" s="47"/>
      <c r="K1453" s="48"/>
      <c r="L1453" s="48"/>
      <c r="M1453" s="46"/>
      <c r="N1453" s="49"/>
      <c r="O1453" s="46"/>
      <c r="P1453" s="46"/>
      <c r="Q1453" s="46"/>
      <c r="R1453" s="50"/>
    </row>
    <row r="1454" spans="7:18" ht="15" customHeight="1" x14ac:dyDescent="0.25">
      <c r="G1454" s="45"/>
      <c r="H1454" s="46"/>
      <c r="I1454" s="47"/>
      <c r="J1454" s="47"/>
      <c r="K1454" s="48"/>
      <c r="L1454" s="48"/>
      <c r="M1454" s="46"/>
      <c r="N1454" s="49"/>
      <c r="O1454" s="46"/>
      <c r="P1454" s="46"/>
      <c r="Q1454" s="46"/>
      <c r="R1454" s="50"/>
    </row>
    <row r="1455" spans="7:18" ht="15" customHeight="1" x14ac:dyDescent="0.25">
      <c r="G1455" s="45"/>
      <c r="H1455" s="46"/>
      <c r="I1455" s="47"/>
      <c r="J1455" s="47"/>
      <c r="K1455" s="48"/>
      <c r="L1455" s="48"/>
      <c r="M1455" s="46"/>
      <c r="N1455" s="49"/>
      <c r="O1455" s="46"/>
      <c r="P1455" s="46"/>
      <c r="Q1455" s="46"/>
      <c r="R1455" s="50"/>
    </row>
    <row r="1456" spans="7:18" ht="15" customHeight="1" x14ac:dyDescent="0.25">
      <c r="G1456" s="45"/>
      <c r="H1456" s="46"/>
      <c r="I1456" s="47"/>
      <c r="J1456" s="47"/>
      <c r="K1456" s="48"/>
      <c r="L1456" s="48"/>
      <c r="M1456" s="46"/>
      <c r="N1456" s="49"/>
      <c r="O1456" s="46"/>
      <c r="P1456" s="46"/>
      <c r="Q1456" s="46"/>
      <c r="R1456" s="50"/>
    </row>
    <row r="1457" spans="7:18" ht="15" customHeight="1" x14ac:dyDescent="0.25">
      <c r="G1457" s="45"/>
      <c r="H1457" s="46"/>
      <c r="I1457" s="47"/>
      <c r="J1457" s="47"/>
      <c r="K1457" s="48"/>
      <c r="L1457" s="48"/>
      <c r="M1457" s="46"/>
      <c r="N1457" s="49"/>
      <c r="O1457" s="46"/>
      <c r="P1457" s="46"/>
      <c r="Q1457" s="46"/>
      <c r="R1457" s="50"/>
    </row>
    <row r="1458" spans="7:18" ht="15" customHeight="1" x14ac:dyDescent="0.25">
      <c r="G1458" s="45"/>
      <c r="H1458" s="46"/>
      <c r="I1458" s="47"/>
      <c r="J1458" s="47"/>
      <c r="K1458" s="48"/>
      <c r="L1458" s="48"/>
      <c r="M1458" s="46"/>
      <c r="N1458" s="49"/>
      <c r="O1458" s="46"/>
      <c r="P1458" s="46"/>
      <c r="Q1458" s="46"/>
      <c r="R1458" s="50"/>
    </row>
    <row r="1459" spans="7:18" ht="15" customHeight="1" x14ac:dyDescent="0.25">
      <c r="G1459" s="45"/>
      <c r="H1459" s="46"/>
      <c r="I1459" s="47"/>
      <c r="J1459" s="47"/>
      <c r="K1459" s="48"/>
      <c r="L1459" s="48"/>
      <c r="M1459" s="46"/>
      <c r="N1459" s="49"/>
      <c r="O1459" s="46"/>
      <c r="P1459" s="46"/>
      <c r="Q1459" s="46"/>
      <c r="R1459" s="50"/>
    </row>
    <row r="1460" spans="7:18" ht="15" customHeight="1" x14ac:dyDescent="0.25">
      <c r="G1460" s="45"/>
      <c r="H1460" s="46"/>
      <c r="I1460" s="47"/>
      <c r="J1460" s="47"/>
      <c r="K1460" s="48"/>
      <c r="L1460" s="48"/>
      <c r="M1460" s="46"/>
      <c r="N1460" s="49"/>
      <c r="O1460" s="46"/>
      <c r="P1460" s="46"/>
      <c r="Q1460" s="46"/>
      <c r="R1460" s="50"/>
    </row>
    <row r="1461" spans="7:18" ht="15" customHeight="1" x14ac:dyDescent="0.25">
      <c r="G1461" s="45"/>
      <c r="H1461" s="46"/>
      <c r="I1461" s="47"/>
      <c r="J1461" s="47"/>
      <c r="K1461" s="48"/>
      <c r="L1461" s="48"/>
      <c r="M1461" s="46"/>
      <c r="N1461" s="49"/>
      <c r="O1461" s="46"/>
      <c r="P1461" s="46"/>
      <c r="Q1461" s="46"/>
      <c r="R1461" s="50"/>
    </row>
    <row r="1462" spans="7:18" ht="15" customHeight="1" x14ac:dyDescent="0.25">
      <c r="G1462" s="45"/>
      <c r="H1462" s="46"/>
      <c r="I1462" s="47"/>
      <c r="J1462" s="47"/>
      <c r="K1462" s="48"/>
      <c r="L1462" s="48"/>
      <c r="M1462" s="46"/>
      <c r="N1462" s="49"/>
      <c r="O1462" s="46"/>
      <c r="P1462" s="46"/>
      <c r="Q1462" s="46"/>
      <c r="R1462" s="50"/>
    </row>
    <row r="1463" spans="7:18" ht="15" customHeight="1" x14ac:dyDescent="0.25">
      <c r="G1463" s="45"/>
      <c r="H1463" s="46"/>
      <c r="I1463" s="47"/>
      <c r="J1463" s="47"/>
      <c r="K1463" s="48"/>
      <c r="L1463" s="48"/>
      <c r="M1463" s="46"/>
      <c r="N1463" s="49"/>
      <c r="O1463" s="46"/>
      <c r="P1463" s="46"/>
      <c r="Q1463" s="46"/>
      <c r="R1463" s="50"/>
    </row>
    <row r="1464" spans="7:18" ht="15" customHeight="1" x14ac:dyDescent="0.25">
      <c r="G1464" s="45"/>
      <c r="H1464" s="46"/>
      <c r="I1464" s="47"/>
      <c r="J1464" s="47"/>
      <c r="K1464" s="48"/>
      <c r="L1464" s="48"/>
      <c r="M1464" s="46"/>
      <c r="N1464" s="49"/>
      <c r="O1464" s="46"/>
      <c r="P1464" s="46"/>
      <c r="Q1464" s="46"/>
      <c r="R1464" s="50"/>
    </row>
    <row r="1465" spans="7:18" ht="15" customHeight="1" x14ac:dyDescent="0.25">
      <c r="G1465" s="45"/>
      <c r="H1465" s="46"/>
      <c r="I1465" s="47"/>
      <c r="J1465" s="47"/>
      <c r="K1465" s="48"/>
      <c r="L1465" s="48"/>
      <c r="M1465" s="46"/>
      <c r="N1465" s="49"/>
      <c r="O1465" s="46"/>
      <c r="P1465" s="46"/>
      <c r="Q1465" s="46"/>
      <c r="R1465" s="50"/>
    </row>
    <row r="1466" spans="7:18" ht="15" customHeight="1" x14ac:dyDescent="0.25">
      <c r="G1466" s="45"/>
      <c r="H1466" s="46"/>
      <c r="I1466" s="47"/>
      <c r="J1466" s="47"/>
      <c r="K1466" s="48"/>
      <c r="L1466" s="48"/>
      <c r="M1466" s="46"/>
      <c r="N1466" s="49"/>
      <c r="O1466" s="46"/>
      <c r="P1466" s="46"/>
      <c r="Q1466" s="46"/>
      <c r="R1466" s="50"/>
    </row>
    <row r="1467" spans="7:18" ht="15" customHeight="1" x14ac:dyDescent="0.25">
      <c r="G1467" s="45"/>
      <c r="H1467" s="46"/>
      <c r="I1467" s="47"/>
      <c r="J1467" s="47"/>
      <c r="K1467" s="48"/>
      <c r="L1467" s="48"/>
      <c r="M1467" s="46"/>
      <c r="N1467" s="49"/>
      <c r="O1467" s="46"/>
      <c r="P1467" s="46"/>
      <c r="Q1467" s="46"/>
      <c r="R1467" s="50"/>
    </row>
    <row r="1468" spans="7:18" ht="15" customHeight="1" x14ac:dyDescent="0.25">
      <c r="G1468" s="45"/>
      <c r="H1468" s="46"/>
      <c r="I1468" s="47"/>
      <c r="J1468" s="47"/>
      <c r="K1468" s="48"/>
      <c r="L1468" s="48"/>
      <c r="M1468" s="46"/>
      <c r="N1468" s="49"/>
      <c r="O1468" s="46"/>
      <c r="P1468" s="46"/>
      <c r="Q1468" s="46"/>
      <c r="R1468" s="50"/>
    </row>
    <row r="1469" spans="7:18" ht="15" customHeight="1" x14ac:dyDescent="0.25">
      <c r="G1469" s="45"/>
      <c r="H1469" s="46"/>
      <c r="I1469" s="47"/>
      <c r="J1469" s="47"/>
      <c r="K1469" s="48"/>
      <c r="L1469" s="48"/>
      <c r="M1469" s="46"/>
      <c r="N1469" s="49"/>
      <c r="O1469" s="46"/>
      <c r="P1469" s="46"/>
      <c r="Q1469" s="46"/>
      <c r="R1469" s="50"/>
    </row>
    <row r="1470" spans="7:18" ht="15" customHeight="1" x14ac:dyDescent="0.25">
      <c r="G1470" s="45"/>
      <c r="H1470" s="46"/>
      <c r="I1470" s="47"/>
      <c r="J1470" s="47"/>
      <c r="K1470" s="48"/>
      <c r="L1470" s="48"/>
      <c r="M1470" s="46"/>
      <c r="N1470" s="49"/>
      <c r="O1470" s="46"/>
      <c r="P1470" s="46"/>
      <c r="Q1470" s="46"/>
      <c r="R1470" s="50"/>
    </row>
    <row r="1471" spans="7:18" ht="15" customHeight="1" x14ac:dyDescent="0.25">
      <c r="G1471" s="45"/>
      <c r="H1471" s="46"/>
      <c r="I1471" s="47"/>
      <c r="J1471" s="47"/>
      <c r="K1471" s="48"/>
      <c r="L1471" s="48"/>
      <c r="M1471" s="46"/>
      <c r="N1471" s="49"/>
      <c r="O1471" s="46"/>
      <c r="P1471" s="46"/>
      <c r="Q1471" s="46"/>
      <c r="R1471" s="50"/>
    </row>
    <row r="1472" spans="7:18" ht="15" customHeight="1" x14ac:dyDescent="0.25">
      <c r="G1472" s="45"/>
      <c r="H1472" s="46"/>
      <c r="I1472" s="47"/>
      <c r="J1472" s="47"/>
      <c r="K1472" s="48"/>
      <c r="L1472" s="48"/>
      <c r="M1472" s="46"/>
      <c r="N1472" s="49"/>
      <c r="O1472" s="46"/>
      <c r="P1472" s="46"/>
      <c r="Q1472" s="46"/>
      <c r="R1472" s="50"/>
    </row>
    <row r="1473" spans="7:18" ht="15" customHeight="1" x14ac:dyDescent="0.25">
      <c r="G1473" s="45"/>
      <c r="H1473" s="46"/>
      <c r="I1473" s="47"/>
      <c r="J1473" s="47"/>
      <c r="K1473" s="48"/>
      <c r="L1473" s="48"/>
      <c r="M1473" s="46"/>
      <c r="N1473" s="49"/>
      <c r="O1473" s="46"/>
      <c r="P1473" s="46"/>
      <c r="Q1473" s="46"/>
      <c r="R1473" s="50"/>
    </row>
    <row r="1474" spans="7:18" ht="15" customHeight="1" x14ac:dyDescent="0.25">
      <c r="G1474" s="45"/>
      <c r="H1474" s="46"/>
      <c r="I1474" s="47"/>
      <c r="J1474" s="47"/>
      <c r="K1474" s="48"/>
      <c r="L1474" s="48"/>
      <c r="M1474" s="46"/>
      <c r="N1474" s="49"/>
      <c r="O1474" s="46"/>
      <c r="P1474" s="46"/>
      <c r="Q1474" s="46"/>
      <c r="R1474" s="50"/>
    </row>
    <row r="1475" spans="7:18" ht="15" customHeight="1" x14ac:dyDescent="0.25">
      <c r="G1475" s="45"/>
      <c r="H1475" s="46"/>
      <c r="I1475" s="47"/>
      <c r="J1475" s="47"/>
      <c r="K1475" s="48"/>
      <c r="L1475" s="48"/>
      <c r="M1475" s="46"/>
      <c r="N1475" s="49"/>
      <c r="O1475" s="46"/>
      <c r="P1475" s="46"/>
      <c r="Q1475" s="46"/>
      <c r="R1475" s="50"/>
    </row>
    <row r="1476" spans="7:18" ht="15" customHeight="1" x14ac:dyDescent="0.25">
      <c r="G1476" s="45"/>
      <c r="H1476" s="46"/>
      <c r="I1476" s="47"/>
      <c r="J1476" s="47"/>
      <c r="K1476" s="48"/>
      <c r="L1476" s="48"/>
      <c r="M1476" s="46"/>
      <c r="N1476" s="49"/>
      <c r="O1476" s="46"/>
      <c r="P1476" s="46"/>
      <c r="Q1476" s="46"/>
      <c r="R1476" s="50"/>
    </row>
    <row r="1477" spans="7:18" ht="15" customHeight="1" x14ac:dyDescent="0.25">
      <c r="G1477" s="45"/>
      <c r="H1477" s="46"/>
      <c r="I1477" s="47"/>
      <c r="J1477" s="47"/>
      <c r="K1477" s="48"/>
      <c r="L1477" s="48"/>
      <c r="M1477" s="46"/>
      <c r="N1477" s="49"/>
      <c r="O1477" s="46"/>
      <c r="P1477" s="46"/>
      <c r="Q1477" s="46"/>
      <c r="R1477" s="50"/>
    </row>
    <row r="1478" spans="7:18" ht="15" customHeight="1" x14ac:dyDescent="0.25">
      <c r="G1478" s="45"/>
      <c r="H1478" s="46"/>
      <c r="I1478" s="47"/>
      <c r="J1478" s="47"/>
      <c r="K1478" s="48"/>
      <c r="L1478" s="48"/>
      <c r="M1478" s="46"/>
      <c r="N1478" s="49"/>
      <c r="O1478" s="46"/>
      <c r="P1478" s="46"/>
      <c r="Q1478" s="46"/>
      <c r="R1478" s="50"/>
    </row>
    <row r="1479" spans="7:18" ht="15" customHeight="1" x14ac:dyDescent="0.25">
      <c r="G1479" s="45"/>
      <c r="H1479" s="46"/>
      <c r="I1479" s="47"/>
      <c r="J1479" s="47"/>
      <c r="K1479" s="48"/>
      <c r="L1479" s="48"/>
      <c r="M1479" s="46"/>
      <c r="N1479" s="49"/>
      <c r="O1479" s="46"/>
      <c r="P1479" s="46"/>
      <c r="Q1479" s="46"/>
      <c r="R1479" s="50"/>
    </row>
    <row r="1480" spans="7:18" ht="15" customHeight="1" x14ac:dyDescent="0.25">
      <c r="G1480" s="45"/>
      <c r="H1480" s="46"/>
      <c r="I1480" s="47"/>
      <c r="J1480" s="47"/>
      <c r="K1480" s="48"/>
      <c r="L1480" s="48"/>
      <c r="M1480" s="46"/>
      <c r="N1480" s="49"/>
      <c r="O1480" s="46"/>
      <c r="P1480" s="46"/>
      <c r="Q1480" s="46"/>
      <c r="R1480" s="50"/>
    </row>
    <row r="1481" spans="7:18" ht="15" customHeight="1" x14ac:dyDescent="0.25">
      <c r="G1481" s="45"/>
      <c r="H1481" s="46"/>
      <c r="I1481" s="47"/>
      <c r="J1481" s="47"/>
      <c r="K1481" s="48"/>
      <c r="L1481" s="48"/>
      <c r="M1481" s="46"/>
      <c r="N1481" s="49"/>
      <c r="O1481" s="46"/>
      <c r="P1481" s="46"/>
      <c r="Q1481" s="46"/>
      <c r="R1481" s="50"/>
    </row>
    <row r="1482" spans="7:18" ht="15" customHeight="1" x14ac:dyDescent="0.25">
      <c r="G1482" s="45"/>
      <c r="H1482" s="46"/>
      <c r="I1482" s="47"/>
      <c r="J1482" s="47"/>
      <c r="K1482" s="48"/>
      <c r="L1482" s="48"/>
      <c r="M1482" s="46"/>
      <c r="N1482" s="49"/>
      <c r="O1482" s="46"/>
      <c r="P1482" s="46"/>
      <c r="Q1482" s="46"/>
      <c r="R1482" s="50"/>
    </row>
    <row r="1483" spans="7:18" ht="15" customHeight="1" x14ac:dyDescent="0.25">
      <c r="G1483" s="45"/>
      <c r="H1483" s="46"/>
      <c r="I1483" s="47"/>
      <c r="J1483" s="47"/>
      <c r="K1483" s="48"/>
      <c r="L1483" s="48"/>
      <c r="M1483" s="46"/>
      <c r="N1483" s="49"/>
      <c r="O1483" s="46"/>
      <c r="P1483" s="46"/>
      <c r="Q1483" s="46"/>
      <c r="R1483" s="50"/>
    </row>
    <row r="1484" spans="7:18" ht="15" customHeight="1" x14ac:dyDescent="0.25">
      <c r="G1484" s="45"/>
      <c r="H1484" s="46"/>
      <c r="I1484" s="47"/>
      <c r="J1484" s="47"/>
      <c r="K1484" s="48"/>
      <c r="L1484" s="48"/>
      <c r="M1484" s="46"/>
      <c r="N1484" s="49"/>
      <c r="O1484" s="46"/>
      <c r="P1484" s="46"/>
      <c r="Q1484" s="46"/>
      <c r="R1484" s="50"/>
    </row>
    <row r="1485" spans="7:18" ht="15" customHeight="1" x14ac:dyDescent="0.25">
      <c r="G1485" s="45"/>
      <c r="H1485" s="46"/>
      <c r="I1485" s="47"/>
      <c r="J1485" s="47"/>
      <c r="K1485" s="48"/>
      <c r="L1485" s="48"/>
      <c r="M1485" s="46"/>
      <c r="N1485" s="49"/>
      <c r="O1485" s="46"/>
      <c r="P1485" s="46"/>
      <c r="Q1485" s="46"/>
      <c r="R1485" s="50"/>
    </row>
    <row r="1486" spans="7:18" ht="15" customHeight="1" x14ac:dyDescent="0.25">
      <c r="G1486" s="45"/>
      <c r="H1486" s="46"/>
      <c r="I1486" s="47"/>
      <c r="J1486" s="47"/>
      <c r="K1486" s="48"/>
      <c r="L1486" s="48"/>
      <c r="M1486" s="46"/>
      <c r="N1486" s="49"/>
      <c r="O1486" s="46"/>
      <c r="P1486" s="46"/>
      <c r="Q1486" s="46"/>
      <c r="R1486" s="50"/>
    </row>
    <row r="1487" spans="7:18" ht="15" customHeight="1" x14ac:dyDescent="0.25">
      <c r="G1487" s="45"/>
      <c r="H1487" s="46"/>
      <c r="I1487" s="47"/>
      <c r="J1487" s="47"/>
      <c r="K1487" s="48"/>
      <c r="L1487" s="48"/>
      <c r="M1487" s="46"/>
      <c r="N1487" s="49"/>
      <c r="O1487" s="46"/>
      <c r="P1487" s="46"/>
      <c r="Q1487" s="46"/>
      <c r="R1487" s="50"/>
    </row>
    <row r="1488" spans="7:18" ht="15" customHeight="1" x14ac:dyDescent="0.25">
      <c r="G1488" s="45"/>
      <c r="H1488" s="46"/>
      <c r="I1488" s="47"/>
      <c r="J1488" s="47"/>
      <c r="K1488" s="48"/>
      <c r="L1488" s="48"/>
      <c r="M1488" s="46"/>
      <c r="N1488" s="49"/>
      <c r="O1488" s="46"/>
      <c r="P1488" s="46"/>
      <c r="Q1488" s="46"/>
      <c r="R1488" s="50"/>
    </row>
    <row r="1489" spans="7:18" ht="15" customHeight="1" x14ac:dyDescent="0.25">
      <c r="G1489" s="45"/>
      <c r="H1489" s="46"/>
      <c r="I1489" s="47"/>
      <c r="J1489" s="47"/>
      <c r="K1489" s="48"/>
      <c r="L1489" s="48"/>
      <c r="M1489" s="46"/>
      <c r="N1489" s="49"/>
      <c r="O1489" s="46"/>
      <c r="P1489" s="46"/>
      <c r="Q1489" s="46"/>
      <c r="R1489" s="50"/>
    </row>
    <row r="1490" spans="7:18" ht="15" customHeight="1" x14ac:dyDescent="0.25">
      <c r="G1490" s="45"/>
      <c r="H1490" s="46"/>
      <c r="I1490" s="47"/>
      <c r="J1490" s="47"/>
      <c r="K1490" s="48"/>
      <c r="L1490" s="48"/>
      <c r="M1490" s="46"/>
      <c r="N1490" s="49"/>
      <c r="O1490" s="46"/>
      <c r="P1490" s="46"/>
      <c r="Q1490" s="46"/>
      <c r="R1490" s="50"/>
    </row>
    <row r="1491" spans="7:18" ht="15" customHeight="1" x14ac:dyDescent="0.25">
      <c r="G1491" s="45"/>
      <c r="H1491" s="46"/>
      <c r="I1491" s="47"/>
      <c r="J1491" s="47"/>
      <c r="K1491" s="48"/>
      <c r="L1491" s="48"/>
      <c r="M1491" s="46"/>
      <c r="N1491" s="49"/>
      <c r="O1491" s="46"/>
      <c r="P1491" s="46"/>
      <c r="Q1491" s="46"/>
      <c r="R1491" s="50"/>
    </row>
    <row r="1492" spans="7:18" ht="15" customHeight="1" x14ac:dyDescent="0.25">
      <c r="G1492" s="45"/>
      <c r="H1492" s="46"/>
      <c r="I1492" s="47"/>
      <c r="J1492" s="47"/>
      <c r="K1492" s="48"/>
      <c r="L1492" s="48"/>
      <c r="M1492" s="46"/>
      <c r="N1492" s="49"/>
      <c r="O1492" s="46"/>
      <c r="P1492" s="46"/>
      <c r="Q1492" s="46"/>
      <c r="R1492" s="50"/>
    </row>
    <row r="1493" spans="7:18" ht="15" customHeight="1" x14ac:dyDescent="0.25">
      <c r="G1493" s="45"/>
      <c r="H1493" s="46"/>
      <c r="I1493" s="47"/>
      <c r="J1493" s="47"/>
      <c r="K1493" s="48"/>
      <c r="L1493" s="48"/>
      <c r="M1493" s="46"/>
      <c r="N1493" s="49"/>
      <c r="O1493" s="46"/>
      <c r="P1493" s="46"/>
      <c r="Q1493" s="46"/>
      <c r="R1493" s="50"/>
    </row>
    <row r="1494" spans="7:18" ht="15" customHeight="1" x14ac:dyDescent="0.25">
      <c r="G1494" s="45"/>
      <c r="H1494" s="46"/>
      <c r="I1494" s="47"/>
      <c r="J1494" s="47"/>
      <c r="K1494" s="48"/>
      <c r="L1494" s="48"/>
      <c r="M1494" s="46"/>
      <c r="N1494" s="49"/>
      <c r="O1494" s="46"/>
      <c r="P1494" s="46"/>
      <c r="Q1494" s="46"/>
      <c r="R1494" s="50"/>
    </row>
    <row r="1495" spans="7:18" ht="15" customHeight="1" x14ac:dyDescent="0.25">
      <c r="G1495" s="45"/>
      <c r="H1495" s="46"/>
      <c r="I1495" s="47"/>
      <c r="J1495" s="47"/>
      <c r="K1495" s="48"/>
      <c r="L1495" s="48"/>
      <c r="M1495" s="46"/>
      <c r="N1495" s="49"/>
      <c r="O1495" s="46"/>
      <c r="P1495" s="46"/>
      <c r="Q1495" s="46"/>
      <c r="R1495" s="50"/>
    </row>
    <row r="1496" spans="7:18" ht="15" customHeight="1" x14ac:dyDescent="0.25">
      <c r="G1496" s="45"/>
      <c r="H1496" s="46"/>
      <c r="I1496" s="47"/>
      <c r="J1496" s="47"/>
      <c r="K1496" s="48"/>
      <c r="L1496" s="48"/>
      <c r="M1496" s="46"/>
      <c r="N1496" s="49"/>
      <c r="O1496" s="46"/>
      <c r="P1496" s="46"/>
      <c r="Q1496" s="46"/>
      <c r="R1496" s="50"/>
    </row>
    <row r="1497" spans="7:18" ht="15" customHeight="1" x14ac:dyDescent="0.25">
      <c r="G1497" s="45"/>
      <c r="H1497" s="46"/>
      <c r="I1497" s="47"/>
      <c r="J1497" s="47"/>
      <c r="K1497" s="48"/>
      <c r="L1497" s="48"/>
      <c r="M1497" s="46"/>
      <c r="N1497" s="49"/>
      <c r="O1497" s="46"/>
      <c r="P1497" s="46"/>
      <c r="Q1497" s="46"/>
      <c r="R1497" s="50"/>
    </row>
    <row r="1498" spans="7:18" ht="15" customHeight="1" x14ac:dyDescent="0.25">
      <c r="G1498" s="45"/>
      <c r="H1498" s="46"/>
      <c r="I1498" s="47"/>
      <c r="J1498" s="47"/>
      <c r="K1498" s="48"/>
      <c r="L1498" s="48"/>
      <c r="M1498" s="46"/>
      <c r="N1498" s="49"/>
      <c r="O1498" s="46"/>
      <c r="P1498" s="46"/>
      <c r="Q1498" s="46"/>
      <c r="R1498" s="50"/>
    </row>
    <row r="1499" spans="7:18" ht="15" customHeight="1" x14ac:dyDescent="0.25">
      <c r="G1499" s="45"/>
      <c r="H1499" s="46"/>
      <c r="I1499" s="47"/>
      <c r="J1499" s="47"/>
      <c r="K1499" s="48"/>
      <c r="L1499" s="48"/>
      <c r="M1499" s="46"/>
      <c r="N1499" s="49"/>
      <c r="O1499" s="46"/>
      <c r="P1499" s="46"/>
      <c r="Q1499" s="46"/>
      <c r="R1499" s="50"/>
    </row>
    <row r="1500" spans="7:18" ht="15" customHeight="1" x14ac:dyDescent="0.25">
      <c r="G1500" s="45"/>
      <c r="H1500" s="46"/>
      <c r="I1500" s="47"/>
      <c r="J1500" s="47"/>
      <c r="K1500" s="48"/>
      <c r="L1500" s="48"/>
      <c r="M1500" s="46"/>
      <c r="N1500" s="49"/>
      <c r="O1500" s="46"/>
      <c r="P1500" s="46"/>
      <c r="Q1500" s="46"/>
      <c r="R1500" s="50"/>
    </row>
    <row r="1501" spans="7:18" ht="15" customHeight="1" x14ac:dyDescent="0.25">
      <c r="G1501" s="45"/>
      <c r="H1501" s="46"/>
      <c r="I1501" s="47"/>
      <c r="J1501" s="47"/>
      <c r="K1501" s="48"/>
      <c r="L1501" s="48"/>
      <c r="M1501" s="46"/>
      <c r="N1501" s="49"/>
      <c r="O1501" s="46"/>
      <c r="P1501" s="46"/>
      <c r="Q1501" s="46"/>
      <c r="R1501" s="50"/>
    </row>
    <row r="1502" spans="7:18" ht="15" customHeight="1" x14ac:dyDescent="0.25">
      <c r="G1502" s="45"/>
      <c r="H1502" s="46"/>
      <c r="I1502" s="47"/>
      <c r="J1502" s="47"/>
      <c r="K1502" s="48"/>
      <c r="L1502" s="48"/>
      <c r="M1502" s="46"/>
      <c r="N1502" s="49"/>
      <c r="O1502" s="46"/>
      <c r="P1502" s="46"/>
      <c r="Q1502" s="46"/>
      <c r="R1502" s="50"/>
    </row>
    <row r="1503" spans="7:18" ht="15" customHeight="1" x14ac:dyDescent="0.25">
      <c r="G1503" s="45"/>
      <c r="H1503" s="46"/>
      <c r="I1503" s="47"/>
      <c r="J1503" s="47"/>
      <c r="K1503" s="48"/>
      <c r="L1503" s="48"/>
      <c r="M1503" s="46"/>
      <c r="N1503" s="49"/>
      <c r="O1503" s="46"/>
      <c r="P1503" s="46"/>
      <c r="Q1503" s="46"/>
      <c r="R1503" s="50"/>
    </row>
    <row r="1504" spans="7:18" ht="15" customHeight="1" x14ac:dyDescent="0.25">
      <c r="G1504" s="45"/>
      <c r="H1504" s="46"/>
      <c r="I1504" s="47"/>
      <c r="J1504" s="47"/>
      <c r="K1504" s="48"/>
      <c r="L1504" s="48"/>
      <c r="M1504" s="46"/>
      <c r="N1504" s="49"/>
      <c r="O1504" s="46"/>
      <c r="P1504" s="46"/>
      <c r="Q1504" s="46"/>
      <c r="R1504" s="50"/>
    </row>
    <row r="1505" spans="7:18" ht="15" customHeight="1" x14ac:dyDescent="0.25">
      <c r="G1505" s="45"/>
      <c r="H1505" s="46"/>
      <c r="I1505" s="47"/>
      <c r="J1505" s="47"/>
      <c r="K1505" s="48"/>
      <c r="L1505" s="48"/>
      <c r="M1505" s="46"/>
      <c r="N1505" s="49"/>
      <c r="O1505" s="46"/>
      <c r="P1505" s="46"/>
      <c r="Q1505" s="46"/>
      <c r="R1505" s="50"/>
    </row>
    <row r="1506" spans="7:18" ht="15" customHeight="1" x14ac:dyDescent="0.25">
      <c r="G1506" s="45"/>
      <c r="H1506" s="46"/>
      <c r="I1506" s="47"/>
      <c r="J1506" s="47"/>
      <c r="K1506" s="48"/>
      <c r="L1506" s="48"/>
      <c r="M1506" s="46"/>
      <c r="N1506" s="49"/>
      <c r="O1506" s="46"/>
      <c r="P1506" s="46"/>
      <c r="Q1506" s="46"/>
      <c r="R1506" s="50"/>
    </row>
    <row r="1507" spans="7:18" ht="15" customHeight="1" x14ac:dyDescent="0.25">
      <c r="G1507" s="45"/>
      <c r="H1507" s="46"/>
      <c r="I1507" s="47"/>
      <c r="J1507" s="47"/>
      <c r="K1507" s="48"/>
      <c r="L1507" s="48"/>
      <c r="M1507" s="46"/>
      <c r="N1507" s="49"/>
      <c r="O1507" s="46"/>
      <c r="P1507" s="46"/>
      <c r="Q1507" s="46"/>
      <c r="R1507" s="50"/>
    </row>
    <row r="1508" spans="7:18" ht="15" customHeight="1" x14ac:dyDescent="0.25">
      <c r="G1508" s="45"/>
      <c r="H1508" s="46"/>
      <c r="I1508" s="47"/>
      <c r="J1508" s="47"/>
      <c r="K1508" s="48"/>
      <c r="L1508" s="48"/>
      <c r="M1508" s="46"/>
      <c r="N1508" s="49"/>
      <c r="O1508" s="46"/>
      <c r="P1508" s="46"/>
      <c r="Q1508" s="46"/>
      <c r="R1508" s="50"/>
    </row>
    <row r="1509" spans="7:18" ht="15" customHeight="1" x14ac:dyDescent="0.25">
      <c r="G1509" s="45"/>
      <c r="H1509" s="46"/>
      <c r="I1509" s="47"/>
      <c r="J1509" s="47"/>
      <c r="K1509" s="48"/>
      <c r="L1509" s="48"/>
      <c r="M1509" s="46"/>
      <c r="N1509" s="49"/>
      <c r="O1509" s="46"/>
      <c r="P1509" s="46"/>
      <c r="Q1509" s="46"/>
      <c r="R1509" s="50"/>
    </row>
    <row r="1510" spans="7:18" ht="15" customHeight="1" x14ac:dyDescent="0.25">
      <c r="G1510" s="45"/>
      <c r="H1510" s="46"/>
      <c r="I1510" s="47"/>
      <c r="J1510" s="47"/>
      <c r="K1510" s="48"/>
      <c r="L1510" s="48"/>
      <c r="M1510" s="46"/>
      <c r="N1510" s="49"/>
      <c r="O1510" s="46"/>
      <c r="P1510" s="46"/>
      <c r="Q1510" s="46"/>
      <c r="R1510" s="50"/>
    </row>
    <row r="1511" spans="7:18" ht="15" customHeight="1" x14ac:dyDescent="0.25">
      <c r="G1511" s="45"/>
      <c r="H1511" s="46"/>
      <c r="I1511" s="47"/>
      <c r="J1511" s="47"/>
      <c r="K1511" s="48"/>
      <c r="L1511" s="48"/>
      <c r="M1511" s="46"/>
      <c r="N1511" s="49"/>
      <c r="O1511" s="46"/>
      <c r="P1511" s="46"/>
      <c r="Q1511" s="46"/>
      <c r="R1511" s="50"/>
    </row>
    <row r="1512" spans="7:18" ht="15" customHeight="1" x14ac:dyDescent="0.25">
      <c r="G1512" s="45"/>
      <c r="H1512" s="46"/>
      <c r="I1512" s="47"/>
      <c r="J1512" s="47"/>
      <c r="K1512" s="48"/>
      <c r="L1512" s="48"/>
      <c r="M1512" s="46"/>
      <c r="N1512" s="49"/>
      <c r="O1512" s="46"/>
      <c r="P1512" s="46"/>
      <c r="Q1512" s="46"/>
      <c r="R1512" s="50"/>
    </row>
    <row r="1513" spans="7:18" ht="15" customHeight="1" x14ac:dyDescent="0.25">
      <c r="G1513" s="45"/>
      <c r="H1513" s="46"/>
      <c r="I1513" s="47"/>
      <c r="J1513" s="47"/>
      <c r="K1513" s="48"/>
      <c r="L1513" s="48"/>
      <c r="M1513" s="46"/>
      <c r="N1513" s="49"/>
      <c r="O1513" s="46"/>
      <c r="P1513" s="46"/>
      <c r="Q1513" s="46"/>
      <c r="R1513" s="50"/>
    </row>
    <row r="1514" spans="7:18" ht="15" customHeight="1" x14ac:dyDescent="0.25">
      <c r="G1514" s="45"/>
      <c r="H1514" s="46"/>
      <c r="I1514" s="47"/>
      <c r="J1514" s="47"/>
      <c r="K1514" s="48"/>
      <c r="L1514" s="48"/>
      <c r="M1514" s="46"/>
      <c r="N1514" s="49"/>
      <c r="O1514" s="46"/>
      <c r="P1514" s="46"/>
      <c r="Q1514" s="46"/>
      <c r="R1514" s="50"/>
    </row>
    <row r="1515" spans="7:18" ht="15" customHeight="1" x14ac:dyDescent="0.25">
      <c r="G1515" s="45"/>
      <c r="H1515" s="46"/>
      <c r="I1515" s="47"/>
      <c r="J1515" s="47"/>
      <c r="K1515" s="48"/>
      <c r="L1515" s="48"/>
      <c r="M1515" s="46"/>
      <c r="N1515" s="49"/>
      <c r="O1515" s="46"/>
      <c r="P1515" s="46"/>
      <c r="Q1515" s="46"/>
      <c r="R1515" s="50"/>
    </row>
    <row r="1516" spans="7:18" ht="15" customHeight="1" x14ac:dyDescent="0.25">
      <c r="G1516" s="45"/>
      <c r="H1516" s="46"/>
      <c r="I1516" s="47"/>
      <c r="J1516" s="47"/>
      <c r="K1516" s="48"/>
      <c r="L1516" s="48"/>
      <c r="M1516" s="46"/>
      <c r="N1516" s="49"/>
      <c r="O1516" s="46"/>
      <c r="P1516" s="46"/>
      <c r="Q1516" s="46"/>
      <c r="R1516" s="50"/>
    </row>
    <row r="1517" spans="7:18" ht="15" customHeight="1" x14ac:dyDescent="0.25">
      <c r="G1517" s="45"/>
      <c r="H1517" s="46"/>
      <c r="I1517" s="47"/>
      <c r="J1517" s="47"/>
      <c r="K1517" s="48"/>
      <c r="L1517" s="48"/>
      <c r="M1517" s="46"/>
      <c r="N1517" s="49"/>
      <c r="O1517" s="46"/>
      <c r="P1517" s="46"/>
      <c r="Q1517" s="46"/>
      <c r="R1517" s="50"/>
    </row>
    <row r="1518" spans="7:18" ht="15" customHeight="1" x14ac:dyDescent="0.25">
      <c r="G1518" s="45"/>
      <c r="H1518" s="46"/>
      <c r="I1518" s="47"/>
      <c r="J1518" s="47"/>
      <c r="K1518" s="48"/>
      <c r="L1518" s="48"/>
      <c r="M1518" s="46"/>
      <c r="N1518" s="49"/>
      <c r="O1518" s="46"/>
      <c r="P1518" s="46"/>
      <c r="Q1518" s="46"/>
      <c r="R1518" s="50"/>
    </row>
    <row r="1519" spans="7:18" ht="15" customHeight="1" x14ac:dyDescent="0.25">
      <c r="G1519" s="45"/>
      <c r="H1519" s="46"/>
      <c r="I1519" s="47"/>
      <c r="J1519" s="47"/>
      <c r="K1519" s="48"/>
      <c r="L1519" s="48"/>
      <c r="M1519" s="46"/>
      <c r="N1519" s="49"/>
      <c r="O1519" s="46"/>
      <c r="P1519" s="46"/>
      <c r="Q1519" s="46"/>
      <c r="R1519" s="50"/>
    </row>
    <row r="1520" spans="7:18" ht="15" customHeight="1" x14ac:dyDescent="0.25">
      <c r="G1520" s="45"/>
      <c r="H1520" s="46"/>
      <c r="I1520" s="47"/>
      <c r="J1520" s="47"/>
      <c r="K1520" s="48"/>
      <c r="L1520" s="48"/>
      <c r="M1520" s="46"/>
      <c r="N1520" s="49"/>
      <c r="O1520" s="46"/>
      <c r="P1520" s="46"/>
      <c r="Q1520" s="46"/>
      <c r="R1520" s="50"/>
    </row>
    <row r="1521" spans="7:18" ht="15" customHeight="1" x14ac:dyDescent="0.25">
      <c r="G1521" s="45"/>
      <c r="H1521" s="46"/>
      <c r="I1521" s="47"/>
      <c r="J1521" s="47"/>
      <c r="K1521" s="48"/>
      <c r="L1521" s="48"/>
      <c r="M1521" s="46"/>
      <c r="N1521" s="49"/>
      <c r="O1521" s="46"/>
      <c r="P1521" s="46"/>
      <c r="Q1521" s="46"/>
      <c r="R1521" s="50"/>
    </row>
    <row r="1522" spans="7:18" ht="15" customHeight="1" x14ac:dyDescent="0.25">
      <c r="G1522" s="45"/>
      <c r="H1522" s="46"/>
      <c r="I1522" s="47"/>
      <c r="J1522" s="47"/>
      <c r="K1522" s="48"/>
      <c r="L1522" s="48"/>
      <c r="M1522" s="46"/>
      <c r="N1522" s="49"/>
      <c r="O1522" s="46"/>
      <c r="P1522" s="46"/>
      <c r="Q1522" s="46"/>
      <c r="R1522" s="50"/>
    </row>
    <row r="1523" spans="7:18" ht="15" customHeight="1" x14ac:dyDescent="0.25">
      <c r="G1523" s="45"/>
      <c r="H1523" s="46"/>
      <c r="I1523" s="47"/>
      <c r="J1523" s="47"/>
      <c r="K1523" s="48"/>
      <c r="L1523" s="48"/>
      <c r="M1523" s="46"/>
      <c r="N1523" s="49"/>
      <c r="O1523" s="46"/>
      <c r="P1523" s="46"/>
      <c r="Q1523" s="46"/>
      <c r="R1523" s="50"/>
    </row>
    <row r="1524" spans="7:18" ht="15" customHeight="1" x14ac:dyDescent="0.25">
      <c r="G1524" s="45"/>
      <c r="H1524" s="46"/>
      <c r="I1524" s="47"/>
      <c r="J1524" s="47"/>
      <c r="K1524" s="48"/>
      <c r="L1524" s="48"/>
      <c r="M1524" s="46"/>
      <c r="N1524" s="49"/>
      <c r="O1524" s="46"/>
      <c r="P1524" s="46"/>
      <c r="Q1524" s="46"/>
      <c r="R1524" s="50"/>
    </row>
    <row r="1525" spans="7:18" ht="15" customHeight="1" x14ac:dyDescent="0.25">
      <c r="G1525" s="45"/>
      <c r="H1525" s="46"/>
      <c r="I1525" s="47"/>
      <c r="J1525" s="47"/>
      <c r="K1525" s="48"/>
      <c r="L1525" s="48"/>
      <c r="M1525" s="46"/>
      <c r="N1525" s="49"/>
      <c r="O1525" s="46"/>
      <c r="P1525" s="46"/>
      <c r="Q1525" s="46"/>
      <c r="R1525" s="50"/>
    </row>
    <row r="1526" spans="7:18" ht="15" customHeight="1" x14ac:dyDescent="0.25">
      <c r="G1526" s="45"/>
      <c r="H1526" s="46"/>
      <c r="I1526" s="47"/>
      <c r="J1526" s="47"/>
      <c r="K1526" s="48"/>
      <c r="L1526" s="48"/>
      <c r="M1526" s="46"/>
      <c r="N1526" s="49"/>
      <c r="O1526" s="46"/>
      <c r="P1526" s="46"/>
      <c r="Q1526" s="46"/>
      <c r="R1526" s="50"/>
    </row>
    <row r="1527" spans="7:18" ht="15" customHeight="1" x14ac:dyDescent="0.25">
      <c r="G1527" s="45"/>
      <c r="H1527" s="46"/>
      <c r="I1527" s="47"/>
      <c r="J1527" s="47"/>
      <c r="K1527" s="48"/>
      <c r="L1527" s="48"/>
      <c r="M1527" s="46"/>
      <c r="N1527" s="49"/>
      <c r="O1527" s="46"/>
      <c r="P1527" s="46"/>
      <c r="Q1527" s="46"/>
      <c r="R1527" s="50"/>
    </row>
    <row r="1528" spans="7:18" ht="15" customHeight="1" x14ac:dyDescent="0.25">
      <c r="G1528" s="45"/>
      <c r="H1528" s="46"/>
      <c r="I1528" s="47"/>
      <c r="J1528" s="47"/>
      <c r="K1528" s="48"/>
      <c r="L1528" s="48"/>
      <c r="M1528" s="46"/>
      <c r="N1528" s="49"/>
      <c r="O1528" s="46"/>
      <c r="P1528" s="46"/>
      <c r="Q1528" s="46"/>
      <c r="R1528" s="50"/>
    </row>
    <row r="1529" spans="7:18" ht="15" customHeight="1" x14ac:dyDescent="0.25">
      <c r="G1529" s="45"/>
      <c r="H1529" s="46"/>
      <c r="I1529" s="47"/>
      <c r="J1529" s="47"/>
      <c r="K1529" s="48"/>
      <c r="L1529" s="48"/>
      <c r="M1529" s="46"/>
      <c r="N1529" s="49"/>
      <c r="O1529" s="46"/>
      <c r="P1529" s="46"/>
      <c r="Q1529" s="46"/>
      <c r="R1529" s="50"/>
    </row>
    <row r="1530" spans="7:18" ht="15" customHeight="1" x14ac:dyDescent="0.25">
      <c r="G1530" s="45"/>
      <c r="H1530" s="46"/>
      <c r="I1530" s="47"/>
      <c r="J1530" s="47"/>
      <c r="K1530" s="48"/>
      <c r="L1530" s="48"/>
      <c r="M1530" s="46"/>
      <c r="N1530" s="49"/>
      <c r="O1530" s="46"/>
      <c r="P1530" s="46"/>
      <c r="Q1530" s="46"/>
      <c r="R1530" s="50"/>
    </row>
    <row r="1531" spans="7:18" ht="15" customHeight="1" x14ac:dyDescent="0.25">
      <c r="G1531" s="45"/>
      <c r="H1531" s="46"/>
      <c r="I1531" s="47"/>
      <c r="J1531" s="47"/>
      <c r="K1531" s="48"/>
      <c r="L1531" s="48"/>
      <c r="M1531" s="46"/>
      <c r="N1531" s="49"/>
      <c r="O1531" s="46"/>
      <c r="P1531" s="46"/>
      <c r="Q1531" s="46"/>
      <c r="R1531" s="50"/>
    </row>
    <row r="1532" spans="7:18" ht="15" customHeight="1" x14ac:dyDescent="0.25">
      <c r="G1532" s="45"/>
      <c r="H1532" s="46"/>
      <c r="I1532" s="47"/>
      <c r="J1532" s="47"/>
      <c r="K1532" s="48"/>
      <c r="L1532" s="48"/>
      <c r="M1532" s="46"/>
      <c r="N1532" s="49"/>
      <c r="O1532" s="46"/>
      <c r="P1532" s="46"/>
      <c r="Q1532" s="46"/>
      <c r="R1532" s="50"/>
    </row>
    <row r="1533" spans="7:18" ht="15" customHeight="1" x14ac:dyDescent="0.25">
      <c r="G1533" s="45"/>
      <c r="H1533" s="46"/>
      <c r="I1533" s="47"/>
      <c r="J1533" s="47"/>
      <c r="K1533" s="48"/>
      <c r="L1533" s="48"/>
      <c r="M1533" s="46"/>
      <c r="N1533" s="49"/>
      <c r="O1533" s="46"/>
      <c r="P1533" s="46"/>
      <c r="Q1533" s="46"/>
      <c r="R1533" s="50"/>
    </row>
    <row r="1534" spans="7:18" ht="15" customHeight="1" x14ac:dyDescent="0.25">
      <c r="G1534" s="45"/>
      <c r="H1534" s="46"/>
      <c r="I1534" s="47"/>
      <c r="J1534" s="47"/>
      <c r="K1534" s="48"/>
      <c r="L1534" s="48"/>
      <c r="M1534" s="46"/>
      <c r="N1534" s="49"/>
      <c r="O1534" s="46"/>
      <c r="P1534" s="46"/>
      <c r="Q1534" s="46"/>
      <c r="R1534" s="50"/>
    </row>
    <row r="1535" spans="7:18" ht="15" customHeight="1" x14ac:dyDescent="0.25">
      <c r="G1535" s="45"/>
      <c r="H1535" s="46"/>
      <c r="I1535" s="47"/>
      <c r="J1535" s="47"/>
      <c r="K1535" s="48"/>
      <c r="L1535" s="48"/>
      <c r="M1535" s="46"/>
      <c r="N1535" s="49"/>
      <c r="O1535" s="46"/>
      <c r="P1535" s="46"/>
      <c r="Q1535" s="46"/>
      <c r="R1535" s="50"/>
    </row>
    <row r="1536" spans="7:18" ht="15" customHeight="1" x14ac:dyDescent="0.25">
      <c r="G1536" s="45"/>
      <c r="H1536" s="46"/>
      <c r="I1536" s="47"/>
      <c r="J1536" s="47"/>
      <c r="K1536" s="48"/>
      <c r="L1536" s="48"/>
      <c r="M1536" s="46"/>
      <c r="N1536" s="49"/>
      <c r="O1536" s="46"/>
      <c r="P1536" s="46"/>
      <c r="Q1536" s="46"/>
      <c r="R1536" s="50"/>
    </row>
    <row r="1537" spans="7:18" ht="15" customHeight="1" x14ac:dyDescent="0.25">
      <c r="G1537" s="45"/>
      <c r="H1537" s="46"/>
      <c r="I1537" s="47"/>
      <c r="J1537" s="47"/>
      <c r="K1537" s="48"/>
      <c r="L1537" s="48"/>
      <c r="M1537" s="46"/>
      <c r="N1537" s="49"/>
      <c r="O1537" s="46"/>
      <c r="P1537" s="46"/>
      <c r="Q1537" s="46"/>
      <c r="R1537" s="50"/>
    </row>
    <row r="1538" spans="7:18" ht="15" customHeight="1" x14ac:dyDescent="0.25">
      <c r="G1538" s="45"/>
      <c r="H1538" s="46"/>
      <c r="I1538" s="47"/>
      <c r="J1538" s="47"/>
      <c r="K1538" s="48"/>
      <c r="L1538" s="48"/>
      <c r="M1538" s="46"/>
      <c r="N1538" s="49"/>
      <c r="O1538" s="46"/>
      <c r="P1538" s="46"/>
      <c r="Q1538" s="46"/>
      <c r="R1538" s="50"/>
    </row>
    <row r="1539" spans="7:18" ht="15" customHeight="1" x14ac:dyDescent="0.25">
      <c r="G1539" s="45"/>
      <c r="H1539" s="46"/>
      <c r="I1539" s="47"/>
      <c r="J1539" s="47"/>
      <c r="K1539" s="48"/>
      <c r="L1539" s="48"/>
      <c r="M1539" s="46"/>
      <c r="N1539" s="49"/>
      <c r="O1539" s="46"/>
      <c r="P1539" s="46"/>
      <c r="Q1539" s="46"/>
      <c r="R1539" s="50"/>
    </row>
    <row r="1540" spans="7:18" ht="15" customHeight="1" x14ac:dyDescent="0.25">
      <c r="G1540" s="45"/>
      <c r="H1540" s="46"/>
      <c r="I1540" s="47"/>
      <c r="J1540" s="47"/>
      <c r="K1540" s="48"/>
      <c r="L1540" s="48"/>
      <c r="M1540" s="46"/>
      <c r="N1540" s="49"/>
      <c r="O1540" s="46"/>
      <c r="P1540" s="46"/>
      <c r="Q1540" s="46"/>
      <c r="R1540" s="50"/>
    </row>
    <row r="1541" spans="7:18" ht="15" customHeight="1" x14ac:dyDescent="0.25">
      <c r="G1541" s="45"/>
      <c r="H1541" s="46"/>
      <c r="I1541" s="47"/>
      <c r="J1541" s="47"/>
      <c r="K1541" s="48"/>
      <c r="L1541" s="48"/>
      <c r="M1541" s="46"/>
      <c r="N1541" s="49"/>
      <c r="O1541" s="46"/>
      <c r="P1541" s="46"/>
      <c r="Q1541" s="46"/>
      <c r="R1541" s="50"/>
    </row>
    <row r="1542" spans="7:18" ht="15" customHeight="1" x14ac:dyDescent="0.25">
      <c r="G1542" s="45"/>
      <c r="H1542" s="46"/>
      <c r="I1542" s="47"/>
      <c r="J1542" s="47"/>
      <c r="K1542" s="48"/>
      <c r="L1542" s="48"/>
      <c r="M1542" s="46"/>
      <c r="N1542" s="49"/>
      <c r="O1542" s="46"/>
      <c r="P1542" s="46"/>
      <c r="Q1542" s="46"/>
      <c r="R1542" s="50"/>
    </row>
    <row r="1543" spans="7:18" ht="15" customHeight="1" x14ac:dyDescent="0.25">
      <c r="G1543" s="45"/>
      <c r="H1543" s="46"/>
      <c r="I1543" s="47"/>
      <c r="J1543" s="47"/>
      <c r="K1543" s="48"/>
      <c r="L1543" s="48"/>
      <c r="M1543" s="46"/>
      <c r="N1543" s="49"/>
      <c r="O1543" s="46"/>
      <c r="P1543" s="46"/>
      <c r="Q1543" s="46"/>
      <c r="R1543" s="50"/>
    </row>
    <row r="1544" spans="7:18" ht="15" customHeight="1" x14ac:dyDescent="0.25">
      <c r="G1544" s="45"/>
      <c r="H1544" s="46"/>
      <c r="I1544" s="47"/>
      <c r="J1544" s="47"/>
      <c r="K1544" s="48"/>
      <c r="L1544" s="48"/>
      <c r="M1544" s="46"/>
      <c r="N1544" s="49"/>
      <c r="O1544" s="46"/>
      <c r="P1544" s="46"/>
      <c r="Q1544" s="46"/>
      <c r="R1544" s="50"/>
    </row>
    <row r="1545" spans="7:18" ht="15" customHeight="1" x14ac:dyDescent="0.25">
      <c r="G1545" s="45"/>
      <c r="H1545" s="46"/>
      <c r="I1545" s="47"/>
      <c r="J1545" s="47"/>
      <c r="K1545" s="48"/>
      <c r="L1545" s="48"/>
      <c r="M1545" s="46"/>
      <c r="N1545" s="49"/>
      <c r="O1545" s="46"/>
      <c r="P1545" s="46"/>
      <c r="Q1545" s="46"/>
      <c r="R1545" s="50"/>
    </row>
    <row r="1546" spans="7:18" ht="15" customHeight="1" x14ac:dyDescent="0.25">
      <c r="G1546" s="45"/>
      <c r="H1546" s="46"/>
      <c r="I1546" s="47"/>
      <c r="J1546" s="47"/>
      <c r="K1546" s="48"/>
      <c r="L1546" s="48"/>
      <c r="M1546" s="46"/>
      <c r="N1546" s="49"/>
      <c r="O1546" s="46"/>
      <c r="P1546" s="46"/>
      <c r="Q1546" s="46"/>
      <c r="R1546" s="50"/>
    </row>
    <row r="1547" spans="7:18" ht="15" customHeight="1" x14ac:dyDescent="0.25">
      <c r="G1547" s="45"/>
      <c r="H1547" s="46"/>
      <c r="I1547" s="47"/>
      <c r="J1547" s="47"/>
      <c r="K1547" s="48"/>
      <c r="L1547" s="48"/>
      <c r="M1547" s="46"/>
      <c r="N1547" s="49"/>
      <c r="O1547" s="46"/>
      <c r="P1547" s="46"/>
      <c r="Q1547" s="46"/>
      <c r="R1547" s="50"/>
    </row>
    <row r="1548" spans="7:18" ht="15" customHeight="1" x14ac:dyDescent="0.25">
      <c r="G1548" s="45"/>
      <c r="H1548" s="46"/>
      <c r="I1548" s="47"/>
      <c r="J1548" s="47"/>
      <c r="K1548" s="48"/>
      <c r="L1548" s="48"/>
      <c r="M1548" s="46"/>
      <c r="N1548" s="49"/>
      <c r="O1548" s="46"/>
      <c r="P1548" s="46"/>
      <c r="Q1548" s="46"/>
      <c r="R1548" s="50"/>
    </row>
    <row r="1549" spans="7:18" ht="15" customHeight="1" x14ac:dyDescent="0.25">
      <c r="G1549" s="45"/>
      <c r="H1549" s="46"/>
      <c r="I1549" s="47"/>
      <c r="J1549" s="47"/>
      <c r="K1549" s="48"/>
      <c r="L1549" s="48"/>
      <c r="M1549" s="46"/>
      <c r="N1549" s="49"/>
      <c r="O1549" s="46"/>
      <c r="P1549" s="46"/>
      <c r="Q1549" s="46"/>
      <c r="R1549" s="50"/>
    </row>
    <row r="1550" spans="7:18" ht="15" customHeight="1" x14ac:dyDescent="0.25">
      <c r="G1550" s="45"/>
      <c r="H1550" s="46"/>
      <c r="I1550" s="47"/>
      <c r="J1550" s="47"/>
      <c r="K1550" s="48"/>
      <c r="L1550" s="48"/>
      <c r="M1550" s="46"/>
      <c r="N1550" s="49"/>
      <c r="O1550" s="46"/>
      <c r="P1550" s="46"/>
      <c r="Q1550" s="46"/>
      <c r="R1550" s="50"/>
    </row>
    <row r="1551" spans="7:18" ht="15" customHeight="1" x14ac:dyDescent="0.25">
      <c r="G1551" s="45"/>
      <c r="H1551" s="46"/>
      <c r="I1551" s="47"/>
      <c r="J1551" s="47"/>
      <c r="K1551" s="48"/>
      <c r="L1551" s="48"/>
      <c r="M1551" s="46"/>
      <c r="N1551" s="49"/>
      <c r="O1551" s="46"/>
      <c r="P1551" s="46"/>
      <c r="Q1551" s="46"/>
      <c r="R1551" s="50"/>
    </row>
    <row r="1552" spans="7:18" ht="15" customHeight="1" x14ac:dyDescent="0.25">
      <c r="G1552" s="45"/>
      <c r="H1552" s="46"/>
      <c r="I1552" s="47"/>
      <c r="J1552" s="47"/>
      <c r="K1552" s="48"/>
      <c r="L1552" s="48"/>
      <c r="M1552" s="46"/>
      <c r="N1552" s="49"/>
      <c r="O1552" s="46"/>
      <c r="P1552" s="46"/>
      <c r="Q1552" s="46"/>
      <c r="R1552" s="50"/>
    </row>
    <row r="1553" spans="7:18" ht="15" customHeight="1" x14ac:dyDescent="0.25">
      <c r="G1553" s="45"/>
      <c r="H1553" s="46"/>
      <c r="I1553" s="47"/>
      <c r="J1553" s="47"/>
      <c r="K1553" s="48"/>
      <c r="L1553" s="48"/>
      <c r="M1553" s="46"/>
      <c r="N1553" s="49"/>
      <c r="O1553" s="46"/>
      <c r="P1553" s="46"/>
      <c r="Q1553" s="46"/>
      <c r="R1553" s="50"/>
    </row>
    <row r="1554" spans="7:18" ht="15" customHeight="1" x14ac:dyDescent="0.25">
      <c r="G1554" s="45"/>
      <c r="H1554" s="46"/>
      <c r="I1554" s="47"/>
      <c r="J1554" s="47"/>
      <c r="K1554" s="48"/>
      <c r="L1554" s="48"/>
      <c r="M1554" s="46"/>
      <c r="N1554" s="49"/>
      <c r="O1554" s="46"/>
      <c r="P1554" s="46"/>
      <c r="Q1554" s="46"/>
      <c r="R1554" s="50"/>
    </row>
    <row r="1555" spans="7:18" ht="15" customHeight="1" x14ac:dyDescent="0.25">
      <c r="G1555" s="45"/>
      <c r="H1555" s="46"/>
      <c r="I1555" s="47"/>
      <c r="J1555" s="47"/>
      <c r="K1555" s="48"/>
      <c r="L1555" s="48"/>
      <c r="M1555" s="46"/>
      <c r="N1555" s="49"/>
      <c r="O1555" s="46"/>
      <c r="P1555" s="46"/>
      <c r="Q1555" s="46"/>
      <c r="R1555" s="50"/>
    </row>
    <row r="1556" spans="7:18" ht="15" customHeight="1" x14ac:dyDescent="0.25">
      <c r="G1556" s="45"/>
      <c r="H1556" s="46"/>
      <c r="I1556" s="47"/>
      <c r="J1556" s="47"/>
      <c r="K1556" s="48"/>
      <c r="L1556" s="48"/>
      <c r="M1556" s="46"/>
      <c r="N1556" s="49"/>
      <c r="O1556" s="46"/>
      <c r="P1556" s="46"/>
      <c r="Q1556" s="46"/>
      <c r="R1556" s="50"/>
    </row>
    <row r="1557" spans="7:18" ht="15" customHeight="1" x14ac:dyDescent="0.25">
      <c r="G1557" s="45"/>
      <c r="H1557" s="46"/>
      <c r="I1557" s="47"/>
      <c r="J1557" s="47"/>
      <c r="K1557" s="48"/>
      <c r="L1557" s="48"/>
      <c r="M1557" s="46"/>
      <c r="N1557" s="49"/>
      <c r="O1557" s="46"/>
      <c r="P1557" s="46"/>
      <c r="Q1557" s="46"/>
      <c r="R1557" s="50"/>
    </row>
    <row r="1558" spans="7:18" ht="15" customHeight="1" x14ac:dyDescent="0.25">
      <c r="G1558" s="45"/>
      <c r="H1558" s="46"/>
      <c r="I1558" s="47"/>
      <c r="J1558" s="47"/>
      <c r="K1558" s="48"/>
      <c r="L1558" s="48"/>
      <c r="M1558" s="46"/>
      <c r="N1558" s="49"/>
      <c r="O1558" s="46"/>
      <c r="P1558" s="46"/>
      <c r="Q1558" s="46"/>
      <c r="R1558" s="50"/>
    </row>
    <row r="1559" spans="7:18" ht="15" customHeight="1" x14ac:dyDescent="0.25">
      <c r="G1559" s="45"/>
      <c r="H1559" s="46"/>
      <c r="I1559" s="47"/>
      <c r="J1559" s="47"/>
      <c r="K1559" s="48"/>
      <c r="L1559" s="48"/>
      <c r="M1559" s="46"/>
      <c r="N1559" s="49"/>
      <c r="O1559" s="46"/>
      <c r="P1559" s="46"/>
      <c r="Q1559" s="46"/>
      <c r="R1559" s="50"/>
    </row>
    <row r="1560" spans="7:18" ht="15" customHeight="1" x14ac:dyDescent="0.25">
      <c r="G1560" s="45"/>
      <c r="H1560" s="46"/>
      <c r="I1560" s="47"/>
      <c r="J1560" s="47"/>
      <c r="K1560" s="48"/>
      <c r="L1560" s="48"/>
      <c r="M1560" s="46"/>
      <c r="N1560" s="49"/>
      <c r="O1560" s="46"/>
      <c r="P1560" s="46"/>
      <c r="Q1560" s="46"/>
      <c r="R1560" s="50"/>
    </row>
    <row r="1561" spans="7:18" ht="15" customHeight="1" x14ac:dyDescent="0.25">
      <c r="G1561" s="45"/>
      <c r="H1561" s="46"/>
      <c r="I1561" s="47"/>
      <c r="J1561" s="47"/>
      <c r="K1561" s="48"/>
      <c r="L1561" s="48"/>
      <c r="M1561" s="46"/>
      <c r="N1561" s="49"/>
      <c r="O1561" s="46"/>
      <c r="P1561" s="46"/>
      <c r="Q1561" s="46"/>
      <c r="R1561" s="50"/>
    </row>
    <row r="1562" spans="7:18" ht="15" customHeight="1" x14ac:dyDescent="0.25">
      <c r="G1562" s="45"/>
      <c r="H1562" s="46"/>
      <c r="I1562" s="47"/>
      <c r="J1562" s="47"/>
      <c r="K1562" s="48"/>
      <c r="L1562" s="48"/>
      <c r="M1562" s="46"/>
      <c r="N1562" s="49"/>
      <c r="O1562" s="46"/>
      <c r="P1562" s="46"/>
      <c r="Q1562" s="46"/>
      <c r="R1562" s="50"/>
    </row>
    <row r="1563" spans="7:18" ht="15" customHeight="1" x14ac:dyDescent="0.25">
      <c r="G1563" s="45"/>
      <c r="H1563" s="46"/>
      <c r="I1563" s="47"/>
      <c r="J1563" s="47"/>
      <c r="K1563" s="48"/>
      <c r="L1563" s="48"/>
      <c r="M1563" s="46"/>
      <c r="N1563" s="49"/>
      <c r="O1563" s="46"/>
      <c r="P1563" s="46"/>
      <c r="Q1563" s="46"/>
      <c r="R1563" s="50"/>
    </row>
    <row r="1564" spans="7:18" ht="15" customHeight="1" x14ac:dyDescent="0.25">
      <c r="G1564" s="45"/>
      <c r="H1564" s="46"/>
      <c r="I1564" s="47"/>
      <c r="J1564" s="47"/>
      <c r="K1564" s="48"/>
      <c r="L1564" s="48"/>
      <c r="M1564" s="46"/>
      <c r="N1564" s="49"/>
      <c r="O1564" s="46"/>
      <c r="P1564" s="46"/>
      <c r="Q1564" s="46"/>
      <c r="R1564" s="50"/>
    </row>
    <row r="1565" spans="7:18" ht="15" customHeight="1" x14ac:dyDescent="0.25">
      <c r="G1565" s="45"/>
      <c r="H1565" s="46"/>
      <c r="I1565" s="47"/>
      <c r="J1565" s="47"/>
      <c r="K1565" s="48"/>
      <c r="L1565" s="48"/>
      <c r="M1565" s="46"/>
      <c r="N1565" s="49"/>
      <c r="O1565" s="46"/>
      <c r="P1565" s="46"/>
      <c r="Q1565" s="46"/>
      <c r="R1565" s="50"/>
    </row>
    <row r="1566" spans="7:18" ht="15" customHeight="1" x14ac:dyDescent="0.25">
      <c r="G1566" s="45"/>
      <c r="H1566" s="46"/>
      <c r="I1566" s="47"/>
      <c r="J1566" s="47"/>
      <c r="K1566" s="48"/>
      <c r="L1566" s="48"/>
      <c r="M1566" s="46"/>
      <c r="N1566" s="49"/>
      <c r="O1566" s="46"/>
      <c r="P1566" s="46"/>
      <c r="Q1566" s="46"/>
      <c r="R1566" s="50"/>
    </row>
    <row r="1567" spans="7:18" ht="15" customHeight="1" x14ac:dyDescent="0.25">
      <c r="G1567" s="45"/>
      <c r="H1567" s="46"/>
      <c r="I1567" s="47"/>
      <c r="J1567" s="47"/>
      <c r="K1567" s="48"/>
      <c r="L1567" s="48"/>
      <c r="M1567" s="46"/>
      <c r="N1567" s="49"/>
      <c r="O1567" s="46"/>
      <c r="P1567" s="46"/>
      <c r="Q1567" s="46"/>
      <c r="R1567" s="50"/>
    </row>
    <row r="1568" spans="7:18" ht="15" customHeight="1" x14ac:dyDescent="0.25">
      <c r="G1568" s="45"/>
      <c r="H1568" s="46"/>
      <c r="I1568" s="47"/>
      <c r="J1568" s="47"/>
      <c r="K1568" s="48"/>
      <c r="L1568" s="48"/>
      <c r="M1568" s="46"/>
      <c r="N1568" s="49"/>
      <c r="O1568" s="46"/>
      <c r="P1568" s="46"/>
      <c r="Q1568" s="46"/>
      <c r="R1568" s="50"/>
    </row>
    <row r="1569" spans="7:18" ht="15" customHeight="1" x14ac:dyDescent="0.25">
      <c r="G1569" s="45"/>
      <c r="H1569" s="46"/>
      <c r="I1569" s="47"/>
      <c r="J1569" s="47"/>
      <c r="K1569" s="48"/>
      <c r="L1569" s="48"/>
      <c r="M1569" s="46"/>
      <c r="N1569" s="49"/>
      <c r="O1569" s="46"/>
      <c r="P1569" s="46"/>
      <c r="Q1569" s="46"/>
      <c r="R1569" s="50"/>
    </row>
    <row r="1570" spans="7:18" ht="15" customHeight="1" x14ac:dyDescent="0.25">
      <c r="G1570" s="45"/>
      <c r="H1570" s="46"/>
      <c r="I1570" s="47"/>
      <c r="J1570" s="47"/>
      <c r="K1570" s="48"/>
      <c r="L1570" s="48"/>
      <c r="M1570" s="46"/>
      <c r="N1570" s="49"/>
      <c r="O1570" s="46"/>
      <c r="P1570" s="46"/>
      <c r="Q1570" s="46"/>
      <c r="R1570" s="50"/>
    </row>
    <row r="1571" spans="7:18" ht="15" customHeight="1" x14ac:dyDescent="0.25">
      <c r="G1571" s="45"/>
      <c r="H1571" s="46"/>
      <c r="I1571" s="47"/>
      <c r="J1571" s="47"/>
      <c r="K1571" s="48"/>
      <c r="L1571" s="48"/>
      <c r="M1571" s="46"/>
      <c r="N1571" s="49"/>
      <c r="O1571" s="46"/>
      <c r="P1571" s="46"/>
      <c r="Q1571" s="46"/>
      <c r="R1571" s="50"/>
    </row>
    <row r="1572" spans="7:18" ht="15" customHeight="1" x14ac:dyDescent="0.25">
      <c r="G1572" s="45"/>
      <c r="H1572" s="46"/>
      <c r="I1572" s="47"/>
      <c r="J1572" s="47"/>
      <c r="K1572" s="48"/>
      <c r="L1572" s="48"/>
      <c r="M1572" s="46"/>
      <c r="N1572" s="49"/>
      <c r="O1572" s="46"/>
      <c r="P1572" s="46"/>
      <c r="Q1572" s="46"/>
      <c r="R1572" s="50"/>
    </row>
    <row r="1573" spans="7:18" ht="15" customHeight="1" x14ac:dyDescent="0.25">
      <c r="G1573" s="45"/>
      <c r="H1573" s="46"/>
      <c r="I1573" s="47"/>
      <c r="J1573" s="47"/>
      <c r="K1573" s="48"/>
      <c r="L1573" s="48"/>
      <c r="M1573" s="46"/>
      <c r="N1573" s="49"/>
      <c r="O1573" s="46"/>
      <c r="P1573" s="46"/>
      <c r="Q1573" s="46"/>
      <c r="R1573" s="50"/>
    </row>
    <row r="1574" spans="7:18" ht="15" customHeight="1" x14ac:dyDescent="0.25">
      <c r="G1574" s="45"/>
      <c r="H1574" s="46"/>
      <c r="I1574" s="47"/>
      <c r="J1574" s="47"/>
      <c r="K1574" s="48"/>
      <c r="L1574" s="48"/>
      <c r="M1574" s="46"/>
      <c r="N1574" s="49"/>
      <c r="O1574" s="46"/>
      <c r="P1574" s="46"/>
      <c r="Q1574" s="46"/>
      <c r="R1574" s="50"/>
    </row>
    <row r="1575" spans="7:18" ht="15" customHeight="1" x14ac:dyDescent="0.25">
      <c r="G1575" s="45"/>
      <c r="H1575" s="46"/>
      <c r="I1575" s="47"/>
      <c r="J1575" s="47"/>
      <c r="K1575" s="48"/>
      <c r="L1575" s="48"/>
      <c r="M1575" s="46"/>
      <c r="N1575" s="49"/>
      <c r="O1575" s="46"/>
      <c r="P1575" s="46"/>
      <c r="Q1575" s="46"/>
      <c r="R1575" s="50"/>
    </row>
    <row r="1576" spans="7:18" ht="15" customHeight="1" x14ac:dyDescent="0.25">
      <c r="G1576" s="45"/>
      <c r="H1576" s="46"/>
      <c r="I1576" s="47"/>
      <c r="J1576" s="47"/>
      <c r="K1576" s="48"/>
      <c r="L1576" s="48"/>
      <c r="M1576" s="46"/>
      <c r="N1576" s="49"/>
      <c r="O1576" s="46"/>
      <c r="P1576" s="46"/>
      <c r="Q1576" s="46"/>
      <c r="R1576" s="50"/>
    </row>
    <row r="1577" spans="7:18" ht="15" customHeight="1" x14ac:dyDescent="0.25">
      <c r="G1577" s="45"/>
      <c r="H1577" s="46"/>
      <c r="I1577" s="47"/>
      <c r="J1577" s="47"/>
      <c r="K1577" s="48"/>
      <c r="L1577" s="48"/>
      <c r="M1577" s="46"/>
      <c r="N1577" s="49"/>
      <c r="O1577" s="46"/>
      <c r="P1577" s="46"/>
      <c r="Q1577" s="46"/>
      <c r="R1577" s="50"/>
    </row>
    <row r="1578" spans="7:18" ht="15" customHeight="1" x14ac:dyDescent="0.25">
      <c r="G1578" s="45"/>
      <c r="H1578" s="46"/>
      <c r="I1578" s="47"/>
      <c r="J1578" s="47"/>
      <c r="K1578" s="48"/>
      <c r="L1578" s="48"/>
      <c r="M1578" s="46"/>
      <c r="N1578" s="49"/>
      <c r="O1578" s="46"/>
      <c r="P1578" s="46"/>
      <c r="Q1578" s="46"/>
      <c r="R1578" s="50"/>
    </row>
    <row r="1579" spans="7:18" ht="15" customHeight="1" x14ac:dyDescent="0.25">
      <c r="G1579" s="45"/>
      <c r="H1579" s="46"/>
      <c r="I1579" s="47"/>
      <c r="J1579" s="47"/>
      <c r="K1579" s="48"/>
      <c r="L1579" s="48"/>
      <c r="M1579" s="46"/>
      <c r="N1579" s="49"/>
      <c r="O1579" s="46"/>
      <c r="P1579" s="46"/>
      <c r="Q1579" s="46"/>
      <c r="R1579" s="50"/>
    </row>
    <row r="1580" spans="7:18" ht="15" customHeight="1" x14ac:dyDescent="0.25">
      <c r="G1580" s="45"/>
      <c r="H1580" s="46"/>
      <c r="I1580" s="47"/>
      <c r="J1580" s="47"/>
      <c r="K1580" s="48"/>
      <c r="L1580" s="48"/>
      <c r="M1580" s="46"/>
      <c r="N1580" s="49"/>
      <c r="O1580" s="46"/>
      <c r="P1580" s="46"/>
      <c r="Q1580" s="46"/>
      <c r="R1580" s="50"/>
    </row>
    <row r="1581" spans="7:18" ht="15" customHeight="1" x14ac:dyDescent="0.25">
      <c r="G1581" s="45"/>
      <c r="H1581" s="46"/>
      <c r="I1581" s="47"/>
      <c r="J1581" s="47"/>
      <c r="K1581" s="48"/>
      <c r="L1581" s="48"/>
      <c r="M1581" s="46"/>
      <c r="N1581" s="49"/>
      <c r="O1581" s="46"/>
      <c r="P1581" s="46"/>
      <c r="Q1581" s="46"/>
      <c r="R1581" s="50"/>
    </row>
    <row r="1582" spans="7:18" ht="15" customHeight="1" x14ac:dyDescent="0.25">
      <c r="G1582" s="45"/>
      <c r="H1582" s="46"/>
      <c r="I1582" s="47"/>
      <c r="J1582" s="47"/>
      <c r="K1582" s="48"/>
      <c r="L1582" s="48"/>
      <c r="M1582" s="46"/>
      <c r="N1582" s="49"/>
      <c r="O1582" s="46"/>
      <c r="P1582" s="46"/>
      <c r="Q1582" s="46"/>
      <c r="R1582" s="50"/>
    </row>
    <row r="1583" spans="7:18" ht="15" customHeight="1" x14ac:dyDescent="0.25">
      <c r="G1583" s="45"/>
      <c r="H1583" s="46"/>
      <c r="I1583" s="47"/>
      <c r="J1583" s="47"/>
      <c r="K1583" s="48"/>
      <c r="L1583" s="48"/>
      <c r="M1583" s="46"/>
      <c r="N1583" s="49"/>
      <c r="O1583" s="46"/>
      <c r="P1583" s="46"/>
      <c r="Q1583" s="46"/>
      <c r="R1583" s="50"/>
    </row>
    <row r="1584" spans="7:18" ht="15" customHeight="1" x14ac:dyDescent="0.25">
      <c r="G1584" s="45"/>
      <c r="H1584" s="46"/>
      <c r="I1584" s="47"/>
      <c r="J1584" s="47"/>
      <c r="K1584" s="48"/>
      <c r="L1584" s="48"/>
      <c r="M1584" s="46"/>
      <c r="N1584" s="49"/>
      <c r="O1584" s="46"/>
      <c r="P1584" s="46"/>
      <c r="Q1584" s="46"/>
      <c r="R1584" s="50"/>
    </row>
    <row r="1585" spans="7:18" ht="15" customHeight="1" x14ac:dyDescent="0.25">
      <c r="G1585" s="45"/>
      <c r="H1585" s="46"/>
      <c r="I1585" s="47"/>
      <c r="J1585" s="47"/>
      <c r="K1585" s="48"/>
      <c r="L1585" s="48"/>
      <c r="M1585" s="46"/>
      <c r="N1585" s="49"/>
      <c r="O1585" s="46"/>
      <c r="P1585" s="46"/>
      <c r="Q1585" s="46"/>
      <c r="R1585" s="50"/>
    </row>
    <row r="1586" spans="7:18" ht="15" customHeight="1" x14ac:dyDescent="0.25">
      <c r="G1586" s="45"/>
      <c r="H1586" s="46"/>
      <c r="I1586" s="47"/>
      <c r="J1586" s="47"/>
      <c r="K1586" s="48"/>
      <c r="L1586" s="48"/>
      <c r="M1586" s="46"/>
      <c r="N1586" s="49"/>
      <c r="O1586" s="46"/>
      <c r="P1586" s="46"/>
      <c r="Q1586" s="46"/>
      <c r="R1586" s="50"/>
    </row>
    <row r="1587" spans="7:18" ht="15" customHeight="1" x14ac:dyDescent="0.25">
      <c r="G1587" s="45"/>
      <c r="H1587" s="46"/>
      <c r="I1587" s="47"/>
      <c r="J1587" s="47"/>
      <c r="K1587" s="48"/>
      <c r="L1587" s="48"/>
      <c r="M1587" s="46"/>
      <c r="N1587" s="49"/>
      <c r="O1587" s="46"/>
      <c r="P1587" s="46"/>
      <c r="Q1587" s="46"/>
      <c r="R1587" s="50"/>
    </row>
    <row r="1588" spans="7:18" ht="15" customHeight="1" x14ac:dyDescent="0.25">
      <c r="G1588" s="45"/>
      <c r="H1588" s="46"/>
      <c r="I1588" s="47"/>
      <c r="J1588" s="47"/>
      <c r="K1588" s="48"/>
      <c r="L1588" s="48"/>
      <c r="M1588" s="46"/>
      <c r="N1588" s="49"/>
      <c r="O1588" s="46"/>
      <c r="P1588" s="46"/>
      <c r="Q1588" s="46"/>
      <c r="R1588" s="50"/>
    </row>
    <row r="1589" spans="7:18" ht="15" customHeight="1" x14ac:dyDescent="0.25">
      <c r="G1589" s="45"/>
      <c r="H1589" s="46"/>
      <c r="I1589" s="47"/>
      <c r="J1589" s="47"/>
      <c r="K1589" s="48"/>
      <c r="L1589" s="48"/>
      <c r="M1589" s="46"/>
      <c r="N1589" s="49"/>
      <c r="O1589" s="46"/>
      <c r="P1589" s="46"/>
      <c r="Q1589" s="46"/>
      <c r="R1589" s="50"/>
    </row>
    <row r="1590" spans="7:18" ht="15" customHeight="1" x14ac:dyDescent="0.25">
      <c r="G1590" s="45"/>
      <c r="H1590" s="46"/>
      <c r="I1590" s="47"/>
      <c r="J1590" s="47"/>
      <c r="K1590" s="48"/>
      <c r="L1590" s="48"/>
      <c r="M1590" s="46"/>
      <c r="N1590" s="49"/>
      <c r="O1590" s="46"/>
      <c r="P1590" s="46"/>
      <c r="Q1590" s="46"/>
      <c r="R1590" s="50"/>
    </row>
    <row r="1591" spans="7:18" ht="15" customHeight="1" x14ac:dyDescent="0.25">
      <c r="G1591" s="45"/>
      <c r="H1591" s="46"/>
      <c r="I1591" s="47"/>
      <c r="J1591" s="47"/>
      <c r="K1591" s="48"/>
      <c r="L1591" s="48"/>
      <c r="M1591" s="46"/>
      <c r="N1591" s="49"/>
      <c r="O1591" s="46"/>
      <c r="P1591" s="46"/>
      <c r="Q1591" s="46"/>
      <c r="R1591" s="50"/>
    </row>
    <row r="1592" spans="7:18" ht="15" customHeight="1" x14ac:dyDescent="0.25">
      <c r="G1592" s="45"/>
      <c r="H1592" s="46"/>
      <c r="I1592" s="47"/>
      <c r="J1592" s="47"/>
      <c r="K1592" s="48"/>
      <c r="L1592" s="48"/>
      <c r="M1592" s="46"/>
      <c r="N1592" s="49"/>
      <c r="O1592" s="46"/>
      <c r="P1592" s="46"/>
      <c r="Q1592" s="46"/>
      <c r="R1592" s="50"/>
    </row>
    <row r="1593" spans="7:18" ht="15" customHeight="1" x14ac:dyDescent="0.25">
      <c r="G1593" s="45"/>
      <c r="H1593" s="46"/>
      <c r="I1593" s="47"/>
      <c r="J1593" s="47"/>
      <c r="K1593" s="48"/>
      <c r="L1593" s="48"/>
      <c r="M1593" s="46"/>
      <c r="N1593" s="49"/>
      <c r="O1593" s="46"/>
      <c r="P1593" s="46"/>
      <c r="Q1593" s="46"/>
      <c r="R1593" s="50"/>
    </row>
    <row r="1594" spans="7:18" ht="15" customHeight="1" x14ac:dyDescent="0.25">
      <c r="G1594" s="45"/>
      <c r="H1594" s="46"/>
      <c r="I1594" s="47"/>
      <c r="J1594" s="47"/>
      <c r="K1594" s="48"/>
      <c r="L1594" s="48"/>
      <c r="M1594" s="46"/>
      <c r="N1594" s="49"/>
      <c r="O1594" s="46"/>
      <c r="P1594" s="46"/>
      <c r="Q1594" s="46"/>
      <c r="R1594" s="50"/>
    </row>
    <row r="1595" spans="7:18" ht="15" customHeight="1" x14ac:dyDescent="0.25">
      <c r="G1595" s="45"/>
      <c r="H1595" s="46"/>
      <c r="I1595" s="47"/>
      <c r="J1595" s="47"/>
      <c r="K1595" s="48"/>
      <c r="L1595" s="48"/>
      <c r="M1595" s="46"/>
      <c r="N1595" s="49"/>
      <c r="O1595" s="46"/>
      <c r="P1595" s="46"/>
      <c r="Q1595" s="46"/>
      <c r="R1595" s="50"/>
    </row>
    <row r="1596" spans="7:18" ht="15" customHeight="1" x14ac:dyDescent="0.25">
      <c r="G1596" s="45"/>
      <c r="H1596" s="46"/>
      <c r="I1596" s="47"/>
      <c r="J1596" s="47"/>
      <c r="K1596" s="48"/>
      <c r="L1596" s="48"/>
      <c r="M1596" s="46"/>
      <c r="N1596" s="49"/>
      <c r="O1596" s="46"/>
      <c r="P1596" s="46"/>
      <c r="Q1596" s="46"/>
      <c r="R1596" s="50"/>
    </row>
    <row r="1597" spans="7:18" ht="15" customHeight="1" x14ac:dyDescent="0.25">
      <c r="G1597" s="45"/>
      <c r="H1597" s="46"/>
      <c r="I1597" s="47"/>
      <c r="J1597" s="47"/>
      <c r="K1597" s="48"/>
      <c r="L1597" s="48"/>
      <c r="M1597" s="46"/>
      <c r="N1597" s="49"/>
      <c r="O1597" s="46"/>
      <c r="P1597" s="46"/>
      <c r="Q1597" s="46"/>
      <c r="R1597" s="50"/>
    </row>
    <row r="1598" spans="7:18" ht="15" customHeight="1" x14ac:dyDescent="0.25">
      <c r="G1598" s="45"/>
      <c r="H1598" s="46"/>
      <c r="I1598" s="47"/>
      <c r="J1598" s="47"/>
      <c r="K1598" s="48"/>
      <c r="L1598" s="48"/>
      <c r="M1598" s="46"/>
      <c r="N1598" s="49"/>
      <c r="O1598" s="46"/>
      <c r="P1598" s="46"/>
      <c r="Q1598" s="46"/>
      <c r="R1598" s="50"/>
    </row>
    <row r="1599" spans="7:18" ht="15" customHeight="1" x14ac:dyDescent="0.25">
      <c r="G1599" s="45"/>
      <c r="H1599" s="46"/>
      <c r="I1599" s="47"/>
      <c r="J1599" s="47"/>
      <c r="K1599" s="48"/>
      <c r="L1599" s="48"/>
      <c r="M1599" s="46"/>
      <c r="N1599" s="49"/>
      <c r="O1599" s="46"/>
      <c r="P1599" s="46"/>
      <c r="Q1599" s="46"/>
      <c r="R1599" s="50"/>
    </row>
    <row r="1600" spans="7:18" ht="15" customHeight="1" x14ac:dyDescent="0.25">
      <c r="G1600" s="45"/>
      <c r="H1600" s="46"/>
      <c r="I1600" s="47"/>
      <c r="J1600" s="47"/>
      <c r="K1600" s="48"/>
      <c r="L1600" s="48"/>
      <c r="M1600" s="46"/>
      <c r="N1600" s="49"/>
      <c r="O1600" s="46"/>
      <c r="P1600" s="46"/>
      <c r="Q1600" s="46"/>
      <c r="R1600" s="50"/>
    </row>
    <row r="1601" spans="7:18" ht="15" customHeight="1" x14ac:dyDescent="0.25">
      <c r="G1601" s="45"/>
      <c r="H1601" s="46"/>
      <c r="I1601" s="47"/>
      <c r="J1601" s="47"/>
      <c r="K1601" s="48"/>
      <c r="L1601" s="48"/>
      <c r="M1601" s="46"/>
      <c r="N1601" s="49"/>
      <c r="O1601" s="46"/>
      <c r="P1601" s="46"/>
      <c r="Q1601" s="46"/>
      <c r="R1601" s="50"/>
    </row>
    <row r="1602" spans="7:18" ht="15" customHeight="1" x14ac:dyDescent="0.25">
      <c r="G1602" s="45"/>
      <c r="H1602" s="46"/>
      <c r="I1602" s="47"/>
      <c r="J1602" s="47"/>
      <c r="K1602" s="48"/>
      <c r="L1602" s="48"/>
      <c r="M1602" s="46"/>
      <c r="N1602" s="49"/>
      <c r="O1602" s="46"/>
      <c r="P1602" s="46"/>
      <c r="Q1602" s="46"/>
      <c r="R1602" s="50"/>
    </row>
    <row r="1603" spans="7:18" ht="15" customHeight="1" x14ac:dyDescent="0.25">
      <c r="G1603" s="45"/>
      <c r="H1603" s="46"/>
      <c r="I1603" s="47"/>
      <c r="J1603" s="47"/>
      <c r="K1603" s="48"/>
      <c r="L1603" s="48"/>
      <c r="M1603" s="46"/>
      <c r="N1603" s="49"/>
      <c r="O1603" s="46"/>
      <c r="P1603" s="46"/>
      <c r="Q1603" s="46"/>
      <c r="R1603" s="50"/>
    </row>
    <row r="1604" spans="7:18" ht="15" customHeight="1" x14ac:dyDescent="0.25">
      <c r="G1604" s="45"/>
      <c r="H1604" s="46"/>
      <c r="I1604" s="47"/>
      <c r="J1604" s="47"/>
      <c r="K1604" s="48"/>
      <c r="L1604" s="48"/>
      <c r="M1604" s="46"/>
      <c r="N1604" s="49"/>
      <c r="O1604" s="46"/>
      <c r="P1604" s="46"/>
      <c r="Q1604" s="46"/>
      <c r="R1604" s="50"/>
    </row>
    <row r="1605" spans="7:18" ht="15" customHeight="1" x14ac:dyDescent="0.25">
      <c r="G1605" s="45"/>
      <c r="H1605" s="46"/>
      <c r="I1605" s="47"/>
      <c r="J1605" s="47"/>
      <c r="K1605" s="48"/>
      <c r="L1605" s="48"/>
      <c r="M1605" s="46"/>
      <c r="N1605" s="49"/>
      <c r="O1605" s="46"/>
      <c r="P1605" s="46"/>
      <c r="Q1605" s="46"/>
      <c r="R1605" s="50"/>
    </row>
    <row r="1606" spans="7:18" ht="15" customHeight="1" x14ac:dyDescent="0.25">
      <c r="G1606" s="45"/>
      <c r="H1606" s="46"/>
      <c r="I1606" s="47"/>
      <c r="J1606" s="47"/>
      <c r="K1606" s="48"/>
      <c r="L1606" s="48"/>
      <c r="M1606" s="46"/>
      <c r="N1606" s="49"/>
      <c r="O1606" s="46"/>
      <c r="P1606" s="46"/>
      <c r="Q1606" s="46"/>
      <c r="R1606" s="50"/>
    </row>
    <row r="1607" spans="7:18" ht="15" customHeight="1" x14ac:dyDescent="0.25">
      <c r="G1607" s="45"/>
      <c r="H1607" s="46"/>
      <c r="I1607" s="47"/>
      <c r="J1607" s="47"/>
      <c r="K1607" s="48"/>
      <c r="L1607" s="48"/>
      <c r="M1607" s="46"/>
      <c r="N1607" s="49"/>
      <c r="O1607" s="46"/>
      <c r="P1607" s="46"/>
      <c r="Q1607" s="46"/>
      <c r="R1607" s="50"/>
    </row>
    <row r="1608" spans="7:18" ht="15" customHeight="1" x14ac:dyDescent="0.25">
      <c r="G1608" s="45"/>
      <c r="H1608" s="46"/>
      <c r="I1608" s="47"/>
      <c r="J1608" s="47"/>
      <c r="K1608" s="48"/>
      <c r="L1608" s="48"/>
      <c r="M1608" s="46"/>
      <c r="N1608" s="49"/>
      <c r="O1608" s="46"/>
      <c r="P1608" s="46"/>
      <c r="Q1608" s="46"/>
      <c r="R1608" s="50"/>
    </row>
    <row r="1609" spans="7:18" ht="15" customHeight="1" x14ac:dyDescent="0.25">
      <c r="G1609" s="45"/>
      <c r="H1609" s="46"/>
      <c r="I1609" s="47"/>
      <c r="J1609" s="47"/>
      <c r="K1609" s="48"/>
      <c r="L1609" s="48"/>
      <c r="M1609" s="46"/>
      <c r="N1609" s="49"/>
      <c r="O1609" s="46"/>
      <c r="P1609" s="46"/>
      <c r="Q1609" s="46"/>
      <c r="R1609" s="50"/>
    </row>
    <row r="1610" spans="7:18" ht="15" customHeight="1" x14ac:dyDescent="0.25">
      <c r="G1610" s="45"/>
      <c r="H1610" s="46"/>
      <c r="I1610" s="47"/>
      <c r="J1610" s="47"/>
      <c r="K1610" s="48"/>
      <c r="L1610" s="48"/>
      <c r="M1610" s="46"/>
      <c r="N1610" s="49"/>
      <c r="O1610" s="46"/>
      <c r="P1610" s="46"/>
      <c r="Q1610" s="46"/>
      <c r="R1610" s="50"/>
    </row>
    <row r="1611" spans="7:18" ht="15" customHeight="1" x14ac:dyDescent="0.25">
      <c r="G1611" s="45"/>
      <c r="H1611" s="46"/>
      <c r="I1611" s="47"/>
      <c r="J1611" s="47"/>
      <c r="K1611" s="48"/>
      <c r="L1611" s="48"/>
      <c r="M1611" s="46"/>
      <c r="N1611" s="49"/>
      <c r="O1611" s="46"/>
      <c r="P1611" s="46"/>
      <c r="Q1611" s="46"/>
      <c r="R1611" s="50"/>
    </row>
    <row r="1612" spans="7:18" ht="15" customHeight="1" x14ac:dyDescent="0.25">
      <c r="G1612" s="45"/>
      <c r="H1612" s="46"/>
      <c r="I1612" s="47"/>
      <c r="J1612" s="47"/>
      <c r="K1612" s="48"/>
      <c r="L1612" s="48"/>
      <c r="M1612" s="46"/>
      <c r="N1612" s="49"/>
      <c r="O1612" s="46"/>
      <c r="P1612" s="46"/>
      <c r="Q1612" s="46"/>
      <c r="R1612" s="50"/>
    </row>
    <row r="1613" spans="7:18" ht="15" customHeight="1" x14ac:dyDescent="0.25">
      <c r="G1613" s="45"/>
      <c r="H1613" s="46"/>
      <c r="I1613" s="47"/>
      <c r="J1613" s="47"/>
      <c r="K1613" s="48"/>
      <c r="L1613" s="48"/>
      <c r="M1613" s="46"/>
      <c r="N1613" s="49"/>
      <c r="O1613" s="46"/>
      <c r="P1613" s="46"/>
      <c r="Q1613" s="46"/>
      <c r="R1613" s="50"/>
    </row>
    <row r="1614" spans="7:18" ht="15" customHeight="1" x14ac:dyDescent="0.25">
      <c r="G1614" s="45"/>
      <c r="H1614" s="46"/>
      <c r="I1614" s="47"/>
      <c r="J1614" s="47"/>
      <c r="K1614" s="48"/>
      <c r="L1614" s="48"/>
      <c r="M1614" s="46"/>
      <c r="N1614" s="49"/>
      <c r="O1614" s="46"/>
      <c r="P1614" s="46"/>
      <c r="Q1614" s="46"/>
      <c r="R1614" s="50"/>
    </row>
    <row r="1615" spans="7:18" ht="15" customHeight="1" x14ac:dyDescent="0.25">
      <c r="G1615" s="45"/>
      <c r="H1615" s="46"/>
      <c r="I1615" s="47"/>
      <c r="J1615" s="47"/>
      <c r="K1615" s="48"/>
      <c r="L1615" s="48"/>
      <c r="M1615" s="46"/>
      <c r="N1615" s="49"/>
      <c r="O1615" s="46"/>
      <c r="P1615" s="46"/>
      <c r="Q1615" s="46"/>
      <c r="R1615" s="50"/>
    </row>
    <row r="1616" spans="7:18" ht="15" customHeight="1" x14ac:dyDescent="0.25">
      <c r="G1616" s="45"/>
      <c r="H1616" s="46"/>
      <c r="I1616" s="47"/>
      <c r="J1616" s="47"/>
      <c r="K1616" s="48"/>
      <c r="L1616" s="48"/>
      <c r="M1616" s="46"/>
      <c r="N1616" s="49"/>
      <c r="O1616" s="46"/>
      <c r="P1616" s="46"/>
      <c r="Q1616" s="46"/>
      <c r="R1616" s="50"/>
    </row>
    <row r="1617" spans="7:18" ht="15" customHeight="1" x14ac:dyDescent="0.25">
      <c r="G1617" s="45"/>
      <c r="H1617" s="46"/>
      <c r="I1617" s="47"/>
      <c r="J1617" s="47"/>
      <c r="K1617" s="48"/>
      <c r="L1617" s="48"/>
      <c r="M1617" s="46"/>
      <c r="N1617" s="49"/>
      <c r="O1617" s="46"/>
      <c r="P1617" s="46"/>
      <c r="Q1617" s="46"/>
      <c r="R1617" s="50"/>
    </row>
    <row r="1618" spans="7:18" ht="15" customHeight="1" x14ac:dyDescent="0.25">
      <c r="G1618" s="45"/>
      <c r="H1618" s="46"/>
      <c r="I1618" s="47"/>
      <c r="J1618" s="47"/>
      <c r="K1618" s="48"/>
      <c r="L1618" s="48"/>
      <c r="M1618" s="46"/>
      <c r="N1618" s="49"/>
      <c r="O1618" s="46"/>
      <c r="P1618" s="46"/>
      <c r="Q1618" s="46"/>
      <c r="R1618" s="50"/>
    </row>
    <row r="1619" spans="7:18" ht="15" customHeight="1" x14ac:dyDescent="0.25">
      <c r="G1619" s="45"/>
      <c r="H1619" s="46"/>
      <c r="I1619" s="47"/>
      <c r="J1619" s="47"/>
      <c r="K1619" s="48"/>
      <c r="L1619" s="48"/>
      <c r="M1619" s="46"/>
      <c r="N1619" s="49"/>
      <c r="O1619" s="46"/>
      <c r="P1619" s="46"/>
      <c r="Q1619" s="46"/>
      <c r="R1619" s="50"/>
    </row>
    <row r="1620" spans="7:18" ht="15" customHeight="1" x14ac:dyDescent="0.25">
      <c r="G1620" s="45"/>
      <c r="H1620" s="46"/>
      <c r="I1620" s="47"/>
      <c r="J1620" s="47"/>
      <c r="K1620" s="48"/>
      <c r="L1620" s="48"/>
      <c r="M1620" s="46"/>
      <c r="N1620" s="49"/>
      <c r="O1620" s="46"/>
      <c r="P1620" s="46"/>
      <c r="Q1620" s="46"/>
      <c r="R1620" s="50"/>
    </row>
    <row r="1621" spans="7:18" ht="15" customHeight="1" x14ac:dyDescent="0.25">
      <c r="G1621" s="45"/>
      <c r="H1621" s="46"/>
      <c r="I1621" s="47"/>
      <c r="J1621" s="47"/>
      <c r="K1621" s="48"/>
      <c r="L1621" s="48"/>
      <c r="M1621" s="46"/>
      <c r="N1621" s="49"/>
      <c r="O1621" s="46"/>
      <c r="P1621" s="46"/>
      <c r="Q1621" s="46"/>
      <c r="R1621" s="50"/>
    </row>
    <row r="1622" spans="7:18" ht="15" customHeight="1" x14ac:dyDescent="0.25">
      <c r="G1622" s="45"/>
      <c r="H1622" s="46"/>
      <c r="I1622" s="47"/>
      <c r="J1622" s="47"/>
      <c r="K1622" s="48"/>
      <c r="L1622" s="48"/>
      <c r="M1622" s="46"/>
      <c r="N1622" s="49"/>
      <c r="O1622" s="46"/>
      <c r="P1622" s="46"/>
      <c r="Q1622" s="46"/>
      <c r="R1622" s="50"/>
    </row>
    <row r="1623" spans="7:18" ht="15" customHeight="1" x14ac:dyDescent="0.25">
      <c r="G1623" s="45"/>
      <c r="H1623" s="46"/>
      <c r="I1623" s="47"/>
      <c r="J1623" s="47"/>
      <c r="K1623" s="48"/>
      <c r="L1623" s="48"/>
      <c r="M1623" s="46"/>
      <c r="N1623" s="49"/>
      <c r="O1623" s="46"/>
      <c r="P1623" s="46"/>
      <c r="Q1623" s="46"/>
      <c r="R1623" s="50"/>
    </row>
    <row r="1624" spans="7:18" ht="15" customHeight="1" x14ac:dyDescent="0.25">
      <c r="G1624" s="45"/>
      <c r="H1624" s="46"/>
      <c r="I1624" s="47"/>
      <c r="J1624" s="47"/>
      <c r="K1624" s="48"/>
      <c r="L1624" s="48"/>
      <c r="M1624" s="46"/>
      <c r="N1624" s="49"/>
      <c r="O1624" s="46"/>
      <c r="P1624" s="46"/>
      <c r="Q1624" s="46"/>
      <c r="R1624" s="50"/>
    </row>
    <row r="1625" spans="7:18" ht="15" customHeight="1" x14ac:dyDescent="0.25">
      <c r="G1625" s="45"/>
      <c r="H1625" s="46"/>
      <c r="I1625" s="47"/>
      <c r="J1625" s="47"/>
      <c r="K1625" s="48"/>
      <c r="L1625" s="48"/>
      <c r="M1625" s="46"/>
      <c r="N1625" s="49"/>
      <c r="O1625" s="46"/>
      <c r="P1625" s="46"/>
      <c r="Q1625" s="46"/>
      <c r="R1625" s="50"/>
    </row>
    <row r="1626" spans="7:18" ht="15" customHeight="1" x14ac:dyDescent="0.25">
      <c r="G1626" s="45"/>
      <c r="H1626" s="46"/>
      <c r="I1626" s="47"/>
      <c r="J1626" s="47"/>
      <c r="K1626" s="48"/>
      <c r="L1626" s="48"/>
      <c r="M1626" s="46"/>
      <c r="N1626" s="49"/>
      <c r="O1626" s="46"/>
      <c r="P1626" s="46"/>
      <c r="Q1626" s="46"/>
      <c r="R1626" s="50"/>
    </row>
    <row r="1627" spans="7:18" ht="15" customHeight="1" x14ac:dyDescent="0.25">
      <c r="G1627" s="45"/>
      <c r="H1627" s="46"/>
      <c r="I1627" s="47"/>
      <c r="J1627" s="47"/>
      <c r="K1627" s="48"/>
      <c r="L1627" s="48"/>
      <c r="M1627" s="46"/>
      <c r="N1627" s="49"/>
      <c r="O1627" s="46"/>
      <c r="P1627" s="46"/>
      <c r="Q1627" s="46"/>
      <c r="R1627" s="50"/>
    </row>
    <row r="1628" spans="7:18" ht="15" customHeight="1" x14ac:dyDescent="0.25">
      <c r="G1628" s="45"/>
      <c r="H1628" s="46"/>
      <c r="I1628" s="47"/>
      <c r="J1628" s="47"/>
      <c r="K1628" s="48"/>
      <c r="L1628" s="48"/>
      <c r="M1628" s="46"/>
      <c r="N1628" s="49"/>
      <c r="O1628" s="46"/>
      <c r="P1628" s="46"/>
      <c r="Q1628" s="46"/>
      <c r="R1628" s="50"/>
    </row>
    <row r="1629" spans="7:18" ht="15" customHeight="1" x14ac:dyDescent="0.25">
      <c r="G1629" s="45"/>
      <c r="H1629" s="46"/>
      <c r="I1629" s="47"/>
      <c r="J1629" s="47"/>
      <c r="K1629" s="48"/>
      <c r="L1629" s="48"/>
      <c r="M1629" s="46"/>
      <c r="N1629" s="49"/>
      <c r="O1629" s="46"/>
      <c r="P1629" s="46"/>
      <c r="Q1629" s="46"/>
      <c r="R1629" s="50"/>
    </row>
    <row r="1630" spans="7:18" ht="15" customHeight="1" x14ac:dyDescent="0.25">
      <c r="G1630" s="45"/>
      <c r="H1630" s="46"/>
      <c r="I1630" s="47"/>
      <c r="J1630" s="47"/>
      <c r="K1630" s="48"/>
      <c r="L1630" s="48"/>
      <c r="M1630" s="46"/>
      <c r="N1630" s="49"/>
      <c r="O1630" s="46"/>
      <c r="P1630" s="46"/>
      <c r="Q1630" s="46"/>
      <c r="R1630" s="50"/>
    </row>
    <row r="1631" spans="7:18" ht="15" customHeight="1" x14ac:dyDescent="0.25">
      <c r="G1631" s="45"/>
      <c r="H1631" s="46"/>
      <c r="I1631" s="47"/>
      <c r="J1631" s="47"/>
      <c r="K1631" s="48"/>
      <c r="L1631" s="48"/>
      <c r="M1631" s="46"/>
      <c r="N1631" s="49"/>
      <c r="O1631" s="46"/>
      <c r="P1631" s="46"/>
      <c r="Q1631" s="46"/>
      <c r="R1631" s="50"/>
    </row>
    <row r="1632" spans="7:18" ht="15" customHeight="1" x14ac:dyDescent="0.25">
      <c r="G1632" s="45"/>
      <c r="H1632" s="46"/>
      <c r="I1632" s="47"/>
      <c r="J1632" s="47"/>
      <c r="K1632" s="48"/>
      <c r="L1632" s="48"/>
      <c r="M1632" s="46"/>
      <c r="N1632" s="49"/>
      <c r="O1632" s="46"/>
      <c r="P1632" s="46"/>
      <c r="Q1632" s="46"/>
      <c r="R1632" s="50"/>
    </row>
    <row r="1633" spans="7:18" ht="15" customHeight="1" x14ac:dyDescent="0.25">
      <c r="G1633" s="45"/>
      <c r="H1633" s="46"/>
      <c r="I1633" s="47"/>
      <c r="J1633" s="47"/>
      <c r="K1633" s="48"/>
      <c r="L1633" s="48"/>
      <c r="M1633" s="46"/>
      <c r="N1633" s="49"/>
      <c r="O1633" s="46"/>
      <c r="P1633" s="46"/>
      <c r="Q1633" s="46"/>
      <c r="R1633" s="50"/>
    </row>
    <row r="1634" spans="7:18" ht="15" customHeight="1" x14ac:dyDescent="0.25">
      <c r="G1634" s="45"/>
      <c r="H1634" s="46"/>
      <c r="I1634" s="47"/>
      <c r="J1634" s="47"/>
      <c r="K1634" s="48"/>
      <c r="L1634" s="48"/>
      <c r="M1634" s="46"/>
      <c r="N1634" s="49"/>
      <c r="O1634" s="46"/>
      <c r="P1634" s="46"/>
      <c r="Q1634" s="46"/>
      <c r="R1634" s="50"/>
    </row>
    <row r="1635" spans="7:18" ht="15" customHeight="1" x14ac:dyDescent="0.25">
      <c r="G1635" s="45"/>
      <c r="H1635" s="46"/>
      <c r="I1635" s="47"/>
      <c r="J1635" s="47"/>
      <c r="K1635" s="48"/>
      <c r="L1635" s="48"/>
      <c r="M1635" s="46"/>
      <c r="N1635" s="49"/>
      <c r="O1635" s="46"/>
      <c r="P1635" s="46"/>
      <c r="Q1635" s="46"/>
      <c r="R1635" s="50"/>
    </row>
    <row r="1636" spans="7:18" ht="15" customHeight="1" x14ac:dyDescent="0.25">
      <c r="G1636" s="45"/>
      <c r="H1636" s="46"/>
      <c r="I1636" s="47"/>
      <c r="J1636" s="47"/>
      <c r="K1636" s="48"/>
      <c r="L1636" s="48"/>
      <c r="M1636" s="46"/>
      <c r="N1636" s="49"/>
      <c r="O1636" s="46"/>
      <c r="P1636" s="46"/>
      <c r="Q1636" s="46"/>
      <c r="R1636" s="50"/>
    </row>
    <row r="1637" spans="7:18" ht="15" customHeight="1" x14ac:dyDescent="0.25">
      <c r="G1637" s="45"/>
      <c r="H1637" s="46"/>
      <c r="I1637" s="47"/>
      <c r="J1637" s="47"/>
      <c r="K1637" s="48"/>
      <c r="L1637" s="48"/>
      <c r="M1637" s="46"/>
      <c r="N1637" s="49"/>
      <c r="O1637" s="46"/>
      <c r="P1637" s="46"/>
      <c r="Q1637" s="46"/>
      <c r="R1637" s="50"/>
    </row>
    <row r="1638" spans="7:18" ht="15" customHeight="1" x14ac:dyDescent="0.25">
      <c r="G1638" s="45"/>
      <c r="H1638" s="46"/>
      <c r="I1638" s="47"/>
      <c r="J1638" s="47"/>
      <c r="K1638" s="48"/>
      <c r="L1638" s="48"/>
      <c r="M1638" s="46"/>
      <c r="N1638" s="49"/>
      <c r="O1638" s="46"/>
      <c r="P1638" s="46"/>
      <c r="Q1638" s="46"/>
      <c r="R1638" s="50"/>
    </row>
    <row r="1639" spans="7:18" ht="15" customHeight="1" x14ac:dyDescent="0.25">
      <c r="G1639" s="45"/>
      <c r="H1639" s="46"/>
      <c r="I1639" s="47"/>
      <c r="J1639" s="47"/>
      <c r="K1639" s="48"/>
      <c r="L1639" s="48"/>
      <c r="M1639" s="46"/>
      <c r="N1639" s="49"/>
      <c r="O1639" s="46"/>
      <c r="P1639" s="46"/>
      <c r="Q1639" s="46"/>
      <c r="R1639" s="50"/>
    </row>
    <row r="1640" spans="7:18" ht="15" customHeight="1" x14ac:dyDescent="0.25">
      <c r="G1640" s="45"/>
      <c r="H1640" s="46"/>
      <c r="I1640" s="47"/>
      <c r="J1640" s="47"/>
      <c r="K1640" s="48"/>
      <c r="L1640" s="48"/>
      <c r="M1640" s="46"/>
      <c r="N1640" s="49"/>
      <c r="O1640" s="46"/>
      <c r="P1640" s="46"/>
      <c r="Q1640" s="46"/>
      <c r="R1640" s="50"/>
    </row>
    <row r="1641" spans="7:18" ht="15" customHeight="1" x14ac:dyDescent="0.25">
      <c r="G1641" s="45"/>
      <c r="H1641" s="46"/>
      <c r="I1641" s="47"/>
      <c r="J1641" s="47"/>
      <c r="K1641" s="48"/>
      <c r="L1641" s="48"/>
      <c r="M1641" s="46"/>
      <c r="N1641" s="49"/>
      <c r="O1641" s="46"/>
      <c r="P1641" s="46"/>
      <c r="Q1641" s="46"/>
      <c r="R1641" s="50"/>
    </row>
    <row r="1642" spans="7:18" ht="15" customHeight="1" x14ac:dyDescent="0.25">
      <c r="G1642" s="45"/>
      <c r="H1642" s="46"/>
      <c r="I1642" s="47"/>
      <c r="J1642" s="47"/>
      <c r="K1642" s="48"/>
      <c r="L1642" s="48"/>
      <c r="M1642" s="46"/>
      <c r="N1642" s="49"/>
      <c r="O1642" s="46"/>
      <c r="P1642" s="46"/>
      <c r="Q1642" s="46"/>
      <c r="R1642" s="50"/>
    </row>
    <row r="1643" spans="7:18" ht="15" customHeight="1" x14ac:dyDescent="0.25">
      <c r="G1643" s="45"/>
      <c r="H1643" s="46"/>
      <c r="I1643" s="47"/>
      <c r="J1643" s="47"/>
      <c r="K1643" s="48"/>
      <c r="L1643" s="48"/>
      <c r="M1643" s="46"/>
      <c r="N1643" s="49"/>
      <c r="O1643" s="46"/>
      <c r="P1643" s="46"/>
      <c r="Q1643" s="46"/>
      <c r="R1643" s="50"/>
    </row>
    <row r="1644" spans="7:18" ht="15" customHeight="1" x14ac:dyDescent="0.25">
      <c r="G1644" s="45"/>
      <c r="H1644" s="46"/>
      <c r="I1644" s="47"/>
      <c r="J1644" s="47"/>
      <c r="K1644" s="48"/>
      <c r="L1644" s="48"/>
      <c r="M1644" s="46"/>
      <c r="N1644" s="49"/>
      <c r="O1644" s="46"/>
      <c r="P1644" s="46"/>
      <c r="Q1644" s="46"/>
      <c r="R1644" s="50"/>
    </row>
    <row r="1645" spans="7:18" ht="15" customHeight="1" x14ac:dyDescent="0.25">
      <c r="G1645" s="45"/>
      <c r="H1645" s="46"/>
      <c r="I1645" s="47"/>
      <c r="J1645" s="47"/>
      <c r="K1645" s="48"/>
      <c r="L1645" s="48"/>
      <c r="M1645" s="46"/>
      <c r="N1645" s="49"/>
      <c r="O1645" s="46"/>
      <c r="P1645" s="46"/>
      <c r="Q1645" s="46"/>
      <c r="R1645" s="50"/>
    </row>
    <row r="1646" spans="7:18" ht="15" customHeight="1" x14ac:dyDescent="0.25">
      <c r="G1646" s="45"/>
      <c r="H1646" s="46"/>
      <c r="I1646" s="47"/>
      <c r="J1646" s="47"/>
      <c r="K1646" s="48"/>
      <c r="L1646" s="48"/>
      <c r="M1646" s="46"/>
      <c r="N1646" s="49"/>
      <c r="O1646" s="46"/>
      <c r="P1646" s="46"/>
      <c r="Q1646" s="46"/>
      <c r="R1646" s="50"/>
    </row>
    <row r="1647" spans="7:18" ht="15" customHeight="1" x14ac:dyDescent="0.25">
      <c r="G1647" s="45"/>
      <c r="H1647" s="46"/>
      <c r="I1647" s="47"/>
      <c r="J1647" s="47"/>
      <c r="K1647" s="48"/>
      <c r="L1647" s="48"/>
      <c r="M1647" s="46"/>
      <c r="N1647" s="49"/>
      <c r="O1647" s="46"/>
      <c r="P1647" s="46"/>
      <c r="Q1647" s="46"/>
      <c r="R1647" s="50"/>
    </row>
    <row r="1648" spans="7:18" ht="15" customHeight="1" x14ac:dyDescent="0.25">
      <c r="G1648" s="45"/>
      <c r="H1648" s="46"/>
      <c r="I1648" s="47"/>
      <c r="J1648" s="47"/>
      <c r="K1648" s="48"/>
      <c r="L1648" s="48"/>
      <c r="M1648" s="46"/>
      <c r="N1648" s="49"/>
      <c r="O1648" s="46"/>
      <c r="P1648" s="46"/>
      <c r="Q1648" s="46"/>
      <c r="R1648" s="50"/>
    </row>
    <row r="1649" spans="7:18" ht="15" customHeight="1" x14ac:dyDescent="0.25">
      <c r="G1649" s="45"/>
      <c r="H1649" s="46"/>
      <c r="I1649" s="47"/>
      <c r="J1649" s="47"/>
      <c r="K1649" s="48"/>
      <c r="L1649" s="48"/>
      <c r="M1649" s="46"/>
      <c r="N1649" s="49"/>
      <c r="O1649" s="46"/>
      <c r="P1649" s="46"/>
      <c r="Q1649" s="46"/>
      <c r="R1649" s="50"/>
    </row>
    <row r="1650" spans="7:18" ht="15" customHeight="1" x14ac:dyDescent="0.25">
      <c r="G1650" s="45"/>
      <c r="H1650" s="46"/>
      <c r="I1650" s="47"/>
      <c r="J1650" s="47"/>
      <c r="K1650" s="48"/>
      <c r="L1650" s="48"/>
      <c r="M1650" s="46"/>
      <c r="N1650" s="49"/>
      <c r="O1650" s="46"/>
      <c r="P1650" s="46"/>
      <c r="Q1650" s="46"/>
      <c r="R1650" s="50"/>
    </row>
    <row r="1651" spans="7:18" ht="15" customHeight="1" x14ac:dyDescent="0.25">
      <c r="G1651" s="45"/>
      <c r="H1651" s="46"/>
      <c r="I1651" s="47"/>
      <c r="J1651" s="47"/>
      <c r="K1651" s="48"/>
      <c r="L1651" s="48"/>
      <c r="M1651" s="46"/>
      <c r="N1651" s="49"/>
      <c r="O1651" s="46"/>
      <c r="P1651" s="46"/>
      <c r="Q1651" s="46"/>
      <c r="R1651" s="50"/>
    </row>
    <row r="1652" spans="7:18" ht="15" customHeight="1" x14ac:dyDescent="0.25">
      <c r="G1652" s="45"/>
      <c r="H1652" s="46"/>
      <c r="I1652" s="47"/>
      <c r="J1652" s="47"/>
      <c r="K1652" s="48"/>
      <c r="L1652" s="48"/>
      <c r="M1652" s="46"/>
      <c r="N1652" s="49"/>
      <c r="O1652" s="46"/>
      <c r="P1652" s="46"/>
      <c r="Q1652" s="46"/>
      <c r="R1652" s="50"/>
    </row>
    <row r="1653" spans="7:18" ht="15" customHeight="1" x14ac:dyDescent="0.25">
      <c r="G1653" s="45"/>
      <c r="H1653" s="46"/>
      <c r="I1653" s="47"/>
      <c r="J1653" s="47"/>
      <c r="K1653" s="48"/>
      <c r="L1653" s="48"/>
      <c r="M1653" s="46"/>
      <c r="N1653" s="49"/>
      <c r="O1653" s="46"/>
      <c r="P1653" s="46"/>
      <c r="Q1653" s="46"/>
      <c r="R1653" s="50"/>
    </row>
    <row r="1654" spans="7:18" ht="15" customHeight="1" x14ac:dyDescent="0.25">
      <c r="G1654" s="45"/>
      <c r="H1654" s="46"/>
      <c r="I1654" s="47"/>
      <c r="J1654" s="47"/>
      <c r="K1654" s="48"/>
      <c r="L1654" s="48"/>
      <c r="M1654" s="46"/>
      <c r="N1654" s="49"/>
      <c r="O1654" s="46"/>
      <c r="P1654" s="46"/>
      <c r="Q1654" s="46"/>
      <c r="R1654" s="50"/>
    </row>
    <row r="1655" spans="7:18" ht="15" customHeight="1" x14ac:dyDescent="0.25">
      <c r="G1655" s="45"/>
      <c r="H1655" s="46"/>
      <c r="I1655" s="47"/>
      <c r="J1655" s="47"/>
      <c r="K1655" s="48"/>
      <c r="L1655" s="48"/>
      <c r="M1655" s="46"/>
      <c r="N1655" s="49"/>
      <c r="O1655" s="46"/>
      <c r="P1655" s="46"/>
      <c r="Q1655" s="46"/>
      <c r="R1655" s="50"/>
    </row>
    <row r="1656" spans="7:18" ht="15" customHeight="1" x14ac:dyDescent="0.25">
      <c r="G1656" s="45"/>
      <c r="H1656" s="46"/>
      <c r="I1656" s="47"/>
      <c r="J1656" s="47"/>
      <c r="K1656" s="48"/>
      <c r="L1656" s="48"/>
      <c r="M1656" s="46"/>
      <c r="N1656" s="49"/>
      <c r="O1656" s="46"/>
      <c r="P1656" s="46"/>
      <c r="Q1656" s="46"/>
      <c r="R1656" s="50"/>
    </row>
    <row r="1657" spans="7:18" ht="15" customHeight="1" x14ac:dyDescent="0.25">
      <c r="G1657" s="45"/>
      <c r="H1657" s="46"/>
      <c r="I1657" s="47"/>
      <c r="J1657" s="47"/>
      <c r="K1657" s="48"/>
      <c r="L1657" s="48"/>
      <c r="M1657" s="46"/>
      <c r="N1657" s="49"/>
      <c r="O1657" s="46"/>
      <c r="P1657" s="46"/>
      <c r="Q1657" s="46"/>
      <c r="R1657" s="50"/>
    </row>
    <row r="1658" spans="7:18" ht="15" customHeight="1" x14ac:dyDescent="0.25">
      <c r="G1658" s="45"/>
      <c r="H1658" s="46"/>
      <c r="I1658" s="47"/>
      <c r="J1658" s="47"/>
      <c r="K1658" s="48"/>
      <c r="L1658" s="48"/>
      <c r="M1658" s="46"/>
      <c r="N1658" s="49"/>
      <c r="O1658" s="46"/>
      <c r="P1658" s="46"/>
      <c r="Q1658" s="46"/>
      <c r="R1658" s="50"/>
    </row>
    <row r="1659" spans="7:18" ht="15" customHeight="1" x14ac:dyDescent="0.25">
      <c r="G1659" s="45"/>
      <c r="H1659" s="46"/>
      <c r="I1659" s="47"/>
      <c r="J1659" s="47"/>
      <c r="K1659" s="48"/>
      <c r="L1659" s="48"/>
      <c r="M1659" s="46"/>
      <c r="N1659" s="49"/>
      <c r="O1659" s="46"/>
      <c r="P1659" s="46"/>
      <c r="Q1659" s="46"/>
      <c r="R1659" s="50"/>
    </row>
    <row r="1660" spans="7:18" ht="15" customHeight="1" x14ac:dyDescent="0.25">
      <c r="G1660" s="45"/>
      <c r="H1660" s="46"/>
      <c r="I1660" s="47"/>
      <c r="J1660" s="47"/>
      <c r="K1660" s="48"/>
      <c r="L1660" s="48"/>
      <c r="M1660" s="46"/>
      <c r="N1660" s="49"/>
      <c r="O1660" s="46"/>
      <c r="P1660" s="46"/>
      <c r="Q1660" s="46"/>
      <c r="R1660" s="50"/>
    </row>
    <row r="1661" spans="7:18" ht="15" customHeight="1" x14ac:dyDescent="0.25">
      <c r="G1661" s="45"/>
      <c r="H1661" s="46"/>
      <c r="I1661" s="47"/>
      <c r="J1661" s="47"/>
      <c r="K1661" s="48"/>
      <c r="L1661" s="48"/>
      <c r="M1661" s="46"/>
      <c r="N1661" s="49"/>
      <c r="O1661" s="46"/>
      <c r="P1661" s="46"/>
      <c r="Q1661" s="46"/>
      <c r="R1661" s="50"/>
    </row>
    <row r="1662" spans="7:18" ht="15" customHeight="1" x14ac:dyDescent="0.25">
      <c r="G1662" s="45"/>
      <c r="H1662" s="46"/>
      <c r="I1662" s="47"/>
      <c r="J1662" s="47"/>
      <c r="K1662" s="48"/>
      <c r="L1662" s="48"/>
      <c r="M1662" s="46"/>
      <c r="N1662" s="49"/>
      <c r="O1662" s="46"/>
      <c r="P1662" s="46"/>
      <c r="Q1662" s="46"/>
      <c r="R1662" s="50"/>
    </row>
    <row r="1663" spans="7:18" ht="15" customHeight="1" x14ac:dyDescent="0.25">
      <c r="G1663" s="45"/>
      <c r="H1663" s="46"/>
      <c r="I1663" s="47"/>
      <c r="J1663" s="47"/>
      <c r="K1663" s="48"/>
      <c r="L1663" s="48"/>
      <c r="M1663" s="46"/>
      <c r="N1663" s="49"/>
      <c r="O1663" s="46"/>
      <c r="P1663" s="46"/>
      <c r="Q1663" s="46"/>
      <c r="R1663" s="50"/>
    </row>
    <row r="1664" spans="7:18" ht="15" customHeight="1" x14ac:dyDescent="0.25">
      <c r="G1664" s="45"/>
      <c r="H1664" s="46"/>
      <c r="I1664" s="47"/>
      <c r="J1664" s="47"/>
      <c r="K1664" s="48"/>
      <c r="L1664" s="48"/>
      <c r="M1664" s="46"/>
      <c r="N1664" s="49"/>
      <c r="O1664" s="46"/>
      <c r="P1664" s="46"/>
      <c r="Q1664" s="46"/>
      <c r="R1664" s="50"/>
    </row>
    <row r="1665" spans="7:18" ht="15" customHeight="1" x14ac:dyDescent="0.25">
      <c r="G1665" s="45"/>
      <c r="H1665" s="46"/>
      <c r="I1665" s="47"/>
      <c r="J1665" s="47"/>
      <c r="K1665" s="48"/>
      <c r="L1665" s="48"/>
      <c r="M1665" s="46"/>
      <c r="N1665" s="49"/>
      <c r="O1665" s="46"/>
      <c r="P1665" s="46"/>
      <c r="Q1665" s="46"/>
      <c r="R1665" s="50"/>
    </row>
    <row r="1666" spans="7:18" ht="15" customHeight="1" x14ac:dyDescent="0.25">
      <c r="G1666" s="45"/>
      <c r="H1666" s="46"/>
      <c r="I1666" s="47"/>
      <c r="J1666" s="47"/>
      <c r="K1666" s="48"/>
      <c r="L1666" s="48"/>
      <c r="M1666" s="46"/>
      <c r="N1666" s="49"/>
      <c r="O1666" s="46"/>
      <c r="P1666" s="46"/>
      <c r="Q1666" s="46"/>
      <c r="R1666" s="50"/>
    </row>
    <row r="1667" spans="7:18" ht="15" customHeight="1" x14ac:dyDescent="0.25">
      <c r="G1667" s="45"/>
      <c r="H1667" s="46"/>
      <c r="I1667" s="47"/>
      <c r="J1667" s="47"/>
      <c r="K1667" s="48"/>
      <c r="L1667" s="48"/>
      <c r="M1667" s="46"/>
      <c r="N1667" s="49"/>
      <c r="O1667" s="46"/>
      <c r="P1667" s="46"/>
      <c r="Q1667" s="46"/>
      <c r="R1667" s="50"/>
    </row>
    <row r="1668" spans="7:18" ht="15" customHeight="1" x14ac:dyDescent="0.25">
      <c r="G1668" s="45"/>
      <c r="H1668" s="46"/>
      <c r="I1668" s="47"/>
      <c r="J1668" s="47"/>
      <c r="K1668" s="48"/>
      <c r="L1668" s="48"/>
      <c r="M1668" s="46"/>
      <c r="N1668" s="49"/>
      <c r="O1668" s="46"/>
      <c r="P1668" s="46"/>
      <c r="Q1668" s="46"/>
      <c r="R1668" s="50"/>
    </row>
    <row r="1669" spans="7:18" ht="15" customHeight="1" x14ac:dyDescent="0.25">
      <c r="G1669" s="45"/>
      <c r="H1669" s="46"/>
      <c r="I1669" s="47"/>
      <c r="J1669" s="47"/>
      <c r="K1669" s="48"/>
      <c r="L1669" s="48"/>
      <c r="M1669" s="46"/>
      <c r="N1669" s="49"/>
      <c r="O1669" s="46"/>
      <c r="P1669" s="46"/>
      <c r="Q1669" s="46"/>
      <c r="R1669" s="50"/>
    </row>
    <row r="1670" spans="7:18" ht="15" customHeight="1" x14ac:dyDescent="0.25">
      <c r="G1670" s="45"/>
      <c r="H1670" s="46"/>
      <c r="I1670" s="47"/>
      <c r="J1670" s="47"/>
      <c r="K1670" s="48"/>
      <c r="L1670" s="48"/>
      <c r="M1670" s="46"/>
      <c r="N1670" s="49"/>
      <c r="O1670" s="46"/>
      <c r="P1670" s="46"/>
      <c r="Q1670" s="46"/>
      <c r="R1670" s="50"/>
    </row>
    <row r="1671" spans="7:18" ht="15" customHeight="1" x14ac:dyDescent="0.25">
      <c r="G1671" s="45"/>
      <c r="H1671" s="46"/>
      <c r="I1671" s="47"/>
      <c r="J1671" s="47"/>
      <c r="K1671" s="48"/>
      <c r="L1671" s="48"/>
      <c r="M1671" s="46"/>
      <c r="N1671" s="49"/>
      <c r="O1671" s="46"/>
      <c r="P1671" s="46"/>
      <c r="Q1671" s="46"/>
      <c r="R1671" s="50"/>
    </row>
    <row r="1672" spans="7:18" ht="15" customHeight="1" x14ac:dyDescent="0.25">
      <c r="G1672" s="45"/>
      <c r="H1672" s="46"/>
      <c r="I1672" s="47"/>
      <c r="J1672" s="47"/>
      <c r="K1672" s="48"/>
      <c r="L1672" s="48"/>
      <c r="M1672" s="46"/>
      <c r="N1672" s="49"/>
      <c r="O1672" s="46"/>
      <c r="P1672" s="46"/>
      <c r="Q1672" s="46"/>
      <c r="R1672" s="50"/>
    </row>
    <row r="1673" spans="7:18" ht="15" customHeight="1" x14ac:dyDescent="0.25">
      <c r="G1673" s="45"/>
      <c r="H1673" s="46"/>
      <c r="I1673" s="47"/>
      <c r="J1673" s="47"/>
      <c r="K1673" s="48"/>
      <c r="L1673" s="48"/>
      <c r="M1673" s="46"/>
      <c r="N1673" s="49"/>
      <c r="O1673" s="46"/>
      <c r="P1673" s="46"/>
      <c r="Q1673" s="46"/>
      <c r="R1673" s="50"/>
    </row>
    <row r="1674" spans="7:18" ht="15" customHeight="1" x14ac:dyDescent="0.25">
      <c r="G1674" s="45"/>
      <c r="H1674" s="46"/>
      <c r="I1674" s="47"/>
      <c r="J1674" s="47"/>
      <c r="K1674" s="48"/>
      <c r="L1674" s="48"/>
      <c r="M1674" s="46"/>
      <c r="N1674" s="49"/>
      <c r="O1674" s="46"/>
      <c r="P1674" s="46"/>
      <c r="Q1674" s="46"/>
      <c r="R1674" s="50"/>
    </row>
    <row r="1675" spans="7:18" ht="15" customHeight="1" x14ac:dyDescent="0.25">
      <c r="G1675" s="45"/>
      <c r="H1675" s="46"/>
      <c r="I1675" s="47"/>
      <c r="J1675" s="47"/>
      <c r="K1675" s="48"/>
      <c r="L1675" s="48"/>
      <c r="M1675" s="46"/>
      <c r="N1675" s="49"/>
      <c r="O1675" s="46"/>
      <c r="P1675" s="46"/>
      <c r="Q1675" s="46"/>
      <c r="R1675" s="50"/>
    </row>
    <row r="1676" spans="7:18" ht="15" customHeight="1" x14ac:dyDescent="0.25">
      <c r="G1676" s="45"/>
      <c r="H1676" s="46"/>
      <c r="I1676" s="47"/>
      <c r="J1676" s="47"/>
      <c r="K1676" s="48"/>
      <c r="L1676" s="48"/>
      <c r="M1676" s="46"/>
      <c r="N1676" s="49"/>
      <c r="O1676" s="46"/>
      <c r="P1676" s="46"/>
      <c r="Q1676" s="46"/>
      <c r="R1676" s="50"/>
    </row>
    <row r="1677" spans="7:18" ht="15" customHeight="1" x14ac:dyDescent="0.25">
      <c r="G1677" s="45"/>
      <c r="H1677" s="46"/>
      <c r="I1677" s="47"/>
      <c r="J1677" s="47"/>
      <c r="K1677" s="48"/>
      <c r="L1677" s="48"/>
      <c r="M1677" s="46"/>
      <c r="N1677" s="49"/>
      <c r="O1677" s="46"/>
      <c r="P1677" s="46"/>
      <c r="Q1677" s="46"/>
      <c r="R1677" s="50"/>
    </row>
    <row r="1678" spans="7:18" ht="15" customHeight="1" x14ac:dyDescent="0.25">
      <c r="G1678" s="45"/>
      <c r="H1678" s="46"/>
      <c r="I1678" s="47"/>
      <c r="J1678" s="47"/>
      <c r="K1678" s="48"/>
      <c r="L1678" s="48"/>
      <c r="M1678" s="46"/>
      <c r="N1678" s="49"/>
      <c r="O1678" s="46"/>
      <c r="P1678" s="46"/>
      <c r="Q1678" s="46"/>
      <c r="R1678" s="50"/>
    </row>
    <row r="1679" spans="7:18" ht="15" customHeight="1" x14ac:dyDescent="0.25">
      <c r="G1679" s="45"/>
      <c r="H1679" s="46"/>
      <c r="I1679" s="47"/>
      <c r="J1679" s="47"/>
      <c r="K1679" s="48"/>
      <c r="L1679" s="48"/>
      <c r="M1679" s="46"/>
      <c r="N1679" s="49"/>
      <c r="O1679" s="46"/>
      <c r="P1679" s="46"/>
      <c r="Q1679" s="46"/>
      <c r="R1679" s="50"/>
    </row>
    <row r="1680" spans="7:18" ht="15" customHeight="1" x14ac:dyDescent="0.25">
      <c r="G1680" s="45"/>
      <c r="H1680" s="46"/>
      <c r="I1680" s="47"/>
      <c r="J1680" s="47"/>
      <c r="K1680" s="48"/>
      <c r="L1680" s="48"/>
      <c r="M1680" s="46"/>
      <c r="N1680" s="49"/>
      <c r="O1680" s="46"/>
      <c r="P1680" s="46"/>
      <c r="Q1680" s="46"/>
      <c r="R1680" s="50"/>
    </row>
    <row r="1681" spans="7:18" ht="15" customHeight="1" x14ac:dyDescent="0.25">
      <c r="G1681" s="45"/>
      <c r="H1681" s="46"/>
      <c r="I1681" s="47"/>
      <c r="J1681" s="47"/>
      <c r="K1681" s="48"/>
      <c r="L1681" s="48"/>
      <c r="M1681" s="46"/>
      <c r="N1681" s="49"/>
      <c r="O1681" s="46"/>
      <c r="P1681" s="46"/>
      <c r="Q1681" s="46"/>
      <c r="R1681" s="50"/>
    </row>
    <row r="1682" spans="7:18" ht="15" customHeight="1" x14ac:dyDescent="0.25">
      <c r="G1682" s="45"/>
      <c r="H1682" s="46"/>
      <c r="I1682" s="47"/>
      <c r="J1682" s="47"/>
      <c r="K1682" s="48"/>
      <c r="L1682" s="48"/>
      <c r="M1682" s="46"/>
      <c r="N1682" s="49"/>
      <c r="O1682" s="46"/>
      <c r="P1682" s="46"/>
      <c r="Q1682" s="46"/>
      <c r="R1682" s="50"/>
    </row>
    <row r="1683" spans="7:18" ht="15" customHeight="1" x14ac:dyDescent="0.25">
      <c r="G1683" s="45"/>
      <c r="H1683" s="46"/>
      <c r="I1683" s="47"/>
      <c r="J1683" s="47"/>
      <c r="K1683" s="48"/>
      <c r="L1683" s="48"/>
      <c r="M1683" s="46"/>
      <c r="N1683" s="49"/>
      <c r="O1683" s="46"/>
      <c r="P1683" s="46"/>
      <c r="Q1683" s="46"/>
      <c r="R1683" s="50"/>
    </row>
    <row r="1684" spans="7:18" ht="15" customHeight="1" x14ac:dyDescent="0.25">
      <c r="G1684" s="45"/>
      <c r="H1684" s="46"/>
      <c r="I1684" s="47"/>
      <c r="J1684" s="47"/>
      <c r="K1684" s="48"/>
      <c r="L1684" s="48"/>
      <c r="M1684" s="46"/>
      <c r="N1684" s="49"/>
      <c r="O1684" s="46"/>
      <c r="P1684" s="46"/>
      <c r="Q1684" s="46"/>
      <c r="R1684" s="50"/>
    </row>
    <row r="1685" spans="7:18" ht="15" customHeight="1" x14ac:dyDescent="0.25">
      <c r="G1685" s="45"/>
      <c r="H1685" s="46"/>
      <c r="I1685" s="47"/>
      <c r="J1685" s="47"/>
      <c r="K1685" s="48"/>
      <c r="L1685" s="48"/>
      <c r="M1685" s="46"/>
      <c r="N1685" s="49"/>
      <c r="O1685" s="46"/>
      <c r="P1685" s="46"/>
      <c r="Q1685" s="46"/>
      <c r="R1685" s="50"/>
    </row>
    <row r="1686" spans="7:18" ht="15" customHeight="1" x14ac:dyDescent="0.25">
      <c r="G1686" s="45"/>
      <c r="H1686" s="46"/>
      <c r="I1686" s="47"/>
      <c r="J1686" s="47"/>
      <c r="K1686" s="48"/>
      <c r="L1686" s="48"/>
      <c r="M1686" s="46"/>
      <c r="N1686" s="49"/>
      <c r="O1686" s="46"/>
      <c r="P1686" s="46"/>
      <c r="Q1686" s="46"/>
      <c r="R1686" s="50"/>
    </row>
    <row r="1687" spans="7:18" ht="15" customHeight="1" x14ac:dyDescent="0.25">
      <c r="G1687" s="45"/>
      <c r="H1687" s="46"/>
      <c r="I1687" s="47"/>
      <c r="J1687" s="47"/>
      <c r="K1687" s="48"/>
      <c r="L1687" s="48"/>
      <c r="M1687" s="46"/>
      <c r="N1687" s="49"/>
      <c r="O1687" s="46"/>
      <c r="P1687" s="46"/>
      <c r="Q1687" s="46"/>
      <c r="R1687" s="50"/>
    </row>
    <row r="1688" spans="7:18" ht="15" customHeight="1" x14ac:dyDescent="0.25">
      <c r="G1688" s="45"/>
      <c r="H1688" s="46"/>
      <c r="I1688" s="47"/>
      <c r="J1688" s="47"/>
      <c r="K1688" s="48"/>
      <c r="L1688" s="48"/>
      <c r="M1688" s="46"/>
      <c r="N1688" s="49"/>
      <c r="O1688" s="46"/>
      <c r="P1688" s="46"/>
      <c r="Q1688" s="46"/>
      <c r="R1688" s="50"/>
    </row>
    <row r="1689" spans="7:18" ht="15" customHeight="1" x14ac:dyDescent="0.25">
      <c r="G1689" s="45"/>
      <c r="H1689" s="46"/>
      <c r="I1689" s="47"/>
      <c r="J1689" s="47"/>
      <c r="K1689" s="48"/>
      <c r="L1689" s="48"/>
      <c r="M1689" s="46"/>
      <c r="N1689" s="49"/>
      <c r="O1689" s="46"/>
      <c r="P1689" s="46"/>
      <c r="Q1689" s="46"/>
      <c r="R1689" s="50"/>
    </row>
    <row r="1690" spans="7:18" ht="15" customHeight="1" x14ac:dyDescent="0.25">
      <c r="G1690" s="45"/>
      <c r="H1690" s="46"/>
      <c r="I1690" s="47"/>
      <c r="J1690" s="47"/>
      <c r="K1690" s="48"/>
      <c r="L1690" s="48"/>
      <c r="M1690" s="46"/>
      <c r="N1690" s="49"/>
      <c r="O1690" s="46"/>
      <c r="P1690" s="46"/>
      <c r="Q1690" s="46"/>
      <c r="R1690" s="50"/>
    </row>
    <row r="1691" spans="7:18" ht="15" customHeight="1" x14ac:dyDescent="0.25">
      <c r="G1691" s="45"/>
      <c r="H1691" s="46"/>
      <c r="I1691" s="47"/>
      <c r="J1691" s="47"/>
      <c r="K1691" s="48"/>
      <c r="L1691" s="48"/>
      <c r="M1691" s="46"/>
      <c r="N1691" s="49"/>
      <c r="O1691" s="46"/>
      <c r="P1691" s="46"/>
      <c r="Q1691" s="46"/>
      <c r="R1691" s="50"/>
    </row>
    <row r="1692" spans="7:18" ht="15" customHeight="1" x14ac:dyDescent="0.25">
      <c r="G1692" s="45"/>
      <c r="H1692" s="46"/>
      <c r="I1692" s="47"/>
      <c r="J1692" s="47"/>
      <c r="K1692" s="48"/>
      <c r="L1692" s="48"/>
      <c r="M1692" s="46"/>
      <c r="N1692" s="49"/>
      <c r="O1692" s="46"/>
      <c r="P1692" s="46"/>
      <c r="Q1692" s="46"/>
      <c r="R1692" s="50"/>
    </row>
    <row r="1693" spans="7:18" ht="15" customHeight="1" x14ac:dyDescent="0.25">
      <c r="G1693" s="45"/>
      <c r="H1693" s="46"/>
      <c r="I1693" s="47"/>
      <c r="J1693" s="47"/>
      <c r="K1693" s="48"/>
      <c r="L1693" s="48"/>
      <c r="M1693" s="46"/>
      <c r="N1693" s="49"/>
      <c r="O1693" s="46"/>
      <c r="P1693" s="46"/>
      <c r="Q1693" s="46"/>
      <c r="R1693" s="50"/>
    </row>
    <row r="1694" spans="7:18" ht="15" customHeight="1" x14ac:dyDescent="0.25">
      <c r="G1694" s="45"/>
      <c r="H1694" s="46"/>
      <c r="I1694" s="47"/>
      <c r="J1694" s="47"/>
      <c r="K1694" s="48"/>
      <c r="L1694" s="48"/>
      <c r="M1694" s="46"/>
      <c r="N1694" s="49"/>
      <c r="O1694" s="46"/>
      <c r="P1694" s="46"/>
      <c r="Q1694" s="46"/>
      <c r="R1694" s="50"/>
    </row>
    <row r="1695" spans="7:18" ht="15" customHeight="1" x14ac:dyDescent="0.25">
      <c r="G1695" s="45"/>
      <c r="H1695" s="46"/>
      <c r="I1695" s="47"/>
      <c r="J1695" s="47"/>
      <c r="K1695" s="48"/>
      <c r="L1695" s="48"/>
      <c r="M1695" s="46"/>
      <c r="N1695" s="49"/>
      <c r="O1695" s="46"/>
      <c r="P1695" s="46"/>
      <c r="Q1695" s="46"/>
      <c r="R1695" s="50"/>
    </row>
    <row r="1696" spans="7:18" ht="15" customHeight="1" x14ac:dyDescent="0.25">
      <c r="G1696" s="45"/>
      <c r="H1696" s="46"/>
      <c r="I1696" s="47"/>
      <c r="J1696" s="47"/>
      <c r="K1696" s="48"/>
      <c r="L1696" s="48"/>
      <c r="M1696" s="46"/>
      <c r="N1696" s="49"/>
      <c r="O1696" s="46"/>
      <c r="P1696" s="46"/>
      <c r="Q1696" s="46"/>
      <c r="R1696" s="50"/>
    </row>
    <row r="1697" spans="7:18" ht="15" customHeight="1" x14ac:dyDescent="0.25">
      <c r="G1697" s="45"/>
      <c r="H1697" s="46"/>
      <c r="I1697" s="47"/>
      <c r="J1697" s="47"/>
      <c r="K1697" s="48"/>
      <c r="L1697" s="48"/>
      <c r="M1697" s="46"/>
      <c r="N1697" s="49"/>
      <c r="O1697" s="46"/>
      <c r="P1697" s="46"/>
      <c r="Q1697" s="46"/>
      <c r="R1697" s="50"/>
    </row>
    <row r="1698" spans="7:18" ht="15" customHeight="1" x14ac:dyDescent="0.25">
      <c r="G1698" s="45"/>
      <c r="H1698" s="46"/>
      <c r="I1698" s="47"/>
      <c r="J1698" s="47"/>
      <c r="K1698" s="48"/>
      <c r="L1698" s="48"/>
      <c r="M1698" s="46"/>
      <c r="N1698" s="49"/>
      <c r="O1698" s="46"/>
      <c r="P1698" s="46"/>
      <c r="Q1698" s="46"/>
      <c r="R1698" s="50"/>
    </row>
    <row r="1699" spans="7:18" ht="15" customHeight="1" x14ac:dyDescent="0.25">
      <c r="G1699" s="45"/>
      <c r="H1699" s="46"/>
      <c r="I1699" s="47"/>
      <c r="J1699" s="47"/>
      <c r="K1699" s="48"/>
      <c r="L1699" s="48"/>
      <c r="M1699" s="46"/>
      <c r="N1699" s="49"/>
      <c r="O1699" s="46"/>
      <c r="P1699" s="46"/>
      <c r="Q1699" s="46"/>
      <c r="R1699" s="50"/>
    </row>
    <row r="1700" spans="7:18" ht="15" customHeight="1" x14ac:dyDescent="0.25">
      <c r="G1700" s="45"/>
      <c r="H1700" s="46"/>
      <c r="I1700" s="47"/>
      <c r="J1700" s="47"/>
      <c r="K1700" s="48"/>
      <c r="L1700" s="48"/>
      <c r="M1700" s="46"/>
      <c r="N1700" s="49"/>
      <c r="O1700" s="46"/>
      <c r="P1700" s="46"/>
      <c r="Q1700" s="46"/>
      <c r="R1700" s="50"/>
    </row>
    <row r="1701" spans="7:18" ht="15" customHeight="1" x14ac:dyDescent="0.25">
      <c r="G1701" s="45"/>
      <c r="H1701" s="46"/>
      <c r="I1701" s="47"/>
      <c r="J1701" s="47"/>
      <c r="K1701" s="48"/>
      <c r="L1701" s="48"/>
      <c r="M1701" s="46"/>
      <c r="N1701" s="49"/>
      <c r="O1701" s="46"/>
      <c r="P1701" s="46"/>
      <c r="Q1701" s="46"/>
      <c r="R1701" s="50"/>
    </row>
    <row r="1702" spans="7:18" ht="15" customHeight="1" x14ac:dyDescent="0.25">
      <c r="G1702" s="45"/>
      <c r="H1702" s="46"/>
      <c r="I1702" s="47"/>
      <c r="J1702" s="47"/>
      <c r="K1702" s="48"/>
      <c r="L1702" s="48"/>
      <c r="M1702" s="46"/>
      <c r="N1702" s="49"/>
      <c r="O1702" s="46"/>
      <c r="P1702" s="46"/>
      <c r="Q1702" s="46"/>
      <c r="R1702" s="50"/>
    </row>
    <row r="1703" spans="7:18" ht="15" customHeight="1" x14ac:dyDescent="0.25">
      <c r="G1703" s="45"/>
      <c r="H1703" s="46"/>
      <c r="I1703" s="47"/>
      <c r="J1703" s="47"/>
      <c r="K1703" s="48"/>
      <c r="L1703" s="48"/>
      <c r="M1703" s="46"/>
      <c r="N1703" s="49"/>
      <c r="O1703" s="46"/>
      <c r="P1703" s="46"/>
      <c r="Q1703" s="46"/>
      <c r="R1703" s="50"/>
    </row>
    <row r="1704" spans="7:18" ht="15" customHeight="1" x14ac:dyDescent="0.25">
      <c r="G1704" s="45"/>
      <c r="H1704" s="46"/>
      <c r="I1704" s="47"/>
      <c r="J1704" s="47"/>
      <c r="K1704" s="48"/>
      <c r="L1704" s="48"/>
      <c r="M1704" s="46"/>
      <c r="N1704" s="49"/>
      <c r="O1704" s="46"/>
      <c r="P1704" s="46"/>
      <c r="Q1704" s="46"/>
      <c r="R1704" s="50"/>
    </row>
    <row r="1705" spans="7:18" ht="15" customHeight="1" x14ac:dyDescent="0.25">
      <c r="G1705" s="45"/>
      <c r="H1705" s="46"/>
      <c r="I1705" s="47"/>
      <c r="J1705" s="47"/>
      <c r="K1705" s="48"/>
      <c r="L1705" s="48"/>
      <c r="M1705" s="46"/>
      <c r="N1705" s="49"/>
      <c r="O1705" s="46"/>
      <c r="P1705" s="46"/>
      <c r="Q1705" s="46"/>
      <c r="R1705" s="50"/>
    </row>
    <row r="1706" spans="7:18" ht="15" customHeight="1" x14ac:dyDescent="0.25">
      <c r="G1706" s="45"/>
      <c r="H1706" s="46"/>
      <c r="I1706" s="47"/>
      <c r="J1706" s="47"/>
      <c r="K1706" s="48"/>
      <c r="L1706" s="48"/>
      <c r="M1706" s="46"/>
      <c r="N1706" s="49"/>
      <c r="O1706" s="46"/>
      <c r="P1706" s="46"/>
      <c r="Q1706" s="46"/>
      <c r="R1706" s="50"/>
    </row>
    <row r="1707" spans="7:18" ht="15" customHeight="1" x14ac:dyDescent="0.25">
      <c r="G1707" s="45"/>
      <c r="H1707" s="46"/>
      <c r="I1707" s="47"/>
      <c r="J1707" s="47"/>
      <c r="K1707" s="48"/>
      <c r="L1707" s="48"/>
      <c r="M1707" s="46"/>
      <c r="N1707" s="49"/>
      <c r="O1707" s="46"/>
      <c r="P1707" s="46"/>
      <c r="Q1707" s="46"/>
      <c r="R1707" s="50"/>
    </row>
    <row r="1708" spans="7:18" ht="15" customHeight="1" x14ac:dyDescent="0.25">
      <c r="G1708" s="45"/>
      <c r="H1708" s="46"/>
      <c r="I1708" s="47"/>
      <c r="J1708" s="47"/>
      <c r="K1708" s="48"/>
      <c r="L1708" s="48"/>
      <c r="M1708" s="46"/>
      <c r="N1708" s="49"/>
      <c r="O1708" s="46"/>
      <c r="P1708" s="46"/>
      <c r="Q1708" s="46"/>
      <c r="R1708" s="50"/>
    </row>
    <row r="1709" spans="7:18" ht="15" customHeight="1" x14ac:dyDescent="0.25">
      <c r="G1709" s="45"/>
      <c r="H1709" s="46"/>
      <c r="I1709" s="47"/>
      <c r="J1709" s="47"/>
      <c r="K1709" s="48"/>
      <c r="L1709" s="48"/>
      <c r="M1709" s="46"/>
      <c r="N1709" s="49"/>
      <c r="O1709" s="46"/>
      <c r="P1709" s="46"/>
      <c r="Q1709" s="46"/>
      <c r="R1709" s="50"/>
    </row>
    <row r="1710" spans="7:18" ht="15" customHeight="1" x14ac:dyDescent="0.25">
      <c r="G1710" s="45"/>
      <c r="H1710" s="46"/>
      <c r="I1710" s="47"/>
      <c r="J1710" s="47"/>
      <c r="K1710" s="48"/>
      <c r="L1710" s="48"/>
      <c r="M1710" s="46"/>
      <c r="N1710" s="49"/>
      <c r="O1710" s="46"/>
      <c r="P1710" s="46"/>
      <c r="Q1710" s="46"/>
      <c r="R1710" s="50"/>
    </row>
    <row r="1711" spans="7:18" ht="15" customHeight="1" x14ac:dyDescent="0.25">
      <c r="G1711" s="45"/>
      <c r="H1711" s="46"/>
      <c r="I1711" s="47"/>
      <c r="J1711" s="47"/>
      <c r="K1711" s="48"/>
      <c r="L1711" s="48"/>
      <c r="M1711" s="46"/>
      <c r="N1711" s="49"/>
      <c r="O1711" s="46"/>
      <c r="P1711" s="46"/>
      <c r="Q1711" s="46"/>
      <c r="R1711" s="50"/>
    </row>
    <row r="1712" spans="7:18" ht="15" customHeight="1" x14ac:dyDescent="0.25">
      <c r="G1712" s="45"/>
      <c r="H1712" s="46"/>
      <c r="I1712" s="47"/>
      <c r="J1712" s="47"/>
      <c r="K1712" s="48"/>
      <c r="L1712" s="48"/>
      <c r="M1712" s="46"/>
      <c r="N1712" s="49"/>
      <c r="O1712" s="46"/>
      <c r="P1712" s="46"/>
      <c r="Q1712" s="46"/>
      <c r="R1712" s="50"/>
    </row>
    <row r="1713" spans="7:18" ht="15" customHeight="1" x14ac:dyDescent="0.25">
      <c r="G1713" s="45"/>
      <c r="H1713" s="46"/>
      <c r="I1713" s="47"/>
      <c r="J1713" s="47"/>
      <c r="K1713" s="48"/>
      <c r="L1713" s="48"/>
      <c r="M1713" s="46"/>
      <c r="N1713" s="49"/>
      <c r="O1713" s="46"/>
      <c r="P1713" s="46"/>
      <c r="Q1713" s="46"/>
      <c r="R1713" s="50"/>
    </row>
    <row r="1714" spans="7:18" ht="15" customHeight="1" x14ac:dyDescent="0.25">
      <c r="G1714" s="45"/>
      <c r="H1714" s="46"/>
      <c r="I1714" s="47"/>
      <c r="J1714" s="47"/>
      <c r="K1714" s="48"/>
      <c r="L1714" s="48"/>
      <c r="M1714" s="46"/>
      <c r="N1714" s="49"/>
      <c r="O1714" s="46"/>
      <c r="P1714" s="46"/>
      <c r="Q1714" s="46"/>
      <c r="R1714" s="50"/>
    </row>
    <row r="1715" spans="7:18" ht="15" customHeight="1" x14ac:dyDescent="0.25">
      <c r="G1715" s="45"/>
      <c r="H1715" s="46"/>
      <c r="I1715" s="47"/>
      <c r="J1715" s="47"/>
      <c r="K1715" s="48"/>
      <c r="L1715" s="48"/>
      <c r="M1715" s="46"/>
      <c r="N1715" s="49"/>
      <c r="O1715" s="46"/>
      <c r="P1715" s="46"/>
      <c r="Q1715" s="46"/>
      <c r="R1715" s="50"/>
    </row>
    <row r="1716" spans="7:18" ht="15" customHeight="1" x14ac:dyDescent="0.25">
      <c r="G1716" s="45"/>
      <c r="H1716" s="46"/>
      <c r="I1716" s="47"/>
      <c r="J1716" s="47"/>
      <c r="K1716" s="48"/>
      <c r="L1716" s="48"/>
      <c r="M1716" s="46"/>
      <c r="N1716" s="49"/>
      <c r="O1716" s="46"/>
      <c r="P1716" s="46"/>
      <c r="Q1716" s="46"/>
      <c r="R1716" s="50"/>
    </row>
    <row r="1717" spans="7:18" ht="15" customHeight="1" x14ac:dyDescent="0.25">
      <c r="G1717" s="45"/>
      <c r="H1717" s="46"/>
      <c r="I1717" s="47"/>
      <c r="J1717" s="47"/>
      <c r="K1717" s="48"/>
      <c r="L1717" s="48"/>
      <c r="M1717" s="46"/>
      <c r="N1717" s="49"/>
      <c r="O1717" s="46"/>
      <c r="P1717" s="46"/>
      <c r="Q1717" s="46"/>
      <c r="R1717" s="50"/>
    </row>
    <row r="1718" spans="7:18" ht="15" customHeight="1" x14ac:dyDescent="0.25">
      <c r="G1718" s="45"/>
      <c r="H1718" s="46"/>
      <c r="I1718" s="47"/>
      <c r="J1718" s="47"/>
      <c r="K1718" s="48"/>
      <c r="L1718" s="48"/>
      <c r="M1718" s="46"/>
      <c r="N1718" s="49"/>
      <c r="O1718" s="46"/>
      <c r="P1718" s="46"/>
      <c r="Q1718" s="46"/>
      <c r="R1718" s="50"/>
    </row>
    <row r="1719" spans="7:18" ht="15" customHeight="1" x14ac:dyDescent="0.25">
      <c r="G1719" s="45"/>
      <c r="H1719" s="46"/>
      <c r="I1719" s="47"/>
      <c r="J1719" s="47"/>
      <c r="K1719" s="48"/>
      <c r="L1719" s="48"/>
      <c r="M1719" s="46"/>
      <c r="N1719" s="49"/>
      <c r="O1719" s="46"/>
      <c r="P1719" s="46"/>
      <c r="Q1719" s="46"/>
      <c r="R1719" s="50"/>
    </row>
    <row r="1720" spans="7:18" ht="15" customHeight="1" x14ac:dyDescent="0.25">
      <c r="G1720" s="45"/>
      <c r="H1720" s="46"/>
      <c r="I1720" s="47"/>
      <c r="J1720" s="47"/>
      <c r="K1720" s="48"/>
      <c r="L1720" s="48"/>
      <c r="M1720" s="46"/>
      <c r="N1720" s="49"/>
      <c r="O1720" s="46"/>
      <c r="P1720" s="46"/>
      <c r="Q1720" s="46"/>
      <c r="R1720" s="50"/>
    </row>
    <row r="1721" spans="7:18" ht="15" customHeight="1" x14ac:dyDescent="0.25">
      <c r="G1721" s="45"/>
      <c r="H1721" s="46"/>
      <c r="I1721" s="47"/>
      <c r="J1721" s="47"/>
      <c r="K1721" s="48"/>
      <c r="L1721" s="48"/>
      <c r="M1721" s="46"/>
      <c r="N1721" s="49"/>
      <c r="O1721" s="46"/>
      <c r="P1721" s="46"/>
      <c r="Q1721" s="46"/>
      <c r="R1721" s="50"/>
    </row>
    <row r="1722" spans="7:18" ht="15" customHeight="1" x14ac:dyDescent="0.25">
      <c r="G1722" s="45"/>
      <c r="H1722" s="46"/>
      <c r="I1722" s="47"/>
      <c r="J1722" s="47"/>
      <c r="K1722" s="48"/>
      <c r="L1722" s="48"/>
      <c r="M1722" s="46"/>
      <c r="N1722" s="49"/>
      <c r="O1722" s="46"/>
      <c r="P1722" s="46"/>
      <c r="Q1722" s="46"/>
      <c r="R1722" s="50"/>
    </row>
    <row r="1723" spans="7:18" ht="15" customHeight="1" x14ac:dyDescent="0.25">
      <c r="G1723" s="45"/>
      <c r="H1723" s="46"/>
      <c r="I1723" s="47"/>
      <c r="J1723" s="47"/>
      <c r="K1723" s="48"/>
      <c r="L1723" s="48"/>
      <c r="M1723" s="46"/>
      <c r="N1723" s="49"/>
      <c r="O1723" s="46"/>
      <c r="P1723" s="46"/>
      <c r="Q1723" s="46"/>
      <c r="R1723" s="50"/>
    </row>
    <row r="1724" spans="7:18" ht="15" customHeight="1" x14ac:dyDescent="0.25">
      <c r="G1724" s="45"/>
      <c r="H1724" s="46"/>
      <c r="I1724" s="47"/>
      <c r="J1724" s="47"/>
      <c r="K1724" s="48"/>
      <c r="L1724" s="48"/>
      <c r="M1724" s="46"/>
      <c r="N1724" s="49"/>
      <c r="O1724" s="46"/>
      <c r="P1724" s="46"/>
      <c r="Q1724" s="46"/>
      <c r="R1724" s="50"/>
    </row>
    <row r="1725" spans="7:18" ht="15" customHeight="1" x14ac:dyDescent="0.25">
      <c r="G1725" s="45"/>
      <c r="H1725" s="46"/>
      <c r="I1725" s="47"/>
      <c r="J1725" s="47"/>
      <c r="K1725" s="48"/>
      <c r="L1725" s="48"/>
      <c r="M1725" s="46"/>
      <c r="N1725" s="49"/>
      <c r="O1725" s="46"/>
      <c r="P1725" s="46"/>
      <c r="Q1725" s="46"/>
      <c r="R1725" s="50"/>
    </row>
    <row r="1726" spans="7:18" ht="15" customHeight="1" x14ac:dyDescent="0.25">
      <c r="G1726" s="45"/>
      <c r="H1726" s="46"/>
      <c r="I1726" s="47"/>
      <c r="J1726" s="47"/>
      <c r="K1726" s="48"/>
      <c r="L1726" s="48"/>
      <c r="M1726" s="46"/>
      <c r="N1726" s="49"/>
      <c r="O1726" s="46"/>
      <c r="P1726" s="46"/>
      <c r="Q1726" s="46"/>
      <c r="R1726" s="50"/>
    </row>
    <row r="1727" spans="7:18" ht="15" customHeight="1" x14ac:dyDescent="0.25">
      <c r="G1727" s="45"/>
      <c r="H1727" s="46"/>
      <c r="I1727" s="47"/>
      <c r="J1727" s="47"/>
      <c r="K1727" s="48"/>
      <c r="L1727" s="48"/>
      <c r="M1727" s="46"/>
      <c r="N1727" s="49"/>
      <c r="O1727" s="46"/>
      <c r="P1727" s="46"/>
      <c r="Q1727" s="46"/>
      <c r="R1727" s="50"/>
    </row>
    <row r="1728" spans="7:18" ht="15" customHeight="1" x14ac:dyDescent="0.25">
      <c r="G1728" s="45"/>
      <c r="H1728" s="46"/>
      <c r="I1728" s="47"/>
      <c r="J1728" s="47"/>
      <c r="K1728" s="48"/>
      <c r="L1728" s="48"/>
      <c r="M1728" s="46"/>
      <c r="N1728" s="49"/>
      <c r="O1728" s="46"/>
      <c r="P1728" s="46"/>
      <c r="Q1728" s="46"/>
      <c r="R1728" s="50"/>
    </row>
    <row r="1729" spans="7:18" ht="15" customHeight="1" x14ac:dyDescent="0.25">
      <c r="G1729" s="45"/>
      <c r="H1729" s="46"/>
      <c r="I1729" s="47"/>
      <c r="J1729" s="47"/>
      <c r="K1729" s="48"/>
      <c r="L1729" s="48"/>
      <c r="M1729" s="46"/>
      <c r="N1729" s="49"/>
      <c r="O1729" s="46"/>
      <c r="P1729" s="46"/>
      <c r="Q1729" s="46"/>
      <c r="R1729" s="50"/>
    </row>
    <row r="1730" spans="7:18" ht="15" customHeight="1" x14ac:dyDescent="0.25">
      <c r="G1730" s="45"/>
      <c r="H1730" s="46"/>
      <c r="I1730" s="47"/>
      <c r="J1730" s="47"/>
      <c r="K1730" s="48"/>
      <c r="L1730" s="48"/>
      <c r="M1730" s="46"/>
      <c r="N1730" s="49"/>
      <c r="O1730" s="46"/>
      <c r="P1730" s="46"/>
      <c r="Q1730" s="46"/>
      <c r="R1730" s="50"/>
    </row>
    <row r="1731" spans="7:18" ht="15" customHeight="1" x14ac:dyDescent="0.25">
      <c r="G1731" s="45"/>
      <c r="H1731" s="46"/>
      <c r="I1731" s="47"/>
      <c r="J1731" s="47"/>
      <c r="K1731" s="48"/>
      <c r="L1731" s="48"/>
      <c r="M1731" s="46"/>
      <c r="N1731" s="49"/>
      <c r="O1731" s="46"/>
      <c r="P1731" s="46"/>
      <c r="Q1731" s="46"/>
      <c r="R1731" s="50"/>
    </row>
    <row r="1732" spans="7:18" ht="15" customHeight="1" x14ac:dyDescent="0.25">
      <c r="G1732" s="45"/>
      <c r="H1732" s="46"/>
      <c r="I1732" s="47"/>
      <c r="J1732" s="47"/>
      <c r="K1732" s="48"/>
      <c r="L1732" s="48"/>
      <c r="M1732" s="46"/>
      <c r="N1732" s="49"/>
      <c r="O1732" s="46"/>
      <c r="P1732" s="46"/>
      <c r="Q1732" s="46"/>
      <c r="R1732" s="50"/>
    </row>
    <row r="1733" spans="7:18" ht="15" customHeight="1" x14ac:dyDescent="0.25">
      <c r="G1733" s="45"/>
      <c r="H1733" s="46"/>
      <c r="I1733" s="47"/>
      <c r="J1733" s="47"/>
      <c r="K1733" s="48"/>
      <c r="L1733" s="48"/>
      <c r="M1733" s="46"/>
      <c r="N1733" s="49"/>
      <c r="O1733" s="46"/>
      <c r="P1733" s="46"/>
      <c r="Q1733" s="46"/>
      <c r="R1733" s="50"/>
    </row>
    <row r="1734" spans="7:18" ht="15" customHeight="1" x14ac:dyDescent="0.25">
      <c r="G1734" s="45"/>
      <c r="H1734" s="46"/>
      <c r="I1734" s="47"/>
      <c r="J1734" s="47"/>
      <c r="K1734" s="48"/>
      <c r="L1734" s="48"/>
      <c r="M1734" s="46"/>
      <c r="N1734" s="49"/>
      <c r="O1734" s="46"/>
      <c r="P1734" s="46"/>
      <c r="Q1734" s="46"/>
      <c r="R1734" s="50"/>
    </row>
    <row r="1735" spans="7:18" ht="15" customHeight="1" x14ac:dyDescent="0.25">
      <c r="G1735" s="45"/>
      <c r="H1735" s="46"/>
      <c r="I1735" s="47"/>
      <c r="J1735" s="47"/>
      <c r="K1735" s="48"/>
      <c r="L1735" s="48"/>
      <c r="M1735" s="46"/>
      <c r="N1735" s="49"/>
      <c r="O1735" s="46"/>
      <c r="P1735" s="46"/>
      <c r="Q1735" s="46"/>
      <c r="R1735" s="50"/>
    </row>
    <row r="1736" spans="7:18" ht="15" customHeight="1" x14ac:dyDescent="0.25">
      <c r="G1736" s="45"/>
      <c r="H1736" s="46"/>
      <c r="I1736" s="47"/>
      <c r="J1736" s="47"/>
      <c r="K1736" s="48"/>
      <c r="L1736" s="48"/>
      <c r="M1736" s="46"/>
      <c r="N1736" s="49"/>
      <c r="O1736" s="46"/>
      <c r="P1736" s="46"/>
      <c r="Q1736" s="46"/>
      <c r="R1736" s="50"/>
    </row>
    <row r="1737" spans="7:18" ht="15" customHeight="1" x14ac:dyDescent="0.25">
      <c r="G1737" s="45"/>
      <c r="H1737" s="46"/>
      <c r="I1737" s="47"/>
      <c r="J1737" s="47"/>
      <c r="K1737" s="48"/>
      <c r="L1737" s="48"/>
      <c r="M1737" s="46"/>
      <c r="N1737" s="49"/>
      <c r="O1737" s="46"/>
      <c r="P1737" s="46"/>
      <c r="Q1737" s="46"/>
      <c r="R1737" s="50"/>
    </row>
    <row r="1738" spans="7:18" ht="15" customHeight="1" x14ac:dyDescent="0.25">
      <c r="G1738" s="45"/>
      <c r="H1738" s="46"/>
      <c r="I1738" s="47"/>
      <c r="J1738" s="47"/>
      <c r="K1738" s="48"/>
      <c r="L1738" s="48"/>
      <c r="M1738" s="46"/>
      <c r="N1738" s="49"/>
      <c r="O1738" s="46"/>
      <c r="P1738" s="46"/>
      <c r="Q1738" s="46"/>
      <c r="R1738" s="50"/>
    </row>
    <row r="1739" spans="7:18" ht="15" customHeight="1" x14ac:dyDescent="0.25">
      <c r="G1739" s="45"/>
      <c r="H1739" s="46"/>
      <c r="I1739" s="47"/>
      <c r="J1739" s="47"/>
      <c r="K1739" s="48"/>
      <c r="L1739" s="48"/>
      <c r="M1739" s="46"/>
      <c r="N1739" s="49"/>
      <c r="O1739" s="46"/>
      <c r="P1739" s="46"/>
      <c r="Q1739" s="46"/>
      <c r="R1739" s="50"/>
    </row>
    <row r="1740" spans="7:18" ht="15" customHeight="1" x14ac:dyDescent="0.25">
      <c r="G1740" s="45"/>
      <c r="H1740" s="46"/>
      <c r="I1740" s="47"/>
      <c r="J1740" s="47"/>
      <c r="K1740" s="48"/>
      <c r="L1740" s="48"/>
      <c r="M1740" s="46"/>
      <c r="N1740" s="49"/>
      <c r="O1740" s="46"/>
      <c r="P1740" s="46"/>
      <c r="Q1740" s="46"/>
      <c r="R1740" s="50"/>
    </row>
    <row r="1741" spans="7:18" ht="15" customHeight="1" x14ac:dyDescent="0.25">
      <c r="G1741" s="45"/>
      <c r="H1741" s="46"/>
      <c r="I1741" s="47"/>
      <c r="J1741" s="47"/>
      <c r="K1741" s="48"/>
      <c r="L1741" s="48"/>
      <c r="M1741" s="46"/>
      <c r="N1741" s="49"/>
      <c r="O1741" s="46"/>
      <c r="P1741" s="46"/>
      <c r="Q1741" s="46"/>
      <c r="R1741" s="50"/>
    </row>
    <row r="1742" spans="7:18" ht="15" customHeight="1" x14ac:dyDescent="0.25">
      <c r="G1742" s="45"/>
      <c r="H1742" s="46"/>
      <c r="I1742" s="47"/>
      <c r="J1742" s="47"/>
      <c r="K1742" s="48"/>
      <c r="L1742" s="48"/>
      <c r="M1742" s="46"/>
      <c r="N1742" s="49"/>
      <c r="O1742" s="46"/>
      <c r="P1742" s="46"/>
      <c r="Q1742" s="46"/>
      <c r="R1742" s="50"/>
    </row>
    <row r="1743" spans="7:18" ht="15" customHeight="1" x14ac:dyDescent="0.25">
      <c r="G1743" s="45"/>
      <c r="H1743" s="46"/>
      <c r="I1743" s="47"/>
      <c r="J1743" s="47"/>
      <c r="K1743" s="48"/>
      <c r="L1743" s="48"/>
      <c r="M1743" s="46"/>
      <c r="N1743" s="49"/>
      <c r="O1743" s="46"/>
      <c r="P1743" s="46"/>
      <c r="Q1743" s="46"/>
      <c r="R1743" s="50"/>
    </row>
    <row r="1744" spans="7:18" ht="15" customHeight="1" x14ac:dyDescent="0.25">
      <c r="G1744" s="45"/>
      <c r="H1744" s="46"/>
      <c r="I1744" s="47"/>
      <c r="J1744" s="47"/>
      <c r="K1744" s="48"/>
      <c r="L1744" s="48"/>
      <c r="M1744" s="46"/>
      <c r="N1744" s="49"/>
      <c r="O1744" s="46"/>
      <c r="P1744" s="46"/>
      <c r="Q1744" s="46"/>
      <c r="R1744" s="50"/>
    </row>
    <row r="1745" spans="7:18" ht="15" customHeight="1" x14ac:dyDescent="0.25">
      <c r="G1745" s="45"/>
      <c r="H1745" s="46"/>
      <c r="I1745" s="47"/>
      <c r="J1745" s="47"/>
      <c r="K1745" s="48"/>
      <c r="L1745" s="48"/>
      <c r="M1745" s="46"/>
      <c r="N1745" s="49"/>
      <c r="O1745" s="46"/>
      <c r="P1745" s="46"/>
      <c r="Q1745" s="46"/>
      <c r="R1745" s="50"/>
    </row>
    <row r="1746" spans="7:18" ht="15" customHeight="1" x14ac:dyDescent="0.25">
      <c r="G1746" s="45"/>
      <c r="H1746" s="46"/>
      <c r="I1746" s="47"/>
      <c r="J1746" s="47"/>
      <c r="K1746" s="48"/>
      <c r="L1746" s="48"/>
      <c r="M1746" s="46"/>
      <c r="N1746" s="49"/>
      <c r="O1746" s="46"/>
      <c r="P1746" s="46"/>
      <c r="Q1746" s="46"/>
      <c r="R1746" s="50"/>
    </row>
    <row r="1747" spans="7:18" ht="15" customHeight="1" x14ac:dyDescent="0.25">
      <c r="G1747" s="45"/>
      <c r="H1747" s="46"/>
      <c r="I1747" s="47"/>
      <c r="J1747" s="47"/>
      <c r="K1747" s="48"/>
      <c r="L1747" s="48"/>
      <c r="M1747" s="46"/>
      <c r="N1747" s="49"/>
      <c r="O1747" s="46"/>
      <c r="P1747" s="46"/>
      <c r="Q1747" s="46"/>
      <c r="R1747" s="50"/>
    </row>
    <row r="1748" spans="7:18" ht="15" customHeight="1" x14ac:dyDescent="0.25">
      <c r="G1748" s="45"/>
      <c r="H1748" s="46"/>
      <c r="I1748" s="47"/>
      <c r="J1748" s="47"/>
      <c r="K1748" s="48"/>
      <c r="L1748" s="48"/>
      <c r="M1748" s="46"/>
      <c r="N1748" s="49"/>
      <c r="O1748" s="46"/>
      <c r="P1748" s="46"/>
      <c r="Q1748" s="46"/>
      <c r="R1748" s="50"/>
    </row>
    <row r="1749" spans="7:18" ht="15" customHeight="1" x14ac:dyDescent="0.25">
      <c r="G1749" s="45"/>
      <c r="H1749" s="46"/>
      <c r="I1749" s="47"/>
      <c r="J1749" s="47"/>
      <c r="K1749" s="48"/>
      <c r="L1749" s="48"/>
      <c r="M1749" s="46"/>
      <c r="N1749" s="49"/>
      <c r="O1749" s="46"/>
      <c r="P1749" s="46"/>
      <c r="Q1749" s="46"/>
      <c r="R1749" s="50"/>
    </row>
    <row r="1750" spans="7:18" ht="15" customHeight="1" x14ac:dyDescent="0.25">
      <c r="G1750" s="45"/>
      <c r="H1750" s="46"/>
      <c r="I1750" s="47"/>
      <c r="J1750" s="47"/>
      <c r="K1750" s="48"/>
      <c r="L1750" s="48"/>
      <c r="M1750" s="46"/>
      <c r="N1750" s="49"/>
      <c r="O1750" s="46"/>
      <c r="P1750" s="46"/>
      <c r="Q1750" s="46"/>
      <c r="R1750" s="50"/>
    </row>
    <row r="1751" spans="7:18" ht="15" customHeight="1" x14ac:dyDescent="0.25">
      <c r="G1751" s="45"/>
      <c r="H1751" s="46"/>
      <c r="I1751" s="47"/>
      <c r="J1751" s="47"/>
      <c r="K1751" s="48"/>
      <c r="L1751" s="48"/>
      <c r="M1751" s="46"/>
      <c r="N1751" s="49"/>
      <c r="O1751" s="46"/>
      <c r="P1751" s="46"/>
      <c r="Q1751" s="46"/>
      <c r="R1751" s="50"/>
    </row>
    <row r="1752" spans="7:18" ht="15" customHeight="1" x14ac:dyDescent="0.25">
      <c r="G1752" s="45"/>
      <c r="H1752" s="46"/>
      <c r="I1752" s="47"/>
      <c r="J1752" s="47"/>
      <c r="K1752" s="48"/>
      <c r="L1752" s="48"/>
      <c r="M1752" s="46"/>
      <c r="N1752" s="49"/>
      <c r="O1752" s="46"/>
      <c r="P1752" s="46"/>
      <c r="Q1752" s="46"/>
      <c r="R1752" s="50"/>
    </row>
    <row r="1753" spans="7:18" ht="15" customHeight="1" x14ac:dyDescent="0.25">
      <c r="G1753" s="45"/>
      <c r="H1753" s="46"/>
      <c r="I1753" s="47"/>
      <c r="J1753" s="47"/>
      <c r="K1753" s="48"/>
      <c r="L1753" s="48"/>
      <c r="M1753" s="46"/>
      <c r="N1753" s="49"/>
      <c r="O1753" s="46"/>
      <c r="P1753" s="46"/>
      <c r="Q1753" s="46"/>
      <c r="R1753" s="50"/>
    </row>
    <row r="1754" spans="7:18" ht="15" customHeight="1" x14ac:dyDescent="0.25">
      <c r="G1754" s="45"/>
      <c r="H1754" s="46"/>
      <c r="I1754" s="47"/>
      <c r="J1754" s="47"/>
      <c r="K1754" s="48"/>
      <c r="L1754" s="48"/>
      <c r="M1754" s="46"/>
      <c r="N1754" s="49"/>
      <c r="O1754" s="46"/>
      <c r="P1754" s="46"/>
      <c r="Q1754" s="46"/>
      <c r="R1754" s="50"/>
    </row>
    <row r="1755" spans="7:18" ht="15" customHeight="1" x14ac:dyDescent="0.25">
      <c r="G1755" s="45"/>
      <c r="H1755" s="46"/>
      <c r="I1755" s="47"/>
      <c r="J1755" s="47"/>
      <c r="K1755" s="48"/>
      <c r="L1755" s="48"/>
      <c r="M1755" s="46"/>
      <c r="N1755" s="49"/>
      <c r="O1755" s="46"/>
      <c r="P1755" s="46"/>
      <c r="Q1755" s="46"/>
      <c r="R1755" s="50"/>
    </row>
    <row r="1756" spans="7:18" ht="15" customHeight="1" x14ac:dyDescent="0.25">
      <c r="G1756" s="45"/>
      <c r="H1756" s="46"/>
      <c r="I1756" s="47"/>
      <c r="J1756" s="47"/>
      <c r="K1756" s="48"/>
      <c r="L1756" s="48"/>
      <c r="M1756" s="46"/>
      <c r="N1756" s="49"/>
      <c r="O1756" s="46"/>
      <c r="P1756" s="46"/>
      <c r="Q1756" s="46"/>
      <c r="R1756" s="50"/>
    </row>
    <row r="1757" spans="7:18" ht="15" customHeight="1" x14ac:dyDescent="0.25">
      <c r="G1757" s="45"/>
      <c r="H1757" s="46"/>
      <c r="I1757" s="47"/>
      <c r="J1757" s="47"/>
      <c r="K1757" s="48"/>
      <c r="L1757" s="48"/>
      <c r="M1757" s="46"/>
      <c r="N1757" s="49"/>
      <c r="O1757" s="46"/>
      <c r="P1757" s="46"/>
      <c r="Q1757" s="46"/>
      <c r="R1757" s="50"/>
    </row>
    <row r="1758" spans="7:18" ht="15" customHeight="1" x14ac:dyDescent="0.25">
      <c r="G1758" s="45"/>
      <c r="H1758" s="46"/>
      <c r="I1758" s="47"/>
      <c r="J1758" s="47"/>
      <c r="K1758" s="48"/>
      <c r="L1758" s="48"/>
      <c r="M1758" s="46"/>
      <c r="N1758" s="49"/>
      <c r="O1758" s="46"/>
      <c r="P1758" s="46"/>
      <c r="Q1758" s="46"/>
      <c r="R1758" s="50"/>
    </row>
    <row r="1759" spans="7:18" ht="15" customHeight="1" x14ac:dyDescent="0.25">
      <c r="G1759" s="45"/>
      <c r="H1759" s="46"/>
      <c r="I1759" s="47"/>
      <c r="J1759" s="47"/>
      <c r="K1759" s="48"/>
      <c r="L1759" s="48"/>
      <c r="M1759" s="46"/>
      <c r="N1759" s="49"/>
      <c r="O1759" s="46"/>
      <c r="P1759" s="46"/>
      <c r="Q1759" s="46"/>
      <c r="R1759" s="50"/>
    </row>
    <row r="1760" spans="7:18" ht="15" customHeight="1" x14ac:dyDescent="0.25">
      <c r="G1760" s="45"/>
      <c r="H1760" s="46"/>
      <c r="I1760" s="47"/>
      <c r="J1760" s="47"/>
      <c r="K1760" s="48"/>
      <c r="L1760" s="48"/>
      <c r="M1760" s="46"/>
      <c r="N1760" s="49"/>
      <c r="O1760" s="46"/>
      <c r="P1760" s="46"/>
      <c r="Q1760" s="46"/>
      <c r="R1760" s="50"/>
    </row>
    <row r="1761" spans="7:18" ht="15" customHeight="1" x14ac:dyDescent="0.25">
      <c r="G1761" s="45"/>
      <c r="H1761" s="46"/>
      <c r="I1761" s="47"/>
      <c r="J1761" s="47"/>
      <c r="K1761" s="48"/>
      <c r="L1761" s="48"/>
      <c r="M1761" s="46"/>
      <c r="N1761" s="49"/>
      <c r="O1761" s="46"/>
      <c r="P1761" s="46"/>
      <c r="Q1761" s="46"/>
      <c r="R1761" s="50"/>
    </row>
    <row r="1762" spans="7:18" ht="15" customHeight="1" x14ac:dyDescent="0.25">
      <c r="G1762" s="45"/>
      <c r="H1762" s="46"/>
      <c r="I1762" s="47"/>
      <c r="J1762" s="47"/>
      <c r="K1762" s="48"/>
      <c r="L1762" s="48"/>
      <c r="M1762" s="46"/>
      <c r="N1762" s="49"/>
      <c r="O1762" s="46"/>
      <c r="P1762" s="46"/>
      <c r="Q1762" s="46"/>
      <c r="R1762" s="50"/>
    </row>
    <row r="1763" spans="7:18" ht="15" customHeight="1" x14ac:dyDescent="0.25">
      <c r="G1763" s="45"/>
      <c r="H1763" s="46"/>
      <c r="I1763" s="47"/>
      <c r="J1763" s="47"/>
      <c r="K1763" s="48"/>
      <c r="L1763" s="48"/>
      <c r="M1763" s="46"/>
      <c r="N1763" s="49"/>
      <c r="O1763" s="46"/>
      <c r="P1763" s="46"/>
      <c r="Q1763" s="46"/>
      <c r="R1763" s="50"/>
    </row>
    <row r="1764" spans="7:18" ht="15" customHeight="1" x14ac:dyDescent="0.25">
      <c r="G1764" s="45"/>
      <c r="H1764" s="46"/>
      <c r="I1764" s="47"/>
      <c r="J1764" s="47"/>
      <c r="K1764" s="48"/>
      <c r="L1764" s="48"/>
      <c r="M1764" s="46"/>
      <c r="N1764" s="49"/>
      <c r="O1764" s="46"/>
      <c r="P1764" s="46"/>
      <c r="Q1764" s="46"/>
      <c r="R1764" s="50"/>
    </row>
    <row r="1765" spans="7:18" ht="15" customHeight="1" x14ac:dyDescent="0.25">
      <c r="G1765" s="45"/>
      <c r="H1765" s="46"/>
      <c r="I1765" s="47"/>
      <c r="J1765" s="47"/>
      <c r="K1765" s="48"/>
      <c r="L1765" s="48"/>
      <c r="M1765" s="46"/>
      <c r="N1765" s="49"/>
      <c r="O1765" s="46"/>
      <c r="P1765" s="46"/>
      <c r="Q1765" s="46"/>
      <c r="R1765" s="50"/>
    </row>
    <row r="1766" spans="7:18" ht="15" customHeight="1" x14ac:dyDescent="0.25">
      <c r="G1766" s="45"/>
      <c r="H1766" s="46"/>
      <c r="I1766" s="47"/>
      <c r="J1766" s="47"/>
      <c r="K1766" s="48"/>
      <c r="L1766" s="48"/>
      <c r="M1766" s="46"/>
      <c r="N1766" s="49"/>
      <c r="O1766" s="46"/>
      <c r="P1766" s="46"/>
      <c r="Q1766" s="46"/>
      <c r="R1766" s="50"/>
    </row>
    <row r="1767" spans="7:18" ht="15" customHeight="1" x14ac:dyDescent="0.25">
      <c r="G1767" s="45"/>
      <c r="H1767" s="46"/>
      <c r="I1767" s="47"/>
      <c r="J1767" s="47"/>
      <c r="K1767" s="48"/>
      <c r="L1767" s="48"/>
      <c r="M1767" s="46"/>
      <c r="N1767" s="49"/>
      <c r="O1767" s="46"/>
      <c r="P1767" s="46"/>
      <c r="Q1767" s="46"/>
      <c r="R1767" s="50"/>
    </row>
    <row r="1768" spans="7:18" ht="15" customHeight="1" x14ac:dyDescent="0.25">
      <c r="G1768" s="45"/>
      <c r="H1768" s="46"/>
      <c r="I1768" s="47"/>
      <c r="J1768" s="47"/>
      <c r="K1768" s="48"/>
      <c r="L1768" s="48"/>
      <c r="M1768" s="46"/>
      <c r="N1768" s="49"/>
      <c r="O1768" s="46"/>
      <c r="P1768" s="46"/>
      <c r="Q1768" s="46"/>
      <c r="R1768" s="50"/>
    </row>
    <row r="1769" spans="7:18" ht="15" customHeight="1" x14ac:dyDescent="0.25">
      <c r="G1769" s="45"/>
      <c r="H1769" s="46"/>
      <c r="I1769" s="47"/>
      <c r="J1769" s="47"/>
      <c r="K1769" s="48"/>
      <c r="L1769" s="48"/>
      <c r="M1769" s="46"/>
      <c r="N1769" s="49"/>
      <c r="O1769" s="46"/>
      <c r="P1769" s="46"/>
      <c r="Q1769" s="46"/>
      <c r="R1769" s="50"/>
    </row>
    <row r="1770" spans="7:18" ht="15" customHeight="1" x14ac:dyDescent="0.25">
      <c r="G1770" s="45"/>
      <c r="H1770" s="46"/>
      <c r="I1770" s="47"/>
      <c r="J1770" s="47"/>
      <c r="K1770" s="48"/>
      <c r="L1770" s="48"/>
      <c r="M1770" s="46"/>
      <c r="N1770" s="49"/>
      <c r="O1770" s="46"/>
      <c r="P1770" s="46"/>
      <c r="Q1770" s="46"/>
      <c r="R1770" s="50"/>
    </row>
    <row r="1771" spans="7:18" ht="15" customHeight="1" x14ac:dyDescent="0.25">
      <c r="G1771" s="45"/>
      <c r="H1771" s="46"/>
      <c r="I1771" s="47"/>
      <c r="J1771" s="47"/>
      <c r="K1771" s="48"/>
      <c r="L1771" s="48"/>
      <c r="M1771" s="46"/>
      <c r="N1771" s="49"/>
      <c r="O1771" s="46"/>
      <c r="P1771" s="46"/>
      <c r="Q1771" s="46"/>
      <c r="R1771" s="50"/>
    </row>
    <row r="1772" spans="7:18" ht="15" customHeight="1" x14ac:dyDescent="0.25">
      <c r="G1772" s="45"/>
      <c r="H1772" s="46"/>
      <c r="I1772" s="47"/>
      <c r="J1772" s="47"/>
      <c r="K1772" s="48"/>
      <c r="L1772" s="48"/>
      <c r="M1772" s="46"/>
      <c r="N1772" s="49"/>
      <c r="O1772" s="46"/>
      <c r="P1772" s="46"/>
      <c r="Q1772" s="46"/>
      <c r="R1772" s="50"/>
    </row>
    <row r="1773" spans="7:18" ht="15" customHeight="1" x14ac:dyDescent="0.25">
      <c r="G1773" s="45"/>
      <c r="H1773" s="46"/>
      <c r="I1773" s="47"/>
      <c r="J1773" s="47"/>
      <c r="K1773" s="48"/>
      <c r="L1773" s="48"/>
      <c r="M1773" s="46"/>
      <c r="N1773" s="49"/>
      <c r="O1773" s="46"/>
      <c r="P1773" s="46"/>
      <c r="Q1773" s="46"/>
      <c r="R1773" s="50"/>
    </row>
    <row r="1774" spans="7:18" ht="15" customHeight="1" x14ac:dyDescent="0.25">
      <c r="G1774" s="45"/>
      <c r="H1774" s="46"/>
      <c r="I1774" s="47"/>
      <c r="J1774" s="47"/>
      <c r="K1774" s="48"/>
      <c r="L1774" s="48"/>
      <c r="M1774" s="46"/>
      <c r="N1774" s="49"/>
      <c r="O1774" s="46"/>
      <c r="P1774" s="46"/>
      <c r="Q1774" s="46"/>
      <c r="R1774" s="50"/>
    </row>
    <row r="1775" spans="7:18" ht="15" customHeight="1" x14ac:dyDescent="0.25">
      <c r="G1775" s="45"/>
      <c r="H1775" s="46"/>
      <c r="I1775" s="47"/>
      <c r="J1775" s="47"/>
      <c r="K1775" s="48"/>
      <c r="L1775" s="48"/>
      <c r="M1775" s="46"/>
      <c r="N1775" s="49"/>
      <c r="O1775" s="46"/>
      <c r="P1775" s="46"/>
      <c r="Q1775" s="46"/>
      <c r="R1775" s="50"/>
    </row>
    <row r="1776" spans="7:18" ht="15" customHeight="1" x14ac:dyDescent="0.25">
      <c r="G1776" s="45"/>
      <c r="H1776" s="46"/>
      <c r="I1776" s="47"/>
      <c r="J1776" s="47"/>
      <c r="K1776" s="48"/>
      <c r="L1776" s="48"/>
      <c r="M1776" s="46"/>
      <c r="N1776" s="49"/>
      <c r="O1776" s="46"/>
      <c r="P1776" s="46"/>
      <c r="Q1776" s="46"/>
      <c r="R1776" s="50"/>
    </row>
    <row r="1777" spans="7:18" ht="15" customHeight="1" x14ac:dyDescent="0.25">
      <c r="G1777" s="45"/>
      <c r="H1777" s="46"/>
      <c r="I1777" s="47"/>
      <c r="J1777" s="47"/>
      <c r="K1777" s="48"/>
      <c r="L1777" s="48"/>
      <c r="M1777" s="46"/>
      <c r="N1777" s="49"/>
      <c r="O1777" s="46"/>
      <c r="P1777" s="46"/>
      <c r="Q1777" s="46"/>
      <c r="R1777" s="50"/>
    </row>
    <row r="1778" spans="7:18" ht="15" customHeight="1" x14ac:dyDescent="0.25">
      <c r="G1778" s="45"/>
      <c r="H1778" s="46"/>
      <c r="I1778" s="47"/>
      <c r="J1778" s="47"/>
      <c r="K1778" s="48"/>
      <c r="L1778" s="48"/>
      <c r="M1778" s="46"/>
      <c r="N1778" s="49"/>
      <c r="O1778" s="46"/>
      <c r="P1778" s="46"/>
      <c r="Q1778" s="46"/>
      <c r="R1778" s="50"/>
    </row>
    <row r="1779" spans="7:18" ht="15" customHeight="1" x14ac:dyDescent="0.25">
      <c r="G1779" s="45"/>
      <c r="H1779" s="46"/>
      <c r="I1779" s="47"/>
      <c r="J1779" s="47"/>
      <c r="K1779" s="48"/>
      <c r="L1779" s="48"/>
      <c r="M1779" s="46"/>
      <c r="N1779" s="49"/>
      <c r="O1779" s="46"/>
      <c r="P1779" s="46"/>
      <c r="Q1779" s="46"/>
      <c r="R1779" s="50"/>
    </row>
    <row r="1780" spans="7:18" ht="15" customHeight="1" x14ac:dyDescent="0.25">
      <c r="G1780" s="45"/>
      <c r="H1780" s="46"/>
      <c r="I1780" s="47"/>
      <c r="J1780" s="47"/>
      <c r="K1780" s="48"/>
      <c r="L1780" s="48"/>
      <c r="M1780" s="46"/>
      <c r="N1780" s="49"/>
      <c r="O1780" s="46"/>
      <c r="P1780" s="46"/>
      <c r="Q1780" s="46"/>
      <c r="R1780" s="50"/>
    </row>
    <row r="1781" spans="7:18" ht="15" customHeight="1" x14ac:dyDescent="0.25">
      <c r="G1781" s="45"/>
      <c r="H1781" s="46"/>
      <c r="I1781" s="47"/>
      <c r="J1781" s="47"/>
      <c r="K1781" s="48"/>
      <c r="L1781" s="48"/>
      <c r="M1781" s="46"/>
      <c r="N1781" s="49"/>
      <c r="O1781" s="46"/>
      <c r="P1781" s="46"/>
      <c r="Q1781" s="46"/>
      <c r="R1781" s="50"/>
    </row>
    <row r="1782" spans="7:18" ht="15" customHeight="1" x14ac:dyDescent="0.25">
      <c r="G1782" s="45"/>
      <c r="H1782" s="46"/>
      <c r="I1782" s="47"/>
      <c r="J1782" s="47"/>
      <c r="K1782" s="48"/>
      <c r="L1782" s="48"/>
      <c r="M1782" s="46"/>
      <c r="N1782" s="49"/>
      <c r="O1782" s="46"/>
      <c r="P1782" s="46"/>
      <c r="Q1782" s="46"/>
      <c r="R1782" s="50"/>
    </row>
    <row r="1783" spans="7:18" ht="15" customHeight="1" x14ac:dyDescent="0.25">
      <c r="G1783" s="45"/>
      <c r="H1783" s="46"/>
      <c r="I1783" s="47"/>
      <c r="J1783" s="47"/>
      <c r="K1783" s="48"/>
      <c r="L1783" s="48"/>
      <c r="M1783" s="46"/>
      <c r="N1783" s="49"/>
      <c r="O1783" s="46"/>
      <c r="P1783" s="46"/>
      <c r="Q1783" s="46"/>
      <c r="R1783" s="50"/>
    </row>
    <row r="1784" spans="7:18" ht="15" customHeight="1" x14ac:dyDescent="0.25">
      <c r="G1784" s="45"/>
      <c r="H1784" s="46"/>
      <c r="I1784" s="47"/>
      <c r="J1784" s="47"/>
      <c r="K1784" s="48"/>
      <c r="L1784" s="48"/>
      <c r="M1784" s="46"/>
      <c r="N1784" s="49"/>
      <c r="O1784" s="46"/>
      <c r="P1784" s="46"/>
      <c r="Q1784" s="46"/>
      <c r="R1784" s="50"/>
    </row>
    <row r="1785" spans="7:18" ht="15" customHeight="1" x14ac:dyDescent="0.25">
      <c r="G1785" s="45"/>
      <c r="H1785" s="46"/>
      <c r="I1785" s="47"/>
      <c r="J1785" s="47"/>
      <c r="K1785" s="48"/>
      <c r="L1785" s="48"/>
      <c r="M1785" s="46"/>
      <c r="N1785" s="49"/>
      <c r="O1785" s="46"/>
      <c r="P1785" s="46"/>
      <c r="Q1785" s="46"/>
      <c r="R1785" s="50"/>
    </row>
    <row r="1786" spans="7:18" ht="15" customHeight="1" x14ac:dyDescent="0.25">
      <c r="G1786" s="45"/>
      <c r="H1786" s="46"/>
      <c r="I1786" s="47"/>
      <c r="J1786" s="47"/>
      <c r="K1786" s="48"/>
      <c r="L1786" s="48"/>
      <c r="M1786" s="46"/>
      <c r="N1786" s="49"/>
      <c r="O1786" s="46"/>
      <c r="P1786" s="46"/>
      <c r="Q1786" s="46"/>
      <c r="R1786" s="50"/>
    </row>
    <row r="1787" spans="7:18" ht="15" customHeight="1" x14ac:dyDescent="0.25">
      <c r="G1787" s="45"/>
      <c r="H1787" s="46"/>
      <c r="I1787" s="47"/>
      <c r="J1787" s="47"/>
      <c r="K1787" s="48"/>
      <c r="L1787" s="48"/>
      <c r="M1787" s="46"/>
      <c r="N1787" s="49"/>
      <c r="O1787" s="46"/>
      <c r="P1787" s="46"/>
      <c r="Q1787" s="46"/>
      <c r="R1787" s="50"/>
    </row>
    <row r="1788" spans="7:18" ht="15" customHeight="1" x14ac:dyDescent="0.25">
      <c r="G1788" s="45"/>
      <c r="H1788" s="46"/>
      <c r="I1788" s="47"/>
      <c r="J1788" s="47"/>
      <c r="K1788" s="48"/>
      <c r="L1788" s="48"/>
      <c r="M1788" s="46"/>
      <c r="N1788" s="49"/>
      <c r="O1788" s="46"/>
      <c r="P1788" s="46"/>
      <c r="Q1788" s="46"/>
      <c r="R1788" s="50"/>
    </row>
    <row r="1789" spans="7:18" ht="15" customHeight="1" x14ac:dyDescent="0.25">
      <c r="G1789" s="45"/>
      <c r="H1789" s="46"/>
      <c r="I1789" s="47"/>
      <c r="J1789" s="47"/>
      <c r="K1789" s="48"/>
      <c r="L1789" s="48"/>
      <c r="M1789" s="46"/>
      <c r="N1789" s="49"/>
      <c r="O1789" s="46"/>
      <c r="P1789" s="46"/>
      <c r="Q1789" s="46"/>
      <c r="R1789" s="50"/>
    </row>
    <row r="1790" spans="7:18" ht="15" customHeight="1" x14ac:dyDescent="0.25">
      <c r="G1790" s="45"/>
      <c r="H1790" s="46"/>
      <c r="I1790" s="47"/>
      <c r="J1790" s="47"/>
      <c r="K1790" s="48"/>
      <c r="L1790" s="48"/>
      <c r="M1790" s="46"/>
      <c r="N1790" s="49"/>
      <c r="O1790" s="46"/>
      <c r="P1790" s="46"/>
      <c r="Q1790" s="46"/>
      <c r="R1790" s="50"/>
    </row>
    <row r="1791" spans="7:18" ht="15" customHeight="1" x14ac:dyDescent="0.25">
      <c r="G1791" s="45"/>
      <c r="H1791" s="46"/>
      <c r="I1791" s="47"/>
      <c r="J1791" s="47"/>
      <c r="K1791" s="48"/>
      <c r="L1791" s="48"/>
      <c r="M1791" s="46"/>
      <c r="N1791" s="49"/>
      <c r="O1791" s="46"/>
      <c r="P1791" s="46"/>
      <c r="Q1791" s="46"/>
      <c r="R1791" s="50"/>
    </row>
    <row r="1792" spans="7:18" ht="15" customHeight="1" x14ac:dyDescent="0.25">
      <c r="G1792" s="45"/>
      <c r="H1792" s="46"/>
      <c r="I1792" s="47"/>
      <c r="J1792" s="47"/>
      <c r="K1792" s="48"/>
      <c r="L1792" s="48"/>
      <c r="M1792" s="46"/>
      <c r="N1792" s="49"/>
      <c r="O1792" s="46"/>
      <c r="P1792" s="46"/>
      <c r="Q1792" s="46"/>
      <c r="R1792" s="50"/>
    </row>
    <row r="1793" spans="7:18" ht="15" customHeight="1" x14ac:dyDescent="0.25">
      <c r="G1793" s="45"/>
      <c r="H1793" s="46"/>
      <c r="I1793" s="47"/>
      <c r="J1793" s="47"/>
      <c r="K1793" s="48"/>
      <c r="L1793" s="48"/>
      <c r="M1793" s="46"/>
      <c r="N1793" s="49"/>
      <c r="O1793" s="46"/>
      <c r="P1793" s="46"/>
      <c r="Q1793" s="46"/>
      <c r="R1793" s="50"/>
    </row>
    <row r="1794" spans="7:18" ht="15" customHeight="1" x14ac:dyDescent="0.25">
      <c r="G1794" s="45"/>
      <c r="H1794" s="46"/>
      <c r="I1794" s="47"/>
      <c r="J1794" s="47"/>
      <c r="K1794" s="48"/>
      <c r="L1794" s="48"/>
      <c r="M1794" s="46"/>
      <c r="N1794" s="49"/>
      <c r="O1794" s="46"/>
      <c r="P1794" s="46"/>
      <c r="Q1794" s="46"/>
      <c r="R1794" s="50"/>
    </row>
    <row r="1795" spans="7:18" ht="15" customHeight="1" x14ac:dyDescent="0.25">
      <c r="G1795" s="45"/>
      <c r="H1795" s="46"/>
      <c r="I1795" s="47"/>
      <c r="J1795" s="47"/>
      <c r="K1795" s="48"/>
      <c r="L1795" s="48"/>
      <c r="M1795" s="46"/>
      <c r="N1795" s="49"/>
      <c r="O1795" s="46"/>
      <c r="P1795" s="46"/>
      <c r="Q1795" s="46"/>
      <c r="R1795" s="50"/>
    </row>
    <row r="1796" spans="7:18" ht="15" customHeight="1" x14ac:dyDescent="0.25">
      <c r="G1796" s="45"/>
      <c r="H1796" s="46"/>
      <c r="I1796" s="47"/>
      <c r="J1796" s="47"/>
      <c r="K1796" s="48"/>
      <c r="L1796" s="48"/>
      <c r="M1796" s="46"/>
      <c r="N1796" s="49"/>
      <c r="O1796" s="46"/>
      <c r="P1796" s="46"/>
      <c r="Q1796" s="46"/>
      <c r="R1796" s="50"/>
    </row>
    <row r="1797" spans="7:18" ht="15" customHeight="1" x14ac:dyDescent="0.25">
      <c r="G1797" s="45"/>
      <c r="H1797" s="46"/>
      <c r="I1797" s="47"/>
      <c r="J1797" s="47"/>
      <c r="K1797" s="48"/>
      <c r="L1797" s="48"/>
      <c r="M1797" s="46"/>
      <c r="N1797" s="49"/>
      <c r="O1797" s="46"/>
      <c r="P1797" s="46"/>
      <c r="Q1797" s="46"/>
      <c r="R1797" s="50"/>
    </row>
    <row r="1798" spans="7:18" ht="15" customHeight="1" x14ac:dyDescent="0.25">
      <c r="G1798" s="45"/>
      <c r="H1798" s="46"/>
      <c r="I1798" s="47"/>
      <c r="J1798" s="47"/>
      <c r="K1798" s="48"/>
      <c r="L1798" s="48"/>
      <c r="M1798" s="46"/>
      <c r="N1798" s="49"/>
      <c r="O1798" s="46"/>
      <c r="P1798" s="46"/>
      <c r="Q1798" s="46"/>
      <c r="R1798" s="50"/>
    </row>
    <row r="1799" spans="7:18" ht="15" customHeight="1" x14ac:dyDescent="0.25">
      <c r="G1799" s="45"/>
      <c r="H1799" s="46"/>
      <c r="I1799" s="47"/>
      <c r="J1799" s="47"/>
      <c r="K1799" s="48"/>
      <c r="L1799" s="48"/>
      <c r="M1799" s="46"/>
      <c r="N1799" s="49"/>
      <c r="O1799" s="46"/>
      <c r="P1799" s="46"/>
      <c r="Q1799" s="46"/>
      <c r="R1799" s="50"/>
    </row>
    <row r="1800" spans="7:18" ht="15" customHeight="1" x14ac:dyDescent="0.25">
      <c r="G1800" s="45"/>
      <c r="H1800" s="46"/>
      <c r="I1800" s="47"/>
      <c r="J1800" s="47"/>
      <c r="K1800" s="48"/>
      <c r="L1800" s="48"/>
      <c r="M1800" s="46"/>
      <c r="N1800" s="49"/>
      <c r="O1800" s="46"/>
      <c r="P1800" s="46"/>
      <c r="Q1800" s="46"/>
      <c r="R1800" s="50"/>
    </row>
    <row r="1801" spans="7:18" ht="15" customHeight="1" x14ac:dyDescent="0.25">
      <c r="G1801" s="45"/>
      <c r="H1801" s="46"/>
      <c r="I1801" s="47"/>
      <c r="J1801" s="47"/>
      <c r="K1801" s="48"/>
      <c r="L1801" s="48"/>
      <c r="M1801" s="46"/>
      <c r="N1801" s="49"/>
      <c r="O1801" s="46"/>
      <c r="P1801" s="46"/>
      <c r="Q1801" s="46"/>
      <c r="R1801" s="50"/>
    </row>
    <row r="1802" spans="7:18" ht="15" customHeight="1" x14ac:dyDescent="0.25">
      <c r="G1802" s="45"/>
      <c r="H1802" s="46"/>
      <c r="I1802" s="47"/>
      <c r="J1802" s="47"/>
      <c r="K1802" s="48"/>
      <c r="L1802" s="48"/>
      <c r="M1802" s="46"/>
      <c r="N1802" s="49"/>
      <c r="O1802" s="46"/>
      <c r="P1802" s="46"/>
      <c r="Q1802" s="46"/>
      <c r="R1802" s="50"/>
    </row>
    <row r="1803" spans="7:18" ht="15" customHeight="1" x14ac:dyDescent="0.25">
      <c r="G1803" s="45"/>
      <c r="H1803" s="46"/>
      <c r="I1803" s="47"/>
      <c r="J1803" s="47"/>
      <c r="K1803" s="48"/>
      <c r="L1803" s="48"/>
      <c r="M1803" s="46"/>
      <c r="N1803" s="49"/>
      <c r="O1803" s="46"/>
      <c r="P1803" s="46"/>
      <c r="Q1803" s="46"/>
      <c r="R1803" s="50"/>
    </row>
    <row r="1804" spans="7:18" ht="15" customHeight="1" x14ac:dyDescent="0.25">
      <c r="G1804" s="45"/>
      <c r="H1804" s="46"/>
      <c r="I1804" s="47"/>
      <c r="J1804" s="47"/>
      <c r="K1804" s="48"/>
      <c r="L1804" s="48"/>
      <c r="M1804" s="46"/>
      <c r="N1804" s="49"/>
      <c r="O1804" s="46"/>
      <c r="P1804" s="46"/>
      <c r="Q1804" s="46"/>
      <c r="R1804" s="50"/>
    </row>
    <row r="1805" spans="7:18" ht="15" customHeight="1" x14ac:dyDescent="0.25">
      <c r="G1805" s="45"/>
      <c r="H1805" s="46"/>
      <c r="I1805" s="47"/>
      <c r="J1805" s="47"/>
      <c r="K1805" s="48"/>
      <c r="L1805" s="48"/>
      <c r="M1805" s="46"/>
      <c r="N1805" s="49"/>
      <c r="O1805" s="46"/>
      <c r="P1805" s="46"/>
      <c r="Q1805" s="46"/>
      <c r="R1805" s="50"/>
    </row>
    <row r="1806" spans="7:18" ht="15" customHeight="1" x14ac:dyDescent="0.25">
      <c r="G1806" s="45"/>
      <c r="H1806" s="46"/>
      <c r="I1806" s="47"/>
      <c r="J1806" s="47"/>
      <c r="K1806" s="48"/>
      <c r="L1806" s="48"/>
      <c r="M1806" s="46"/>
      <c r="N1806" s="49"/>
      <c r="O1806" s="46"/>
      <c r="P1806" s="46"/>
      <c r="Q1806" s="46"/>
      <c r="R1806" s="50"/>
    </row>
    <row r="1807" spans="7:18" ht="15" customHeight="1" x14ac:dyDescent="0.25">
      <c r="G1807" s="45"/>
      <c r="H1807" s="46"/>
      <c r="I1807" s="47"/>
      <c r="J1807" s="47"/>
      <c r="K1807" s="48"/>
      <c r="L1807" s="48"/>
      <c r="M1807" s="46"/>
      <c r="N1807" s="49"/>
      <c r="O1807" s="46"/>
      <c r="P1807" s="46"/>
      <c r="Q1807" s="46"/>
      <c r="R1807" s="50"/>
    </row>
    <row r="1808" spans="7:18" ht="15" customHeight="1" x14ac:dyDescent="0.25">
      <c r="G1808" s="45"/>
      <c r="H1808" s="46"/>
      <c r="I1808" s="47"/>
      <c r="J1808" s="47"/>
      <c r="K1808" s="48"/>
      <c r="L1808" s="48"/>
      <c r="M1808" s="46"/>
      <c r="N1808" s="49"/>
      <c r="O1808" s="46"/>
      <c r="P1808" s="46"/>
      <c r="Q1808" s="46"/>
      <c r="R1808" s="50"/>
    </row>
    <row r="1809" spans="7:18" ht="15" customHeight="1" x14ac:dyDescent="0.25">
      <c r="G1809" s="45"/>
      <c r="H1809" s="46"/>
      <c r="I1809" s="47"/>
      <c r="J1809" s="47"/>
      <c r="K1809" s="48"/>
      <c r="L1809" s="48"/>
      <c r="M1809" s="46"/>
      <c r="N1809" s="49"/>
      <c r="O1809" s="46"/>
      <c r="P1809" s="46"/>
      <c r="Q1809" s="46"/>
      <c r="R1809" s="50"/>
    </row>
    <row r="1810" spans="7:18" ht="15" customHeight="1" x14ac:dyDescent="0.25">
      <c r="G1810" s="45"/>
      <c r="H1810" s="46"/>
      <c r="I1810" s="47"/>
      <c r="J1810" s="47"/>
      <c r="K1810" s="48"/>
      <c r="L1810" s="48"/>
      <c r="M1810" s="46"/>
      <c r="N1810" s="49"/>
      <c r="O1810" s="46"/>
      <c r="P1810" s="46"/>
      <c r="Q1810" s="46"/>
      <c r="R1810" s="50"/>
    </row>
    <row r="1811" spans="7:18" ht="15" customHeight="1" x14ac:dyDescent="0.25">
      <c r="G1811" s="45"/>
      <c r="H1811" s="46"/>
      <c r="I1811" s="47"/>
      <c r="J1811" s="47"/>
      <c r="K1811" s="48"/>
      <c r="L1811" s="48"/>
      <c r="M1811" s="46"/>
      <c r="N1811" s="49"/>
      <c r="O1811" s="46"/>
      <c r="P1811" s="46"/>
      <c r="Q1811" s="46"/>
      <c r="R1811" s="50"/>
    </row>
    <row r="1812" spans="7:18" ht="15" customHeight="1" x14ac:dyDescent="0.25">
      <c r="G1812" s="45"/>
      <c r="H1812" s="46"/>
      <c r="I1812" s="47"/>
      <c r="J1812" s="47"/>
      <c r="K1812" s="48"/>
      <c r="L1812" s="48"/>
      <c r="M1812" s="46"/>
      <c r="N1812" s="49"/>
      <c r="O1812" s="46"/>
      <c r="P1812" s="46"/>
      <c r="Q1812" s="46"/>
      <c r="R1812" s="50"/>
    </row>
    <row r="1813" spans="7:18" ht="15" customHeight="1" x14ac:dyDescent="0.25">
      <c r="G1813" s="45"/>
      <c r="H1813" s="46"/>
      <c r="I1813" s="47"/>
      <c r="J1813" s="47"/>
      <c r="K1813" s="48"/>
      <c r="L1813" s="48"/>
      <c r="M1813" s="46"/>
      <c r="N1813" s="49"/>
      <c r="O1813" s="46"/>
      <c r="P1813" s="46"/>
      <c r="Q1813" s="46"/>
      <c r="R1813" s="50"/>
    </row>
    <row r="1814" spans="7:18" ht="15" customHeight="1" x14ac:dyDescent="0.25">
      <c r="G1814" s="45"/>
      <c r="H1814" s="46"/>
      <c r="I1814" s="47"/>
      <c r="J1814" s="47"/>
      <c r="K1814" s="48"/>
      <c r="L1814" s="48"/>
      <c r="M1814" s="46"/>
      <c r="N1814" s="49"/>
      <c r="O1814" s="46"/>
      <c r="P1814" s="46"/>
      <c r="Q1814" s="46"/>
      <c r="R1814" s="50"/>
    </row>
    <row r="1815" spans="7:18" ht="15" customHeight="1" x14ac:dyDescent="0.25">
      <c r="G1815" s="45"/>
      <c r="H1815" s="46"/>
      <c r="I1815" s="47"/>
      <c r="J1815" s="47"/>
      <c r="K1815" s="48"/>
      <c r="L1815" s="48"/>
      <c r="M1815" s="46"/>
      <c r="N1815" s="49"/>
      <c r="O1815" s="46"/>
      <c r="P1815" s="46"/>
      <c r="Q1815" s="46"/>
      <c r="R1815" s="50"/>
    </row>
    <row r="1816" spans="7:18" ht="15" customHeight="1" x14ac:dyDescent="0.25">
      <c r="G1816" s="45"/>
      <c r="H1816" s="46"/>
      <c r="I1816" s="47"/>
      <c r="J1816" s="47"/>
      <c r="K1816" s="48"/>
      <c r="L1816" s="48"/>
      <c r="M1816" s="46"/>
      <c r="N1816" s="49"/>
      <c r="O1816" s="46"/>
      <c r="P1816" s="46"/>
      <c r="Q1816" s="46"/>
      <c r="R1816" s="50"/>
    </row>
    <row r="1817" spans="7:18" ht="15" customHeight="1" x14ac:dyDescent="0.25">
      <c r="G1817" s="45"/>
      <c r="H1817" s="46"/>
      <c r="I1817" s="47"/>
      <c r="J1817" s="47"/>
      <c r="K1817" s="48"/>
      <c r="L1817" s="48"/>
      <c r="M1817" s="46"/>
      <c r="N1817" s="49"/>
      <c r="O1817" s="46"/>
      <c r="P1817" s="46"/>
      <c r="Q1817" s="46"/>
      <c r="R1817" s="50"/>
    </row>
    <row r="1818" spans="7:18" ht="15" customHeight="1" x14ac:dyDescent="0.25">
      <c r="G1818" s="45"/>
      <c r="H1818" s="46"/>
      <c r="I1818" s="47"/>
      <c r="J1818" s="47"/>
      <c r="K1818" s="48"/>
      <c r="L1818" s="48"/>
      <c r="M1818" s="46"/>
      <c r="N1818" s="49"/>
      <c r="O1818" s="46"/>
      <c r="P1818" s="46"/>
      <c r="Q1818" s="46"/>
      <c r="R1818" s="50"/>
    </row>
    <row r="1819" spans="7:18" ht="15" customHeight="1" x14ac:dyDescent="0.25">
      <c r="G1819" s="45"/>
      <c r="H1819" s="46"/>
      <c r="I1819" s="47"/>
      <c r="J1819" s="47"/>
      <c r="K1819" s="48"/>
      <c r="L1819" s="48"/>
      <c r="M1819" s="46"/>
      <c r="N1819" s="49"/>
      <c r="O1819" s="46"/>
      <c r="P1819" s="46"/>
      <c r="Q1819" s="46"/>
      <c r="R1819" s="50"/>
    </row>
    <row r="1820" spans="7:18" ht="15" customHeight="1" x14ac:dyDescent="0.25">
      <c r="G1820" s="45"/>
      <c r="H1820" s="46"/>
      <c r="I1820" s="47"/>
      <c r="J1820" s="47"/>
      <c r="K1820" s="48"/>
      <c r="L1820" s="48"/>
      <c r="M1820" s="46"/>
      <c r="N1820" s="49"/>
      <c r="O1820" s="46"/>
      <c r="P1820" s="46"/>
      <c r="Q1820" s="46"/>
      <c r="R1820" s="50"/>
    </row>
    <row r="1821" spans="7:18" ht="15" customHeight="1" x14ac:dyDescent="0.25">
      <c r="G1821" s="45"/>
      <c r="H1821" s="46"/>
      <c r="I1821" s="47"/>
      <c r="J1821" s="47"/>
      <c r="K1821" s="48"/>
      <c r="L1821" s="48"/>
      <c r="M1821" s="46"/>
      <c r="N1821" s="49"/>
      <c r="O1821" s="46"/>
      <c r="P1821" s="46"/>
      <c r="Q1821" s="46"/>
      <c r="R1821" s="50"/>
    </row>
    <row r="1822" spans="7:18" ht="15" customHeight="1" x14ac:dyDescent="0.25">
      <c r="G1822" s="45"/>
      <c r="H1822" s="46"/>
      <c r="I1822" s="47"/>
      <c r="J1822" s="47"/>
      <c r="K1822" s="48"/>
      <c r="L1822" s="48"/>
      <c r="M1822" s="46"/>
      <c r="N1822" s="49"/>
      <c r="O1822" s="46"/>
      <c r="P1822" s="46"/>
      <c r="Q1822" s="46"/>
      <c r="R1822" s="50"/>
    </row>
    <row r="1823" spans="7:18" ht="15" customHeight="1" x14ac:dyDescent="0.25">
      <c r="G1823" s="45"/>
      <c r="H1823" s="46"/>
      <c r="I1823" s="47"/>
      <c r="J1823" s="47"/>
      <c r="K1823" s="48"/>
      <c r="L1823" s="48"/>
      <c r="M1823" s="46"/>
      <c r="N1823" s="49"/>
      <c r="O1823" s="46"/>
      <c r="P1823" s="46"/>
      <c r="Q1823" s="46"/>
      <c r="R1823" s="50"/>
    </row>
    <row r="1824" spans="7:18" ht="15" customHeight="1" x14ac:dyDescent="0.25">
      <c r="G1824" s="45"/>
      <c r="H1824" s="46"/>
      <c r="I1824" s="47"/>
      <c r="J1824" s="47"/>
      <c r="K1824" s="48"/>
      <c r="L1824" s="48"/>
      <c r="M1824" s="46"/>
      <c r="N1824" s="49"/>
      <c r="O1824" s="46"/>
      <c r="P1824" s="46"/>
      <c r="Q1824" s="46"/>
      <c r="R1824" s="50"/>
    </row>
    <row r="1825" spans="7:18" ht="15" customHeight="1" x14ac:dyDescent="0.25">
      <c r="G1825" s="45"/>
      <c r="H1825" s="46"/>
      <c r="I1825" s="47"/>
      <c r="J1825" s="47"/>
      <c r="K1825" s="48"/>
      <c r="L1825" s="48"/>
      <c r="M1825" s="46"/>
      <c r="N1825" s="49"/>
      <c r="O1825" s="46"/>
      <c r="P1825" s="46"/>
      <c r="Q1825" s="46"/>
      <c r="R1825" s="50"/>
    </row>
    <row r="1826" spans="7:18" ht="15" customHeight="1" x14ac:dyDescent="0.25">
      <c r="G1826" s="45"/>
      <c r="H1826" s="46"/>
      <c r="I1826" s="47"/>
      <c r="J1826" s="47"/>
      <c r="K1826" s="48"/>
      <c r="L1826" s="48"/>
      <c r="M1826" s="46"/>
      <c r="N1826" s="49"/>
      <c r="O1826" s="46"/>
      <c r="P1826" s="46"/>
      <c r="Q1826" s="46"/>
      <c r="R1826" s="50"/>
    </row>
    <row r="1827" spans="7:18" ht="15" customHeight="1" x14ac:dyDescent="0.25">
      <c r="G1827" s="45"/>
      <c r="H1827" s="46"/>
      <c r="I1827" s="47"/>
      <c r="J1827" s="47"/>
      <c r="K1827" s="48"/>
      <c r="L1827" s="48"/>
      <c r="M1827" s="46"/>
      <c r="N1827" s="49"/>
      <c r="O1827" s="46"/>
      <c r="P1827" s="46"/>
      <c r="Q1827" s="46"/>
      <c r="R1827" s="50"/>
    </row>
    <row r="1828" spans="7:18" ht="15" customHeight="1" x14ac:dyDescent="0.25">
      <c r="G1828" s="45"/>
      <c r="H1828" s="46"/>
      <c r="I1828" s="47"/>
      <c r="J1828" s="47"/>
      <c r="K1828" s="48"/>
      <c r="L1828" s="48"/>
      <c r="M1828" s="46"/>
      <c r="N1828" s="49"/>
      <c r="O1828" s="46"/>
      <c r="P1828" s="46"/>
      <c r="Q1828" s="46"/>
      <c r="R1828" s="50"/>
    </row>
    <row r="1829" spans="7:18" ht="15" customHeight="1" x14ac:dyDescent="0.25">
      <c r="G1829" s="45"/>
      <c r="H1829" s="46"/>
      <c r="I1829" s="47"/>
      <c r="J1829" s="47"/>
      <c r="K1829" s="48"/>
      <c r="L1829" s="48"/>
      <c r="M1829" s="46"/>
      <c r="N1829" s="49"/>
      <c r="O1829" s="46"/>
      <c r="P1829" s="46"/>
      <c r="Q1829" s="46"/>
      <c r="R1829" s="50"/>
    </row>
    <row r="1830" spans="7:18" ht="15" customHeight="1" x14ac:dyDescent="0.25">
      <c r="G1830" s="45"/>
      <c r="H1830" s="46"/>
      <c r="I1830" s="47"/>
      <c r="J1830" s="47"/>
      <c r="K1830" s="48"/>
      <c r="L1830" s="48"/>
      <c r="M1830" s="46"/>
      <c r="N1830" s="49"/>
      <c r="O1830" s="46"/>
      <c r="P1830" s="46"/>
      <c r="Q1830" s="46"/>
      <c r="R1830" s="50"/>
    </row>
    <row r="1831" spans="7:18" ht="15" customHeight="1" x14ac:dyDescent="0.25">
      <c r="G1831" s="45"/>
      <c r="H1831" s="46"/>
      <c r="I1831" s="47"/>
      <c r="J1831" s="47"/>
      <c r="K1831" s="48"/>
      <c r="L1831" s="48"/>
      <c r="M1831" s="46"/>
      <c r="N1831" s="49"/>
      <c r="O1831" s="46"/>
      <c r="P1831" s="46"/>
      <c r="Q1831" s="46"/>
      <c r="R1831" s="50"/>
    </row>
    <row r="1832" spans="7:18" ht="15" customHeight="1" x14ac:dyDescent="0.25">
      <c r="G1832" s="45"/>
      <c r="H1832" s="46"/>
      <c r="I1832" s="47"/>
      <c r="J1832" s="47"/>
      <c r="K1832" s="48"/>
      <c r="L1832" s="48"/>
      <c r="M1832" s="46"/>
      <c r="N1832" s="49"/>
      <c r="O1832" s="46"/>
      <c r="P1832" s="46"/>
      <c r="Q1832" s="46"/>
      <c r="R1832" s="50"/>
    </row>
    <row r="1833" spans="7:18" ht="15" customHeight="1" x14ac:dyDescent="0.25">
      <c r="G1833" s="45"/>
      <c r="H1833" s="46"/>
      <c r="I1833" s="47"/>
      <c r="J1833" s="47"/>
      <c r="K1833" s="48"/>
      <c r="L1833" s="48"/>
      <c r="M1833" s="46"/>
      <c r="N1833" s="49"/>
      <c r="O1833" s="46"/>
      <c r="P1833" s="46"/>
      <c r="Q1833" s="46"/>
      <c r="R1833" s="50"/>
    </row>
    <row r="1834" spans="7:18" ht="15" customHeight="1" x14ac:dyDescent="0.25">
      <c r="G1834" s="45"/>
      <c r="H1834" s="46"/>
      <c r="I1834" s="47"/>
      <c r="J1834" s="47"/>
      <c r="K1834" s="48"/>
      <c r="L1834" s="48"/>
      <c r="M1834" s="46"/>
      <c r="N1834" s="49"/>
      <c r="O1834" s="46"/>
      <c r="P1834" s="46"/>
      <c r="Q1834" s="46"/>
      <c r="R1834" s="50"/>
    </row>
    <row r="1835" spans="7:18" ht="15" customHeight="1" x14ac:dyDescent="0.25">
      <c r="G1835" s="45"/>
      <c r="H1835" s="46"/>
      <c r="I1835" s="47"/>
      <c r="J1835" s="47"/>
      <c r="K1835" s="48"/>
      <c r="L1835" s="48"/>
      <c r="M1835" s="46"/>
      <c r="N1835" s="49"/>
      <c r="O1835" s="46"/>
      <c r="P1835" s="46"/>
      <c r="Q1835" s="46"/>
      <c r="R1835" s="50"/>
    </row>
    <row r="1836" spans="7:18" ht="15" customHeight="1" x14ac:dyDescent="0.25">
      <c r="G1836" s="45"/>
      <c r="H1836" s="46"/>
      <c r="I1836" s="47"/>
      <c r="J1836" s="47"/>
      <c r="K1836" s="48"/>
      <c r="L1836" s="48"/>
      <c r="M1836" s="46"/>
      <c r="N1836" s="49"/>
      <c r="O1836" s="46"/>
      <c r="P1836" s="46"/>
      <c r="Q1836" s="46"/>
      <c r="R1836" s="50"/>
    </row>
    <row r="1837" spans="7:18" ht="15" customHeight="1" x14ac:dyDescent="0.25">
      <c r="G1837" s="45"/>
      <c r="H1837" s="46"/>
      <c r="I1837" s="47"/>
      <c r="J1837" s="47"/>
      <c r="K1837" s="48"/>
      <c r="L1837" s="48"/>
      <c r="M1837" s="46"/>
      <c r="N1837" s="49"/>
      <c r="O1837" s="46"/>
      <c r="P1837" s="46"/>
      <c r="Q1837" s="46"/>
      <c r="R1837" s="50"/>
    </row>
    <row r="1838" spans="7:18" ht="15" customHeight="1" x14ac:dyDescent="0.25">
      <c r="G1838" s="45"/>
      <c r="H1838" s="46"/>
      <c r="I1838" s="47"/>
      <c r="J1838" s="47"/>
      <c r="K1838" s="48"/>
      <c r="L1838" s="48"/>
      <c r="M1838" s="46"/>
      <c r="N1838" s="49"/>
      <c r="O1838" s="46"/>
      <c r="P1838" s="46"/>
      <c r="Q1838" s="46"/>
      <c r="R1838" s="50"/>
    </row>
    <row r="1839" spans="7:18" ht="15" customHeight="1" x14ac:dyDescent="0.25">
      <c r="G1839" s="45"/>
      <c r="H1839" s="46"/>
      <c r="I1839" s="47"/>
      <c r="J1839" s="47"/>
      <c r="K1839" s="48"/>
      <c r="L1839" s="48"/>
      <c r="M1839" s="46"/>
      <c r="N1839" s="49"/>
      <c r="O1839" s="46"/>
      <c r="P1839" s="46"/>
      <c r="Q1839" s="46"/>
      <c r="R1839" s="50"/>
    </row>
    <row r="1840" spans="7:18" ht="15" customHeight="1" x14ac:dyDescent="0.25">
      <c r="G1840" s="45"/>
      <c r="H1840" s="46"/>
      <c r="I1840" s="47"/>
      <c r="J1840" s="47"/>
      <c r="K1840" s="48"/>
      <c r="L1840" s="48"/>
      <c r="M1840" s="46"/>
      <c r="N1840" s="49"/>
      <c r="O1840" s="46"/>
      <c r="P1840" s="46"/>
      <c r="Q1840" s="46"/>
      <c r="R1840" s="50"/>
    </row>
    <row r="1841" spans="7:18" ht="15" customHeight="1" x14ac:dyDescent="0.25">
      <c r="G1841" s="45"/>
      <c r="H1841" s="46"/>
      <c r="I1841" s="47"/>
      <c r="J1841" s="47"/>
      <c r="K1841" s="48"/>
      <c r="L1841" s="48"/>
      <c r="M1841" s="46"/>
      <c r="N1841" s="49"/>
      <c r="O1841" s="46"/>
      <c r="P1841" s="46"/>
      <c r="Q1841" s="46"/>
      <c r="R1841" s="50"/>
    </row>
    <row r="1842" spans="7:18" ht="15" customHeight="1" x14ac:dyDescent="0.25">
      <c r="G1842" s="45"/>
      <c r="H1842" s="46"/>
      <c r="I1842" s="47"/>
      <c r="J1842" s="47"/>
      <c r="K1842" s="48"/>
      <c r="L1842" s="48"/>
      <c r="M1842" s="46"/>
      <c r="N1842" s="49"/>
      <c r="O1842" s="46"/>
      <c r="P1842" s="46"/>
      <c r="Q1842" s="46"/>
      <c r="R1842" s="50"/>
    </row>
    <row r="1843" spans="7:18" ht="15" customHeight="1" x14ac:dyDescent="0.25">
      <c r="G1843" s="45"/>
      <c r="H1843" s="46"/>
      <c r="I1843" s="47"/>
      <c r="J1843" s="47"/>
      <c r="K1843" s="48"/>
      <c r="L1843" s="48"/>
      <c r="M1843" s="46"/>
      <c r="N1843" s="49"/>
      <c r="O1843" s="46"/>
      <c r="P1843" s="46"/>
      <c r="Q1843" s="46"/>
      <c r="R1843" s="50"/>
    </row>
    <row r="1844" spans="7:18" ht="15" customHeight="1" x14ac:dyDescent="0.25">
      <c r="G1844" s="45"/>
      <c r="H1844" s="46"/>
      <c r="I1844" s="47"/>
      <c r="J1844" s="47"/>
      <c r="K1844" s="48"/>
      <c r="L1844" s="48"/>
      <c r="M1844" s="46"/>
      <c r="N1844" s="49"/>
      <c r="O1844" s="46"/>
      <c r="P1844" s="46"/>
      <c r="Q1844" s="46"/>
      <c r="R1844" s="50"/>
    </row>
    <row r="1845" spans="7:18" ht="15" customHeight="1" x14ac:dyDescent="0.25">
      <c r="G1845" s="45"/>
      <c r="H1845" s="46"/>
      <c r="I1845" s="47"/>
      <c r="J1845" s="47"/>
      <c r="K1845" s="48"/>
      <c r="L1845" s="48"/>
      <c r="M1845" s="46"/>
      <c r="N1845" s="49"/>
      <c r="O1845" s="46"/>
      <c r="P1845" s="46"/>
      <c r="Q1845" s="46"/>
      <c r="R1845" s="50"/>
    </row>
    <row r="1846" spans="7:18" ht="15" customHeight="1" x14ac:dyDescent="0.25">
      <c r="G1846" s="45"/>
      <c r="H1846" s="46"/>
      <c r="I1846" s="47"/>
      <c r="J1846" s="47"/>
      <c r="K1846" s="48"/>
      <c r="L1846" s="48"/>
      <c r="M1846" s="46"/>
      <c r="N1846" s="49"/>
      <c r="O1846" s="46"/>
      <c r="P1846" s="46"/>
      <c r="Q1846" s="46"/>
      <c r="R1846" s="50"/>
    </row>
    <row r="1847" spans="7:18" ht="15" customHeight="1" x14ac:dyDescent="0.25">
      <c r="G1847" s="45"/>
      <c r="H1847" s="46"/>
      <c r="I1847" s="47"/>
      <c r="J1847" s="47"/>
      <c r="K1847" s="48"/>
      <c r="L1847" s="48"/>
      <c r="M1847" s="46"/>
      <c r="N1847" s="49"/>
      <c r="O1847" s="46"/>
      <c r="P1847" s="46"/>
      <c r="Q1847" s="46"/>
      <c r="R1847" s="50"/>
    </row>
    <row r="1848" spans="7:18" ht="15" customHeight="1" x14ac:dyDescent="0.25">
      <c r="G1848" s="45"/>
      <c r="H1848" s="46"/>
      <c r="I1848" s="47"/>
      <c r="J1848" s="47"/>
      <c r="K1848" s="48"/>
      <c r="L1848" s="48"/>
      <c r="M1848" s="46"/>
      <c r="N1848" s="49"/>
      <c r="O1848" s="46"/>
      <c r="P1848" s="46"/>
      <c r="Q1848" s="46"/>
      <c r="R1848" s="50"/>
    </row>
    <row r="1849" spans="7:18" ht="15" customHeight="1" x14ac:dyDescent="0.25">
      <c r="G1849" s="45"/>
      <c r="H1849" s="46"/>
      <c r="I1849" s="47"/>
      <c r="J1849" s="47"/>
      <c r="K1849" s="48"/>
      <c r="L1849" s="48"/>
      <c r="M1849" s="46"/>
      <c r="N1849" s="49"/>
      <c r="O1849" s="46"/>
      <c r="P1849" s="46"/>
      <c r="Q1849" s="46"/>
      <c r="R1849" s="50"/>
    </row>
    <row r="1850" spans="7:18" ht="15" customHeight="1" x14ac:dyDescent="0.25">
      <c r="G1850" s="45"/>
      <c r="H1850" s="46"/>
      <c r="I1850" s="47"/>
      <c r="J1850" s="47"/>
      <c r="K1850" s="48"/>
      <c r="L1850" s="48"/>
      <c r="M1850" s="46"/>
      <c r="N1850" s="49"/>
      <c r="O1850" s="46"/>
      <c r="P1850" s="46"/>
      <c r="Q1850" s="46"/>
      <c r="R1850" s="50"/>
    </row>
    <row r="1851" spans="7:18" ht="15" customHeight="1" x14ac:dyDescent="0.25">
      <c r="G1851" s="45"/>
      <c r="H1851" s="46"/>
      <c r="I1851" s="47"/>
      <c r="J1851" s="47"/>
      <c r="K1851" s="48"/>
      <c r="L1851" s="48"/>
      <c r="M1851" s="46"/>
      <c r="N1851" s="49"/>
      <c r="O1851" s="46"/>
      <c r="P1851" s="46"/>
      <c r="Q1851" s="46"/>
      <c r="R1851" s="50"/>
    </row>
    <row r="1852" spans="7:18" ht="15" customHeight="1" x14ac:dyDescent="0.25">
      <c r="G1852" s="45"/>
      <c r="H1852" s="46"/>
      <c r="I1852" s="47"/>
      <c r="J1852" s="47"/>
      <c r="K1852" s="48"/>
      <c r="L1852" s="48"/>
      <c r="M1852" s="46"/>
      <c r="N1852" s="49"/>
      <c r="O1852" s="46"/>
      <c r="P1852" s="46"/>
      <c r="Q1852" s="46"/>
      <c r="R1852" s="50"/>
    </row>
    <row r="1853" spans="7:18" ht="15" customHeight="1" x14ac:dyDescent="0.25">
      <c r="G1853" s="45"/>
      <c r="H1853" s="46"/>
      <c r="I1853" s="47"/>
      <c r="J1853" s="47"/>
      <c r="K1853" s="48"/>
      <c r="L1853" s="48"/>
      <c r="M1853" s="46"/>
      <c r="N1853" s="49"/>
      <c r="O1853" s="46"/>
      <c r="P1853" s="46"/>
      <c r="Q1853" s="46"/>
      <c r="R1853" s="50"/>
    </row>
    <row r="1854" spans="7:18" ht="15" customHeight="1" x14ac:dyDescent="0.25">
      <c r="G1854" s="45"/>
      <c r="H1854" s="46"/>
      <c r="I1854" s="47"/>
      <c r="J1854" s="47"/>
      <c r="K1854" s="48"/>
      <c r="L1854" s="48"/>
      <c r="M1854" s="46"/>
      <c r="N1854" s="49"/>
      <c r="O1854" s="46"/>
      <c r="P1854" s="46"/>
      <c r="Q1854" s="46"/>
      <c r="R1854" s="50"/>
    </row>
    <row r="1855" spans="7:18" ht="15" customHeight="1" x14ac:dyDescent="0.25">
      <c r="G1855" s="45"/>
      <c r="H1855" s="46"/>
      <c r="I1855" s="47"/>
      <c r="J1855" s="47"/>
      <c r="K1855" s="48"/>
      <c r="L1855" s="48"/>
      <c r="M1855" s="46"/>
      <c r="N1855" s="49"/>
      <c r="O1855" s="46"/>
      <c r="P1855" s="46"/>
      <c r="Q1855" s="46"/>
      <c r="R1855" s="50"/>
    </row>
    <row r="1856" spans="7:18" ht="15" customHeight="1" x14ac:dyDescent="0.25">
      <c r="G1856" s="45"/>
      <c r="H1856" s="46"/>
      <c r="I1856" s="47"/>
      <c r="J1856" s="47"/>
      <c r="K1856" s="48"/>
      <c r="L1856" s="48"/>
      <c r="M1856" s="46"/>
      <c r="N1856" s="49"/>
      <c r="O1856" s="46"/>
      <c r="P1856" s="46"/>
      <c r="Q1856" s="46"/>
      <c r="R1856" s="50"/>
    </row>
    <row r="1857" spans="7:18" ht="15" customHeight="1" x14ac:dyDescent="0.25">
      <c r="G1857" s="45"/>
      <c r="H1857" s="46"/>
      <c r="I1857" s="47"/>
      <c r="J1857" s="47"/>
      <c r="K1857" s="48"/>
      <c r="L1857" s="48"/>
      <c r="M1857" s="46"/>
      <c r="N1857" s="49"/>
      <c r="O1857" s="46"/>
      <c r="P1857" s="46"/>
      <c r="Q1857" s="46"/>
      <c r="R1857" s="50"/>
    </row>
    <row r="1858" spans="7:18" ht="15" customHeight="1" x14ac:dyDescent="0.25">
      <c r="G1858" s="45"/>
      <c r="H1858" s="46"/>
      <c r="I1858" s="47"/>
      <c r="J1858" s="47"/>
      <c r="K1858" s="48"/>
      <c r="L1858" s="48"/>
      <c r="M1858" s="46"/>
      <c r="N1858" s="49"/>
      <c r="O1858" s="46"/>
      <c r="P1858" s="46"/>
      <c r="Q1858" s="46"/>
      <c r="R1858" s="50"/>
    </row>
    <row r="1859" spans="7:18" ht="15" customHeight="1" x14ac:dyDescent="0.25">
      <c r="G1859" s="45"/>
      <c r="H1859" s="46"/>
      <c r="I1859" s="47"/>
      <c r="J1859" s="47"/>
      <c r="K1859" s="48"/>
      <c r="L1859" s="48"/>
      <c r="M1859" s="46"/>
      <c r="N1859" s="49"/>
      <c r="O1859" s="46"/>
      <c r="P1859" s="46"/>
      <c r="Q1859" s="46"/>
      <c r="R1859" s="50"/>
    </row>
    <row r="1860" spans="7:18" ht="15" customHeight="1" x14ac:dyDescent="0.25">
      <c r="G1860" s="45"/>
      <c r="H1860" s="46"/>
      <c r="I1860" s="47"/>
      <c r="J1860" s="47"/>
      <c r="K1860" s="48"/>
      <c r="L1860" s="48"/>
      <c r="M1860" s="46"/>
      <c r="N1860" s="49"/>
      <c r="O1860" s="46"/>
      <c r="P1860" s="46"/>
      <c r="Q1860" s="46"/>
      <c r="R1860" s="50"/>
    </row>
    <row r="1861" spans="7:18" ht="15" customHeight="1" x14ac:dyDescent="0.25">
      <c r="G1861" s="45"/>
      <c r="H1861" s="46"/>
      <c r="I1861" s="47"/>
      <c r="J1861" s="47"/>
      <c r="K1861" s="48"/>
      <c r="L1861" s="48"/>
      <c r="M1861" s="46"/>
      <c r="N1861" s="49"/>
      <c r="O1861" s="46"/>
      <c r="P1861" s="46"/>
      <c r="Q1861" s="46"/>
      <c r="R1861" s="50"/>
    </row>
    <row r="1862" spans="7:18" ht="15" customHeight="1" x14ac:dyDescent="0.25">
      <c r="G1862" s="45"/>
      <c r="H1862" s="46"/>
      <c r="I1862" s="47"/>
      <c r="J1862" s="47"/>
      <c r="K1862" s="48"/>
      <c r="L1862" s="48"/>
      <c r="M1862" s="46"/>
      <c r="N1862" s="49"/>
      <c r="O1862" s="46"/>
      <c r="P1862" s="46"/>
      <c r="Q1862" s="46"/>
      <c r="R1862" s="50"/>
    </row>
    <row r="1863" spans="7:18" ht="15" customHeight="1" x14ac:dyDescent="0.25">
      <c r="G1863" s="45"/>
      <c r="H1863" s="46"/>
      <c r="I1863" s="47"/>
      <c r="J1863" s="47"/>
      <c r="K1863" s="48"/>
      <c r="L1863" s="48"/>
      <c r="M1863" s="46"/>
      <c r="N1863" s="49"/>
      <c r="O1863" s="46"/>
      <c r="P1863" s="46"/>
      <c r="Q1863" s="46"/>
      <c r="R1863" s="50"/>
    </row>
    <row r="1864" spans="7:18" ht="15" customHeight="1" x14ac:dyDescent="0.25">
      <c r="G1864" s="45"/>
      <c r="H1864" s="46"/>
      <c r="I1864" s="47"/>
      <c r="J1864" s="47"/>
      <c r="K1864" s="48"/>
      <c r="L1864" s="48"/>
      <c r="M1864" s="46"/>
      <c r="N1864" s="49"/>
      <c r="O1864" s="46"/>
      <c r="P1864" s="46"/>
      <c r="Q1864" s="46"/>
      <c r="R1864" s="50"/>
    </row>
    <row r="1865" spans="7:18" ht="15" customHeight="1" x14ac:dyDescent="0.25">
      <c r="G1865" s="45"/>
      <c r="H1865" s="46"/>
      <c r="I1865" s="47"/>
      <c r="J1865" s="47"/>
      <c r="K1865" s="48"/>
      <c r="L1865" s="48"/>
      <c r="M1865" s="46"/>
      <c r="N1865" s="49"/>
      <c r="O1865" s="46"/>
      <c r="P1865" s="46"/>
      <c r="Q1865" s="46"/>
      <c r="R1865" s="50"/>
    </row>
    <row r="1866" spans="7:18" ht="15" customHeight="1" x14ac:dyDescent="0.25">
      <c r="G1866" s="45"/>
      <c r="H1866" s="46"/>
      <c r="I1866" s="47"/>
      <c r="J1866" s="47"/>
      <c r="K1866" s="48"/>
      <c r="L1866" s="48"/>
      <c r="M1866" s="46"/>
      <c r="N1866" s="49"/>
      <c r="O1866" s="46"/>
      <c r="P1866" s="46"/>
      <c r="Q1866" s="46"/>
      <c r="R1866" s="50"/>
    </row>
    <row r="1867" spans="7:18" ht="15" customHeight="1" x14ac:dyDescent="0.25">
      <c r="G1867" s="45"/>
      <c r="H1867" s="46"/>
      <c r="I1867" s="47"/>
      <c r="J1867" s="47"/>
      <c r="K1867" s="48"/>
      <c r="L1867" s="48"/>
      <c r="M1867" s="46"/>
      <c r="N1867" s="49"/>
      <c r="O1867" s="46"/>
      <c r="P1867" s="46"/>
      <c r="Q1867" s="46"/>
      <c r="R1867" s="50"/>
    </row>
    <row r="1868" spans="7:18" ht="15" customHeight="1" x14ac:dyDescent="0.25">
      <c r="G1868" s="45"/>
      <c r="H1868" s="46"/>
      <c r="I1868" s="47"/>
      <c r="J1868" s="47"/>
      <c r="K1868" s="48"/>
      <c r="L1868" s="48"/>
      <c r="M1868" s="46"/>
      <c r="N1868" s="49"/>
      <c r="O1868" s="46"/>
      <c r="P1868" s="46"/>
      <c r="Q1868" s="46"/>
      <c r="R1868" s="50"/>
    </row>
    <row r="1869" spans="7:18" ht="15" customHeight="1" x14ac:dyDescent="0.25">
      <c r="G1869" s="45"/>
      <c r="H1869" s="46"/>
      <c r="I1869" s="47"/>
      <c r="J1869" s="47"/>
      <c r="K1869" s="48"/>
      <c r="L1869" s="48"/>
      <c r="M1869" s="46"/>
      <c r="N1869" s="49"/>
      <c r="O1869" s="46"/>
      <c r="P1869" s="46"/>
      <c r="Q1869" s="46"/>
      <c r="R1869" s="50"/>
    </row>
    <row r="1870" spans="7:18" ht="15" customHeight="1" x14ac:dyDescent="0.25">
      <c r="G1870" s="45"/>
      <c r="H1870" s="46"/>
      <c r="I1870" s="47"/>
      <c r="J1870" s="47"/>
      <c r="K1870" s="48"/>
      <c r="L1870" s="48"/>
      <c r="M1870" s="46"/>
      <c r="N1870" s="49"/>
      <c r="O1870" s="46"/>
      <c r="P1870" s="46"/>
      <c r="Q1870" s="46"/>
      <c r="R1870" s="50"/>
    </row>
    <row r="1871" spans="7:18" ht="15" customHeight="1" x14ac:dyDescent="0.25">
      <c r="G1871" s="45"/>
      <c r="H1871" s="46"/>
      <c r="I1871" s="47"/>
      <c r="J1871" s="47"/>
      <c r="K1871" s="48"/>
      <c r="L1871" s="48"/>
      <c r="M1871" s="46"/>
      <c r="N1871" s="49"/>
      <c r="O1871" s="46"/>
      <c r="P1871" s="46"/>
      <c r="Q1871" s="46"/>
      <c r="R1871" s="50"/>
    </row>
    <row r="1872" spans="7:18" ht="15" customHeight="1" x14ac:dyDescent="0.25">
      <c r="G1872" s="45"/>
      <c r="H1872" s="46"/>
      <c r="I1872" s="47"/>
      <c r="J1872" s="47"/>
      <c r="K1872" s="48"/>
      <c r="L1872" s="48"/>
      <c r="M1872" s="46"/>
      <c r="N1872" s="49"/>
      <c r="O1872" s="46"/>
      <c r="P1872" s="46"/>
      <c r="Q1872" s="46"/>
      <c r="R1872" s="50"/>
    </row>
    <row r="1873" spans="7:18" ht="15" customHeight="1" x14ac:dyDescent="0.25">
      <c r="G1873" s="45"/>
      <c r="H1873" s="46"/>
      <c r="I1873" s="47"/>
      <c r="J1873" s="47"/>
      <c r="K1873" s="48"/>
      <c r="L1873" s="48"/>
      <c r="M1873" s="46"/>
      <c r="N1873" s="49"/>
      <c r="O1873" s="46"/>
      <c r="P1873" s="46"/>
      <c r="Q1873" s="46"/>
      <c r="R1873" s="50"/>
    </row>
    <row r="1874" spans="7:18" ht="15" customHeight="1" x14ac:dyDescent="0.25">
      <c r="G1874" s="45"/>
      <c r="H1874" s="46"/>
      <c r="I1874" s="47"/>
      <c r="J1874" s="47"/>
      <c r="K1874" s="48"/>
      <c r="L1874" s="48"/>
      <c r="M1874" s="46"/>
      <c r="N1874" s="49"/>
      <c r="O1874" s="46"/>
      <c r="P1874" s="46"/>
      <c r="Q1874" s="46"/>
      <c r="R1874" s="50"/>
    </row>
    <row r="1875" spans="7:18" ht="15" customHeight="1" x14ac:dyDescent="0.25">
      <c r="G1875" s="45"/>
      <c r="H1875" s="46"/>
      <c r="I1875" s="47"/>
      <c r="J1875" s="47"/>
      <c r="K1875" s="48"/>
      <c r="L1875" s="48"/>
      <c r="M1875" s="46"/>
      <c r="N1875" s="49"/>
      <c r="O1875" s="46"/>
      <c r="P1875" s="46"/>
      <c r="Q1875" s="46"/>
      <c r="R1875" s="50"/>
    </row>
    <row r="1876" spans="7:18" ht="15" customHeight="1" x14ac:dyDescent="0.25">
      <c r="G1876" s="45"/>
      <c r="H1876" s="46"/>
      <c r="I1876" s="47"/>
      <c r="J1876" s="47"/>
      <c r="K1876" s="48"/>
      <c r="L1876" s="48"/>
      <c r="M1876" s="46"/>
      <c r="N1876" s="49"/>
      <c r="O1876" s="46"/>
      <c r="P1876" s="46"/>
      <c r="Q1876" s="46"/>
      <c r="R1876" s="50"/>
    </row>
    <row r="1877" spans="7:18" ht="15" customHeight="1" x14ac:dyDescent="0.25">
      <c r="G1877" s="45"/>
      <c r="H1877" s="46"/>
      <c r="I1877" s="47"/>
      <c r="J1877" s="47"/>
      <c r="K1877" s="48"/>
      <c r="L1877" s="48"/>
      <c r="M1877" s="46"/>
      <c r="N1877" s="49"/>
      <c r="O1877" s="46"/>
      <c r="P1877" s="46"/>
      <c r="Q1877" s="46"/>
      <c r="R1877" s="50"/>
    </row>
    <row r="1878" spans="7:18" ht="15" customHeight="1" x14ac:dyDescent="0.25">
      <c r="G1878" s="45"/>
      <c r="H1878" s="46"/>
      <c r="I1878" s="47"/>
      <c r="J1878" s="47"/>
      <c r="K1878" s="48"/>
      <c r="L1878" s="48"/>
      <c r="M1878" s="46"/>
      <c r="N1878" s="49"/>
      <c r="O1878" s="46"/>
      <c r="P1878" s="46"/>
      <c r="Q1878" s="46"/>
      <c r="R1878" s="50"/>
    </row>
    <row r="1879" spans="7:18" ht="15" customHeight="1" x14ac:dyDescent="0.25">
      <c r="G1879" s="45"/>
      <c r="H1879" s="46"/>
      <c r="I1879" s="47"/>
      <c r="J1879" s="47"/>
      <c r="K1879" s="48"/>
      <c r="L1879" s="48"/>
      <c r="M1879" s="46"/>
      <c r="N1879" s="49"/>
      <c r="O1879" s="46"/>
      <c r="P1879" s="46"/>
      <c r="Q1879" s="46"/>
      <c r="R1879" s="50"/>
    </row>
    <row r="1880" spans="7:18" ht="15" customHeight="1" x14ac:dyDescent="0.25">
      <c r="G1880" s="45"/>
      <c r="H1880" s="46"/>
      <c r="I1880" s="47"/>
      <c r="J1880" s="47"/>
      <c r="K1880" s="48"/>
      <c r="L1880" s="48"/>
      <c r="M1880" s="46"/>
      <c r="N1880" s="49"/>
      <c r="O1880" s="46"/>
      <c r="P1880" s="46"/>
      <c r="Q1880" s="46"/>
      <c r="R1880" s="50"/>
    </row>
    <row r="1881" spans="7:18" ht="15" customHeight="1" x14ac:dyDescent="0.25">
      <c r="G1881" s="45"/>
      <c r="H1881" s="46"/>
      <c r="I1881" s="47"/>
      <c r="J1881" s="47"/>
      <c r="K1881" s="48"/>
      <c r="L1881" s="48"/>
      <c r="M1881" s="46"/>
      <c r="N1881" s="49"/>
      <c r="O1881" s="46"/>
      <c r="P1881" s="46"/>
      <c r="Q1881" s="46"/>
      <c r="R1881" s="50"/>
    </row>
    <row r="1882" spans="7:18" ht="15" customHeight="1" x14ac:dyDescent="0.25">
      <c r="G1882" s="45"/>
      <c r="H1882" s="46"/>
      <c r="I1882" s="47"/>
      <c r="J1882" s="47"/>
      <c r="K1882" s="48"/>
      <c r="L1882" s="48"/>
      <c r="M1882" s="46"/>
      <c r="N1882" s="49"/>
      <c r="O1882" s="46"/>
      <c r="P1882" s="46"/>
      <c r="Q1882" s="46"/>
      <c r="R1882" s="50"/>
    </row>
    <row r="1883" spans="7:18" ht="15" customHeight="1" x14ac:dyDescent="0.25">
      <c r="G1883" s="45"/>
      <c r="H1883" s="46"/>
      <c r="I1883" s="47"/>
      <c r="J1883" s="47"/>
      <c r="K1883" s="48"/>
      <c r="L1883" s="48"/>
      <c r="M1883" s="46"/>
      <c r="N1883" s="49"/>
      <c r="O1883" s="46"/>
      <c r="P1883" s="46"/>
      <c r="Q1883" s="46"/>
      <c r="R1883" s="50"/>
    </row>
    <row r="1884" spans="7:18" ht="15" customHeight="1" x14ac:dyDescent="0.25">
      <c r="G1884" s="45"/>
      <c r="H1884" s="46"/>
      <c r="I1884" s="47"/>
      <c r="J1884" s="47"/>
      <c r="K1884" s="48"/>
      <c r="L1884" s="48"/>
      <c r="M1884" s="46"/>
      <c r="N1884" s="49"/>
      <c r="O1884" s="46"/>
      <c r="P1884" s="46"/>
      <c r="Q1884" s="46"/>
      <c r="R1884" s="50"/>
    </row>
    <row r="1885" spans="7:18" ht="15" customHeight="1" x14ac:dyDescent="0.25">
      <c r="G1885" s="45"/>
      <c r="H1885" s="46"/>
      <c r="I1885" s="47"/>
      <c r="J1885" s="47"/>
      <c r="K1885" s="48"/>
      <c r="L1885" s="48"/>
      <c r="M1885" s="46"/>
      <c r="N1885" s="49"/>
      <c r="O1885" s="46"/>
      <c r="P1885" s="46"/>
      <c r="Q1885" s="46"/>
      <c r="R1885" s="50"/>
    </row>
    <row r="1886" spans="7:18" ht="15" customHeight="1" x14ac:dyDescent="0.25">
      <c r="G1886" s="45"/>
      <c r="H1886" s="46"/>
      <c r="I1886" s="47"/>
      <c r="J1886" s="47"/>
      <c r="K1886" s="48"/>
      <c r="L1886" s="48"/>
      <c r="M1886" s="46"/>
      <c r="N1886" s="49"/>
      <c r="O1886" s="46"/>
      <c r="P1886" s="46"/>
      <c r="Q1886" s="46"/>
      <c r="R1886" s="50"/>
    </row>
    <row r="1887" spans="7:18" ht="15" customHeight="1" x14ac:dyDescent="0.25">
      <c r="G1887" s="45"/>
      <c r="H1887" s="46"/>
      <c r="I1887" s="47"/>
      <c r="J1887" s="47"/>
      <c r="K1887" s="48"/>
      <c r="L1887" s="48"/>
      <c r="M1887" s="46"/>
      <c r="N1887" s="49"/>
      <c r="O1887" s="46"/>
      <c r="P1887" s="46"/>
      <c r="Q1887" s="46"/>
      <c r="R1887" s="50"/>
    </row>
    <row r="1888" spans="7:18" ht="15" customHeight="1" x14ac:dyDescent="0.25">
      <c r="G1888" s="45"/>
      <c r="H1888" s="46"/>
      <c r="I1888" s="47"/>
      <c r="J1888" s="47"/>
      <c r="K1888" s="48"/>
      <c r="L1888" s="48"/>
      <c r="M1888" s="46"/>
      <c r="N1888" s="49"/>
      <c r="O1888" s="46"/>
      <c r="P1888" s="46"/>
      <c r="Q1888" s="46"/>
      <c r="R1888" s="50"/>
    </row>
    <row r="1889" spans="7:18" ht="15" customHeight="1" x14ac:dyDescent="0.25">
      <c r="G1889" s="45"/>
      <c r="H1889" s="46"/>
      <c r="I1889" s="47"/>
      <c r="J1889" s="47"/>
      <c r="K1889" s="48"/>
      <c r="L1889" s="48"/>
      <c r="M1889" s="46"/>
      <c r="N1889" s="49"/>
      <c r="O1889" s="46"/>
      <c r="P1889" s="46"/>
      <c r="Q1889" s="46"/>
      <c r="R1889" s="50"/>
    </row>
    <row r="1890" spans="7:18" ht="15" customHeight="1" x14ac:dyDescent="0.25">
      <c r="G1890" s="45"/>
      <c r="H1890" s="46"/>
      <c r="I1890" s="47"/>
      <c r="J1890" s="47"/>
      <c r="K1890" s="48"/>
      <c r="L1890" s="48"/>
      <c r="M1890" s="46"/>
      <c r="N1890" s="49"/>
      <c r="O1890" s="46"/>
      <c r="P1890" s="46"/>
      <c r="Q1890" s="46"/>
      <c r="R1890" s="50"/>
    </row>
    <row r="1891" spans="7:18" ht="15" customHeight="1" x14ac:dyDescent="0.25">
      <c r="G1891" s="45"/>
      <c r="H1891" s="46"/>
      <c r="I1891" s="47"/>
      <c r="J1891" s="47"/>
      <c r="K1891" s="48"/>
      <c r="L1891" s="48"/>
      <c r="M1891" s="46"/>
      <c r="N1891" s="49"/>
      <c r="O1891" s="46"/>
      <c r="P1891" s="46"/>
      <c r="Q1891" s="46"/>
      <c r="R1891" s="50"/>
    </row>
    <row r="1892" spans="7:18" ht="15" customHeight="1" x14ac:dyDescent="0.25">
      <c r="G1892" s="45"/>
      <c r="H1892" s="46"/>
      <c r="I1892" s="47"/>
      <c r="J1892" s="47"/>
      <c r="K1892" s="48"/>
      <c r="L1892" s="48"/>
      <c r="M1892" s="46"/>
      <c r="N1892" s="49"/>
      <c r="O1892" s="46"/>
      <c r="P1892" s="46"/>
      <c r="Q1892" s="46"/>
      <c r="R1892" s="50"/>
    </row>
    <row r="1893" spans="7:18" ht="15" customHeight="1" x14ac:dyDescent="0.25">
      <c r="G1893" s="45"/>
      <c r="H1893" s="46"/>
      <c r="I1893" s="47"/>
      <c r="J1893" s="47"/>
      <c r="K1893" s="48"/>
      <c r="L1893" s="48"/>
      <c r="M1893" s="46"/>
      <c r="N1893" s="49"/>
      <c r="O1893" s="46"/>
      <c r="P1893" s="46"/>
      <c r="Q1893" s="46"/>
      <c r="R1893" s="50"/>
    </row>
    <row r="1894" spans="7:18" ht="15" customHeight="1" x14ac:dyDescent="0.25">
      <c r="G1894" s="45"/>
      <c r="H1894" s="46"/>
      <c r="I1894" s="47"/>
      <c r="J1894" s="47"/>
      <c r="K1894" s="48"/>
      <c r="L1894" s="48"/>
      <c r="M1894" s="46"/>
      <c r="N1894" s="49"/>
      <c r="O1894" s="46"/>
      <c r="P1894" s="46"/>
      <c r="Q1894" s="46"/>
      <c r="R1894" s="50"/>
    </row>
    <row r="1895" spans="7:18" ht="15" customHeight="1" x14ac:dyDescent="0.25">
      <c r="G1895" s="45"/>
      <c r="H1895" s="46"/>
      <c r="I1895" s="47"/>
      <c r="J1895" s="47"/>
      <c r="K1895" s="48"/>
      <c r="L1895" s="48"/>
      <c r="M1895" s="46"/>
      <c r="N1895" s="49"/>
      <c r="O1895" s="46"/>
      <c r="P1895" s="46"/>
      <c r="Q1895" s="46"/>
      <c r="R1895" s="50"/>
    </row>
    <row r="1896" spans="7:18" ht="15" customHeight="1" x14ac:dyDescent="0.25">
      <c r="G1896" s="45"/>
      <c r="H1896" s="46"/>
      <c r="I1896" s="47"/>
      <c r="J1896" s="47"/>
      <c r="K1896" s="48"/>
      <c r="L1896" s="48"/>
      <c r="M1896" s="46"/>
      <c r="N1896" s="49"/>
      <c r="O1896" s="46"/>
      <c r="P1896" s="46"/>
      <c r="Q1896" s="46"/>
      <c r="R1896" s="50"/>
    </row>
    <row r="1897" spans="7:18" ht="15" customHeight="1" x14ac:dyDescent="0.25">
      <c r="G1897" s="45"/>
      <c r="H1897" s="46"/>
      <c r="I1897" s="47"/>
      <c r="J1897" s="47"/>
      <c r="K1897" s="48"/>
      <c r="L1897" s="48"/>
      <c r="M1897" s="46"/>
      <c r="N1897" s="49"/>
      <c r="O1897" s="46"/>
      <c r="P1897" s="46"/>
      <c r="Q1897" s="46"/>
      <c r="R1897" s="50"/>
    </row>
    <row r="1898" spans="7:18" ht="15" customHeight="1" x14ac:dyDescent="0.25">
      <c r="G1898" s="45"/>
      <c r="H1898" s="46"/>
      <c r="I1898" s="47"/>
      <c r="J1898" s="47"/>
      <c r="K1898" s="48"/>
      <c r="L1898" s="48"/>
      <c r="M1898" s="46"/>
      <c r="N1898" s="49"/>
      <c r="O1898" s="46"/>
      <c r="P1898" s="46"/>
      <c r="Q1898" s="46"/>
      <c r="R1898" s="50"/>
    </row>
    <row r="1899" spans="7:18" ht="15" customHeight="1" x14ac:dyDescent="0.25">
      <c r="G1899" s="45"/>
      <c r="H1899" s="46"/>
      <c r="I1899" s="47"/>
      <c r="J1899" s="47"/>
      <c r="K1899" s="48"/>
      <c r="L1899" s="48"/>
      <c r="M1899" s="46"/>
      <c r="N1899" s="49"/>
      <c r="O1899" s="46"/>
      <c r="P1899" s="46"/>
      <c r="Q1899" s="46"/>
      <c r="R1899" s="50"/>
    </row>
    <row r="1900" spans="7:18" ht="15" customHeight="1" x14ac:dyDescent="0.25">
      <c r="G1900" s="45"/>
      <c r="H1900" s="46"/>
      <c r="I1900" s="47"/>
      <c r="J1900" s="47"/>
      <c r="K1900" s="48"/>
      <c r="L1900" s="48"/>
      <c r="M1900" s="46"/>
      <c r="N1900" s="49"/>
      <c r="O1900" s="46"/>
      <c r="P1900" s="46"/>
      <c r="Q1900" s="46"/>
      <c r="R1900" s="50"/>
    </row>
    <row r="1901" spans="7:18" ht="15" customHeight="1" x14ac:dyDescent="0.25">
      <c r="G1901" s="45"/>
      <c r="H1901" s="46"/>
      <c r="I1901" s="47"/>
      <c r="J1901" s="47"/>
      <c r="K1901" s="48"/>
      <c r="L1901" s="48"/>
      <c r="M1901" s="46"/>
      <c r="N1901" s="49"/>
      <c r="O1901" s="46"/>
      <c r="P1901" s="46"/>
      <c r="Q1901" s="46"/>
      <c r="R1901" s="50"/>
    </row>
    <row r="1902" spans="7:18" ht="15" customHeight="1" x14ac:dyDescent="0.25">
      <c r="G1902" s="45"/>
      <c r="H1902" s="46"/>
      <c r="I1902" s="47"/>
      <c r="J1902" s="47"/>
      <c r="K1902" s="48"/>
      <c r="L1902" s="48"/>
      <c r="M1902" s="46"/>
      <c r="N1902" s="49"/>
      <c r="O1902" s="46"/>
      <c r="P1902" s="46"/>
      <c r="Q1902" s="46"/>
      <c r="R1902" s="50"/>
    </row>
    <row r="1903" spans="7:18" ht="15" customHeight="1" x14ac:dyDescent="0.25">
      <c r="G1903" s="45"/>
      <c r="H1903" s="46"/>
      <c r="I1903" s="47"/>
      <c r="J1903" s="47"/>
      <c r="K1903" s="48"/>
      <c r="L1903" s="48"/>
      <c r="M1903" s="46"/>
      <c r="N1903" s="49"/>
      <c r="O1903" s="46"/>
      <c r="P1903" s="46"/>
      <c r="Q1903" s="46"/>
      <c r="R1903" s="50"/>
    </row>
    <row r="1904" spans="7:18" ht="15" customHeight="1" x14ac:dyDescent="0.25">
      <c r="G1904" s="45"/>
      <c r="H1904" s="46"/>
      <c r="I1904" s="47"/>
      <c r="J1904" s="47"/>
      <c r="K1904" s="48"/>
      <c r="L1904" s="48"/>
      <c r="M1904" s="46"/>
      <c r="N1904" s="49"/>
      <c r="O1904" s="46"/>
      <c r="P1904" s="46"/>
      <c r="Q1904" s="46"/>
      <c r="R1904" s="50"/>
    </row>
    <row r="1905" spans="7:18" ht="15" customHeight="1" x14ac:dyDescent="0.25">
      <c r="G1905" s="45"/>
      <c r="H1905" s="46"/>
      <c r="I1905" s="47"/>
      <c r="J1905" s="47"/>
      <c r="K1905" s="48"/>
      <c r="L1905" s="48"/>
      <c r="M1905" s="46"/>
      <c r="N1905" s="49"/>
      <c r="O1905" s="46"/>
      <c r="P1905" s="46"/>
      <c r="Q1905" s="46"/>
      <c r="R1905" s="50"/>
    </row>
    <row r="1906" spans="7:18" ht="15" customHeight="1" x14ac:dyDescent="0.25">
      <c r="G1906" s="45"/>
      <c r="H1906" s="46"/>
      <c r="I1906" s="47"/>
      <c r="J1906" s="47"/>
      <c r="K1906" s="48"/>
      <c r="L1906" s="48"/>
      <c r="M1906" s="46"/>
      <c r="N1906" s="49"/>
      <c r="O1906" s="46"/>
      <c r="P1906" s="46"/>
      <c r="Q1906" s="46"/>
      <c r="R1906" s="50"/>
    </row>
    <row r="1907" spans="7:18" ht="15" customHeight="1" x14ac:dyDescent="0.25">
      <c r="G1907" s="45"/>
      <c r="H1907" s="46"/>
      <c r="I1907" s="47"/>
      <c r="J1907" s="47"/>
      <c r="K1907" s="48"/>
      <c r="L1907" s="48"/>
      <c r="M1907" s="46"/>
      <c r="N1907" s="49"/>
      <c r="O1907" s="46"/>
      <c r="P1907" s="46"/>
      <c r="Q1907" s="46"/>
      <c r="R1907" s="50"/>
    </row>
    <row r="1908" spans="7:18" ht="15" customHeight="1" x14ac:dyDescent="0.25">
      <c r="G1908" s="45"/>
      <c r="H1908" s="46"/>
      <c r="I1908" s="47"/>
      <c r="J1908" s="47"/>
      <c r="K1908" s="48"/>
      <c r="L1908" s="48"/>
      <c r="M1908" s="46"/>
      <c r="N1908" s="49"/>
      <c r="O1908" s="46"/>
      <c r="P1908" s="46"/>
      <c r="Q1908" s="46"/>
      <c r="R1908" s="50"/>
    </row>
    <row r="1909" spans="7:18" ht="15" customHeight="1" x14ac:dyDescent="0.25">
      <c r="G1909" s="45"/>
      <c r="H1909" s="46"/>
      <c r="I1909" s="47"/>
      <c r="J1909" s="47"/>
      <c r="K1909" s="48"/>
      <c r="L1909" s="48"/>
      <c r="M1909" s="46"/>
      <c r="N1909" s="49"/>
      <c r="O1909" s="46"/>
      <c r="P1909" s="46"/>
      <c r="Q1909" s="46"/>
      <c r="R1909" s="50"/>
    </row>
    <row r="1910" spans="7:18" ht="15" customHeight="1" x14ac:dyDescent="0.25">
      <c r="G1910" s="45"/>
      <c r="H1910" s="46"/>
      <c r="I1910" s="47"/>
      <c r="J1910" s="47"/>
      <c r="K1910" s="48"/>
      <c r="L1910" s="48"/>
      <c r="M1910" s="46"/>
      <c r="N1910" s="49"/>
      <c r="O1910" s="46"/>
      <c r="P1910" s="46"/>
      <c r="Q1910" s="46"/>
      <c r="R1910" s="50"/>
    </row>
    <row r="1911" spans="7:18" ht="15" customHeight="1" x14ac:dyDescent="0.25">
      <c r="G1911" s="45"/>
      <c r="H1911" s="46"/>
      <c r="I1911" s="47"/>
      <c r="J1911" s="47"/>
      <c r="K1911" s="48"/>
      <c r="L1911" s="48"/>
      <c r="M1911" s="46"/>
      <c r="N1911" s="49"/>
      <c r="O1911" s="46"/>
      <c r="P1911" s="46"/>
      <c r="Q1911" s="46"/>
      <c r="R1911" s="50"/>
    </row>
    <row r="1912" spans="7:18" ht="15" customHeight="1" x14ac:dyDescent="0.25">
      <c r="G1912" s="45"/>
      <c r="H1912" s="46"/>
      <c r="I1912" s="47"/>
      <c r="J1912" s="47"/>
      <c r="K1912" s="48"/>
      <c r="L1912" s="48"/>
      <c r="M1912" s="46"/>
      <c r="N1912" s="49"/>
      <c r="O1912" s="46"/>
      <c r="P1912" s="46"/>
      <c r="Q1912" s="46"/>
      <c r="R1912" s="50"/>
    </row>
    <row r="1913" spans="7:18" ht="15" customHeight="1" x14ac:dyDescent="0.25">
      <c r="G1913" s="45"/>
      <c r="H1913" s="46"/>
      <c r="I1913" s="47"/>
      <c r="J1913" s="47"/>
      <c r="K1913" s="48"/>
      <c r="L1913" s="48"/>
      <c r="M1913" s="46"/>
      <c r="N1913" s="49"/>
      <c r="O1913" s="46"/>
      <c r="P1913" s="46"/>
      <c r="Q1913" s="46"/>
      <c r="R1913" s="50"/>
    </row>
    <row r="1914" spans="7:18" ht="15" customHeight="1" x14ac:dyDescent="0.25">
      <c r="G1914" s="45"/>
      <c r="H1914" s="46"/>
      <c r="I1914" s="47"/>
      <c r="J1914" s="47"/>
      <c r="K1914" s="48"/>
      <c r="L1914" s="48"/>
      <c r="M1914" s="46"/>
      <c r="N1914" s="49"/>
      <c r="O1914" s="46"/>
      <c r="P1914" s="46"/>
      <c r="Q1914" s="46"/>
      <c r="R1914" s="50"/>
    </row>
    <row r="1915" spans="7:18" ht="15" customHeight="1" x14ac:dyDescent="0.25">
      <c r="G1915" s="45"/>
      <c r="H1915" s="46"/>
      <c r="I1915" s="47"/>
      <c r="J1915" s="47"/>
      <c r="K1915" s="48"/>
      <c r="L1915" s="48"/>
      <c r="M1915" s="46"/>
      <c r="N1915" s="49"/>
      <c r="O1915" s="46"/>
      <c r="P1915" s="46"/>
      <c r="Q1915" s="46"/>
      <c r="R1915" s="50"/>
    </row>
    <row r="1916" spans="7:18" ht="15" customHeight="1" x14ac:dyDescent="0.25">
      <c r="G1916" s="45"/>
      <c r="H1916" s="46"/>
      <c r="I1916" s="47"/>
      <c r="J1916" s="47"/>
      <c r="K1916" s="48"/>
      <c r="L1916" s="48"/>
      <c r="M1916" s="46"/>
      <c r="N1916" s="49"/>
      <c r="O1916" s="46"/>
      <c r="P1916" s="46"/>
      <c r="Q1916" s="46"/>
      <c r="R1916" s="50"/>
    </row>
    <row r="1917" spans="7:18" ht="15" customHeight="1" x14ac:dyDescent="0.25">
      <c r="G1917" s="45"/>
      <c r="H1917" s="46"/>
      <c r="I1917" s="47"/>
      <c r="J1917" s="47"/>
      <c r="K1917" s="48"/>
      <c r="L1917" s="48"/>
      <c r="M1917" s="46"/>
      <c r="N1917" s="49"/>
      <c r="O1917" s="46"/>
      <c r="P1917" s="46"/>
      <c r="Q1917" s="46"/>
      <c r="R1917" s="50"/>
    </row>
    <row r="1918" spans="7:18" ht="15" customHeight="1" x14ac:dyDescent="0.25">
      <c r="G1918" s="45"/>
      <c r="H1918" s="46"/>
      <c r="I1918" s="47"/>
      <c r="J1918" s="47"/>
      <c r="K1918" s="48"/>
      <c r="L1918" s="48"/>
      <c r="M1918" s="46"/>
      <c r="N1918" s="49"/>
      <c r="O1918" s="46"/>
      <c r="P1918" s="46"/>
      <c r="Q1918" s="46"/>
      <c r="R1918" s="50"/>
    </row>
    <row r="1919" spans="7:18" ht="15" customHeight="1" x14ac:dyDescent="0.25">
      <c r="G1919" s="45"/>
      <c r="H1919" s="46"/>
      <c r="I1919" s="47"/>
      <c r="J1919" s="47"/>
      <c r="K1919" s="48"/>
      <c r="L1919" s="48"/>
      <c r="M1919" s="46"/>
      <c r="N1919" s="49"/>
      <c r="O1919" s="46"/>
      <c r="P1919" s="46"/>
      <c r="Q1919" s="46"/>
      <c r="R1919" s="50"/>
    </row>
    <row r="1920" spans="7:18" ht="15" customHeight="1" x14ac:dyDescent="0.25">
      <c r="G1920" s="45"/>
      <c r="H1920" s="46"/>
      <c r="I1920" s="47"/>
      <c r="J1920" s="47"/>
      <c r="K1920" s="48"/>
      <c r="L1920" s="48"/>
      <c r="M1920" s="46"/>
      <c r="N1920" s="49"/>
      <c r="O1920" s="46"/>
      <c r="P1920" s="46"/>
      <c r="Q1920" s="46"/>
      <c r="R1920" s="50"/>
    </row>
    <row r="1921" spans="7:18" ht="15" customHeight="1" x14ac:dyDescent="0.25">
      <c r="G1921" s="45"/>
      <c r="H1921" s="46"/>
      <c r="I1921" s="47"/>
      <c r="J1921" s="47"/>
      <c r="K1921" s="48"/>
      <c r="L1921" s="48"/>
      <c r="M1921" s="46"/>
      <c r="N1921" s="49"/>
      <c r="O1921" s="46"/>
      <c r="P1921" s="46"/>
      <c r="Q1921" s="46"/>
      <c r="R1921" s="50"/>
    </row>
    <row r="1922" spans="7:18" ht="15" customHeight="1" x14ac:dyDescent="0.25">
      <c r="G1922" s="45"/>
      <c r="H1922" s="46"/>
      <c r="I1922" s="47"/>
      <c r="J1922" s="47"/>
      <c r="K1922" s="48"/>
      <c r="L1922" s="48"/>
      <c r="M1922" s="46"/>
      <c r="N1922" s="49"/>
      <c r="O1922" s="46"/>
      <c r="P1922" s="46"/>
      <c r="Q1922" s="46"/>
      <c r="R1922" s="50"/>
    </row>
    <row r="1923" spans="7:18" ht="15" customHeight="1" x14ac:dyDescent="0.25">
      <c r="G1923" s="45"/>
      <c r="H1923" s="46"/>
      <c r="I1923" s="47"/>
      <c r="J1923" s="47"/>
      <c r="K1923" s="48"/>
      <c r="L1923" s="48"/>
      <c r="M1923" s="46"/>
      <c r="N1923" s="49"/>
      <c r="O1923" s="46"/>
      <c r="P1923" s="46"/>
      <c r="Q1923" s="46"/>
      <c r="R1923" s="50"/>
    </row>
    <row r="1924" spans="7:18" ht="15" customHeight="1" x14ac:dyDescent="0.25">
      <c r="G1924" s="45"/>
      <c r="H1924" s="46"/>
      <c r="I1924" s="47"/>
      <c r="J1924" s="47"/>
      <c r="K1924" s="48"/>
      <c r="L1924" s="48"/>
      <c r="M1924" s="46"/>
      <c r="N1924" s="49"/>
      <c r="O1924" s="46"/>
      <c r="P1924" s="46"/>
      <c r="Q1924" s="46"/>
      <c r="R1924" s="50"/>
    </row>
    <row r="1925" spans="7:18" ht="15" customHeight="1" x14ac:dyDescent="0.25">
      <c r="G1925" s="45"/>
      <c r="H1925" s="46"/>
      <c r="I1925" s="47"/>
      <c r="J1925" s="47"/>
      <c r="K1925" s="48"/>
      <c r="L1925" s="48"/>
      <c r="M1925" s="46"/>
      <c r="N1925" s="49"/>
      <c r="O1925" s="46"/>
      <c r="P1925" s="46"/>
      <c r="Q1925" s="46"/>
      <c r="R1925" s="50"/>
    </row>
    <row r="1926" spans="7:18" ht="15" customHeight="1" x14ac:dyDescent="0.25">
      <c r="G1926" s="45"/>
      <c r="H1926" s="46"/>
      <c r="I1926" s="47"/>
      <c r="J1926" s="47"/>
      <c r="K1926" s="48"/>
      <c r="L1926" s="48"/>
      <c r="M1926" s="46"/>
      <c r="N1926" s="49"/>
      <c r="O1926" s="46"/>
      <c r="P1926" s="46"/>
      <c r="Q1926" s="46"/>
      <c r="R1926" s="50"/>
    </row>
    <row r="1927" spans="7:18" ht="15" customHeight="1" x14ac:dyDescent="0.25">
      <c r="G1927" s="45"/>
      <c r="H1927" s="46"/>
      <c r="I1927" s="47"/>
      <c r="J1927" s="47"/>
      <c r="K1927" s="48"/>
      <c r="L1927" s="48"/>
      <c r="M1927" s="46"/>
      <c r="N1927" s="49"/>
      <c r="O1927" s="46"/>
      <c r="P1927" s="46"/>
      <c r="Q1927" s="46"/>
      <c r="R1927" s="50"/>
    </row>
    <row r="1928" spans="7:18" ht="15" customHeight="1" x14ac:dyDescent="0.25">
      <c r="G1928" s="45"/>
      <c r="H1928" s="46"/>
      <c r="I1928" s="47"/>
      <c r="J1928" s="47"/>
      <c r="K1928" s="48"/>
      <c r="L1928" s="48"/>
      <c r="M1928" s="46"/>
      <c r="N1928" s="49"/>
      <c r="O1928" s="46"/>
      <c r="P1928" s="46"/>
      <c r="Q1928" s="46"/>
      <c r="R1928" s="50"/>
    </row>
    <row r="1929" spans="7:18" ht="15" customHeight="1" x14ac:dyDescent="0.25">
      <c r="G1929" s="45"/>
      <c r="H1929" s="46"/>
      <c r="I1929" s="47"/>
      <c r="J1929" s="47"/>
      <c r="K1929" s="48"/>
      <c r="L1929" s="48"/>
      <c r="M1929" s="46"/>
      <c r="N1929" s="49"/>
      <c r="O1929" s="46"/>
      <c r="P1929" s="46"/>
      <c r="Q1929" s="46"/>
      <c r="R1929" s="50"/>
    </row>
    <row r="1930" spans="7:18" ht="15" customHeight="1" x14ac:dyDescent="0.25">
      <c r="G1930" s="45"/>
      <c r="H1930" s="46"/>
      <c r="I1930" s="47"/>
      <c r="J1930" s="47"/>
      <c r="K1930" s="48"/>
      <c r="L1930" s="48"/>
      <c r="M1930" s="46"/>
      <c r="N1930" s="49"/>
      <c r="O1930" s="46"/>
      <c r="P1930" s="46"/>
      <c r="Q1930" s="46"/>
      <c r="R1930" s="50"/>
    </row>
    <row r="1931" spans="7:18" ht="15" customHeight="1" x14ac:dyDescent="0.25">
      <c r="G1931" s="45"/>
      <c r="H1931" s="46"/>
      <c r="I1931" s="47"/>
      <c r="J1931" s="47"/>
      <c r="K1931" s="48"/>
      <c r="L1931" s="48"/>
      <c r="M1931" s="46"/>
      <c r="N1931" s="49"/>
      <c r="O1931" s="46"/>
      <c r="P1931" s="46"/>
      <c r="Q1931" s="46"/>
      <c r="R1931" s="50"/>
    </row>
    <row r="1932" spans="7:18" ht="15" customHeight="1" x14ac:dyDescent="0.25">
      <c r="G1932" s="45"/>
      <c r="H1932" s="46"/>
      <c r="I1932" s="47"/>
      <c r="J1932" s="47"/>
      <c r="K1932" s="48"/>
      <c r="L1932" s="48"/>
      <c r="M1932" s="46"/>
      <c r="N1932" s="49"/>
      <c r="O1932" s="46"/>
      <c r="P1932" s="46"/>
      <c r="Q1932" s="46"/>
      <c r="R1932" s="50"/>
    </row>
    <row r="1933" spans="7:18" ht="15" customHeight="1" x14ac:dyDescent="0.25">
      <c r="G1933" s="45"/>
      <c r="H1933" s="46"/>
      <c r="I1933" s="47"/>
      <c r="J1933" s="47"/>
      <c r="K1933" s="48"/>
      <c r="L1933" s="48"/>
      <c r="M1933" s="46"/>
      <c r="N1933" s="49"/>
      <c r="O1933" s="46"/>
      <c r="P1933" s="46"/>
      <c r="Q1933" s="46"/>
      <c r="R1933" s="50"/>
    </row>
    <row r="1934" spans="7:18" ht="15" customHeight="1" x14ac:dyDescent="0.25">
      <c r="G1934" s="45"/>
      <c r="H1934" s="46"/>
      <c r="I1934" s="47"/>
      <c r="J1934" s="47"/>
      <c r="K1934" s="48"/>
      <c r="L1934" s="48"/>
      <c r="M1934" s="46"/>
      <c r="N1934" s="49"/>
      <c r="O1934" s="46"/>
      <c r="P1934" s="46"/>
      <c r="Q1934" s="46"/>
      <c r="R1934" s="50"/>
    </row>
    <row r="1935" spans="7:18" ht="15" customHeight="1" x14ac:dyDescent="0.25">
      <c r="G1935" s="45"/>
      <c r="H1935" s="46"/>
      <c r="I1935" s="47"/>
      <c r="J1935" s="47"/>
      <c r="K1935" s="48"/>
      <c r="L1935" s="48"/>
      <c r="M1935" s="46"/>
      <c r="N1935" s="49"/>
      <c r="O1935" s="46"/>
      <c r="P1935" s="46"/>
      <c r="Q1935" s="46"/>
      <c r="R1935" s="50"/>
    </row>
    <row r="1936" spans="7:18" ht="15" customHeight="1" x14ac:dyDescent="0.25">
      <c r="G1936" s="45"/>
      <c r="H1936" s="46"/>
      <c r="I1936" s="47"/>
      <c r="J1936" s="47"/>
      <c r="K1936" s="48"/>
      <c r="L1936" s="48"/>
      <c r="M1936" s="46"/>
      <c r="N1936" s="49"/>
      <c r="O1936" s="46"/>
      <c r="P1936" s="46"/>
      <c r="Q1936" s="46"/>
      <c r="R1936" s="50"/>
    </row>
    <row r="1937" spans="7:18" ht="15" customHeight="1" x14ac:dyDescent="0.25">
      <c r="G1937" s="45"/>
      <c r="H1937" s="46"/>
      <c r="I1937" s="47"/>
      <c r="J1937" s="47"/>
      <c r="K1937" s="48"/>
      <c r="L1937" s="48"/>
      <c r="M1937" s="46"/>
      <c r="N1937" s="49"/>
      <c r="O1937" s="46"/>
      <c r="P1937" s="46"/>
      <c r="Q1937" s="46"/>
      <c r="R1937" s="50"/>
    </row>
    <row r="1938" spans="7:18" ht="15" customHeight="1" x14ac:dyDescent="0.25">
      <c r="G1938" s="45"/>
      <c r="H1938" s="46"/>
      <c r="I1938" s="47"/>
      <c r="J1938" s="47"/>
      <c r="K1938" s="48"/>
      <c r="L1938" s="48"/>
      <c r="M1938" s="46"/>
      <c r="N1938" s="49"/>
      <c r="O1938" s="46"/>
      <c r="P1938" s="46"/>
      <c r="Q1938" s="46"/>
      <c r="R1938" s="50"/>
    </row>
    <row r="1939" spans="7:18" ht="15" customHeight="1" x14ac:dyDescent="0.25">
      <c r="G1939" s="45"/>
      <c r="H1939" s="46"/>
      <c r="I1939" s="47"/>
      <c r="J1939" s="47"/>
      <c r="K1939" s="48"/>
      <c r="L1939" s="48"/>
      <c r="M1939" s="46"/>
      <c r="N1939" s="49"/>
      <c r="O1939" s="46"/>
      <c r="P1939" s="46"/>
      <c r="Q1939" s="46"/>
      <c r="R1939" s="50"/>
    </row>
    <row r="1940" spans="7:18" ht="15" customHeight="1" x14ac:dyDescent="0.25">
      <c r="G1940" s="45"/>
      <c r="H1940" s="46"/>
      <c r="I1940" s="47"/>
      <c r="J1940" s="47"/>
      <c r="K1940" s="48"/>
      <c r="L1940" s="48"/>
      <c r="M1940" s="46"/>
      <c r="N1940" s="49"/>
      <c r="O1940" s="46"/>
      <c r="P1940" s="46"/>
      <c r="Q1940" s="46"/>
      <c r="R1940" s="50"/>
    </row>
    <row r="1941" spans="7:18" ht="15" customHeight="1" x14ac:dyDescent="0.25">
      <c r="G1941" s="45"/>
      <c r="H1941" s="46"/>
      <c r="I1941" s="47"/>
      <c r="J1941" s="47"/>
      <c r="K1941" s="48"/>
      <c r="L1941" s="48"/>
      <c r="M1941" s="46"/>
      <c r="N1941" s="49"/>
      <c r="O1941" s="46"/>
      <c r="P1941" s="46"/>
      <c r="Q1941" s="46"/>
      <c r="R1941" s="50"/>
    </row>
    <row r="1942" spans="7:18" ht="15" customHeight="1" x14ac:dyDescent="0.25">
      <c r="G1942" s="45"/>
      <c r="H1942" s="46"/>
      <c r="I1942" s="47"/>
      <c r="J1942" s="47"/>
      <c r="K1942" s="48"/>
      <c r="L1942" s="48"/>
      <c r="M1942" s="46"/>
      <c r="N1942" s="49"/>
      <c r="O1942" s="46"/>
      <c r="P1942" s="46"/>
      <c r="Q1942" s="46"/>
      <c r="R1942" s="50"/>
    </row>
    <row r="1943" spans="7:18" ht="15" customHeight="1" x14ac:dyDescent="0.25">
      <c r="G1943" s="45"/>
      <c r="H1943" s="46"/>
      <c r="I1943" s="47"/>
      <c r="J1943" s="47"/>
      <c r="K1943" s="48"/>
      <c r="L1943" s="48"/>
      <c r="M1943" s="46"/>
      <c r="N1943" s="49"/>
      <c r="O1943" s="46"/>
      <c r="P1943" s="46"/>
      <c r="Q1943" s="46"/>
      <c r="R1943" s="50"/>
    </row>
    <row r="1944" spans="7:18" ht="15" customHeight="1" x14ac:dyDescent="0.25">
      <c r="G1944" s="45"/>
      <c r="H1944" s="46"/>
      <c r="I1944" s="47"/>
      <c r="J1944" s="47"/>
      <c r="K1944" s="48"/>
      <c r="L1944" s="48"/>
      <c r="M1944" s="46"/>
      <c r="N1944" s="49"/>
      <c r="O1944" s="46"/>
      <c r="P1944" s="46"/>
      <c r="Q1944" s="46"/>
      <c r="R1944" s="50"/>
    </row>
    <row r="1945" spans="7:18" ht="15" customHeight="1" x14ac:dyDescent="0.25">
      <c r="G1945" s="45"/>
      <c r="H1945" s="46"/>
      <c r="I1945" s="47"/>
      <c r="J1945" s="47"/>
      <c r="K1945" s="48"/>
      <c r="L1945" s="48"/>
      <c r="M1945" s="46"/>
      <c r="N1945" s="49"/>
      <c r="O1945" s="46"/>
      <c r="P1945" s="46"/>
      <c r="Q1945" s="46"/>
      <c r="R1945" s="50"/>
    </row>
    <row r="1946" spans="7:18" ht="15" customHeight="1" x14ac:dyDescent="0.25">
      <c r="G1946" s="45"/>
      <c r="H1946" s="46"/>
      <c r="I1946" s="47"/>
      <c r="J1946" s="47"/>
      <c r="K1946" s="48"/>
      <c r="L1946" s="48"/>
      <c r="M1946" s="46"/>
      <c r="N1946" s="49"/>
      <c r="O1946" s="46"/>
      <c r="P1946" s="46"/>
      <c r="Q1946" s="46"/>
      <c r="R1946" s="50"/>
    </row>
    <row r="1947" spans="7:18" ht="15" customHeight="1" x14ac:dyDescent="0.25">
      <c r="G1947" s="45"/>
      <c r="H1947" s="46"/>
      <c r="I1947" s="47"/>
      <c r="J1947" s="47"/>
      <c r="K1947" s="48"/>
      <c r="L1947" s="48"/>
      <c r="M1947" s="46"/>
      <c r="N1947" s="49"/>
      <c r="O1947" s="46"/>
      <c r="P1947" s="46"/>
      <c r="Q1947" s="46"/>
      <c r="R1947" s="50"/>
    </row>
    <row r="1948" spans="7:18" ht="15" customHeight="1" x14ac:dyDescent="0.25">
      <c r="G1948" s="45"/>
      <c r="H1948" s="46"/>
      <c r="I1948" s="47"/>
      <c r="J1948" s="47"/>
      <c r="K1948" s="48"/>
      <c r="L1948" s="48"/>
      <c r="M1948" s="46"/>
      <c r="N1948" s="49"/>
      <c r="O1948" s="46"/>
      <c r="P1948" s="46"/>
      <c r="Q1948" s="46"/>
      <c r="R1948" s="50"/>
    </row>
    <row r="1949" spans="7:18" ht="15" customHeight="1" x14ac:dyDescent="0.25">
      <c r="G1949" s="45"/>
      <c r="H1949" s="46"/>
      <c r="I1949" s="47"/>
      <c r="J1949" s="47"/>
      <c r="K1949" s="48"/>
      <c r="L1949" s="48"/>
      <c r="M1949" s="46"/>
      <c r="N1949" s="49"/>
      <c r="O1949" s="46"/>
      <c r="P1949" s="46"/>
      <c r="Q1949" s="46"/>
      <c r="R1949" s="50"/>
    </row>
    <row r="1950" spans="7:18" ht="15" customHeight="1" x14ac:dyDescent="0.25">
      <c r="G1950" s="45"/>
      <c r="H1950" s="46"/>
      <c r="I1950" s="47"/>
      <c r="J1950" s="47"/>
      <c r="K1950" s="48"/>
      <c r="L1950" s="48"/>
      <c r="M1950" s="46"/>
      <c r="N1950" s="49"/>
      <c r="O1950" s="46"/>
      <c r="P1950" s="46"/>
      <c r="Q1950" s="46"/>
      <c r="R1950" s="50"/>
    </row>
    <row r="1951" spans="7:18" ht="15" customHeight="1" x14ac:dyDescent="0.25">
      <c r="G1951" s="45"/>
      <c r="H1951" s="46"/>
      <c r="I1951" s="47"/>
      <c r="J1951" s="47"/>
      <c r="K1951" s="48"/>
      <c r="L1951" s="48"/>
      <c r="M1951" s="46"/>
      <c r="N1951" s="49"/>
      <c r="O1951" s="46"/>
      <c r="P1951" s="46"/>
      <c r="Q1951" s="46"/>
      <c r="R1951" s="50"/>
    </row>
    <row r="1952" spans="7:18" ht="15" customHeight="1" x14ac:dyDescent="0.25">
      <c r="G1952" s="45"/>
      <c r="H1952" s="46"/>
      <c r="I1952" s="47"/>
      <c r="J1952" s="47"/>
      <c r="K1952" s="48"/>
      <c r="L1952" s="48"/>
      <c r="M1952" s="46"/>
      <c r="N1952" s="49"/>
      <c r="O1952" s="46"/>
      <c r="P1952" s="46"/>
      <c r="Q1952" s="46"/>
      <c r="R1952" s="50"/>
    </row>
    <row r="1953" spans="7:18" ht="15" customHeight="1" x14ac:dyDescent="0.25">
      <c r="G1953" s="45"/>
      <c r="H1953" s="46"/>
      <c r="I1953" s="47"/>
      <c r="J1953" s="47"/>
      <c r="K1953" s="48"/>
      <c r="L1953" s="48"/>
      <c r="M1953" s="46"/>
      <c r="N1953" s="49"/>
      <c r="O1953" s="46"/>
      <c r="P1953" s="46"/>
      <c r="Q1953" s="46"/>
      <c r="R1953" s="50"/>
    </row>
    <row r="1954" spans="7:18" ht="15" customHeight="1" x14ac:dyDescent="0.25">
      <c r="G1954" s="45"/>
      <c r="H1954" s="46"/>
      <c r="I1954" s="47"/>
      <c r="J1954" s="47"/>
      <c r="K1954" s="48"/>
      <c r="L1954" s="48"/>
      <c r="M1954" s="46"/>
      <c r="N1954" s="49"/>
      <c r="O1954" s="46"/>
      <c r="P1954" s="46"/>
      <c r="Q1954" s="46"/>
      <c r="R1954" s="50"/>
    </row>
    <row r="1955" spans="7:18" ht="15" customHeight="1" x14ac:dyDescent="0.25">
      <c r="G1955" s="45"/>
      <c r="H1955" s="46"/>
      <c r="I1955" s="47"/>
      <c r="J1955" s="47"/>
      <c r="K1955" s="48"/>
      <c r="L1955" s="48"/>
      <c r="M1955" s="46"/>
      <c r="N1955" s="49"/>
      <c r="O1955" s="46"/>
      <c r="P1955" s="46"/>
      <c r="Q1955" s="46"/>
      <c r="R1955" s="50"/>
    </row>
    <row r="1956" spans="7:18" ht="15" customHeight="1" x14ac:dyDescent="0.25">
      <c r="G1956" s="45"/>
      <c r="H1956" s="46"/>
      <c r="I1956" s="47"/>
      <c r="J1956" s="47"/>
      <c r="K1956" s="48"/>
      <c r="L1956" s="48"/>
      <c r="M1956" s="46"/>
      <c r="N1956" s="49"/>
      <c r="O1956" s="46"/>
      <c r="P1956" s="46"/>
      <c r="Q1956" s="46"/>
      <c r="R1956" s="50"/>
    </row>
    <row r="1957" spans="7:18" ht="15" customHeight="1" x14ac:dyDescent="0.25">
      <c r="G1957" s="45"/>
      <c r="H1957" s="46"/>
      <c r="I1957" s="47"/>
      <c r="J1957" s="47"/>
      <c r="K1957" s="48"/>
      <c r="L1957" s="48"/>
      <c r="M1957" s="46"/>
      <c r="N1957" s="49"/>
      <c r="O1957" s="46"/>
      <c r="P1957" s="46"/>
      <c r="Q1957" s="46"/>
      <c r="R1957" s="50"/>
    </row>
    <row r="1958" spans="7:18" ht="15" customHeight="1" x14ac:dyDescent="0.25">
      <c r="G1958" s="45"/>
      <c r="H1958" s="46"/>
      <c r="I1958" s="47"/>
      <c r="J1958" s="47"/>
      <c r="K1958" s="48"/>
      <c r="L1958" s="48"/>
      <c r="M1958" s="46"/>
      <c r="N1958" s="49"/>
      <c r="O1958" s="46"/>
      <c r="P1958" s="46"/>
      <c r="Q1958" s="46"/>
      <c r="R1958" s="50"/>
    </row>
    <row r="1959" spans="7:18" ht="15" customHeight="1" x14ac:dyDescent="0.25">
      <c r="G1959" s="45"/>
      <c r="H1959" s="46"/>
      <c r="I1959" s="47"/>
      <c r="J1959" s="47"/>
      <c r="K1959" s="48"/>
      <c r="L1959" s="48"/>
      <c r="M1959" s="46"/>
      <c r="N1959" s="49"/>
      <c r="O1959" s="46"/>
      <c r="P1959" s="46"/>
      <c r="Q1959" s="46"/>
      <c r="R1959" s="50"/>
    </row>
    <row r="1960" spans="7:18" ht="15" customHeight="1" x14ac:dyDescent="0.25">
      <c r="G1960" s="45"/>
      <c r="H1960" s="46"/>
      <c r="I1960" s="47"/>
      <c r="J1960" s="47"/>
      <c r="K1960" s="48"/>
      <c r="L1960" s="48"/>
      <c r="M1960" s="46"/>
      <c r="N1960" s="49"/>
      <c r="O1960" s="46"/>
      <c r="P1960" s="46"/>
      <c r="Q1960" s="46"/>
      <c r="R1960" s="50"/>
    </row>
    <row r="1961" spans="7:18" ht="15" customHeight="1" x14ac:dyDescent="0.25">
      <c r="G1961" s="45"/>
      <c r="H1961" s="46"/>
      <c r="I1961" s="47"/>
      <c r="J1961" s="47"/>
      <c r="K1961" s="48"/>
      <c r="L1961" s="48"/>
      <c r="M1961" s="46"/>
      <c r="N1961" s="49"/>
      <c r="O1961" s="46"/>
      <c r="P1961" s="46"/>
      <c r="Q1961" s="46"/>
      <c r="R1961" s="50"/>
    </row>
    <row r="1962" spans="7:18" ht="15" customHeight="1" x14ac:dyDescent="0.25">
      <c r="G1962" s="45"/>
      <c r="H1962" s="46"/>
      <c r="I1962" s="47"/>
      <c r="J1962" s="47"/>
      <c r="K1962" s="48"/>
      <c r="L1962" s="48"/>
      <c r="M1962" s="46"/>
      <c r="N1962" s="49"/>
      <c r="O1962" s="46"/>
      <c r="P1962" s="46"/>
      <c r="Q1962" s="46"/>
      <c r="R1962" s="50"/>
    </row>
    <row r="1963" spans="7:18" ht="15" customHeight="1" x14ac:dyDescent="0.25">
      <c r="G1963" s="45"/>
      <c r="H1963" s="46"/>
      <c r="I1963" s="47"/>
      <c r="J1963" s="47"/>
      <c r="K1963" s="48"/>
      <c r="L1963" s="48"/>
      <c r="M1963" s="46"/>
      <c r="N1963" s="49"/>
      <c r="O1963" s="46"/>
      <c r="P1963" s="46"/>
      <c r="Q1963" s="46"/>
      <c r="R1963" s="50"/>
    </row>
    <row r="1964" spans="7:18" ht="15" customHeight="1" x14ac:dyDescent="0.25">
      <c r="G1964" s="45"/>
      <c r="H1964" s="46"/>
      <c r="I1964" s="47"/>
      <c r="J1964" s="47"/>
      <c r="K1964" s="48"/>
      <c r="L1964" s="48"/>
      <c r="M1964" s="46"/>
      <c r="N1964" s="49"/>
      <c r="O1964" s="46"/>
      <c r="P1964" s="46"/>
      <c r="Q1964" s="46"/>
      <c r="R1964" s="50"/>
    </row>
    <row r="1965" spans="7:18" ht="15" customHeight="1" x14ac:dyDescent="0.25">
      <c r="G1965" s="45"/>
      <c r="H1965" s="46"/>
      <c r="I1965" s="47"/>
      <c r="J1965" s="47"/>
      <c r="K1965" s="48"/>
      <c r="L1965" s="48"/>
      <c r="M1965" s="46"/>
      <c r="N1965" s="49"/>
      <c r="O1965" s="46"/>
      <c r="P1965" s="46"/>
      <c r="Q1965" s="46"/>
      <c r="R1965" s="50"/>
    </row>
    <row r="1966" spans="7:18" ht="15" customHeight="1" x14ac:dyDescent="0.25">
      <c r="G1966" s="45"/>
      <c r="H1966" s="46"/>
      <c r="I1966" s="47"/>
      <c r="J1966" s="47"/>
      <c r="K1966" s="48"/>
      <c r="L1966" s="48"/>
      <c r="M1966" s="46"/>
      <c r="N1966" s="49"/>
      <c r="O1966" s="46"/>
      <c r="P1966" s="46"/>
      <c r="Q1966" s="46"/>
      <c r="R1966" s="50"/>
    </row>
    <row r="1967" spans="7:18" ht="15" customHeight="1" x14ac:dyDescent="0.25">
      <c r="G1967" s="45"/>
      <c r="H1967" s="46"/>
      <c r="I1967" s="47"/>
      <c r="J1967" s="47"/>
      <c r="K1967" s="48"/>
      <c r="L1967" s="48"/>
      <c r="M1967" s="46"/>
      <c r="N1967" s="49"/>
      <c r="O1967" s="46"/>
      <c r="P1967" s="46"/>
      <c r="Q1967" s="46"/>
      <c r="R1967" s="50"/>
    </row>
    <row r="1968" spans="7:18" ht="15" customHeight="1" x14ac:dyDescent="0.25">
      <c r="G1968" s="45"/>
      <c r="H1968" s="46"/>
      <c r="I1968" s="47"/>
      <c r="J1968" s="47"/>
      <c r="K1968" s="48"/>
      <c r="L1968" s="48"/>
      <c r="M1968" s="46"/>
      <c r="N1968" s="49"/>
      <c r="O1968" s="46"/>
      <c r="P1968" s="46"/>
      <c r="Q1968" s="46"/>
      <c r="R1968" s="50"/>
    </row>
    <row r="1969" spans="7:18" ht="15" customHeight="1" x14ac:dyDescent="0.25">
      <c r="G1969" s="45"/>
      <c r="H1969" s="46"/>
      <c r="I1969" s="47"/>
      <c r="J1969" s="47"/>
      <c r="K1969" s="48"/>
      <c r="L1969" s="48"/>
      <c r="M1969" s="46"/>
      <c r="N1969" s="49"/>
      <c r="O1969" s="46"/>
      <c r="P1969" s="46"/>
      <c r="Q1969" s="46"/>
      <c r="R1969" s="50"/>
    </row>
    <row r="1970" spans="7:18" ht="15" customHeight="1" x14ac:dyDescent="0.25">
      <c r="G1970" s="45"/>
      <c r="H1970" s="46"/>
      <c r="I1970" s="47"/>
      <c r="J1970" s="47"/>
      <c r="K1970" s="48"/>
      <c r="L1970" s="48"/>
      <c r="M1970" s="46"/>
      <c r="N1970" s="49"/>
      <c r="O1970" s="46"/>
      <c r="P1970" s="46"/>
      <c r="Q1970" s="46"/>
      <c r="R1970" s="50"/>
    </row>
    <row r="1971" spans="7:18" ht="15" customHeight="1" x14ac:dyDescent="0.25">
      <c r="G1971" s="45"/>
      <c r="H1971" s="46"/>
      <c r="I1971" s="47"/>
      <c r="J1971" s="47"/>
      <c r="K1971" s="48"/>
      <c r="L1971" s="48"/>
      <c r="M1971" s="46"/>
      <c r="N1971" s="49"/>
      <c r="O1971" s="46"/>
      <c r="P1971" s="46"/>
      <c r="Q1971" s="46"/>
      <c r="R1971" s="50"/>
    </row>
    <row r="1972" spans="7:18" ht="15" customHeight="1" x14ac:dyDescent="0.25">
      <c r="G1972" s="45"/>
      <c r="H1972" s="46"/>
      <c r="I1972" s="47"/>
      <c r="J1972" s="47"/>
      <c r="K1972" s="48"/>
      <c r="L1972" s="48"/>
      <c r="M1972" s="46"/>
      <c r="N1972" s="49"/>
      <c r="O1972" s="46"/>
      <c r="P1972" s="46"/>
      <c r="Q1972" s="46"/>
      <c r="R1972" s="50"/>
    </row>
    <row r="1973" spans="7:18" ht="15" customHeight="1" x14ac:dyDescent="0.25">
      <c r="G1973" s="45"/>
      <c r="H1973" s="46"/>
      <c r="I1973" s="47"/>
      <c r="J1973" s="47"/>
      <c r="K1973" s="48"/>
      <c r="L1973" s="48"/>
      <c r="M1973" s="46"/>
      <c r="N1973" s="49"/>
      <c r="O1973" s="46"/>
      <c r="P1973" s="46"/>
      <c r="Q1973" s="46"/>
      <c r="R1973" s="50"/>
    </row>
    <row r="1974" spans="7:18" ht="15" customHeight="1" x14ac:dyDescent="0.25">
      <c r="G1974" s="45"/>
      <c r="H1974" s="46"/>
      <c r="I1974" s="47"/>
      <c r="J1974" s="47"/>
      <c r="K1974" s="48"/>
      <c r="L1974" s="48"/>
      <c r="M1974" s="46"/>
      <c r="N1974" s="49"/>
      <c r="O1974" s="46"/>
      <c r="P1974" s="46"/>
      <c r="Q1974" s="46"/>
      <c r="R1974" s="50"/>
    </row>
    <row r="1975" spans="7:18" ht="15" customHeight="1" x14ac:dyDescent="0.25">
      <c r="G1975" s="45"/>
      <c r="H1975" s="46"/>
      <c r="I1975" s="47"/>
      <c r="J1975" s="47"/>
      <c r="K1975" s="48"/>
      <c r="L1975" s="48"/>
      <c r="M1975" s="46"/>
      <c r="N1975" s="49"/>
      <c r="O1975" s="46"/>
      <c r="P1975" s="46"/>
      <c r="Q1975" s="46"/>
      <c r="R1975" s="50"/>
    </row>
    <row r="1976" spans="7:18" ht="15" customHeight="1" x14ac:dyDescent="0.25">
      <c r="G1976" s="45"/>
      <c r="H1976" s="46"/>
      <c r="I1976" s="47"/>
      <c r="J1976" s="47"/>
      <c r="K1976" s="48"/>
      <c r="L1976" s="48"/>
      <c r="M1976" s="46"/>
      <c r="N1976" s="49"/>
      <c r="O1976" s="46"/>
      <c r="P1976" s="46"/>
      <c r="Q1976" s="46"/>
      <c r="R1976" s="50"/>
    </row>
    <row r="1977" spans="7:18" ht="15" customHeight="1" x14ac:dyDescent="0.25">
      <c r="G1977" s="45"/>
      <c r="H1977" s="46"/>
      <c r="I1977" s="47"/>
      <c r="J1977" s="47"/>
      <c r="K1977" s="48"/>
      <c r="L1977" s="48"/>
      <c r="M1977" s="46"/>
      <c r="N1977" s="49"/>
      <c r="O1977" s="46"/>
      <c r="P1977" s="46"/>
      <c r="Q1977" s="46"/>
      <c r="R1977" s="50"/>
    </row>
    <row r="1978" spans="7:18" ht="15" customHeight="1" x14ac:dyDescent="0.25">
      <c r="G1978" s="45"/>
      <c r="H1978" s="46"/>
      <c r="I1978" s="47"/>
      <c r="J1978" s="47"/>
      <c r="K1978" s="48"/>
      <c r="L1978" s="48"/>
      <c r="M1978" s="46"/>
      <c r="N1978" s="49"/>
      <c r="O1978" s="46"/>
      <c r="P1978" s="46"/>
      <c r="Q1978" s="46"/>
      <c r="R1978" s="50"/>
    </row>
    <row r="1979" spans="7:18" ht="15" customHeight="1" x14ac:dyDescent="0.25">
      <c r="G1979" s="45"/>
      <c r="H1979" s="46"/>
      <c r="I1979" s="47"/>
      <c r="J1979" s="47"/>
      <c r="K1979" s="48"/>
      <c r="L1979" s="48"/>
      <c r="M1979" s="46"/>
      <c r="N1979" s="49"/>
      <c r="O1979" s="46"/>
      <c r="P1979" s="46"/>
      <c r="Q1979" s="46"/>
      <c r="R1979" s="50"/>
    </row>
    <row r="1980" spans="7:18" ht="15" customHeight="1" x14ac:dyDescent="0.25">
      <c r="G1980" s="45"/>
      <c r="H1980" s="46"/>
      <c r="I1980" s="47"/>
      <c r="J1980" s="47"/>
      <c r="K1980" s="48"/>
      <c r="L1980" s="48"/>
      <c r="M1980" s="46"/>
      <c r="N1980" s="49"/>
      <c r="O1980" s="46"/>
      <c r="P1980" s="46"/>
      <c r="Q1980" s="46"/>
      <c r="R1980" s="50"/>
    </row>
    <row r="1981" spans="7:18" ht="15" customHeight="1" x14ac:dyDescent="0.25">
      <c r="G1981" s="45"/>
      <c r="H1981" s="46"/>
      <c r="I1981" s="47"/>
      <c r="J1981" s="47"/>
      <c r="K1981" s="48"/>
      <c r="L1981" s="48"/>
      <c r="M1981" s="46"/>
      <c r="N1981" s="49"/>
      <c r="O1981" s="46"/>
      <c r="P1981" s="46"/>
      <c r="Q1981" s="46"/>
      <c r="R1981" s="50"/>
    </row>
    <row r="1982" spans="7:18" ht="15" customHeight="1" x14ac:dyDescent="0.25">
      <c r="G1982" s="45"/>
      <c r="H1982" s="46"/>
      <c r="I1982" s="47"/>
      <c r="J1982" s="47"/>
      <c r="K1982" s="48"/>
      <c r="L1982" s="48"/>
      <c r="M1982" s="46"/>
      <c r="N1982" s="49"/>
      <c r="O1982" s="46"/>
      <c r="P1982" s="46"/>
      <c r="Q1982" s="46"/>
      <c r="R1982" s="50"/>
    </row>
    <row r="1983" spans="7:18" ht="15" customHeight="1" x14ac:dyDescent="0.25">
      <c r="G1983" s="45"/>
      <c r="H1983" s="46"/>
      <c r="I1983" s="47"/>
      <c r="J1983" s="47"/>
      <c r="K1983" s="48"/>
      <c r="L1983" s="48"/>
      <c r="M1983" s="46"/>
      <c r="N1983" s="49"/>
      <c r="O1983" s="46"/>
      <c r="P1983" s="46"/>
      <c r="Q1983" s="46"/>
      <c r="R1983" s="50"/>
    </row>
    <row r="1984" spans="7:18" ht="15" customHeight="1" x14ac:dyDescent="0.25">
      <c r="G1984" s="45"/>
      <c r="H1984" s="46"/>
      <c r="I1984" s="47"/>
      <c r="J1984" s="47"/>
      <c r="K1984" s="48"/>
      <c r="L1984" s="48"/>
      <c r="M1984" s="46"/>
      <c r="N1984" s="49"/>
      <c r="O1984" s="46"/>
      <c r="P1984" s="46"/>
      <c r="Q1984" s="46"/>
      <c r="R1984" s="50"/>
    </row>
    <row r="1985" spans="7:18" ht="15" customHeight="1" x14ac:dyDescent="0.25">
      <c r="G1985" s="45"/>
      <c r="H1985" s="46"/>
      <c r="I1985" s="47"/>
      <c r="J1985" s="47"/>
      <c r="K1985" s="48"/>
      <c r="L1985" s="48"/>
      <c r="M1985" s="46"/>
      <c r="N1985" s="49"/>
      <c r="O1985" s="46"/>
      <c r="P1985" s="46"/>
      <c r="Q1985" s="46"/>
      <c r="R1985" s="50"/>
    </row>
    <row r="1986" spans="7:18" ht="15" customHeight="1" x14ac:dyDescent="0.25">
      <c r="G1986" s="45"/>
      <c r="H1986" s="46"/>
      <c r="I1986" s="47"/>
      <c r="J1986" s="47"/>
      <c r="K1986" s="48"/>
      <c r="L1986" s="48"/>
      <c r="M1986" s="46"/>
      <c r="N1986" s="49"/>
      <c r="O1986" s="46"/>
      <c r="P1986" s="46"/>
      <c r="Q1986" s="46"/>
      <c r="R1986" s="50"/>
    </row>
    <row r="1987" spans="7:18" ht="15" customHeight="1" x14ac:dyDescent="0.25">
      <c r="G1987" s="45"/>
      <c r="H1987" s="46"/>
      <c r="I1987" s="47"/>
      <c r="J1987" s="47"/>
      <c r="K1987" s="48"/>
      <c r="L1987" s="48"/>
      <c r="M1987" s="46"/>
      <c r="N1987" s="49"/>
      <c r="O1987" s="46"/>
      <c r="P1987" s="46"/>
      <c r="Q1987" s="46"/>
      <c r="R1987" s="50"/>
    </row>
    <row r="1988" spans="7:18" ht="15" customHeight="1" x14ac:dyDescent="0.25">
      <c r="G1988" s="45"/>
      <c r="H1988" s="46"/>
      <c r="I1988" s="47"/>
      <c r="J1988" s="47"/>
      <c r="K1988" s="48"/>
      <c r="L1988" s="48"/>
      <c r="M1988" s="46"/>
      <c r="N1988" s="49"/>
      <c r="O1988" s="46"/>
      <c r="P1988" s="46"/>
      <c r="Q1988" s="46"/>
      <c r="R1988" s="50"/>
    </row>
    <row r="1989" spans="7:18" ht="15" customHeight="1" x14ac:dyDescent="0.25">
      <c r="G1989" s="45"/>
      <c r="H1989" s="46"/>
      <c r="I1989" s="47"/>
      <c r="J1989" s="47"/>
      <c r="K1989" s="48"/>
      <c r="L1989" s="48"/>
      <c r="M1989" s="46"/>
      <c r="N1989" s="49"/>
      <c r="O1989" s="46"/>
      <c r="P1989" s="46"/>
      <c r="Q1989" s="46"/>
      <c r="R1989" s="50"/>
    </row>
    <row r="1990" spans="7:18" ht="15" customHeight="1" x14ac:dyDescent="0.25">
      <c r="G1990" s="45"/>
      <c r="H1990" s="46"/>
      <c r="I1990" s="47"/>
      <c r="J1990" s="47"/>
      <c r="K1990" s="48"/>
      <c r="L1990" s="48"/>
      <c r="M1990" s="46"/>
      <c r="N1990" s="49"/>
      <c r="O1990" s="46"/>
      <c r="P1990" s="46"/>
      <c r="Q1990" s="46"/>
      <c r="R1990" s="50"/>
    </row>
    <row r="1991" spans="7:18" ht="15" customHeight="1" x14ac:dyDescent="0.25">
      <c r="G1991" s="45"/>
      <c r="H1991" s="46"/>
      <c r="I1991" s="47"/>
      <c r="J1991" s="47"/>
      <c r="K1991" s="48"/>
      <c r="L1991" s="48"/>
      <c r="M1991" s="46"/>
      <c r="N1991" s="49"/>
      <c r="O1991" s="46"/>
      <c r="P1991" s="46"/>
      <c r="Q1991" s="46"/>
      <c r="R1991" s="50"/>
    </row>
    <row r="1992" spans="7:18" ht="15" customHeight="1" x14ac:dyDescent="0.25">
      <c r="G1992" s="45"/>
      <c r="H1992" s="46"/>
      <c r="I1992" s="47"/>
      <c r="J1992" s="47"/>
      <c r="K1992" s="48"/>
      <c r="L1992" s="48"/>
      <c r="M1992" s="46"/>
      <c r="N1992" s="49"/>
      <c r="O1992" s="46"/>
      <c r="P1992" s="46"/>
      <c r="Q1992" s="46"/>
      <c r="R1992" s="50"/>
    </row>
    <row r="1993" spans="7:18" ht="15" customHeight="1" x14ac:dyDescent="0.25">
      <c r="G1993" s="45"/>
      <c r="H1993" s="46"/>
      <c r="I1993" s="47"/>
      <c r="J1993" s="47"/>
      <c r="K1993" s="48"/>
      <c r="L1993" s="48"/>
      <c r="M1993" s="46"/>
      <c r="N1993" s="49"/>
      <c r="O1993" s="46"/>
      <c r="P1993" s="46"/>
      <c r="Q1993" s="46"/>
      <c r="R1993" s="50"/>
    </row>
    <row r="1994" spans="7:18" ht="15" customHeight="1" x14ac:dyDescent="0.25">
      <c r="G1994" s="45"/>
      <c r="H1994" s="46"/>
      <c r="I1994" s="47"/>
      <c r="J1994" s="47"/>
      <c r="K1994" s="48"/>
      <c r="L1994" s="48"/>
      <c r="M1994" s="46"/>
      <c r="N1994" s="49"/>
      <c r="O1994" s="46"/>
      <c r="P1994" s="46"/>
      <c r="Q1994" s="46"/>
      <c r="R1994" s="50"/>
    </row>
    <row r="1995" spans="7:18" ht="15" customHeight="1" x14ac:dyDescent="0.25">
      <c r="G1995" s="45"/>
      <c r="H1995" s="46"/>
      <c r="I1995" s="47"/>
      <c r="J1995" s="47"/>
      <c r="K1995" s="48"/>
      <c r="L1995" s="48"/>
      <c r="M1995" s="46"/>
      <c r="N1995" s="49"/>
      <c r="O1995" s="46"/>
      <c r="P1995" s="46"/>
      <c r="Q1995" s="46"/>
      <c r="R1995" s="50"/>
    </row>
    <row r="1996" spans="7:18" ht="15" customHeight="1" x14ac:dyDescent="0.25">
      <c r="G1996" s="45"/>
      <c r="H1996" s="46"/>
      <c r="I1996" s="47"/>
      <c r="J1996" s="47"/>
      <c r="K1996" s="48"/>
      <c r="L1996" s="48"/>
      <c r="M1996" s="46"/>
      <c r="N1996" s="49"/>
      <c r="O1996" s="46"/>
      <c r="P1996" s="46"/>
      <c r="Q1996" s="46"/>
      <c r="R1996" s="50"/>
    </row>
    <row r="1997" spans="7:18" ht="15" customHeight="1" x14ac:dyDescent="0.25">
      <c r="G1997" s="45"/>
      <c r="H1997" s="46"/>
      <c r="I1997" s="47"/>
      <c r="J1997" s="47"/>
      <c r="K1997" s="48"/>
      <c r="L1997" s="48"/>
      <c r="M1997" s="46"/>
      <c r="N1997" s="49"/>
      <c r="O1997" s="46"/>
      <c r="P1997" s="46"/>
      <c r="Q1997" s="46"/>
      <c r="R1997" s="50"/>
    </row>
    <row r="1998" spans="7:18" ht="15" customHeight="1" x14ac:dyDescent="0.25">
      <c r="G1998" s="45"/>
      <c r="H1998" s="46"/>
      <c r="I1998" s="47"/>
      <c r="J1998" s="47"/>
      <c r="K1998" s="48"/>
      <c r="L1998" s="48"/>
      <c r="M1998" s="46"/>
      <c r="N1998" s="49"/>
      <c r="O1998" s="46"/>
      <c r="P1998" s="46"/>
      <c r="Q1998" s="46"/>
      <c r="R1998" s="50"/>
    </row>
    <row r="1999" spans="7:18" ht="15" customHeight="1" x14ac:dyDescent="0.25">
      <c r="G1999" s="45"/>
      <c r="H1999" s="46"/>
      <c r="I1999" s="47"/>
      <c r="J1999" s="47"/>
      <c r="K1999" s="48"/>
      <c r="L1999" s="48"/>
      <c r="M1999" s="46"/>
      <c r="N1999" s="49"/>
      <c r="O1999" s="46"/>
      <c r="P1999" s="46"/>
      <c r="Q1999" s="46"/>
      <c r="R1999" s="50"/>
    </row>
    <row r="2000" spans="7:18" ht="15" customHeight="1" x14ac:dyDescent="0.25">
      <c r="G2000" s="45"/>
      <c r="H2000" s="46"/>
      <c r="I2000" s="47"/>
      <c r="J2000" s="47"/>
      <c r="K2000" s="48"/>
      <c r="L2000" s="48"/>
      <c r="M2000" s="46"/>
      <c r="N2000" s="49"/>
      <c r="O2000" s="46"/>
      <c r="P2000" s="46"/>
      <c r="Q2000" s="46"/>
      <c r="R2000" s="50"/>
    </row>
    <row r="2001" spans="7:18" ht="15" customHeight="1" x14ac:dyDescent="0.25">
      <c r="G2001" s="45"/>
      <c r="H2001" s="46"/>
      <c r="I2001" s="47"/>
      <c r="J2001" s="47"/>
      <c r="K2001" s="48"/>
      <c r="L2001" s="48"/>
      <c r="M2001" s="46"/>
      <c r="N2001" s="49"/>
      <c r="O2001" s="46"/>
      <c r="P2001" s="46"/>
      <c r="Q2001" s="46"/>
      <c r="R2001" s="50"/>
    </row>
    <row r="2002" spans="7:18" ht="15" customHeight="1" x14ac:dyDescent="0.25">
      <c r="G2002" s="45"/>
      <c r="H2002" s="46"/>
      <c r="I2002" s="47"/>
      <c r="J2002" s="47"/>
      <c r="K2002" s="48"/>
      <c r="L2002" s="48"/>
      <c r="M2002" s="46"/>
      <c r="N2002" s="49"/>
      <c r="O2002" s="46"/>
      <c r="P2002" s="46"/>
      <c r="Q2002" s="46"/>
      <c r="R2002" s="50"/>
    </row>
    <row r="2003" spans="7:18" ht="15" customHeight="1" x14ac:dyDescent="0.25">
      <c r="G2003" s="45"/>
      <c r="H2003" s="46"/>
      <c r="I2003" s="47"/>
      <c r="J2003" s="47"/>
      <c r="K2003" s="48"/>
      <c r="L2003" s="48"/>
      <c r="M2003" s="46"/>
      <c r="N2003" s="49"/>
      <c r="O2003" s="46"/>
      <c r="P2003" s="46"/>
      <c r="Q2003" s="46"/>
      <c r="R2003" s="50"/>
    </row>
    <row r="2004" spans="7:18" ht="15" customHeight="1" x14ac:dyDescent="0.25">
      <c r="G2004" s="45"/>
      <c r="H2004" s="46"/>
      <c r="I2004" s="47"/>
      <c r="J2004" s="47"/>
      <c r="K2004" s="48"/>
      <c r="L2004" s="48"/>
      <c r="M2004" s="46"/>
      <c r="N2004" s="49"/>
      <c r="O2004" s="46"/>
      <c r="P2004" s="46"/>
      <c r="Q2004" s="46"/>
      <c r="R2004" s="50"/>
    </row>
    <row r="2005" spans="7:18" ht="15" customHeight="1" x14ac:dyDescent="0.25">
      <c r="G2005" s="45"/>
      <c r="H2005" s="46"/>
      <c r="I2005" s="47"/>
      <c r="J2005" s="47"/>
      <c r="K2005" s="48"/>
      <c r="L2005" s="48"/>
      <c r="M2005" s="46"/>
      <c r="N2005" s="49"/>
      <c r="O2005" s="46"/>
      <c r="P2005" s="46"/>
      <c r="Q2005" s="46"/>
      <c r="R2005" s="50"/>
    </row>
    <row r="2006" spans="7:18" ht="15" customHeight="1" x14ac:dyDescent="0.25">
      <c r="G2006" s="45"/>
      <c r="H2006" s="46"/>
      <c r="I2006" s="47"/>
      <c r="J2006" s="47"/>
      <c r="K2006" s="48"/>
      <c r="L2006" s="48"/>
      <c r="M2006" s="46"/>
      <c r="N2006" s="49"/>
      <c r="O2006" s="46"/>
      <c r="P2006" s="46"/>
      <c r="Q2006" s="46"/>
      <c r="R2006" s="50"/>
    </row>
    <row r="2007" spans="7:18" ht="15" customHeight="1" x14ac:dyDescent="0.25">
      <c r="G2007" s="45"/>
      <c r="H2007" s="46"/>
      <c r="I2007" s="47"/>
      <c r="J2007" s="47"/>
      <c r="K2007" s="48"/>
      <c r="L2007" s="48"/>
      <c r="M2007" s="46"/>
      <c r="N2007" s="49"/>
      <c r="O2007" s="46"/>
      <c r="P2007" s="46"/>
      <c r="Q2007" s="46"/>
      <c r="R2007" s="50"/>
    </row>
    <row r="2008" spans="7:18" ht="15" customHeight="1" x14ac:dyDescent="0.25">
      <c r="G2008" s="45"/>
      <c r="H2008" s="46"/>
      <c r="I2008" s="47"/>
      <c r="J2008" s="47"/>
      <c r="K2008" s="48"/>
      <c r="L2008" s="48"/>
      <c r="M2008" s="46"/>
      <c r="N2008" s="49"/>
      <c r="O2008" s="46"/>
      <c r="P2008" s="46"/>
      <c r="Q2008" s="46"/>
      <c r="R2008" s="50"/>
    </row>
    <row r="2009" spans="7:18" ht="15" customHeight="1" x14ac:dyDescent="0.25">
      <c r="G2009" s="45"/>
      <c r="H2009" s="46"/>
      <c r="I2009" s="47"/>
      <c r="J2009" s="47"/>
      <c r="K2009" s="48"/>
      <c r="L2009" s="48"/>
      <c r="M2009" s="46"/>
      <c r="N2009" s="49"/>
      <c r="O2009" s="46"/>
      <c r="P2009" s="46"/>
      <c r="Q2009" s="46"/>
      <c r="R2009" s="50"/>
    </row>
    <row r="2010" spans="7:18" ht="15" customHeight="1" x14ac:dyDescent="0.25">
      <c r="G2010" s="45"/>
      <c r="H2010" s="46"/>
      <c r="I2010" s="47"/>
      <c r="J2010" s="47"/>
      <c r="K2010" s="48"/>
      <c r="L2010" s="48"/>
      <c r="M2010" s="46"/>
      <c r="N2010" s="49"/>
      <c r="O2010" s="46"/>
      <c r="P2010" s="46"/>
      <c r="Q2010" s="46"/>
      <c r="R2010" s="50"/>
    </row>
    <row r="2011" spans="7:18" ht="15" customHeight="1" x14ac:dyDescent="0.25">
      <c r="G2011" s="45"/>
      <c r="H2011" s="46"/>
      <c r="I2011" s="47"/>
      <c r="J2011" s="47"/>
      <c r="K2011" s="48"/>
      <c r="L2011" s="48"/>
      <c r="M2011" s="46"/>
      <c r="N2011" s="49"/>
      <c r="O2011" s="46"/>
      <c r="P2011" s="46"/>
      <c r="Q2011" s="46"/>
      <c r="R2011" s="50"/>
    </row>
    <row r="2012" spans="7:18" ht="15" customHeight="1" x14ac:dyDescent="0.25">
      <c r="G2012" s="45"/>
      <c r="H2012" s="46"/>
      <c r="I2012" s="47"/>
      <c r="J2012" s="47"/>
      <c r="K2012" s="48"/>
      <c r="L2012" s="48"/>
      <c r="M2012" s="46"/>
      <c r="N2012" s="49"/>
      <c r="O2012" s="46"/>
      <c r="P2012" s="46"/>
      <c r="Q2012" s="46"/>
      <c r="R2012" s="50"/>
    </row>
    <row r="2013" spans="7:18" ht="15" customHeight="1" x14ac:dyDescent="0.25">
      <c r="G2013" s="45"/>
      <c r="H2013" s="46"/>
      <c r="I2013" s="47"/>
      <c r="J2013" s="47"/>
      <c r="K2013" s="48"/>
      <c r="L2013" s="48"/>
      <c r="M2013" s="46"/>
      <c r="N2013" s="49"/>
      <c r="O2013" s="46"/>
      <c r="P2013" s="46"/>
      <c r="Q2013" s="46"/>
      <c r="R2013" s="50"/>
    </row>
    <row r="2014" spans="7:18" ht="15" customHeight="1" x14ac:dyDescent="0.25">
      <c r="G2014" s="45"/>
      <c r="H2014" s="46"/>
      <c r="I2014" s="47"/>
      <c r="J2014" s="47"/>
      <c r="K2014" s="48"/>
      <c r="L2014" s="48"/>
      <c r="M2014" s="46"/>
      <c r="N2014" s="49"/>
      <c r="O2014" s="46"/>
      <c r="P2014" s="46"/>
      <c r="Q2014" s="46"/>
      <c r="R2014" s="50"/>
    </row>
    <row r="2015" spans="7:18" ht="15" customHeight="1" x14ac:dyDescent="0.25">
      <c r="G2015" s="45"/>
      <c r="H2015" s="46"/>
      <c r="I2015" s="47"/>
      <c r="J2015" s="47"/>
      <c r="K2015" s="48"/>
      <c r="L2015" s="48"/>
      <c r="M2015" s="46"/>
      <c r="N2015" s="49"/>
      <c r="O2015" s="46"/>
      <c r="P2015" s="46"/>
      <c r="Q2015" s="46"/>
      <c r="R2015" s="50"/>
    </row>
    <row r="2016" spans="7:18" ht="15" customHeight="1" x14ac:dyDescent="0.25">
      <c r="G2016" s="45"/>
      <c r="H2016" s="46"/>
      <c r="I2016" s="47"/>
      <c r="J2016" s="47"/>
      <c r="K2016" s="48"/>
      <c r="L2016" s="48"/>
      <c r="M2016" s="46"/>
      <c r="N2016" s="49"/>
      <c r="O2016" s="46"/>
      <c r="P2016" s="46"/>
      <c r="Q2016" s="46"/>
      <c r="R2016" s="50"/>
    </row>
    <row r="2017" spans="7:18" ht="15" customHeight="1" x14ac:dyDescent="0.25">
      <c r="G2017" s="45"/>
      <c r="H2017" s="46"/>
      <c r="I2017" s="47"/>
      <c r="J2017" s="47"/>
      <c r="K2017" s="48"/>
      <c r="L2017" s="48"/>
      <c r="M2017" s="46"/>
      <c r="N2017" s="49"/>
      <c r="O2017" s="46"/>
      <c r="P2017" s="46"/>
      <c r="Q2017" s="46"/>
      <c r="R2017" s="50"/>
    </row>
    <row r="2018" spans="7:18" ht="15" customHeight="1" x14ac:dyDescent="0.25">
      <c r="G2018" s="45"/>
      <c r="H2018" s="46"/>
      <c r="I2018" s="47"/>
      <c r="J2018" s="47"/>
      <c r="K2018" s="48"/>
      <c r="L2018" s="48"/>
      <c r="M2018" s="46"/>
      <c r="N2018" s="49"/>
      <c r="O2018" s="46"/>
      <c r="P2018" s="46"/>
      <c r="Q2018" s="46"/>
      <c r="R2018" s="50"/>
    </row>
    <row r="2019" spans="7:18" ht="15" customHeight="1" x14ac:dyDescent="0.25">
      <c r="G2019" s="45"/>
      <c r="H2019" s="46"/>
      <c r="I2019" s="47"/>
      <c r="J2019" s="47"/>
      <c r="K2019" s="48"/>
      <c r="L2019" s="48"/>
      <c r="M2019" s="46"/>
      <c r="N2019" s="49"/>
      <c r="O2019" s="46"/>
      <c r="P2019" s="46"/>
      <c r="Q2019" s="46"/>
      <c r="R2019" s="50"/>
    </row>
    <row r="2020" spans="7:18" ht="15" customHeight="1" x14ac:dyDescent="0.25">
      <c r="G2020" s="45"/>
      <c r="H2020" s="46"/>
      <c r="I2020" s="47"/>
      <c r="J2020" s="47"/>
      <c r="K2020" s="48"/>
      <c r="L2020" s="48"/>
      <c r="M2020" s="46"/>
      <c r="N2020" s="49"/>
      <c r="O2020" s="46"/>
      <c r="P2020" s="46"/>
      <c r="Q2020" s="46"/>
      <c r="R2020" s="50"/>
    </row>
    <row r="2021" spans="7:18" ht="15" customHeight="1" x14ac:dyDescent="0.25">
      <c r="G2021" s="45"/>
      <c r="H2021" s="46"/>
      <c r="I2021" s="47"/>
      <c r="J2021" s="47"/>
      <c r="K2021" s="48"/>
      <c r="L2021" s="48"/>
      <c r="M2021" s="46"/>
      <c r="N2021" s="49"/>
      <c r="O2021" s="46"/>
      <c r="P2021" s="46"/>
      <c r="Q2021" s="46"/>
      <c r="R2021" s="50"/>
    </row>
    <row r="2022" spans="7:18" ht="15" customHeight="1" x14ac:dyDescent="0.25">
      <c r="G2022" s="45"/>
      <c r="H2022" s="46"/>
      <c r="I2022" s="47"/>
      <c r="J2022" s="47"/>
      <c r="K2022" s="48"/>
      <c r="L2022" s="48"/>
      <c r="M2022" s="46"/>
      <c r="N2022" s="49"/>
      <c r="O2022" s="46"/>
      <c r="P2022" s="46"/>
      <c r="Q2022" s="46"/>
      <c r="R2022" s="50"/>
    </row>
    <row r="2023" spans="7:18" ht="15" customHeight="1" x14ac:dyDescent="0.25">
      <c r="G2023" s="45"/>
      <c r="H2023" s="46"/>
      <c r="I2023" s="47"/>
      <c r="J2023" s="47"/>
      <c r="K2023" s="48"/>
      <c r="L2023" s="48"/>
      <c r="M2023" s="46"/>
      <c r="N2023" s="49"/>
      <c r="O2023" s="46"/>
      <c r="P2023" s="46"/>
      <c r="Q2023" s="46"/>
      <c r="R2023" s="50"/>
    </row>
    <row r="2024" spans="7:18" ht="15" customHeight="1" x14ac:dyDescent="0.25">
      <c r="G2024" s="45"/>
      <c r="H2024" s="46"/>
      <c r="I2024" s="47"/>
      <c r="J2024" s="47"/>
      <c r="K2024" s="48"/>
      <c r="L2024" s="48"/>
      <c r="M2024" s="46"/>
      <c r="N2024" s="49"/>
      <c r="O2024" s="46"/>
      <c r="P2024" s="46"/>
      <c r="Q2024" s="46"/>
      <c r="R2024" s="50"/>
    </row>
    <row r="2025" spans="7:18" ht="15" customHeight="1" x14ac:dyDescent="0.25">
      <c r="G2025" s="45"/>
      <c r="H2025" s="46"/>
      <c r="I2025" s="47"/>
      <c r="J2025" s="47"/>
      <c r="K2025" s="48"/>
      <c r="L2025" s="48"/>
      <c r="M2025" s="46"/>
      <c r="N2025" s="49"/>
      <c r="O2025" s="46"/>
      <c r="P2025" s="46"/>
      <c r="Q2025" s="46"/>
      <c r="R2025" s="50"/>
    </row>
    <row r="2026" spans="7:18" ht="15" customHeight="1" x14ac:dyDescent="0.25">
      <c r="G2026" s="45"/>
      <c r="H2026" s="46"/>
      <c r="I2026" s="47"/>
      <c r="J2026" s="47"/>
      <c r="K2026" s="48"/>
      <c r="L2026" s="48"/>
      <c r="M2026" s="46"/>
      <c r="N2026" s="49"/>
      <c r="O2026" s="46"/>
      <c r="P2026" s="46"/>
      <c r="Q2026" s="46"/>
      <c r="R2026" s="50"/>
    </row>
    <row r="2027" spans="7:18" ht="15" customHeight="1" x14ac:dyDescent="0.25">
      <c r="G2027" s="45"/>
      <c r="H2027" s="46"/>
      <c r="I2027" s="47"/>
      <c r="J2027" s="47"/>
      <c r="K2027" s="48"/>
      <c r="L2027" s="48"/>
      <c r="M2027" s="46"/>
      <c r="N2027" s="49"/>
      <c r="O2027" s="46"/>
      <c r="P2027" s="46"/>
      <c r="Q2027" s="46"/>
      <c r="R2027" s="50"/>
    </row>
    <row r="2028" spans="7:18" ht="15" customHeight="1" x14ac:dyDescent="0.25">
      <c r="G2028" s="45"/>
      <c r="H2028" s="46"/>
      <c r="I2028" s="47"/>
      <c r="J2028" s="47"/>
      <c r="K2028" s="48"/>
      <c r="L2028" s="48"/>
      <c r="M2028" s="46"/>
      <c r="N2028" s="49"/>
      <c r="O2028" s="46"/>
      <c r="P2028" s="46"/>
      <c r="Q2028" s="46"/>
      <c r="R2028" s="50"/>
    </row>
    <row r="2029" spans="7:18" ht="15" customHeight="1" x14ac:dyDescent="0.25">
      <c r="G2029" s="45"/>
      <c r="H2029" s="46"/>
      <c r="I2029" s="47"/>
      <c r="J2029" s="47"/>
      <c r="K2029" s="48"/>
      <c r="L2029" s="48"/>
      <c r="M2029" s="46"/>
      <c r="N2029" s="49"/>
      <c r="O2029" s="46"/>
      <c r="P2029" s="46"/>
      <c r="Q2029" s="46"/>
      <c r="R2029" s="50"/>
    </row>
    <row r="2030" spans="7:18" ht="15" customHeight="1" x14ac:dyDescent="0.25">
      <c r="G2030" s="45"/>
      <c r="H2030" s="46"/>
      <c r="I2030" s="47"/>
      <c r="J2030" s="47"/>
      <c r="K2030" s="48"/>
      <c r="L2030" s="48"/>
      <c r="M2030" s="46"/>
      <c r="N2030" s="49"/>
      <c r="O2030" s="46"/>
      <c r="P2030" s="46"/>
      <c r="Q2030" s="46"/>
      <c r="R2030" s="50"/>
    </row>
    <row r="2031" spans="7:18" ht="15" customHeight="1" x14ac:dyDescent="0.25">
      <c r="G2031" s="45"/>
      <c r="H2031" s="46"/>
      <c r="I2031" s="47"/>
      <c r="J2031" s="47"/>
      <c r="K2031" s="48"/>
      <c r="L2031" s="48"/>
      <c r="M2031" s="46"/>
      <c r="N2031" s="49"/>
      <c r="O2031" s="46"/>
      <c r="P2031" s="46"/>
      <c r="Q2031" s="46"/>
      <c r="R2031" s="50"/>
    </row>
    <row r="2032" spans="7:18" ht="15" customHeight="1" x14ac:dyDescent="0.25">
      <c r="G2032" s="45"/>
      <c r="H2032" s="46"/>
      <c r="I2032" s="47"/>
      <c r="J2032" s="47"/>
      <c r="K2032" s="48"/>
      <c r="L2032" s="48"/>
      <c r="M2032" s="46"/>
      <c r="N2032" s="49"/>
      <c r="O2032" s="46"/>
      <c r="P2032" s="46"/>
      <c r="Q2032" s="46"/>
      <c r="R2032" s="50"/>
    </row>
    <row r="2033" spans="7:18" ht="15" customHeight="1" x14ac:dyDescent="0.25">
      <c r="G2033" s="45"/>
      <c r="H2033" s="46"/>
      <c r="I2033" s="47"/>
      <c r="J2033" s="47"/>
      <c r="K2033" s="48"/>
      <c r="L2033" s="48"/>
      <c r="M2033" s="46"/>
      <c r="N2033" s="49"/>
      <c r="O2033" s="46"/>
      <c r="P2033" s="46"/>
      <c r="Q2033" s="46"/>
      <c r="R2033" s="50"/>
    </row>
    <row r="2034" spans="7:18" ht="15" customHeight="1" x14ac:dyDescent="0.25">
      <c r="G2034" s="45"/>
      <c r="H2034" s="46"/>
      <c r="I2034" s="47"/>
      <c r="J2034" s="47"/>
      <c r="K2034" s="48"/>
      <c r="L2034" s="48"/>
      <c r="M2034" s="46"/>
      <c r="N2034" s="49"/>
      <c r="O2034" s="46"/>
      <c r="P2034" s="46"/>
      <c r="Q2034" s="46"/>
      <c r="R2034" s="50"/>
    </row>
    <row r="2035" spans="7:18" ht="15" customHeight="1" x14ac:dyDescent="0.25">
      <c r="G2035" s="45"/>
      <c r="H2035" s="46"/>
      <c r="I2035" s="47"/>
      <c r="J2035" s="47"/>
      <c r="K2035" s="48"/>
      <c r="L2035" s="48"/>
      <c r="M2035" s="46"/>
      <c r="N2035" s="49"/>
      <c r="O2035" s="46"/>
      <c r="P2035" s="46"/>
      <c r="Q2035" s="46"/>
      <c r="R2035" s="50"/>
    </row>
    <row r="2036" spans="7:18" ht="15" customHeight="1" x14ac:dyDescent="0.25">
      <c r="G2036" s="45"/>
      <c r="H2036" s="46"/>
      <c r="I2036" s="47"/>
      <c r="J2036" s="47"/>
      <c r="K2036" s="48"/>
      <c r="L2036" s="48"/>
      <c r="M2036" s="46"/>
      <c r="N2036" s="49"/>
      <c r="O2036" s="46"/>
      <c r="P2036" s="46"/>
      <c r="Q2036" s="46"/>
      <c r="R2036" s="50"/>
    </row>
    <row r="2037" spans="7:18" ht="15" customHeight="1" x14ac:dyDescent="0.25">
      <c r="G2037" s="45"/>
      <c r="H2037" s="46"/>
      <c r="I2037" s="47"/>
      <c r="J2037" s="47"/>
      <c r="K2037" s="48"/>
      <c r="L2037" s="48"/>
      <c r="M2037" s="46"/>
      <c r="N2037" s="49"/>
      <c r="O2037" s="46"/>
      <c r="P2037" s="46"/>
      <c r="Q2037" s="46"/>
      <c r="R2037" s="50"/>
    </row>
    <row r="2038" spans="7:18" ht="15" customHeight="1" x14ac:dyDescent="0.25">
      <c r="G2038" s="45"/>
      <c r="H2038" s="46"/>
      <c r="I2038" s="47"/>
      <c r="J2038" s="47"/>
      <c r="K2038" s="48"/>
      <c r="L2038" s="48"/>
      <c r="M2038" s="46"/>
      <c r="N2038" s="49"/>
      <c r="O2038" s="46"/>
      <c r="P2038" s="46"/>
      <c r="Q2038" s="46"/>
      <c r="R2038" s="50"/>
    </row>
    <row r="2039" spans="7:18" ht="15" customHeight="1" x14ac:dyDescent="0.25">
      <c r="G2039" s="45"/>
      <c r="H2039" s="46"/>
      <c r="I2039" s="47"/>
      <c r="J2039" s="47"/>
      <c r="K2039" s="48"/>
      <c r="L2039" s="48"/>
      <c r="M2039" s="46"/>
      <c r="N2039" s="49"/>
      <c r="O2039" s="46"/>
      <c r="P2039" s="46"/>
      <c r="Q2039" s="46"/>
      <c r="R2039" s="50"/>
    </row>
    <row r="2040" spans="7:18" ht="15" customHeight="1" x14ac:dyDescent="0.25">
      <c r="G2040" s="45"/>
      <c r="H2040" s="46"/>
      <c r="I2040" s="47"/>
      <c r="J2040" s="47"/>
      <c r="K2040" s="48"/>
      <c r="L2040" s="48"/>
      <c r="M2040" s="46"/>
      <c r="N2040" s="49"/>
      <c r="O2040" s="46"/>
      <c r="P2040" s="46"/>
      <c r="Q2040" s="46"/>
      <c r="R2040" s="50"/>
    </row>
    <row r="2041" spans="7:18" ht="15" customHeight="1" x14ac:dyDescent="0.25">
      <c r="G2041" s="45"/>
      <c r="H2041" s="46"/>
      <c r="I2041" s="47"/>
      <c r="J2041" s="47"/>
      <c r="K2041" s="48"/>
      <c r="L2041" s="48"/>
      <c r="M2041" s="46"/>
      <c r="N2041" s="49"/>
      <c r="O2041" s="46"/>
      <c r="P2041" s="46"/>
      <c r="Q2041" s="46"/>
      <c r="R2041" s="50"/>
    </row>
    <row r="2042" spans="7:18" ht="15" customHeight="1" x14ac:dyDescent="0.25">
      <c r="G2042" s="45"/>
      <c r="H2042" s="46"/>
      <c r="I2042" s="47"/>
      <c r="J2042" s="47"/>
      <c r="K2042" s="48"/>
      <c r="L2042" s="48"/>
      <c r="M2042" s="46"/>
      <c r="N2042" s="49"/>
      <c r="O2042" s="46"/>
      <c r="P2042" s="46"/>
      <c r="Q2042" s="46"/>
      <c r="R2042" s="50"/>
    </row>
    <row r="2043" spans="7:18" ht="15" customHeight="1" x14ac:dyDescent="0.25">
      <c r="G2043" s="45"/>
      <c r="H2043" s="46"/>
      <c r="I2043" s="47"/>
      <c r="J2043" s="47"/>
      <c r="K2043" s="48"/>
      <c r="L2043" s="48"/>
      <c r="M2043" s="46"/>
      <c r="N2043" s="49"/>
      <c r="O2043" s="46"/>
      <c r="P2043" s="46"/>
      <c r="Q2043" s="46"/>
      <c r="R2043" s="50"/>
    </row>
    <row r="2044" spans="7:18" ht="15" customHeight="1" x14ac:dyDescent="0.25">
      <c r="G2044" s="45"/>
      <c r="H2044" s="46"/>
      <c r="I2044" s="47"/>
      <c r="J2044" s="47"/>
      <c r="K2044" s="48"/>
      <c r="L2044" s="48"/>
      <c r="M2044" s="46"/>
      <c r="N2044" s="49"/>
      <c r="O2044" s="46"/>
      <c r="P2044" s="46"/>
      <c r="Q2044" s="46"/>
      <c r="R2044" s="50"/>
    </row>
    <row r="2045" spans="7:18" ht="15" customHeight="1" x14ac:dyDescent="0.25">
      <c r="G2045" s="45"/>
      <c r="H2045" s="46"/>
      <c r="I2045" s="47"/>
      <c r="J2045" s="47"/>
      <c r="K2045" s="48"/>
      <c r="L2045" s="48"/>
      <c r="M2045" s="46"/>
      <c r="N2045" s="49"/>
      <c r="O2045" s="46"/>
      <c r="P2045" s="46"/>
      <c r="Q2045" s="46"/>
      <c r="R2045" s="50"/>
    </row>
    <row r="2046" spans="7:18" ht="15" customHeight="1" x14ac:dyDescent="0.25">
      <c r="G2046" s="45"/>
      <c r="H2046" s="46"/>
      <c r="I2046" s="47"/>
      <c r="J2046" s="47"/>
      <c r="K2046" s="48"/>
      <c r="L2046" s="48"/>
      <c r="M2046" s="46"/>
      <c r="N2046" s="49"/>
      <c r="O2046" s="46"/>
      <c r="P2046" s="46"/>
      <c r="Q2046" s="46"/>
      <c r="R2046" s="50"/>
    </row>
    <row r="2047" spans="7:18" ht="15" customHeight="1" x14ac:dyDescent="0.25">
      <c r="G2047" s="45"/>
      <c r="H2047" s="46"/>
      <c r="I2047" s="47"/>
      <c r="J2047" s="47"/>
      <c r="K2047" s="48"/>
      <c r="L2047" s="48"/>
      <c r="M2047" s="46"/>
      <c r="N2047" s="49"/>
      <c r="O2047" s="46"/>
      <c r="P2047" s="46"/>
      <c r="Q2047" s="46"/>
      <c r="R2047" s="50"/>
    </row>
    <row r="2048" spans="7:18" ht="15" customHeight="1" x14ac:dyDescent="0.25">
      <c r="G2048" s="45"/>
      <c r="H2048" s="46"/>
      <c r="I2048" s="47"/>
      <c r="J2048" s="47"/>
      <c r="K2048" s="48"/>
      <c r="L2048" s="48"/>
      <c r="M2048" s="46"/>
      <c r="N2048" s="49"/>
      <c r="O2048" s="46"/>
      <c r="P2048" s="46"/>
      <c r="Q2048" s="46"/>
      <c r="R2048" s="50"/>
    </row>
    <row r="2049" spans="7:18" ht="15" customHeight="1" x14ac:dyDescent="0.25">
      <c r="G2049" s="45"/>
      <c r="H2049" s="46"/>
      <c r="I2049" s="47"/>
      <c r="J2049" s="47"/>
      <c r="K2049" s="48"/>
      <c r="L2049" s="48"/>
      <c r="M2049" s="46"/>
      <c r="N2049" s="49"/>
      <c r="O2049" s="46"/>
      <c r="P2049" s="46"/>
      <c r="Q2049" s="46"/>
      <c r="R2049" s="50"/>
    </row>
    <row r="2050" spans="7:18" ht="15" customHeight="1" x14ac:dyDescent="0.25">
      <c r="G2050" s="45"/>
      <c r="H2050" s="46"/>
      <c r="I2050" s="47"/>
      <c r="J2050" s="47"/>
      <c r="K2050" s="48"/>
      <c r="L2050" s="48"/>
      <c r="M2050" s="46"/>
      <c r="N2050" s="49"/>
      <c r="O2050" s="46"/>
      <c r="P2050" s="46"/>
      <c r="Q2050" s="46"/>
      <c r="R2050" s="50"/>
    </row>
    <row r="2051" spans="7:18" ht="15" customHeight="1" x14ac:dyDescent="0.25">
      <c r="G2051" s="45"/>
      <c r="H2051" s="46"/>
      <c r="I2051" s="47"/>
      <c r="J2051" s="47"/>
      <c r="K2051" s="48"/>
      <c r="L2051" s="48"/>
      <c r="M2051" s="46"/>
      <c r="N2051" s="49"/>
      <c r="O2051" s="46"/>
      <c r="P2051" s="46"/>
      <c r="Q2051" s="46"/>
      <c r="R2051" s="50"/>
    </row>
    <row r="2052" spans="7:18" ht="15" customHeight="1" x14ac:dyDescent="0.25">
      <c r="G2052" s="45"/>
      <c r="H2052" s="46"/>
      <c r="I2052" s="47"/>
      <c r="J2052" s="47"/>
      <c r="K2052" s="48"/>
      <c r="L2052" s="48"/>
      <c r="M2052" s="46"/>
      <c r="N2052" s="49"/>
      <c r="O2052" s="46"/>
      <c r="P2052" s="46"/>
      <c r="Q2052" s="46"/>
      <c r="R2052" s="50"/>
    </row>
    <row r="2053" spans="7:18" ht="15" customHeight="1" x14ac:dyDescent="0.25">
      <c r="G2053" s="45"/>
      <c r="H2053" s="46"/>
      <c r="I2053" s="47"/>
      <c r="J2053" s="47"/>
      <c r="K2053" s="48"/>
      <c r="L2053" s="48"/>
      <c r="M2053" s="46"/>
      <c r="N2053" s="49"/>
      <c r="O2053" s="46"/>
      <c r="P2053" s="46"/>
      <c r="Q2053" s="46"/>
      <c r="R2053" s="50"/>
    </row>
    <row r="2054" spans="7:18" ht="15" customHeight="1" x14ac:dyDescent="0.25">
      <c r="G2054" s="45"/>
      <c r="H2054" s="46"/>
      <c r="I2054" s="47"/>
      <c r="J2054" s="47"/>
      <c r="K2054" s="48"/>
      <c r="L2054" s="48"/>
      <c r="M2054" s="46"/>
      <c r="N2054" s="49"/>
      <c r="O2054" s="46"/>
      <c r="P2054" s="46"/>
      <c r="Q2054" s="46"/>
      <c r="R2054" s="50"/>
    </row>
    <row r="2055" spans="7:18" ht="15" customHeight="1" x14ac:dyDescent="0.25">
      <c r="G2055" s="45"/>
      <c r="H2055" s="46"/>
      <c r="I2055" s="47"/>
      <c r="J2055" s="47"/>
      <c r="K2055" s="48"/>
      <c r="L2055" s="48"/>
      <c r="M2055" s="46"/>
      <c r="N2055" s="49"/>
      <c r="O2055" s="46"/>
      <c r="P2055" s="46"/>
      <c r="Q2055" s="46"/>
      <c r="R2055" s="50"/>
    </row>
    <row r="2056" spans="7:18" ht="15" customHeight="1" x14ac:dyDescent="0.25">
      <c r="G2056" s="45"/>
      <c r="H2056" s="46"/>
      <c r="I2056" s="47"/>
      <c r="J2056" s="47"/>
      <c r="K2056" s="48"/>
      <c r="L2056" s="48"/>
      <c r="M2056" s="46"/>
      <c r="N2056" s="49"/>
      <c r="O2056" s="46"/>
      <c r="P2056" s="46"/>
      <c r="Q2056" s="46"/>
      <c r="R2056" s="50"/>
    </row>
    <row r="2057" spans="7:18" ht="15" customHeight="1" x14ac:dyDescent="0.25">
      <c r="G2057" s="45"/>
      <c r="H2057" s="46"/>
      <c r="I2057" s="47"/>
      <c r="J2057" s="47"/>
      <c r="K2057" s="48"/>
      <c r="L2057" s="48"/>
      <c r="M2057" s="46"/>
      <c r="N2057" s="49"/>
      <c r="O2057" s="46"/>
      <c r="P2057" s="46"/>
      <c r="Q2057" s="46"/>
      <c r="R2057" s="50"/>
    </row>
    <row r="2058" spans="7:18" ht="15" customHeight="1" x14ac:dyDescent="0.25">
      <c r="G2058" s="45"/>
      <c r="H2058" s="46"/>
      <c r="I2058" s="47"/>
      <c r="J2058" s="47"/>
      <c r="K2058" s="48"/>
      <c r="L2058" s="48"/>
      <c r="M2058" s="46"/>
      <c r="N2058" s="49"/>
      <c r="O2058" s="46"/>
      <c r="P2058" s="46"/>
      <c r="Q2058" s="46"/>
      <c r="R2058" s="50"/>
    </row>
    <row r="2059" spans="7:18" ht="15" customHeight="1" x14ac:dyDescent="0.25">
      <c r="G2059" s="45"/>
      <c r="H2059" s="46"/>
      <c r="I2059" s="47"/>
      <c r="J2059" s="47"/>
      <c r="K2059" s="48"/>
      <c r="L2059" s="48"/>
      <c r="M2059" s="46"/>
      <c r="N2059" s="49"/>
      <c r="O2059" s="46"/>
      <c r="P2059" s="46"/>
      <c r="Q2059" s="46"/>
      <c r="R2059" s="50"/>
    </row>
    <row r="2060" spans="7:18" ht="15" customHeight="1" x14ac:dyDescent="0.25">
      <c r="G2060" s="45"/>
      <c r="H2060" s="46"/>
      <c r="I2060" s="47"/>
      <c r="J2060" s="47"/>
      <c r="K2060" s="48"/>
      <c r="L2060" s="48"/>
      <c r="M2060" s="46"/>
      <c r="N2060" s="49"/>
      <c r="O2060" s="46"/>
      <c r="P2060" s="46"/>
      <c r="Q2060" s="46"/>
      <c r="R2060" s="50"/>
    </row>
    <row r="2061" spans="7:18" ht="15" customHeight="1" x14ac:dyDescent="0.25">
      <c r="G2061" s="45"/>
      <c r="H2061" s="46"/>
      <c r="I2061" s="47"/>
      <c r="J2061" s="47"/>
      <c r="K2061" s="48"/>
      <c r="L2061" s="48"/>
      <c r="M2061" s="46"/>
      <c r="N2061" s="49"/>
      <c r="O2061" s="46"/>
      <c r="P2061" s="46"/>
      <c r="Q2061" s="46"/>
      <c r="R2061" s="50"/>
    </row>
    <row r="2062" spans="7:18" ht="15" customHeight="1" x14ac:dyDescent="0.25">
      <c r="G2062" s="45"/>
      <c r="H2062" s="46"/>
      <c r="I2062" s="47"/>
      <c r="J2062" s="47"/>
      <c r="K2062" s="48"/>
      <c r="L2062" s="48"/>
      <c r="M2062" s="46"/>
      <c r="N2062" s="49"/>
      <c r="O2062" s="46"/>
      <c r="P2062" s="46"/>
      <c r="Q2062" s="46"/>
      <c r="R2062" s="50"/>
    </row>
    <row r="2063" spans="7:18" ht="15" customHeight="1" x14ac:dyDescent="0.25">
      <c r="G2063" s="45"/>
      <c r="H2063" s="46"/>
      <c r="I2063" s="47"/>
      <c r="J2063" s="47"/>
      <c r="K2063" s="48"/>
      <c r="L2063" s="48"/>
      <c r="M2063" s="46"/>
      <c r="N2063" s="49"/>
      <c r="O2063" s="46"/>
      <c r="P2063" s="46"/>
      <c r="Q2063" s="46"/>
      <c r="R2063" s="50"/>
    </row>
    <row r="2064" spans="7:18" ht="15" customHeight="1" x14ac:dyDescent="0.25">
      <c r="G2064" s="45"/>
      <c r="H2064" s="46"/>
      <c r="I2064" s="47"/>
      <c r="J2064" s="47"/>
      <c r="K2064" s="48"/>
      <c r="L2064" s="48"/>
      <c r="M2064" s="46"/>
      <c r="N2064" s="49"/>
      <c r="O2064" s="46"/>
      <c r="P2064" s="46"/>
      <c r="Q2064" s="46"/>
      <c r="R2064" s="50"/>
    </row>
    <row r="2065" spans="7:18" ht="15" customHeight="1" x14ac:dyDescent="0.25">
      <c r="G2065" s="45"/>
      <c r="H2065" s="46"/>
      <c r="I2065" s="47"/>
      <c r="J2065" s="47"/>
      <c r="K2065" s="48"/>
      <c r="L2065" s="48"/>
      <c r="M2065" s="46"/>
      <c r="N2065" s="49"/>
      <c r="O2065" s="46"/>
      <c r="P2065" s="46"/>
      <c r="Q2065" s="46"/>
      <c r="R2065" s="50"/>
    </row>
    <row r="2066" spans="7:18" ht="15" customHeight="1" x14ac:dyDescent="0.25">
      <c r="G2066" s="45"/>
      <c r="H2066" s="46"/>
      <c r="I2066" s="47"/>
      <c r="J2066" s="47"/>
      <c r="K2066" s="48"/>
      <c r="L2066" s="48"/>
      <c r="M2066" s="46"/>
      <c r="N2066" s="49"/>
      <c r="O2066" s="46"/>
      <c r="P2066" s="46"/>
      <c r="Q2066" s="46"/>
      <c r="R2066" s="50"/>
    </row>
    <row r="2067" spans="7:18" ht="15" customHeight="1" x14ac:dyDescent="0.25">
      <c r="G2067" s="45"/>
      <c r="H2067" s="46"/>
      <c r="I2067" s="47"/>
      <c r="J2067" s="47"/>
      <c r="K2067" s="48"/>
      <c r="L2067" s="48"/>
      <c r="M2067" s="46"/>
      <c r="N2067" s="49"/>
      <c r="O2067" s="46"/>
      <c r="P2067" s="46"/>
      <c r="Q2067" s="46"/>
      <c r="R2067" s="50"/>
    </row>
    <row r="2068" spans="7:18" ht="15" customHeight="1" x14ac:dyDescent="0.25">
      <c r="G2068" s="45"/>
      <c r="H2068" s="46"/>
      <c r="I2068" s="47"/>
      <c r="J2068" s="47"/>
      <c r="K2068" s="48"/>
      <c r="L2068" s="48"/>
      <c r="M2068" s="46"/>
      <c r="N2068" s="49"/>
      <c r="O2068" s="46"/>
      <c r="P2068" s="46"/>
      <c r="Q2068" s="46"/>
      <c r="R2068" s="50"/>
    </row>
    <row r="2069" spans="7:18" ht="15" customHeight="1" x14ac:dyDescent="0.25">
      <c r="G2069" s="45"/>
      <c r="H2069" s="46"/>
      <c r="I2069" s="47"/>
      <c r="J2069" s="47"/>
      <c r="K2069" s="48"/>
      <c r="L2069" s="48"/>
      <c r="M2069" s="46"/>
      <c r="N2069" s="49"/>
      <c r="O2069" s="46"/>
      <c r="P2069" s="46"/>
      <c r="Q2069" s="46"/>
      <c r="R2069" s="50"/>
    </row>
    <row r="2070" spans="7:18" ht="15" customHeight="1" x14ac:dyDescent="0.25">
      <c r="G2070" s="45"/>
      <c r="H2070" s="46"/>
      <c r="I2070" s="47"/>
      <c r="J2070" s="47"/>
      <c r="K2070" s="48"/>
      <c r="L2070" s="48"/>
      <c r="M2070" s="46"/>
      <c r="N2070" s="49"/>
      <c r="O2070" s="46"/>
      <c r="P2070" s="46"/>
      <c r="Q2070" s="46"/>
      <c r="R2070" s="50"/>
    </row>
    <row r="2071" spans="7:18" ht="15" customHeight="1" x14ac:dyDescent="0.25">
      <c r="G2071" s="45"/>
      <c r="H2071" s="46"/>
      <c r="I2071" s="47"/>
      <c r="J2071" s="47"/>
      <c r="K2071" s="48"/>
      <c r="L2071" s="48"/>
      <c r="M2071" s="46"/>
      <c r="N2071" s="49"/>
      <c r="O2071" s="46"/>
      <c r="P2071" s="46"/>
      <c r="Q2071" s="46"/>
      <c r="R2071" s="50"/>
    </row>
    <row r="2072" spans="7:18" ht="15" customHeight="1" x14ac:dyDescent="0.25">
      <c r="G2072" s="45"/>
      <c r="H2072" s="46"/>
      <c r="I2072" s="47"/>
      <c r="J2072" s="47"/>
      <c r="K2072" s="48"/>
      <c r="L2072" s="48"/>
      <c r="M2072" s="46"/>
      <c r="N2072" s="49"/>
      <c r="O2072" s="46"/>
      <c r="P2072" s="46"/>
      <c r="Q2072" s="46"/>
      <c r="R2072" s="50"/>
    </row>
    <row r="2073" spans="7:18" ht="15" customHeight="1" x14ac:dyDescent="0.25">
      <c r="G2073" s="45"/>
      <c r="H2073" s="46"/>
      <c r="I2073" s="47"/>
      <c r="J2073" s="47"/>
      <c r="K2073" s="48"/>
      <c r="L2073" s="48"/>
      <c r="M2073" s="46"/>
      <c r="N2073" s="49"/>
      <c r="O2073" s="46"/>
      <c r="P2073" s="46"/>
      <c r="Q2073" s="46"/>
      <c r="R2073" s="50"/>
    </row>
    <row r="2074" spans="7:18" ht="15" customHeight="1" x14ac:dyDescent="0.25">
      <c r="G2074" s="45"/>
      <c r="H2074" s="46"/>
      <c r="I2074" s="47"/>
      <c r="J2074" s="47"/>
      <c r="K2074" s="48"/>
      <c r="L2074" s="48"/>
      <c r="M2074" s="46"/>
      <c r="N2074" s="49"/>
      <c r="O2074" s="46"/>
      <c r="P2074" s="46"/>
      <c r="Q2074" s="46"/>
      <c r="R2074" s="50"/>
    </row>
    <row r="2075" spans="7:18" ht="15" customHeight="1" x14ac:dyDescent="0.25">
      <c r="G2075" s="45"/>
      <c r="H2075" s="46"/>
      <c r="I2075" s="47"/>
      <c r="J2075" s="47"/>
      <c r="K2075" s="48"/>
      <c r="L2075" s="48"/>
      <c r="M2075" s="46"/>
      <c r="N2075" s="49"/>
      <c r="O2075" s="46"/>
      <c r="P2075" s="46"/>
      <c r="Q2075" s="46"/>
      <c r="R2075" s="50"/>
    </row>
    <row r="2076" spans="7:18" ht="15" customHeight="1" x14ac:dyDescent="0.25">
      <c r="G2076" s="45"/>
      <c r="H2076" s="46"/>
      <c r="I2076" s="47"/>
      <c r="J2076" s="47"/>
      <c r="K2076" s="48"/>
      <c r="L2076" s="48"/>
      <c r="M2076" s="46"/>
      <c r="N2076" s="49"/>
      <c r="O2076" s="46"/>
      <c r="P2076" s="46"/>
      <c r="Q2076" s="46"/>
      <c r="R2076" s="50"/>
    </row>
    <row r="2077" spans="7:18" ht="15" customHeight="1" x14ac:dyDescent="0.25">
      <c r="G2077" s="45"/>
      <c r="H2077" s="46"/>
      <c r="I2077" s="47"/>
      <c r="J2077" s="47"/>
      <c r="K2077" s="48"/>
      <c r="L2077" s="48"/>
      <c r="M2077" s="46"/>
      <c r="N2077" s="49"/>
      <c r="O2077" s="46"/>
      <c r="P2077" s="46"/>
      <c r="Q2077" s="46"/>
      <c r="R2077" s="50"/>
    </row>
    <row r="2078" spans="7:18" ht="15" customHeight="1" x14ac:dyDescent="0.25">
      <c r="G2078" s="45"/>
      <c r="H2078" s="46"/>
      <c r="I2078" s="47"/>
      <c r="J2078" s="47"/>
      <c r="K2078" s="48"/>
      <c r="L2078" s="48"/>
      <c r="M2078" s="46"/>
      <c r="N2078" s="49"/>
      <c r="O2078" s="46"/>
      <c r="P2078" s="46"/>
      <c r="Q2078" s="46"/>
      <c r="R2078" s="50"/>
    </row>
    <row r="2079" spans="7:18" ht="15" customHeight="1" x14ac:dyDescent="0.25">
      <c r="G2079" s="45"/>
      <c r="H2079" s="46"/>
      <c r="I2079" s="47"/>
      <c r="J2079" s="47"/>
      <c r="K2079" s="48"/>
      <c r="L2079" s="48"/>
      <c r="M2079" s="46"/>
      <c r="N2079" s="49"/>
      <c r="O2079" s="46"/>
      <c r="P2079" s="46"/>
      <c r="Q2079" s="46"/>
      <c r="R2079" s="50"/>
    </row>
    <row r="2080" spans="7:18" ht="15" customHeight="1" x14ac:dyDescent="0.25">
      <c r="G2080" s="45"/>
      <c r="H2080" s="46"/>
      <c r="I2080" s="47"/>
      <c r="J2080" s="47"/>
      <c r="K2080" s="48"/>
      <c r="L2080" s="48"/>
      <c r="M2080" s="46"/>
      <c r="N2080" s="49"/>
      <c r="O2080" s="46"/>
      <c r="P2080" s="46"/>
      <c r="Q2080" s="46"/>
      <c r="R2080" s="50"/>
    </row>
    <row r="2081" spans="7:18" ht="15" customHeight="1" x14ac:dyDescent="0.25">
      <c r="G2081" s="45"/>
      <c r="H2081" s="46"/>
      <c r="I2081" s="47"/>
      <c r="J2081" s="47"/>
      <c r="K2081" s="48"/>
      <c r="L2081" s="48"/>
      <c r="M2081" s="46"/>
      <c r="N2081" s="49"/>
      <c r="O2081" s="46"/>
      <c r="P2081" s="46"/>
      <c r="Q2081" s="46"/>
      <c r="R2081" s="50"/>
    </row>
    <row r="2082" spans="7:18" ht="15" customHeight="1" x14ac:dyDescent="0.25">
      <c r="G2082" s="45"/>
      <c r="H2082" s="46"/>
      <c r="I2082" s="47"/>
      <c r="J2082" s="47"/>
      <c r="K2082" s="48"/>
      <c r="L2082" s="48"/>
      <c r="M2082" s="46"/>
      <c r="N2082" s="49"/>
      <c r="O2082" s="46"/>
      <c r="P2082" s="46"/>
      <c r="Q2082" s="46"/>
      <c r="R2082" s="50"/>
    </row>
    <row r="2083" spans="7:18" ht="15" customHeight="1" x14ac:dyDescent="0.25">
      <c r="G2083" s="45"/>
      <c r="H2083" s="46"/>
      <c r="I2083" s="47"/>
      <c r="J2083" s="47"/>
      <c r="K2083" s="48"/>
      <c r="L2083" s="48"/>
      <c r="M2083" s="46"/>
      <c r="N2083" s="49"/>
      <c r="O2083" s="46"/>
      <c r="P2083" s="46"/>
      <c r="Q2083" s="46"/>
      <c r="R2083" s="50"/>
    </row>
    <row r="2084" spans="7:18" ht="15" customHeight="1" x14ac:dyDescent="0.25">
      <c r="G2084" s="45"/>
      <c r="H2084" s="46"/>
      <c r="I2084" s="47"/>
      <c r="J2084" s="47"/>
      <c r="K2084" s="48"/>
      <c r="L2084" s="48"/>
      <c r="M2084" s="46"/>
      <c r="N2084" s="49"/>
      <c r="O2084" s="46"/>
      <c r="P2084" s="46"/>
      <c r="Q2084" s="46"/>
      <c r="R2084" s="50"/>
    </row>
    <row r="2085" spans="7:18" ht="15" customHeight="1" x14ac:dyDescent="0.25">
      <c r="G2085" s="45"/>
      <c r="H2085" s="46"/>
      <c r="I2085" s="47"/>
      <c r="J2085" s="47"/>
      <c r="K2085" s="48"/>
      <c r="L2085" s="48"/>
      <c r="M2085" s="46"/>
      <c r="N2085" s="49"/>
      <c r="O2085" s="46"/>
      <c r="P2085" s="46"/>
      <c r="Q2085" s="46"/>
      <c r="R2085" s="50"/>
    </row>
    <row r="2086" spans="7:18" ht="15" customHeight="1" x14ac:dyDescent="0.25">
      <c r="G2086" s="45"/>
      <c r="H2086" s="46"/>
      <c r="I2086" s="47"/>
      <c r="J2086" s="47"/>
      <c r="K2086" s="48"/>
      <c r="L2086" s="48"/>
      <c r="M2086" s="46"/>
      <c r="N2086" s="49"/>
      <c r="O2086" s="46"/>
      <c r="P2086" s="46"/>
      <c r="Q2086" s="46"/>
      <c r="R2086" s="50"/>
    </row>
    <row r="2087" spans="7:18" ht="15" customHeight="1" x14ac:dyDescent="0.25">
      <c r="G2087" s="45"/>
      <c r="H2087" s="46"/>
      <c r="I2087" s="47"/>
      <c r="J2087" s="47"/>
      <c r="K2087" s="48"/>
      <c r="L2087" s="48"/>
      <c r="M2087" s="46"/>
      <c r="N2087" s="49"/>
      <c r="O2087" s="46"/>
      <c r="P2087" s="46"/>
      <c r="Q2087" s="46"/>
      <c r="R2087" s="50"/>
    </row>
    <row r="2088" spans="7:18" ht="15" customHeight="1" x14ac:dyDescent="0.25">
      <c r="G2088" s="45"/>
      <c r="H2088" s="46"/>
      <c r="I2088" s="47"/>
      <c r="J2088" s="47"/>
      <c r="K2088" s="48"/>
      <c r="L2088" s="48"/>
      <c r="M2088" s="46"/>
      <c r="N2088" s="49"/>
      <c r="O2088" s="46"/>
      <c r="P2088" s="46"/>
      <c r="Q2088" s="46"/>
      <c r="R2088" s="50"/>
    </row>
    <row r="2089" spans="7:18" ht="15" customHeight="1" x14ac:dyDescent="0.25">
      <c r="G2089" s="45"/>
      <c r="H2089" s="46"/>
      <c r="I2089" s="47"/>
      <c r="J2089" s="47"/>
      <c r="K2089" s="48"/>
      <c r="L2089" s="48"/>
      <c r="M2089" s="46"/>
      <c r="N2089" s="49"/>
      <c r="O2089" s="46"/>
      <c r="P2089" s="46"/>
      <c r="Q2089" s="46"/>
      <c r="R2089" s="50"/>
    </row>
    <row r="2090" spans="7:18" ht="15" customHeight="1" x14ac:dyDescent="0.25">
      <c r="G2090" s="45"/>
      <c r="H2090" s="46"/>
      <c r="I2090" s="47"/>
      <c r="J2090" s="47"/>
      <c r="K2090" s="48"/>
      <c r="L2090" s="48"/>
      <c r="M2090" s="46"/>
      <c r="N2090" s="49"/>
      <c r="O2090" s="46"/>
      <c r="P2090" s="46"/>
      <c r="Q2090" s="46"/>
      <c r="R2090" s="50"/>
    </row>
    <row r="2091" spans="7:18" ht="15" customHeight="1" x14ac:dyDescent="0.25">
      <c r="G2091" s="45"/>
      <c r="H2091" s="46"/>
      <c r="I2091" s="47"/>
      <c r="J2091" s="47"/>
      <c r="K2091" s="48"/>
      <c r="L2091" s="48"/>
      <c r="M2091" s="46"/>
      <c r="N2091" s="49"/>
      <c r="O2091" s="46"/>
      <c r="P2091" s="46"/>
      <c r="Q2091" s="46"/>
      <c r="R2091" s="50"/>
    </row>
    <row r="2092" spans="7:18" ht="15" customHeight="1" x14ac:dyDescent="0.25">
      <c r="G2092" s="45"/>
      <c r="H2092" s="46"/>
      <c r="I2092" s="47"/>
      <c r="J2092" s="47"/>
      <c r="K2092" s="48"/>
      <c r="L2092" s="48"/>
      <c r="M2092" s="46"/>
      <c r="N2092" s="49"/>
      <c r="O2092" s="46"/>
      <c r="P2092" s="46"/>
      <c r="Q2092" s="46"/>
      <c r="R2092" s="50"/>
    </row>
    <row r="2093" spans="7:18" ht="15" customHeight="1" x14ac:dyDescent="0.25">
      <c r="G2093" s="45"/>
      <c r="H2093" s="46"/>
      <c r="I2093" s="47"/>
      <c r="J2093" s="47"/>
      <c r="K2093" s="48"/>
      <c r="L2093" s="48"/>
      <c r="M2093" s="46"/>
      <c r="N2093" s="49"/>
      <c r="O2093" s="46"/>
      <c r="P2093" s="46"/>
      <c r="Q2093" s="46"/>
      <c r="R2093" s="50"/>
    </row>
    <row r="2094" spans="7:18" ht="15" customHeight="1" x14ac:dyDescent="0.25">
      <c r="G2094" s="45"/>
      <c r="H2094" s="46"/>
      <c r="I2094" s="47"/>
      <c r="J2094" s="47"/>
      <c r="K2094" s="48"/>
      <c r="L2094" s="48"/>
      <c r="M2094" s="46"/>
      <c r="N2094" s="49"/>
      <c r="O2094" s="46"/>
      <c r="P2094" s="46"/>
      <c r="Q2094" s="46"/>
      <c r="R2094" s="50"/>
    </row>
    <row r="2095" spans="7:18" ht="15" customHeight="1" x14ac:dyDescent="0.25">
      <c r="G2095" s="45"/>
      <c r="H2095" s="46"/>
      <c r="I2095" s="47"/>
      <c r="J2095" s="47"/>
      <c r="K2095" s="48"/>
      <c r="L2095" s="48"/>
      <c r="M2095" s="46"/>
      <c r="N2095" s="49"/>
      <c r="O2095" s="46"/>
      <c r="P2095" s="46"/>
      <c r="Q2095" s="46"/>
      <c r="R2095" s="50"/>
    </row>
    <row r="2096" spans="7:18" ht="15" customHeight="1" x14ac:dyDescent="0.25">
      <c r="G2096" s="45"/>
      <c r="H2096" s="46"/>
      <c r="I2096" s="47"/>
      <c r="J2096" s="47"/>
      <c r="K2096" s="48"/>
      <c r="L2096" s="48"/>
      <c r="M2096" s="46"/>
      <c r="N2096" s="49"/>
      <c r="O2096" s="46"/>
      <c r="P2096" s="46"/>
      <c r="Q2096" s="46"/>
      <c r="R2096" s="50"/>
    </row>
    <row r="2097" spans="7:18" ht="15" customHeight="1" x14ac:dyDescent="0.25">
      <c r="G2097" s="45"/>
      <c r="H2097" s="46"/>
      <c r="I2097" s="47"/>
      <c r="J2097" s="47"/>
      <c r="K2097" s="48"/>
      <c r="L2097" s="48"/>
      <c r="M2097" s="46"/>
      <c r="N2097" s="49"/>
      <c r="O2097" s="46"/>
      <c r="P2097" s="46"/>
      <c r="Q2097" s="46"/>
      <c r="R2097" s="50"/>
    </row>
    <row r="2098" spans="7:18" ht="15" customHeight="1" x14ac:dyDescent="0.25">
      <c r="G2098" s="45"/>
      <c r="H2098" s="46"/>
      <c r="I2098" s="47"/>
      <c r="J2098" s="47"/>
      <c r="K2098" s="48"/>
      <c r="L2098" s="48"/>
      <c r="M2098" s="46"/>
      <c r="N2098" s="49"/>
      <c r="O2098" s="46"/>
      <c r="P2098" s="46"/>
      <c r="Q2098" s="46"/>
      <c r="R2098" s="50"/>
    </row>
    <row r="2099" spans="7:18" ht="15" customHeight="1" x14ac:dyDescent="0.25">
      <c r="G2099" s="45"/>
      <c r="H2099" s="46"/>
      <c r="I2099" s="47"/>
      <c r="J2099" s="47"/>
      <c r="K2099" s="48"/>
      <c r="L2099" s="48"/>
      <c r="M2099" s="46"/>
      <c r="N2099" s="49"/>
      <c r="O2099" s="46"/>
      <c r="P2099" s="46"/>
      <c r="Q2099" s="46"/>
      <c r="R2099" s="50"/>
    </row>
    <row r="2100" spans="7:18" ht="15" customHeight="1" x14ac:dyDescent="0.25">
      <c r="G2100" s="45"/>
      <c r="H2100" s="46"/>
      <c r="I2100" s="47"/>
      <c r="J2100" s="47"/>
      <c r="K2100" s="48"/>
      <c r="L2100" s="48"/>
      <c r="M2100" s="46"/>
      <c r="N2100" s="49"/>
      <c r="O2100" s="46"/>
      <c r="P2100" s="46"/>
      <c r="Q2100" s="46"/>
      <c r="R2100" s="50"/>
    </row>
    <row r="2101" spans="7:18" ht="15" customHeight="1" x14ac:dyDescent="0.25">
      <c r="G2101" s="45"/>
      <c r="H2101" s="46"/>
      <c r="I2101" s="47"/>
      <c r="J2101" s="47"/>
      <c r="K2101" s="48"/>
      <c r="L2101" s="48"/>
      <c r="M2101" s="46"/>
      <c r="N2101" s="49"/>
      <c r="O2101" s="46"/>
      <c r="P2101" s="46"/>
      <c r="Q2101" s="46"/>
      <c r="R2101" s="50"/>
    </row>
    <row r="2102" spans="7:18" ht="15" customHeight="1" x14ac:dyDescent="0.25">
      <c r="G2102" s="45"/>
      <c r="H2102" s="46"/>
      <c r="I2102" s="47"/>
      <c r="J2102" s="47"/>
      <c r="K2102" s="48"/>
      <c r="L2102" s="48"/>
      <c r="M2102" s="46"/>
      <c r="N2102" s="49"/>
      <c r="O2102" s="46"/>
      <c r="P2102" s="46"/>
      <c r="Q2102" s="46"/>
      <c r="R2102" s="50"/>
    </row>
    <row r="2103" spans="7:18" ht="15" customHeight="1" x14ac:dyDescent="0.25">
      <c r="G2103" s="45"/>
      <c r="H2103" s="46"/>
      <c r="I2103" s="47"/>
      <c r="J2103" s="47"/>
      <c r="K2103" s="48"/>
      <c r="L2103" s="48"/>
      <c r="M2103" s="46"/>
      <c r="N2103" s="49"/>
      <c r="O2103" s="46"/>
      <c r="P2103" s="46"/>
      <c r="Q2103" s="46"/>
      <c r="R2103" s="50"/>
    </row>
    <row r="2104" spans="7:18" ht="15" customHeight="1" x14ac:dyDescent="0.25">
      <c r="G2104" s="45"/>
      <c r="H2104" s="46"/>
      <c r="I2104" s="47"/>
      <c r="J2104" s="47"/>
      <c r="K2104" s="48"/>
      <c r="L2104" s="48"/>
      <c r="M2104" s="46"/>
      <c r="N2104" s="49"/>
      <c r="O2104" s="46"/>
      <c r="P2104" s="46"/>
      <c r="Q2104" s="46"/>
      <c r="R2104" s="50"/>
    </row>
    <row r="2105" spans="7:18" ht="15" customHeight="1" x14ac:dyDescent="0.25">
      <c r="G2105" s="45"/>
      <c r="H2105" s="46"/>
      <c r="I2105" s="47"/>
      <c r="J2105" s="47"/>
      <c r="K2105" s="48"/>
      <c r="L2105" s="48"/>
      <c r="M2105" s="46"/>
      <c r="N2105" s="49"/>
      <c r="O2105" s="46"/>
      <c r="P2105" s="46"/>
      <c r="Q2105" s="46"/>
      <c r="R2105" s="50"/>
    </row>
    <row r="2106" spans="7:18" ht="15" customHeight="1" x14ac:dyDescent="0.25">
      <c r="G2106" s="45"/>
      <c r="H2106" s="46"/>
      <c r="I2106" s="47"/>
      <c r="J2106" s="47"/>
      <c r="K2106" s="48"/>
      <c r="L2106" s="48"/>
      <c r="M2106" s="46"/>
      <c r="N2106" s="49"/>
      <c r="O2106" s="46"/>
      <c r="P2106" s="46"/>
      <c r="Q2106" s="46"/>
      <c r="R2106" s="50"/>
    </row>
    <row r="2107" spans="7:18" ht="15" customHeight="1" x14ac:dyDescent="0.25">
      <c r="G2107" s="45"/>
      <c r="H2107" s="46"/>
      <c r="I2107" s="47"/>
      <c r="J2107" s="47"/>
      <c r="K2107" s="48"/>
      <c r="L2107" s="48"/>
      <c r="M2107" s="46"/>
      <c r="N2107" s="49"/>
      <c r="O2107" s="46"/>
      <c r="P2107" s="46"/>
      <c r="Q2107" s="46"/>
      <c r="R2107" s="50"/>
    </row>
    <row r="2108" spans="7:18" ht="15" customHeight="1" x14ac:dyDescent="0.25">
      <c r="G2108" s="45"/>
      <c r="H2108" s="46"/>
      <c r="I2108" s="47"/>
      <c r="J2108" s="47"/>
      <c r="K2108" s="48"/>
      <c r="L2108" s="48"/>
      <c r="M2108" s="46"/>
      <c r="N2108" s="49"/>
      <c r="O2108" s="46"/>
      <c r="P2108" s="46"/>
      <c r="Q2108" s="46"/>
      <c r="R2108" s="50"/>
    </row>
    <row r="2109" spans="7:18" ht="15" customHeight="1" x14ac:dyDescent="0.25">
      <c r="G2109" s="45"/>
      <c r="H2109" s="46"/>
      <c r="I2109" s="47"/>
      <c r="J2109" s="47"/>
      <c r="K2109" s="48"/>
      <c r="L2109" s="48"/>
      <c r="M2109" s="46"/>
      <c r="N2109" s="49"/>
      <c r="O2109" s="46"/>
      <c r="P2109" s="46"/>
      <c r="Q2109" s="46"/>
      <c r="R2109" s="50"/>
    </row>
    <row r="2110" spans="7:18" ht="15" customHeight="1" x14ac:dyDescent="0.25">
      <c r="G2110" s="45"/>
      <c r="H2110" s="46"/>
      <c r="I2110" s="47"/>
      <c r="J2110" s="47"/>
      <c r="K2110" s="48"/>
      <c r="L2110" s="48"/>
      <c r="M2110" s="46"/>
      <c r="N2110" s="49"/>
      <c r="O2110" s="46"/>
      <c r="P2110" s="46"/>
      <c r="Q2110" s="46"/>
      <c r="R2110" s="50"/>
    </row>
    <row r="2111" spans="7:18" ht="15" customHeight="1" x14ac:dyDescent="0.25">
      <c r="G2111" s="45"/>
      <c r="H2111" s="46"/>
      <c r="I2111" s="47"/>
      <c r="J2111" s="47"/>
      <c r="K2111" s="48"/>
      <c r="L2111" s="48"/>
      <c r="M2111" s="46"/>
      <c r="N2111" s="49"/>
      <c r="O2111" s="46"/>
      <c r="P2111" s="46"/>
      <c r="Q2111" s="46"/>
      <c r="R2111" s="50"/>
    </row>
    <row r="2112" spans="7:18" ht="15" customHeight="1" x14ac:dyDescent="0.25">
      <c r="G2112" s="45"/>
      <c r="H2112" s="46"/>
      <c r="I2112" s="47"/>
      <c r="J2112" s="47"/>
      <c r="K2112" s="48"/>
      <c r="L2112" s="48"/>
      <c r="M2112" s="46"/>
      <c r="N2112" s="49"/>
      <c r="O2112" s="46"/>
      <c r="P2112" s="46"/>
      <c r="Q2112" s="46"/>
      <c r="R2112" s="50"/>
    </row>
    <row r="2113" spans="7:18" ht="15" customHeight="1" x14ac:dyDescent="0.25">
      <c r="G2113" s="45"/>
      <c r="H2113" s="46"/>
      <c r="I2113" s="47"/>
      <c r="J2113" s="47"/>
      <c r="K2113" s="48"/>
      <c r="L2113" s="48"/>
      <c r="M2113" s="46"/>
      <c r="N2113" s="49"/>
      <c r="O2113" s="46"/>
      <c r="P2113" s="46"/>
      <c r="Q2113" s="46"/>
      <c r="R2113" s="50"/>
    </row>
    <row r="2114" spans="7:18" ht="15" customHeight="1" x14ac:dyDescent="0.25">
      <c r="G2114" s="45"/>
      <c r="H2114" s="46"/>
      <c r="I2114" s="47"/>
      <c r="J2114" s="47"/>
      <c r="K2114" s="48"/>
      <c r="L2114" s="48"/>
      <c r="M2114" s="46"/>
      <c r="N2114" s="49"/>
      <c r="O2114" s="46"/>
      <c r="P2114" s="46"/>
      <c r="Q2114" s="46"/>
      <c r="R2114" s="50"/>
    </row>
    <row r="2115" spans="7:18" ht="15" customHeight="1" x14ac:dyDescent="0.25">
      <c r="G2115" s="45"/>
      <c r="H2115" s="46"/>
      <c r="I2115" s="47"/>
      <c r="J2115" s="47"/>
      <c r="K2115" s="48"/>
      <c r="L2115" s="48"/>
      <c r="M2115" s="46"/>
      <c r="N2115" s="49"/>
      <c r="O2115" s="46"/>
      <c r="P2115" s="46"/>
      <c r="Q2115" s="46"/>
      <c r="R2115" s="50"/>
    </row>
    <row r="2116" spans="7:18" ht="15" customHeight="1" x14ac:dyDescent="0.25">
      <c r="G2116" s="45"/>
      <c r="H2116" s="46"/>
      <c r="I2116" s="47"/>
      <c r="J2116" s="47"/>
      <c r="K2116" s="48"/>
      <c r="L2116" s="48"/>
      <c r="M2116" s="46"/>
      <c r="N2116" s="49"/>
      <c r="O2116" s="46"/>
      <c r="P2116" s="46"/>
      <c r="Q2116" s="46"/>
      <c r="R2116" s="50"/>
    </row>
    <row r="2117" spans="7:18" ht="15" customHeight="1" x14ac:dyDescent="0.25">
      <c r="G2117" s="45"/>
      <c r="H2117" s="46"/>
      <c r="I2117" s="47"/>
      <c r="J2117" s="47"/>
      <c r="K2117" s="48"/>
      <c r="L2117" s="48"/>
      <c r="M2117" s="46"/>
      <c r="N2117" s="49"/>
      <c r="O2117" s="46"/>
      <c r="P2117" s="46"/>
      <c r="Q2117" s="46"/>
      <c r="R2117" s="50"/>
    </row>
    <row r="2118" spans="7:18" ht="15" customHeight="1" x14ac:dyDescent="0.25">
      <c r="G2118" s="45"/>
      <c r="H2118" s="46"/>
      <c r="I2118" s="47"/>
      <c r="J2118" s="47"/>
      <c r="K2118" s="48"/>
      <c r="L2118" s="48"/>
      <c r="M2118" s="46"/>
      <c r="N2118" s="49"/>
      <c r="O2118" s="46"/>
      <c r="P2118" s="46"/>
      <c r="Q2118" s="46"/>
      <c r="R2118" s="50"/>
    </row>
    <row r="2119" spans="7:18" ht="15" customHeight="1" x14ac:dyDescent="0.25">
      <c r="G2119" s="45"/>
      <c r="H2119" s="46"/>
      <c r="I2119" s="47"/>
      <c r="J2119" s="47"/>
      <c r="K2119" s="48"/>
      <c r="L2119" s="48"/>
      <c r="M2119" s="46"/>
      <c r="N2119" s="49"/>
      <c r="O2119" s="46"/>
      <c r="P2119" s="46"/>
      <c r="Q2119" s="46"/>
      <c r="R2119" s="50"/>
    </row>
    <row r="2120" spans="7:18" ht="15" customHeight="1" x14ac:dyDescent="0.25">
      <c r="G2120" s="45"/>
      <c r="H2120" s="46"/>
      <c r="I2120" s="47"/>
      <c r="J2120" s="47"/>
      <c r="K2120" s="48"/>
      <c r="L2120" s="48"/>
      <c r="M2120" s="46"/>
      <c r="N2120" s="49"/>
      <c r="O2120" s="46"/>
      <c r="P2120" s="46"/>
      <c r="Q2120" s="46"/>
      <c r="R2120" s="50"/>
    </row>
    <row r="2121" spans="7:18" ht="15" customHeight="1" x14ac:dyDescent="0.25">
      <c r="G2121" s="45"/>
      <c r="H2121" s="46"/>
      <c r="I2121" s="47"/>
      <c r="J2121" s="47"/>
      <c r="K2121" s="48"/>
      <c r="L2121" s="48"/>
      <c r="M2121" s="46"/>
      <c r="N2121" s="49"/>
      <c r="O2121" s="46"/>
      <c r="P2121" s="46"/>
      <c r="Q2121" s="46"/>
      <c r="R2121" s="50"/>
    </row>
    <row r="2122" spans="7:18" ht="15" customHeight="1" x14ac:dyDescent="0.25">
      <c r="G2122" s="45"/>
      <c r="H2122" s="46"/>
      <c r="I2122" s="47"/>
      <c r="J2122" s="47"/>
      <c r="K2122" s="48"/>
      <c r="L2122" s="48"/>
      <c r="M2122" s="46"/>
      <c r="N2122" s="49"/>
      <c r="O2122" s="46"/>
      <c r="P2122" s="46"/>
      <c r="Q2122" s="46"/>
      <c r="R2122" s="50"/>
    </row>
    <row r="2123" spans="7:18" ht="15" customHeight="1" x14ac:dyDescent="0.25">
      <c r="G2123" s="45"/>
      <c r="H2123" s="46"/>
      <c r="I2123" s="47"/>
      <c r="J2123" s="47"/>
      <c r="K2123" s="48"/>
      <c r="L2123" s="48"/>
      <c r="M2123" s="46"/>
      <c r="N2123" s="49"/>
      <c r="O2123" s="46"/>
      <c r="P2123" s="46"/>
      <c r="Q2123" s="46"/>
      <c r="R2123" s="50"/>
    </row>
    <row r="2124" spans="7:18" ht="15" customHeight="1" x14ac:dyDescent="0.25">
      <c r="G2124" s="45"/>
      <c r="H2124" s="46"/>
      <c r="I2124" s="47"/>
      <c r="J2124" s="47"/>
      <c r="K2124" s="48"/>
      <c r="L2124" s="48"/>
      <c r="M2124" s="46"/>
      <c r="N2124" s="49"/>
      <c r="O2124" s="46"/>
      <c r="P2124" s="46"/>
      <c r="Q2124" s="46"/>
      <c r="R2124" s="50"/>
    </row>
    <row r="2125" spans="7:18" ht="15" customHeight="1" x14ac:dyDescent="0.25">
      <c r="G2125" s="45"/>
      <c r="H2125" s="46"/>
      <c r="I2125" s="47"/>
      <c r="J2125" s="47"/>
      <c r="K2125" s="48"/>
      <c r="L2125" s="48"/>
      <c r="M2125" s="46"/>
      <c r="N2125" s="49"/>
      <c r="O2125" s="46"/>
      <c r="P2125" s="46"/>
      <c r="Q2125" s="46"/>
      <c r="R2125" s="50"/>
    </row>
    <row r="2126" spans="7:18" ht="15" customHeight="1" x14ac:dyDescent="0.25">
      <c r="G2126" s="45"/>
      <c r="H2126" s="46"/>
      <c r="I2126" s="47"/>
      <c r="J2126" s="47"/>
      <c r="K2126" s="48"/>
      <c r="L2126" s="48"/>
      <c r="M2126" s="46"/>
      <c r="N2126" s="49"/>
      <c r="O2126" s="46"/>
      <c r="P2126" s="46"/>
      <c r="Q2126" s="46"/>
      <c r="R2126" s="50"/>
    </row>
    <row r="2127" spans="7:18" ht="15" customHeight="1" x14ac:dyDescent="0.25">
      <c r="G2127" s="45"/>
      <c r="H2127" s="46"/>
      <c r="I2127" s="47"/>
      <c r="J2127" s="47"/>
      <c r="K2127" s="48"/>
      <c r="L2127" s="48"/>
      <c r="M2127" s="46"/>
      <c r="N2127" s="49"/>
      <c r="O2127" s="46"/>
      <c r="P2127" s="46"/>
      <c r="Q2127" s="46"/>
      <c r="R2127" s="50"/>
    </row>
    <row r="2128" spans="7:18" ht="15" customHeight="1" x14ac:dyDescent="0.25">
      <c r="G2128" s="45"/>
      <c r="H2128" s="46"/>
      <c r="I2128" s="47"/>
      <c r="J2128" s="47"/>
      <c r="K2128" s="48"/>
      <c r="L2128" s="48"/>
      <c r="M2128" s="46"/>
      <c r="N2128" s="49"/>
      <c r="O2128" s="46"/>
      <c r="P2128" s="46"/>
      <c r="Q2128" s="46"/>
      <c r="R2128" s="50"/>
    </row>
    <row r="2129" spans="7:18" ht="15" customHeight="1" x14ac:dyDescent="0.25">
      <c r="G2129" s="45"/>
      <c r="H2129" s="46"/>
      <c r="I2129" s="47"/>
      <c r="J2129" s="47"/>
      <c r="K2129" s="48"/>
      <c r="L2129" s="48"/>
      <c r="M2129" s="46"/>
      <c r="N2129" s="49"/>
      <c r="O2129" s="46"/>
      <c r="P2129" s="46"/>
      <c r="Q2129" s="46"/>
      <c r="R2129" s="50"/>
    </row>
    <row r="2130" spans="7:18" ht="15" customHeight="1" x14ac:dyDescent="0.25">
      <c r="G2130" s="45"/>
      <c r="H2130" s="46"/>
      <c r="I2130" s="47"/>
      <c r="J2130" s="47"/>
      <c r="K2130" s="48"/>
      <c r="L2130" s="48"/>
      <c r="M2130" s="46"/>
      <c r="N2130" s="49"/>
      <c r="O2130" s="46"/>
      <c r="P2130" s="46"/>
      <c r="Q2130" s="46"/>
      <c r="R2130" s="50"/>
    </row>
    <row r="2131" spans="7:18" ht="15" customHeight="1" x14ac:dyDescent="0.25">
      <c r="G2131" s="45"/>
      <c r="H2131" s="46"/>
      <c r="I2131" s="47"/>
      <c r="J2131" s="47"/>
      <c r="K2131" s="48"/>
      <c r="L2131" s="48"/>
      <c r="M2131" s="46"/>
      <c r="N2131" s="49"/>
      <c r="O2131" s="46"/>
      <c r="P2131" s="46"/>
      <c r="Q2131" s="46"/>
      <c r="R2131" s="50"/>
    </row>
    <row r="2132" spans="7:18" ht="15" customHeight="1" x14ac:dyDescent="0.25">
      <c r="G2132" s="45"/>
      <c r="H2132" s="46"/>
      <c r="I2132" s="47"/>
      <c r="J2132" s="47"/>
      <c r="K2132" s="48"/>
      <c r="L2132" s="48"/>
      <c r="M2132" s="46"/>
      <c r="N2132" s="49"/>
      <c r="O2132" s="46"/>
      <c r="P2132" s="46"/>
      <c r="Q2132" s="46"/>
      <c r="R2132" s="50"/>
    </row>
    <row r="2133" spans="7:18" ht="15" customHeight="1" x14ac:dyDescent="0.25">
      <c r="G2133" s="45"/>
      <c r="H2133" s="46"/>
      <c r="I2133" s="47"/>
      <c r="J2133" s="47"/>
      <c r="K2133" s="48"/>
      <c r="L2133" s="48"/>
      <c r="M2133" s="46"/>
      <c r="N2133" s="49"/>
      <c r="O2133" s="46"/>
      <c r="P2133" s="46"/>
      <c r="Q2133" s="46"/>
      <c r="R2133" s="50"/>
    </row>
    <row r="2134" spans="7:18" ht="15" customHeight="1" x14ac:dyDescent="0.25">
      <c r="G2134" s="45"/>
      <c r="H2134" s="46"/>
      <c r="I2134" s="47"/>
      <c r="J2134" s="47"/>
      <c r="K2134" s="48"/>
      <c r="L2134" s="48"/>
      <c r="M2134" s="46"/>
      <c r="N2134" s="49"/>
      <c r="O2134" s="46"/>
      <c r="P2134" s="46"/>
      <c r="Q2134" s="46"/>
      <c r="R2134" s="50"/>
    </row>
    <row r="2135" spans="7:18" ht="15" customHeight="1" x14ac:dyDescent="0.25">
      <c r="G2135" s="45"/>
      <c r="H2135" s="46"/>
      <c r="I2135" s="47"/>
      <c r="J2135" s="47"/>
      <c r="K2135" s="48"/>
      <c r="L2135" s="48"/>
      <c r="M2135" s="46"/>
      <c r="N2135" s="49"/>
      <c r="O2135" s="46"/>
      <c r="P2135" s="46"/>
      <c r="Q2135" s="46"/>
      <c r="R2135" s="50"/>
    </row>
    <row r="2136" spans="7:18" ht="15" customHeight="1" x14ac:dyDescent="0.25">
      <c r="G2136" s="45"/>
      <c r="H2136" s="46"/>
      <c r="I2136" s="47"/>
      <c r="J2136" s="47"/>
      <c r="K2136" s="48"/>
      <c r="L2136" s="48"/>
      <c r="M2136" s="46"/>
      <c r="N2136" s="49"/>
      <c r="O2136" s="46"/>
      <c r="P2136" s="46"/>
      <c r="Q2136" s="46"/>
      <c r="R2136" s="50"/>
    </row>
    <row r="2137" spans="7:18" ht="15" customHeight="1" x14ac:dyDescent="0.25">
      <c r="G2137" s="45"/>
      <c r="H2137" s="46"/>
      <c r="I2137" s="47"/>
      <c r="J2137" s="47"/>
      <c r="K2137" s="48"/>
      <c r="L2137" s="48"/>
      <c r="M2137" s="46"/>
      <c r="N2137" s="49"/>
      <c r="O2137" s="46"/>
      <c r="P2137" s="46"/>
      <c r="Q2137" s="46"/>
      <c r="R2137" s="50"/>
    </row>
    <row r="2138" spans="7:18" ht="15" customHeight="1" x14ac:dyDescent="0.25">
      <c r="G2138" s="45"/>
      <c r="H2138" s="46"/>
      <c r="I2138" s="47"/>
      <c r="J2138" s="47"/>
      <c r="K2138" s="48"/>
      <c r="L2138" s="48"/>
      <c r="M2138" s="46"/>
      <c r="N2138" s="49"/>
      <c r="O2138" s="46"/>
      <c r="P2138" s="46"/>
      <c r="Q2138" s="46"/>
      <c r="R2138" s="50"/>
    </row>
    <row r="2139" spans="7:18" ht="15" customHeight="1" x14ac:dyDescent="0.25">
      <c r="G2139" s="45"/>
      <c r="H2139" s="46"/>
      <c r="I2139" s="47"/>
      <c r="J2139" s="47"/>
      <c r="K2139" s="48"/>
      <c r="L2139" s="48"/>
      <c r="M2139" s="46"/>
      <c r="N2139" s="49"/>
      <c r="O2139" s="46"/>
      <c r="P2139" s="46"/>
      <c r="Q2139" s="46"/>
      <c r="R2139" s="50"/>
    </row>
    <row r="2140" spans="7:18" ht="15" customHeight="1" x14ac:dyDescent="0.25">
      <c r="G2140" s="45"/>
      <c r="H2140" s="46"/>
      <c r="I2140" s="47"/>
      <c r="J2140" s="47"/>
      <c r="K2140" s="48"/>
      <c r="L2140" s="48"/>
      <c r="M2140" s="46"/>
      <c r="N2140" s="49"/>
      <c r="O2140" s="46"/>
      <c r="P2140" s="46"/>
      <c r="Q2140" s="46"/>
      <c r="R2140" s="50"/>
    </row>
    <row r="2141" spans="7:18" ht="15" customHeight="1" x14ac:dyDescent="0.25">
      <c r="G2141" s="45"/>
      <c r="H2141" s="46"/>
      <c r="I2141" s="47"/>
      <c r="J2141" s="47"/>
      <c r="K2141" s="48"/>
      <c r="L2141" s="48"/>
      <c r="M2141" s="46"/>
      <c r="N2141" s="49"/>
      <c r="O2141" s="46"/>
      <c r="P2141" s="46"/>
      <c r="Q2141" s="46"/>
      <c r="R2141" s="50"/>
    </row>
    <row r="2142" spans="7:18" ht="15" customHeight="1" x14ac:dyDescent="0.25">
      <c r="G2142" s="45"/>
      <c r="H2142" s="46"/>
      <c r="I2142" s="47"/>
      <c r="J2142" s="47"/>
      <c r="K2142" s="48"/>
      <c r="L2142" s="48"/>
      <c r="M2142" s="46"/>
      <c r="N2142" s="49"/>
      <c r="O2142" s="46"/>
      <c r="P2142" s="46"/>
      <c r="Q2142" s="46"/>
      <c r="R2142" s="50"/>
    </row>
    <row r="2143" spans="7:18" ht="15" customHeight="1" x14ac:dyDescent="0.25">
      <c r="G2143" s="45"/>
      <c r="H2143" s="46"/>
      <c r="I2143" s="47"/>
      <c r="J2143" s="47"/>
      <c r="K2143" s="48"/>
      <c r="L2143" s="48"/>
      <c r="M2143" s="46"/>
      <c r="N2143" s="49"/>
      <c r="O2143" s="46"/>
      <c r="P2143" s="46"/>
      <c r="Q2143" s="46"/>
      <c r="R2143" s="50"/>
    </row>
    <row r="2144" spans="7:18" ht="15" customHeight="1" x14ac:dyDescent="0.25">
      <c r="G2144" s="45"/>
      <c r="H2144" s="46"/>
      <c r="I2144" s="47"/>
      <c r="J2144" s="47"/>
      <c r="K2144" s="48"/>
      <c r="L2144" s="48"/>
      <c r="M2144" s="46"/>
      <c r="N2144" s="49"/>
      <c r="O2144" s="46"/>
      <c r="P2144" s="46"/>
      <c r="Q2144" s="46"/>
      <c r="R2144" s="50"/>
    </row>
    <row r="2145" spans="7:18" ht="15" customHeight="1" x14ac:dyDescent="0.25">
      <c r="G2145" s="45"/>
      <c r="H2145" s="46"/>
      <c r="I2145" s="47"/>
      <c r="J2145" s="47"/>
      <c r="K2145" s="48"/>
      <c r="L2145" s="48"/>
      <c r="M2145" s="46"/>
      <c r="N2145" s="49"/>
      <c r="O2145" s="46"/>
      <c r="P2145" s="46"/>
      <c r="Q2145" s="46"/>
      <c r="R2145" s="50"/>
    </row>
    <row r="2146" spans="7:18" ht="15" customHeight="1" x14ac:dyDescent="0.25">
      <c r="G2146" s="45"/>
      <c r="H2146" s="46"/>
      <c r="I2146" s="47"/>
      <c r="J2146" s="47"/>
      <c r="K2146" s="48"/>
      <c r="L2146" s="48"/>
      <c r="M2146" s="46"/>
      <c r="N2146" s="49"/>
      <c r="O2146" s="46"/>
      <c r="P2146" s="46"/>
      <c r="Q2146" s="46"/>
      <c r="R2146" s="50"/>
    </row>
    <row r="2147" spans="7:18" ht="15" customHeight="1" x14ac:dyDescent="0.25">
      <c r="G2147" s="45"/>
      <c r="H2147" s="46"/>
      <c r="I2147" s="47"/>
      <c r="J2147" s="47"/>
      <c r="K2147" s="48"/>
      <c r="L2147" s="48"/>
      <c r="M2147" s="46"/>
      <c r="N2147" s="49"/>
      <c r="O2147" s="46"/>
      <c r="P2147" s="46"/>
      <c r="Q2147" s="46"/>
      <c r="R2147" s="50"/>
    </row>
    <row r="2148" spans="7:18" ht="15" customHeight="1" x14ac:dyDescent="0.25">
      <c r="G2148" s="45"/>
      <c r="H2148" s="46"/>
      <c r="I2148" s="47"/>
      <c r="J2148" s="47"/>
      <c r="K2148" s="48"/>
      <c r="L2148" s="48"/>
      <c r="M2148" s="46"/>
      <c r="N2148" s="49"/>
      <c r="O2148" s="46"/>
      <c r="P2148" s="46"/>
      <c r="Q2148" s="46"/>
      <c r="R2148" s="50"/>
    </row>
    <row r="2149" spans="7:18" ht="15" customHeight="1" x14ac:dyDescent="0.25">
      <c r="G2149" s="45"/>
      <c r="H2149" s="46"/>
      <c r="I2149" s="47"/>
      <c r="J2149" s="47"/>
      <c r="K2149" s="48"/>
      <c r="L2149" s="48"/>
      <c r="M2149" s="46"/>
      <c r="N2149" s="49"/>
      <c r="O2149" s="46"/>
      <c r="P2149" s="46"/>
      <c r="Q2149" s="46"/>
      <c r="R2149" s="50"/>
    </row>
    <row r="2150" spans="7:18" ht="15" customHeight="1" x14ac:dyDescent="0.25">
      <c r="G2150" s="45"/>
      <c r="H2150" s="46"/>
      <c r="I2150" s="47"/>
      <c r="J2150" s="47"/>
      <c r="K2150" s="48"/>
      <c r="L2150" s="48"/>
      <c r="M2150" s="46"/>
      <c r="N2150" s="49"/>
      <c r="O2150" s="46"/>
      <c r="P2150" s="46"/>
      <c r="Q2150" s="46"/>
      <c r="R2150" s="50"/>
    </row>
    <row r="2151" spans="7:18" ht="15" customHeight="1" x14ac:dyDescent="0.25">
      <c r="G2151" s="45"/>
      <c r="H2151" s="46"/>
      <c r="I2151" s="47"/>
      <c r="J2151" s="47"/>
      <c r="K2151" s="48"/>
      <c r="L2151" s="48"/>
      <c r="M2151" s="46"/>
      <c r="N2151" s="49"/>
      <c r="O2151" s="46"/>
      <c r="P2151" s="46"/>
      <c r="Q2151" s="46"/>
      <c r="R2151" s="50"/>
    </row>
    <row r="2152" spans="7:18" ht="15" customHeight="1" x14ac:dyDescent="0.25">
      <c r="G2152" s="45"/>
      <c r="H2152" s="46"/>
      <c r="I2152" s="47"/>
      <c r="J2152" s="47"/>
      <c r="K2152" s="48"/>
      <c r="L2152" s="48"/>
      <c r="M2152" s="46"/>
      <c r="N2152" s="49"/>
      <c r="O2152" s="46"/>
      <c r="P2152" s="46"/>
      <c r="Q2152" s="46"/>
      <c r="R2152" s="50"/>
    </row>
    <row r="2153" spans="7:18" ht="15" customHeight="1" x14ac:dyDescent="0.25">
      <c r="G2153" s="45"/>
      <c r="H2153" s="46"/>
      <c r="I2153" s="47"/>
      <c r="J2153" s="47"/>
      <c r="K2153" s="48"/>
      <c r="L2153" s="48"/>
      <c r="M2153" s="46"/>
      <c r="N2153" s="49"/>
      <c r="O2153" s="46"/>
      <c r="P2153" s="46"/>
      <c r="Q2153" s="46"/>
      <c r="R2153" s="50"/>
    </row>
    <row r="2154" spans="7:18" ht="15" customHeight="1" x14ac:dyDescent="0.25">
      <c r="G2154" s="45"/>
      <c r="H2154" s="46"/>
      <c r="I2154" s="47"/>
      <c r="J2154" s="47"/>
      <c r="K2154" s="48"/>
      <c r="L2154" s="48"/>
      <c r="M2154" s="46"/>
      <c r="N2154" s="49"/>
      <c r="O2154" s="46"/>
      <c r="P2154" s="46"/>
      <c r="Q2154" s="46"/>
      <c r="R2154" s="50"/>
    </row>
    <row r="2155" spans="7:18" ht="15" customHeight="1" x14ac:dyDescent="0.25">
      <c r="G2155" s="45"/>
      <c r="H2155" s="46"/>
      <c r="I2155" s="47"/>
      <c r="J2155" s="47"/>
      <c r="K2155" s="48"/>
      <c r="L2155" s="48"/>
      <c r="M2155" s="46"/>
      <c r="N2155" s="49"/>
      <c r="O2155" s="46"/>
      <c r="P2155" s="46"/>
      <c r="Q2155" s="46"/>
      <c r="R2155" s="50"/>
    </row>
    <row r="2156" spans="7:18" ht="15" customHeight="1" x14ac:dyDescent="0.25">
      <c r="G2156" s="45"/>
      <c r="H2156" s="46"/>
      <c r="I2156" s="47"/>
      <c r="J2156" s="47"/>
      <c r="K2156" s="48"/>
      <c r="L2156" s="48"/>
      <c r="M2156" s="46"/>
      <c r="N2156" s="49"/>
      <c r="O2156" s="46"/>
      <c r="P2156" s="46"/>
      <c r="Q2156" s="46"/>
      <c r="R2156" s="50"/>
    </row>
    <row r="2157" spans="7:18" ht="15" customHeight="1" x14ac:dyDescent="0.25">
      <c r="G2157" s="45"/>
      <c r="H2157" s="46"/>
      <c r="I2157" s="47"/>
      <c r="J2157" s="47"/>
      <c r="K2157" s="48"/>
      <c r="L2157" s="48"/>
      <c r="M2157" s="46"/>
      <c r="N2157" s="49"/>
      <c r="O2157" s="46"/>
      <c r="P2157" s="46"/>
      <c r="Q2157" s="46"/>
      <c r="R2157" s="50"/>
    </row>
    <row r="2158" spans="7:18" ht="15" customHeight="1" x14ac:dyDescent="0.25">
      <c r="G2158" s="45"/>
      <c r="H2158" s="46"/>
      <c r="I2158" s="47"/>
      <c r="J2158" s="47"/>
      <c r="K2158" s="48"/>
      <c r="L2158" s="48"/>
      <c r="M2158" s="46"/>
      <c r="N2158" s="49"/>
      <c r="O2158" s="46"/>
      <c r="P2158" s="46"/>
      <c r="Q2158" s="46"/>
      <c r="R2158" s="50"/>
    </row>
    <row r="2159" spans="7:18" ht="15" customHeight="1" x14ac:dyDescent="0.25">
      <c r="G2159" s="45"/>
      <c r="H2159" s="46"/>
      <c r="I2159" s="47"/>
      <c r="J2159" s="47"/>
      <c r="K2159" s="48"/>
      <c r="L2159" s="48"/>
      <c r="M2159" s="46"/>
      <c r="N2159" s="49"/>
      <c r="O2159" s="46"/>
      <c r="P2159" s="46"/>
      <c r="Q2159" s="46"/>
      <c r="R2159" s="50"/>
    </row>
    <row r="2160" spans="7:18" ht="15" customHeight="1" x14ac:dyDescent="0.25">
      <c r="G2160" s="45"/>
      <c r="H2160" s="46"/>
      <c r="I2160" s="47"/>
      <c r="J2160" s="47"/>
      <c r="K2160" s="48"/>
      <c r="L2160" s="48"/>
      <c r="M2160" s="46"/>
      <c r="N2160" s="49"/>
      <c r="O2160" s="46"/>
      <c r="P2160" s="46"/>
      <c r="Q2160" s="46"/>
      <c r="R2160" s="50"/>
    </row>
    <row r="2161" spans="7:18" ht="15" customHeight="1" x14ac:dyDescent="0.25">
      <c r="G2161" s="45"/>
      <c r="H2161" s="46"/>
      <c r="I2161" s="47"/>
      <c r="J2161" s="47"/>
      <c r="K2161" s="48"/>
      <c r="L2161" s="48"/>
      <c r="M2161" s="46"/>
      <c r="N2161" s="49"/>
      <c r="O2161" s="46"/>
      <c r="P2161" s="46"/>
      <c r="Q2161" s="46"/>
      <c r="R2161" s="50"/>
    </row>
    <row r="2162" spans="7:18" ht="15" customHeight="1" x14ac:dyDescent="0.25">
      <c r="G2162" s="45"/>
      <c r="H2162" s="46"/>
      <c r="I2162" s="47"/>
      <c r="J2162" s="47"/>
      <c r="K2162" s="48"/>
      <c r="L2162" s="48"/>
      <c r="M2162" s="46"/>
      <c r="N2162" s="49"/>
      <c r="O2162" s="46"/>
      <c r="P2162" s="46"/>
      <c r="Q2162" s="46"/>
      <c r="R2162" s="50"/>
    </row>
    <row r="2163" spans="7:18" ht="15" customHeight="1" x14ac:dyDescent="0.25">
      <c r="G2163" s="45"/>
      <c r="H2163" s="46"/>
      <c r="I2163" s="47"/>
      <c r="J2163" s="47"/>
      <c r="K2163" s="48"/>
      <c r="L2163" s="48"/>
      <c r="M2163" s="46"/>
      <c r="N2163" s="49"/>
      <c r="O2163" s="46"/>
      <c r="P2163" s="46"/>
      <c r="Q2163" s="46"/>
      <c r="R2163" s="50"/>
    </row>
    <row r="2164" spans="7:18" ht="15" customHeight="1" x14ac:dyDescent="0.25">
      <c r="G2164" s="45"/>
      <c r="H2164" s="46"/>
      <c r="I2164" s="47"/>
      <c r="J2164" s="47"/>
      <c r="K2164" s="48"/>
      <c r="L2164" s="48"/>
      <c r="M2164" s="46"/>
      <c r="N2164" s="49"/>
      <c r="O2164" s="46"/>
      <c r="P2164" s="46"/>
      <c r="Q2164" s="46"/>
      <c r="R2164" s="50"/>
    </row>
    <row r="2165" spans="7:18" ht="15" customHeight="1" x14ac:dyDescent="0.25">
      <c r="G2165" s="45"/>
      <c r="H2165" s="46"/>
      <c r="I2165" s="47"/>
      <c r="J2165" s="47"/>
      <c r="K2165" s="48"/>
      <c r="L2165" s="48"/>
      <c r="M2165" s="46"/>
      <c r="N2165" s="49"/>
      <c r="O2165" s="46"/>
      <c r="P2165" s="46"/>
      <c r="Q2165" s="46"/>
      <c r="R2165" s="50"/>
    </row>
    <row r="2166" spans="7:18" ht="15" customHeight="1" x14ac:dyDescent="0.25">
      <c r="G2166" s="45"/>
      <c r="H2166" s="46"/>
      <c r="I2166" s="47"/>
      <c r="J2166" s="47"/>
      <c r="K2166" s="48"/>
      <c r="L2166" s="48"/>
      <c r="M2166" s="46"/>
      <c r="N2166" s="49"/>
      <c r="O2166" s="46"/>
      <c r="P2166" s="46"/>
      <c r="Q2166" s="46"/>
      <c r="R2166" s="50"/>
    </row>
    <row r="2167" spans="7:18" ht="15" customHeight="1" x14ac:dyDescent="0.25">
      <c r="G2167" s="45"/>
      <c r="H2167" s="46"/>
      <c r="I2167" s="47"/>
      <c r="J2167" s="47"/>
      <c r="K2167" s="48"/>
      <c r="L2167" s="48"/>
      <c r="M2167" s="46"/>
      <c r="N2167" s="49"/>
      <c r="O2167" s="46"/>
      <c r="P2167" s="46"/>
      <c r="Q2167" s="46"/>
      <c r="R2167" s="50"/>
    </row>
    <row r="2168" spans="7:18" ht="15" customHeight="1" x14ac:dyDescent="0.25">
      <c r="G2168" s="45"/>
      <c r="H2168" s="46"/>
      <c r="I2168" s="47"/>
      <c r="J2168" s="47"/>
      <c r="K2168" s="48"/>
      <c r="L2168" s="48"/>
      <c r="M2168" s="46"/>
      <c r="N2168" s="49"/>
      <c r="O2168" s="46"/>
      <c r="P2168" s="46"/>
      <c r="Q2168" s="46"/>
      <c r="R2168" s="50"/>
    </row>
    <row r="2169" spans="7:18" ht="15" customHeight="1" x14ac:dyDescent="0.25">
      <c r="G2169" s="45"/>
      <c r="H2169" s="46"/>
      <c r="I2169" s="47"/>
      <c r="J2169" s="47"/>
      <c r="K2169" s="48"/>
      <c r="L2169" s="48"/>
      <c r="M2169" s="46"/>
      <c r="N2169" s="49"/>
      <c r="O2169" s="46"/>
      <c r="P2169" s="46"/>
      <c r="Q2169" s="46"/>
      <c r="R2169" s="50"/>
    </row>
    <row r="2170" spans="7:18" ht="15" customHeight="1" x14ac:dyDescent="0.25">
      <c r="G2170" s="45"/>
      <c r="H2170" s="46"/>
      <c r="I2170" s="47"/>
      <c r="J2170" s="47"/>
      <c r="K2170" s="48"/>
      <c r="L2170" s="48"/>
      <c r="M2170" s="46"/>
      <c r="N2170" s="49"/>
      <c r="O2170" s="46"/>
      <c r="P2170" s="46"/>
      <c r="Q2170" s="46"/>
      <c r="R2170" s="50"/>
    </row>
    <row r="2171" spans="7:18" ht="15" customHeight="1" x14ac:dyDescent="0.25">
      <c r="G2171" s="45"/>
      <c r="H2171" s="46"/>
      <c r="I2171" s="47"/>
      <c r="J2171" s="47"/>
      <c r="K2171" s="48"/>
      <c r="L2171" s="48"/>
      <c r="M2171" s="46"/>
      <c r="N2171" s="49"/>
      <c r="O2171" s="46"/>
      <c r="P2171" s="46"/>
      <c r="Q2171" s="46"/>
      <c r="R2171" s="50"/>
    </row>
    <row r="2172" spans="7:18" ht="15" customHeight="1" x14ac:dyDescent="0.25">
      <c r="G2172" s="45"/>
      <c r="H2172" s="46"/>
      <c r="I2172" s="47"/>
      <c r="J2172" s="47"/>
      <c r="K2172" s="48"/>
      <c r="L2172" s="48"/>
      <c r="M2172" s="46"/>
      <c r="N2172" s="49"/>
      <c r="O2172" s="46"/>
      <c r="P2172" s="46"/>
      <c r="Q2172" s="46"/>
      <c r="R2172" s="50"/>
    </row>
    <row r="2173" spans="7:18" ht="15" customHeight="1" x14ac:dyDescent="0.25">
      <c r="G2173" s="45"/>
      <c r="H2173" s="46"/>
      <c r="I2173" s="47"/>
      <c r="J2173" s="47"/>
      <c r="K2173" s="48"/>
      <c r="L2173" s="48"/>
      <c r="M2173" s="46"/>
      <c r="N2173" s="49"/>
      <c r="O2173" s="46"/>
      <c r="P2173" s="46"/>
      <c r="Q2173" s="46"/>
      <c r="R2173" s="50"/>
    </row>
    <row r="2174" spans="7:18" ht="15" customHeight="1" x14ac:dyDescent="0.25">
      <c r="G2174" s="45"/>
      <c r="H2174" s="46"/>
      <c r="I2174" s="47"/>
      <c r="J2174" s="47"/>
      <c r="K2174" s="48"/>
      <c r="L2174" s="48"/>
      <c r="M2174" s="46"/>
      <c r="N2174" s="49"/>
      <c r="O2174" s="46"/>
      <c r="P2174" s="46"/>
      <c r="Q2174" s="46"/>
      <c r="R2174" s="50"/>
    </row>
    <row r="2175" spans="7:18" ht="15" customHeight="1" x14ac:dyDescent="0.25">
      <c r="G2175" s="45"/>
      <c r="H2175" s="46"/>
      <c r="I2175" s="47"/>
      <c r="J2175" s="47"/>
      <c r="K2175" s="48"/>
      <c r="L2175" s="48"/>
      <c r="M2175" s="46"/>
      <c r="N2175" s="49"/>
      <c r="O2175" s="46"/>
      <c r="P2175" s="46"/>
      <c r="Q2175" s="46"/>
      <c r="R2175" s="50"/>
    </row>
    <row r="2176" spans="7:18" ht="15" customHeight="1" x14ac:dyDescent="0.25">
      <c r="G2176" s="45"/>
      <c r="H2176" s="46"/>
      <c r="I2176" s="47"/>
      <c r="J2176" s="47"/>
      <c r="K2176" s="48"/>
      <c r="L2176" s="48"/>
      <c r="M2176" s="46"/>
      <c r="N2176" s="49"/>
      <c r="O2176" s="46"/>
      <c r="P2176" s="46"/>
      <c r="Q2176" s="46"/>
      <c r="R2176" s="50"/>
    </row>
    <row r="2177" spans="7:18" ht="15" customHeight="1" x14ac:dyDescent="0.25">
      <c r="G2177" s="45"/>
      <c r="H2177" s="46"/>
      <c r="I2177" s="47"/>
      <c r="J2177" s="47"/>
      <c r="K2177" s="48"/>
      <c r="L2177" s="48"/>
      <c r="M2177" s="46"/>
      <c r="N2177" s="49"/>
      <c r="O2177" s="46"/>
      <c r="P2177" s="46"/>
      <c r="Q2177" s="46"/>
      <c r="R2177" s="50"/>
    </row>
    <row r="2178" spans="7:18" ht="15" customHeight="1" x14ac:dyDescent="0.25">
      <c r="G2178" s="45"/>
      <c r="H2178" s="46"/>
      <c r="I2178" s="47"/>
      <c r="J2178" s="47"/>
      <c r="K2178" s="48"/>
      <c r="L2178" s="48"/>
      <c r="M2178" s="46"/>
      <c r="N2178" s="49"/>
      <c r="O2178" s="46"/>
      <c r="P2178" s="46"/>
      <c r="Q2178" s="46"/>
      <c r="R2178" s="50"/>
    </row>
    <row r="2179" spans="7:18" ht="15" customHeight="1" x14ac:dyDescent="0.25">
      <c r="G2179" s="45"/>
      <c r="H2179" s="46"/>
      <c r="I2179" s="47"/>
      <c r="J2179" s="47"/>
      <c r="K2179" s="48"/>
      <c r="L2179" s="48"/>
      <c r="M2179" s="46"/>
      <c r="N2179" s="49"/>
      <c r="O2179" s="46"/>
      <c r="P2179" s="46"/>
      <c r="Q2179" s="46"/>
      <c r="R2179" s="50"/>
    </row>
    <row r="2180" spans="7:18" ht="15" customHeight="1" x14ac:dyDescent="0.25">
      <c r="G2180" s="45"/>
      <c r="H2180" s="46"/>
      <c r="I2180" s="47"/>
      <c r="J2180" s="47"/>
      <c r="K2180" s="48"/>
      <c r="L2180" s="48"/>
      <c r="M2180" s="46"/>
      <c r="N2180" s="49"/>
      <c r="O2180" s="46"/>
      <c r="P2180" s="46"/>
      <c r="Q2180" s="46"/>
      <c r="R2180" s="50"/>
    </row>
    <row r="2181" spans="7:18" ht="15" customHeight="1" x14ac:dyDescent="0.25">
      <c r="G2181" s="45"/>
      <c r="H2181" s="46"/>
      <c r="I2181" s="47"/>
      <c r="J2181" s="47"/>
      <c r="K2181" s="48"/>
      <c r="L2181" s="48"/>
      <c r="M2181" s="46"/>
      <c r="N2181" s="49"/>
      <c r="O2181" s="46"/>
      <c r="P2181" s="46"/>
      <c r="Q2181" s="46"/>
      <c r="R2181" s="50"/>
    </row>
    <row r="2182" spans="7:18" ht="15" customHeight="1" x14ac:dyDescent="0.25">
      <c r="G2182" s="45"/>
      <c r="H2182" s="46"/>
      <c r="I2182" s="47"/>
      <c r="J2182" s="47"/>
      <c r="K2182" s="48"/>
      <c r="L2182" s="48"/>
      <c r="M2182" s="46"/>
      <c r="N2182" s="49"/>
      <c r="O2182" s="46"/>
      <c r="P2182" s="46"/>
      <c r="Q2182" s="46"/>
      <c r="R2182" s="50"/>
    </row>
    <row r="2183" spans="7:18" ht="15" customHeight="1" x14ac:dyDescent="0.25">
      <c r="G2183" s="45"/>
      <c r="H2183" s="46"/>
      <c r="I2183" s="47"/>
      <c r="J2183" s="47"/>
      <c r="K2183" s="48"/>
      <c r="L2183" s="48"/>
      <c r="M2183" s="46"/>
      <c r="N2183" s="49"/>
      <c r="O2183" s="46"/>
      <c r="P2183" s="46"/>
      <c r="Q2183" s="46"/>
      <c r="R2183" s="50"/>
    </row>
    <row r="2184" spans="7:18" ht="15" customHeight="1" x14ac:dyDescent="0.25">
      <c r="G2184" s="45"/>
      <c r="H2184" s="46"/>
      <c r="I2184" s="47"/>
      <c r="J2184" s="47"/>
      <c r="K2184" s="48"/>
      <c r="L2184" s="48"/>
      <c r="M2184" s="46"/>
      <c r="N2184" s="49"/>
      <c r="O2184" s="46"/>
      <c r="P2184" s="46"/>
      <c r="Q2184" s="46"/>
      <c r="R2184" s="50"/>
    </row>
    <row r="2185" spans="7:18" ht="15" customHeight="1" x14ac:dyDescent="0.25">
      <c r="G2185" s="45"/>
      <c r="H2185" s="46"/>
      <c r="I2185" s="47"/>
      <c r="J2185" s="47"/>
      <c r="K2185" s="48"/>
      <c r="L2185" s="48"/>
      <c r="M2185" s="46"/>
      <c r="N2185" s="49"/>
      <c r="O2185" s="46"/>
      <c r="P2185" s="46"/>
      <c r="Q2185" s="46"/>
      <c r="R2185" s="50"/>
    </row>
    <row r="2186" spans="7:18" ht="15" customHeight="1" x14ac:dyDescent="0.25">
      <c r="G2186" s="45"/>
      <c r="H2186" s="46"/>
      <c r="I2186" s="47"/>
      <c r="J2186" s="47"/>
      <c r="K2186" s="48"/>
      <c r="L2186" s="48"/>
      <c r="M2186" s="46"/>
      <c r="N2186" s="49"/>
      <c r="O2186" s="46"/>
      <c r="P2186" s="46"/>
      <c r="Q2186" s="46"/>
      <c r="R2186" s="50"/>
    </row>
    <row r="2187" spans="7:18" ht="15" customHeight="1" x14ac:dyDescent="0.25">
      <c r="G2187" s="45"/>
      <c r="H2187" s="46"/>
      <c r="I2187" s="47"/>
      <c r="J2187" s="47"/>
      <c r="K2187" s="48"/>
      <c r="L2187" s="48"/>
      <c r="M2187" s="46"/>
      <c r="N2187" s="49"/>
      <c r="O2187" s="46"/>
      <c r="P2187" s="46"/>
      <c r="Q2187" s="46"/>
      <c r="R2187" s="50"/>
    </row>
    <row r="2188" spans="7:18" ht="15" customHeight="1" x14ac:dyDescent="0.25">
      <c r="G2188" s="45"/>
      <c r="H2188" s="46"/>
      <c r="I2188" s="47"/>
      <c r="J2188" s="47"/>
      <c r="K2188" s="48"/>
      <c r="L2188" s="48"/>
      <c r="M2188" s="46"/>
      <c r="N2188" s="49"/>
      <c r="O2188" s="46"/>
      <c r="P2188" s="46"/>
      <c r="Q2188" s="46"/>
      <c r="R2188" s="50"/>
    </row>
    <row r="2189" spans="7:18" ht="15" customHeight="1" x14ac:dyDescent="0.25">
      <c r="G2189" s="45"/>
      <c r="H2189" s="46"/>
      <c r="I2189" s="47"/>
      <c r="J2189" s="47"/>
      <c r="K2189" s="48"/>
      <c r="L2189" s="48"/>
      <c r="M2189" s="46"/>
      <c r="N2189" s="49"/>
      <c r="O2189" s="46"/>
      <c r="P2189" s="46"/>
      <c r="Q2189" s="46"/>
      <c r="R2189" s="50"/>
    </row>
    <row r="2190" spans="7:18" ht="15" customHeight="1" x14ac:dyDescent="0.25">
      <c r="G2190" s="45"/>
      <c r="H2190" s="46"/>
      <c r="I2190" s="47"/>
      <c r="J2190" s="47"/>
      <c r="K2190" s="48"/>
      <c r="L2190" s="48"/>
      <c r="M2190" s="46"/>
      <c r="N2190" s="49"/>
      <c r="O2190" s="46"/>
      <c r="P2190" s="46"/>
      <c r="Q2190" s="46"/>
      <c r="R2190" s="50"/>
    </row>
    <row r="2191" spans="7:18" ht="15" customHeight="1" x14ac:dyDescent="0.25">
      <c r="G2191" s="45"/>
      <c r="H2191" s="46"/>
      <c r="I2191" s="47"/>
      <c r="J2191" s="47"/>
      <c r="K2191" s="48"/>
      <c r="L2191" s="48"/>
      <c r="M2191" s="46"/>
      <c r="N2191" s="49"/>
      <c r="O2191" s="46"/>
      <c r="P2191" s="46"/>
      <c r="Q2191" s="46"/>
      <c r="R2191" s="50"/>
    </row>
    <row r="2192" spans="7:18" ht="15" customHeight="1" x14ac:dyDescent="0.25">
      <c r="G2192" s="45"/>
      <c r="H2192" s="46"/>
      <c r="I2192" s="47"/>
      <c r="J2192" s="47"/>
      <c r="K2192" s="48"/>
      <c r="L2192" s="48"/>
      <c r="M2192" s="46"/>
      <c r="N2192" s="49"/>
      <c r="O2192" s="46"/>
      <c r="P2192" s="46"/>
      <c r="Q2192" s="46"/>
      <c r="R2192" s="50"/>
    </row>
    <row r="2193" spans="7:18" ht="15" customHeight="1" x14ac:dyDescent="0.25">
      <c r="G2193" s="45"/>
      <c r="H2193" s="46"/>
      <c r="I2193" s="47"/>
      <c r="J2193" s="47"/>
      <c r="K2193" s="48"/>
      <c r="L2193" s="48"/>
      <c r="M2193" s="46"/>
      <c r="N2193" s="49"/>
      <c r="O2193" s="46"/>
      <c r="P2193" s="46"/>
      <c r="Q2193" s="46"/>
      <c r="R2193" s="50"/>
    </row>
    <row r="2194" spans="7:18" ht="15" customHeight="1" x14ac:dyDescent="0.25">
      <c r="G2194" s="45"/>
      <c r="H2194" s="46"/>
      <c r="I2194" s="47"/>
      <c r="J2194" s="47"/>
      <c r="K2194" s="48"/>
      <c r="L2194" s="48"/>
      <c r="M2194" s="46"/>
      <c r="N2194" s="49"/>
      <c r="O2194" s="46"/>
      <c r="P2194" s="46"/>
      <c r="Q2194" s="46"/>
      <c r="R2194" s="50"/>
    </row>
    <row r="2195" spans="7:18" ht="15" customHeight="1" x14ac:dyDescent="0.25">
      <c r="G2195" s="45"/>
      <c r="H2195" s="46"/>
      <c r="I2195" s="47"/>
      <c r="J2195" s="47"/>
      <c r="K2195" s="48"/>
      <c r="L2195" s="48"/>
      <c r="M2195" s="46"/>
      <c r="N2195" s="49"/>
      <c r="O2195" s="46"/>
      <c r="P2195" s="46"/>
      <c r="Q2195" s="46"/>
      <c r="R2195" s="50"/>
    </row>
    <row r="2196" spans="7:18" ht="15" customHeight="1" x14ac:dyDescent="0.25">
      <c r="G2196" s="45"/>
      <c r="H2196" s="46"/>
      <c r="I2196" s="47"/>
      <c r="J2196" s="47"/>
      <c r="K2196" s="48"/>
      <c r="L2196" s="48"/>
      <c r="M2196" s="46"/>
      <c r="N2196" s="49"/>
      <c r="O2196" s="46"/>
      <c r="P2196" s="46"/>
      <c r="Q2196" s="46"/>
      <c r="R2196" s="50"/>
    </row>
    <row r="2197" spans="7:18" ht="15" customHeight="1" x14ac:dyDescent="0.25">
      <c r="G2197" s="45"/>
      <c r="H2197" s="46"/>
      <c r="I2197" s="47"/>
      <c r="J2197" s="47"/>
      <c r="K2197" s="48"/>
      <c r="L2197" s="48"/>
      <c r="M2197" s="46"/>
      <c r="N2197" s="49"/>
      <c r="O2197" s="46"/>
      <c r="P2197" s="46"/>
      <c r="Q2197" s="46"/>
      <c r="R2197" s="50"/>
    </row>
    <row r="2198" spans="7:18" ht="15" customHeight="1" x14ac:dyDescent="0.25">
      <c r="G2198" s="45"/>
      <c r="H2198" s="46"/>
      <c r="I2198" s="47"/>
      <c r="J2198" s="47"/>
      <c r="K2198" s="48"/>
      <c r="L2198" s="48"/>
      <c r="M2198" s="46"/>
      <c r="N2198" s="49"/>
      <c r="O2198" s="46"/>
      <c r="P2198" s="46"/>
      <c r="Q2198" s="46"/>
      <c r="R2198" s="50"/>
    </row>
    <row r="2199" spans="7:18" ht="15" customHeight="1" x14ac:dyDescent="0.25">
      <c r="G2199" s="45"/>
      <c r="H2199" s="46"/>
      <c r="I2199" s="47"/>
      <c r="J2199" s="47"/>
      <c r="K2199" s="48"/>
      <c r="L2199" s="48"/>
      <c r="M2199" s="46"/>
      <c r="N2199" s="49"/>
      <c r="O2199" s="46"/>
      <c r="P2199" s="46"/>
      <c r="Q2199" s="46"/>
      <c r="R2199" s="50"/>
    </row>
    <row r="2200" spans="7:18" ht="15" customHeight="1" x14ac:dyDescent="0.25">
      <c r="G2200" s="45"/>
      <c r="H2200" s="46"/>
      <c r="I2200" s="47"/>
      <c r="J2200" s="47"/>
      <c r="K2200" s="48"/>
      <c r="L2200" s="48"/>
      <c r="M2200" s="46"/>
      <c r="N2200" s="49"/>
      <c r="O2200" s="46"/>
      <c r="P2200" s="46"/>
      <c r="Q2200" s="46"/>
      <c r="R2200" s="50"/>
    </row>
    <row r="2201" spans="7:18" ht="15" customHeight="1" x14ac:dyDescent="0.25">
      <c r="G2201" s="45"/>
      <c r="H2201" s="46"/>
      <c r="I2201" s="47"/>
      <c r="J2201" s="47"/>
      <c r="K2201" s="48"/>
      <c r="L2201" s="48"/>
      <c r="M2201" s="46"/>
      <c r="N2201" s="49"/>
      <c r="O2201" s="46"/>
      <c r="P2201" s="46"/>
      <c r="Q2201" s="46"/>
      <c r="R2201" s="50"/>
    </row>
    <row r="2202" spans="7:18" ht="15" customHeight="1" x14ac:dyDescent="0.25">
      <c r="G2202" s="45"/>
      <c r="H2202" s="46"/>
      <c r="I2202" s="47"/>
      <c r="J2202" s="47"/>
      <c r="K2202" s="48"/>
      <c r="L2202" s="48"/>
      <c r="M2202" s="46"/>
      <c r="N2202" s="49"/>
      <c r="O2202" s="46"/>
      <c r="P2202" s="46"/>
      <c r="Q2202" s="46"/>
      <c r="R2202" s="50"/>
    </row>
    <row r="2203" spans="7:18" ht="15" customHeight="1" x14ac:dyDescent="0.25">
      <c r="G2203" s="45"/>
      <c r="H2203" s="46"/>
      <c r="I2203" s="47"/>
      <c r="J2203" s="47"/>
      <c r="K2203" s="48"/>
      <c r="L2203" s="48"/>
      <c r="M2203" s="46"/>
      <c r="N2203" s="49"/>
      <c r="O2203" s="46"/>
      <c r="P2203" s="46"/>
      <c r="Q2203" s="46"/>
      <c r="R2203" s="50"/>
    </row>
    <row r="2204" spans="7:18" ht="15" customHeight="1" x14ac:dyDescent="0.25">
      <c r="G2204" s="45"/>
      <c r="H2204" s="46"/>
      <c r="I2204" s="47"/>
      <c r="J2204" s="47"/>
      <c r="K2204" s="48"/>
      <c r="L2204" s="48"/>
      <c r="M2204" s="46"/>
      <c r="N2204" s="49"/>
      <c r="O2204" s="46"/>
      <c r="P2204" s="46"/>
      <c r="Q2204" s="46"/>
      <c r="R2204" s="50"/>
    </row>
    <row r="2205" spans="7:18" ht="15" customHeight="1" x14ac:dyDescent="0.25">
      <c r="G2205" s="45"/>
      <c r="H2205" s="46"/>
      <c r="I2205" s="47"/>
      <c r="J2205" s="47"/>
      <c r="K2205" s="48"/>
      <c r="L2205" s="48"/>
      <c r="M2205" s="46"/>
      <c r="N2205" s="49"/>
      <c r="O2205" s="46"/>
      <c r="P2205" s="46"/>
      <c r="Q2205" s="46"/>
      <c r="R2205" s="50"/>
    </row>
    <row r="2206" spans="7:18" ht="15" customHeight="1" x14ac:dyDescent="0.25">
      <c r="G2206" s="45"/>
      <c r="H2206" s="46"/>
      <c r="I2206" s="47"/>
      <c r="J2206" s="47"/>
      <c r="K2206" s="48"/>
      <c r="L2206" s="48"/>
      <c r="M2206" s="46"/>
      <c r="N2206" s="49"/>
      <c r="O2206" s="46"/>
      <c r="P2206" s="46"/>
      <c r="Q2206" s="46"/>
      <c r="R2206" s="50"/>
    </row>
    <row r="2207" spans="7:18" ht="15" customHeight="1" x14ac:dyDescent="0.25">
      <c r="G2207" s="45"/>
      <c r="H2207" s="46"/>
      <c r="I2207" s="47"/>
      <c r="J2207" s="47"/>
      <c r="K2207" s="48"/>
      <c r="L2207" s="48"/>
      <c r="M2207" s="46"/>
      <c r="N2207" s="49"/>
      <c r="O2207" s="46"/>
      <c r="P2207" s="46"/>
      <c r="Q2207" s="46"/>
      <c r="R2207" s="50"/>
    </row>
    <row r="2208" spans="7:18" ht="15" customHeight="1" x14ac:dyDescent="0.25">
      <c r="G2208" s="45"/>
      <c r="H2208" s="46"/>
      <c r="I2208" s="47"/>
      <c r="J2208" s="47"/>
      <c r="K2208" s="48"/>
      <c r="L2208" s="48"/>
      <c r="M2208" s="46"/>
      <c r="N2208" s="49"/>
      <c r="O2208" s="46"/>
      <c r="P2208" s="46"/>
      <c r="Q2208" s="46"/>
      <c r="R2208" s="50"/>
    </row>
    <row r="2209" spans="7:18" ht="15" customHeight="1" x14ac:dyDescent="0.25">
      <c r="G2209" s="45"/>
      <c r="H2209" s="46"/>
      <c r="I2209" s="47"/>
      <c r="J2209" s="47"/>
      <c r="K2209" s="48"/>
      <c r="L2209" s="48"/>
      <c r="M2209" s="46"/>
      <c r="N2209" s="49"/>
      <c r="O2209" s="46"/>
      <c r="P2209" s="46"/>
      <c r="Q2209" s="46"/>
      <c r="R2209" s="50"/>
    </row>
    <row r="2210" spans="7:18" ht="15" customHeight="1" x14ac:dyDescent="0.25">
      <c r="G2210" s="45"/>
      <c r="H2210" s="46"/>
      <c r="I2210" s="47"/>
      <c r="J2210" s="47"/>
      <c r="K2210" s="48"/>
      <c r="L2210" s="48"/>
      <c r="M2210" s="46"/>
      <c r="N2210" s="49"/>
      <c r="O2210" s="46"/>
      <c r="P2210" s="46"/>
      <c r="Q2210" s="46"/>
      <c r="R2210" s="50"/>
    </row>
    <row r="2211" spans="7:18" ht="15" customHeight="1" x14ac:dyDescent="0.25">
      <c r="G2211" s="45"/>
      <c r="H2211" s="46"/>
      <c r="I2211" s="47"/>
      <c r="J2211" s="47"/>
      <c r="K2211" s="48"/>
      <c r="L2211" s="48"/>
      <c r="M2211" s="46"/>
      <c r="N2211" s="49"/>
      <c r="O2211" s="46"/>
      <c r="P2211" s="46"/>
      <c r="Q2211" s="46"/>
      <c r="R2211" s="50"/>
    </row>
    <row r="2212" spans="7:18" ht="15" customHeight="1" x14ac:dyDescent="0.25">
      <c r="G2212" s="45"/>
      <c r="H2212" s="46"/>
      <c r="I2212" s="47"/>
      <c r="J2212" s="47"/>
      <c r="K2212" s="48"/>
      <c r="L2212" s="48"/>
      <c r="M2212" s="46"/>
      <c r="N2212" s="49"/>
      <c r="O2212" s="46"/>
      <c r="P2212" s="46"/>
      <c r="Q2212" s="46"/>
      <c r="R2212" s="50"/>
    </row>
    <row r="2213" spans="7:18" ht="15" customHeight="1" x14ac:dyDescent="0.25">
      <c r="G2213" s="45"/>
      <c r="H2213" s="46"/>
      <c r="I2213" s="47"/>
      <c r="J2213" s="47"/>
      <c r="K2213" s="48"/>
      <c r="L2213" s="48"/>
      <c r="M2213" s="46"/>
      <c r="N2213" s="49"/>
      <c r="O2213" s="46"/>
      <c r="P2213" s="46"/>
      <c r="Q2213" s="46"/>
      <c r="R2213" s="50"/>
    </row>
    <row r="2214" spans="7:18" ht="15" customHeight="1" x14ac:dyDescent="0.25">
      <c r="G2214" s="45"/>
      <c r="H2214" s="46"/>
      <c r="I2214" s="47"/>
      <c r="J2214" s="47"/>
      <c r="K2214" s="48"/>
      <c r="L2214" s="48"/>
      <c r="M2214" s="46"/>
      <c r="N2214" s="49"/>
      <c r="O2214" s="46"/>
      <c r="P2214" s="46"/>
      <c r="Q2214" s="46"/>
      <c r="R2214" s="50"/>
    </row>
    <row r="2215" spans="7:18" ht="15" customHeight="1" x14ac:dyDescent="0.25">
      <c r="G2215" s="45"/>
      <c r="H2215" s="46"/>
      <c r="I2215" s="47"/>
      <c r="J2215" s="47"/>
      <c r="K2215" s="48"/>
      <c r="L2215" s="48"/>
      <c r="M2215" s="46"/>
      <c r="N2215" s="49"/>
      <c r="O2215" s="46"/>
      <c r="P2215" s="46"/>
      <c r="Q2215" s="46"/>
      <c r="R2215" s="50"/>
    </row>
    <row r="2216" spans="7:18" ht="15" customHeight="1" x14ac:dyDescent="0.25">
      <c r="G2216" s="45"/>
      <c r="H2216" s="46"/>
      <c r="I2216" s="47"/>
      <c r="J2216" s="47"/>
      <c r="K2216" s="48"/>
      <c r="L2216" s="48"/>
      <c r="M2216" s="46"/>
      <c r="N2216" s="49"/>
      <c r="O2216" s="46"/>
      <c r="P2216" s="46"/>
      <c r="Q2216" s="46"/>
      <c r="R2216" s="50"/>
    </row>
    <row r="2217" spans="7:18" ht="15" customHeight="1" x14ac:dyDescent="0.25">
      <c r="G2217" s="45"/>
      <c r="H2217" s="46"/>
      <c r="I2217" s="47"/>
      <c r="J2217" s="47"/>
      <c r="K2217" s="48"/>
      <c r="L2217" s="48"/>
      <c r="M2217" s="46"/>
      <c r="N2217" s="49"/>
      <c r="O2217" s="46"/>
      <c r="P2217" s="46"/>
      <c r="Q2217" s="46"/>
      <c r="R2217" s="50"/>
    </row>
    <row r="2218" spans="7:18" ht="15" customHeight="1" x14ac:dyDescent="0.25">
      <c r="G2218" s="45"/>
      <c r="H2218" s="46"/>
      <c r="I2218" s="47"/>
      <c r="J2218" s="47"/>
      <c r="K2218" s="48"/>
      <c r="L2218" s="48"/>
      <c r="M2218" s="46"/>
      <c r="N2218" s="49"/>
      <c r="O2218" s="46"/>
      <c r="P2218" s="46"/>
      <c r="Q2218" s="46"/>
      <c r="R2218" s="50"/>
    </row>
    <row r="2219" spans="7:18" ht="15" customHeight="1" x14ac:dyDescent="0.25">
      <c r="G2219" s="45"/>
      <c r="H2219" s="46"/>
      <c r="I2219" s="47"/>
      <c r="J2219" s="47"/>
      <c r="K2219" s="48"/>
      <c r="L2219" s="48"/>
      <c r="M2219" s="46"/>
      <c r="N2219" s="49"/>
      <c r="O2219" s="46"/>
      <c r="P2219" s="46"/>
      <c r="Q2219" s="46"/>
      <c r="R2219" s="50"/>
    </row>
    <row r="2220" spans="7:18" ht="15" customHeight="1" x14ac:dyDescent="0.25">
      <c r="G2220" s="45"/>
      <c r="H2220" s="46"/>
      <c r="I2220" s="47"/>
      <c r="J2220" s="47"/>
      <c r="K2220" s="48"/>
      <c r="L2220" s="48"/>
      <c r="M2220" s="46"/>
      <c r="N2220" s="49"/>
      <c r="O2220" s="46"/>
      <c r="P2220" s="46"/>
      <c r="Q2220" s="46"/>
      <c r="R2220" s="50"/>
    </row>
    <row r="2221" spans="7:18" ht="15" customHeight="1" x14ac:dyDescent="0.25">
      <c r="G2221" s="45"/>
      <c r="H2221" s="46"/>
      <c r="I2221" s="47"/>
      <c r="J2221" s="47"/>
      <c r="K2221" s="48"/>
      <c r="L2221" s="48"/>
      <c r="M2221" s="46"/>
      <c r="N2221" s="49"/>
      <c r="O2221" s="46"/>
      <c r="P2221" s="46"/>
      <c r="Q2221" s="46"/>
      <c r="R2221" s="50"/>
    </row>
    <row r="2222" spans="7:18" ht="15" customHeight="1" x14ac:dyDescent="0.25">
      <c r="G2222" s="45"/>
      <c r="H2222" s="46"/>
      <c r="I2222" s="47"/>
      <c r="J2222" s="47"/>
      <c r="K2222" s="48"/>
      <c r="L2222" s="48"/>
      <c r="M2222" s="46"/>
      <c r="N2222" s="49"/>
      <c r="O2222" s="46"/>
      <c r="P2222" s="46"/>
      <c r="Q2222" s="46"/>
      <c r="R2222" s="50"/>
    </row>
    <row r="2223" spans="7:18" ht="15" customHeight="1" x14ac:dyDescent="0.25">
      <c r="G2223" s="45"/>
      <c r="H2223" s="46"/>
      <c r="I2223" s="47"/>
      <c r="J2223" s="47"/>
      <c r="K2223" s="48"/>
      <c r="L2223" s="48"/>
      <c r="M2223" s="46"/>
      <c r="N2223" s="49"/>
      <c r="O2223" s="46"/>
      <c r="P2223" s="46"/>
      <c r="Q2223" s="46"/>
      <c r="R2223" s="50"/>
    </row>
    <row r="2224" spans="7:18" ht="15" customHeight="1" x14ac:dyDescent="0.25">
      <c r="G2224" s="45"/>
      <c r="H2224" s="46"/>
      <c r="I2224" s="47"/>
      <c r="J2224" s="47"/>
      <c r="K2224" s="48"/>
      <c r="L2224" s="48"/>
      <c r="M2224" s="46"/>
      <c r="N2224" s="49"/>
      <c r="O2224" s="46"/>
      <c r="P2224" s="46"/>
      <c r="Q2224" s="46"/>
      <c r="R2224" s="50"/>
    </row>
    <row r="2225" spans="7:18" ht="15" customHeight="1" x14ac:dyDescent="0.25">
      <c r="G2225" s="45"/>
      <c r="H2225" s="46"/>
      <c r="I2225" s="47"/>
      <c r="J2225" s="47"/>
      <c r="K2225" s="48"/>
      <c r="L2225" s="48"/>
      <c r="M2225" s="46"/>
      <c r="N2225" s="49"/>
      <c r="O2225" s="46"/>
      <c r="P2225" s="46"/>
      <c r="Q2225" s="46"/>
      <c r="R2225" s="50"/>
    </row>
    <row r="2226" spans="7:18" ht="15" customHeight="1" x14ac:dyDescent="0.25">
      <c r="G2226" s="45"/>
      <c r="H2226" s="46"/>
      <c r="I2226" s="47"/>
      <c r="J2226" s="47"/>
      <c r="K2226" s="48"/>
      <c r="L2226" s="48"/>
      <c r="M2226" s="46"/>
      <c r="N2226" s="49"/>
      <c r="O2226" s="46"/>
      <c r="P2226" s="46"/>
      <c r="Q2226" s="46"/>
      <c r="R2226" s="50"/>
    </row>
    <row r="2227" spans="7:18" ht="15" customHeight="1" x14ac:dyDescent="0.25">
      <c r="G2227" s="45"/>
      <c r="H2227" s="46"/>
      <c r="I2227" s="47"/>
      <c r="J2227" s="47"/>
      <c r="K2227" s="48"/>
      <c r="L2227" s="48"/>
      <c r="M2227" s="46"/>
      <c r="N2227" s="49"/>
      <c r="O2227" s="46"/>
      <c r="P2227" s="46"/>
      <c r="Q2227" s="46"/>
      <c r="R2227" s="50"/>
    </row>
    <row r="2228" spans="7:18" ht="15" customHeight="1" x14ac:dyDescent="0.25">
      <c r="G2228" s="45"/>
      <c r="H2228" s="46"/>
      <c r="I2228" s="47"/>
      <c r="J2228" s="47"/>
      <c r="K2228" s="48"/>
      <c r="L2228" s="48"/>
      <c r="M2228" s="46"/>
      <c r="N2228" s="49"/>
      <c r="O2228" s="46"/>
      <c r="P2228" s="46"/>
      <c r="Q2228" s="46"/>
      <c r="R2228" s="50"/>
    </row>
    <row r="2229" spans="7:18" ht="15" customHeight="1" x14ac:dyDescent="0.25">
      <c r="G2229" s="45"/>
      <c r="H2229" s="46"/>
      <c r="I2229" s="47"/>
      <c r="J2229" s="47"/>
      <c r="K2229" s="48"/>
      <c r="L2229" s="48"/>
      <c r="M2229" s="46"/>
      <c r="N2229" s="49"/>
      <c r="O2229" s="46"/>
      <c r="P2229" s="46"/>
      <c r="Q2229" s="46"/>
      <c r="R2229" s="50"/>
    </row>
    <row r="2230" spans="7:18" ht="15" customHeight="1" x14ac:dyDescent="0.25">
      <c r="G2230" s="45"/>
      <c r="H2230" s="46"/>
      <c r="I2230" s="47"/>
      <c r="J2230" s="47"/>
      <c r="K2230" s="48"/>
      <c r="L2230" s="48"/>
      <c r="M2230" s="46"/>
      <c r="N2230" s="49"/>
      <c r="O2230" s="46"/>
      <c r="P2230" s="46"/>
      <c r="Q2230" s="46"/>
      <c r="R2230" s="50"/>
    </row>
    <row r="2231" spans="7:18" ht="15" customHeight="1" x14ac:dyDescent="0.25">
      <c r="G2231" s="45"/>
      <c r="H2231" s="46"/>
      <c r="I2231" s="47"/>
      <c r="J2231" s="47"/>
      <c r="K2231" s="48"/>
      <c r="L2231" s="48"/>
      <c r="M2231" s="46"/>
      <c r="N2231" s="49"/>
      <c r="O2231" s="46"/>
      <c r="P2231" s="46"/>
      <c r="Q2231" s="46"/>
      <c r="R2231" s="50"/>
    </row>
    <row r="2232" spans="7:18" ht="15" customHeight="1" x14ac:dyDescent="0.25">
      <c r="G2232" s="45"/>
      <c r="H2232" s="46"/>
      <c r="I2232" s="47"/>
      <c r="J2232" s="47"/>
      <c r="K2232" s="48"/>
      <c r="L2232" s="48"/>
      <c r="M2232" s="46"/>
      <c r="N2232" s="49"/>
      <c r="O2232" s="46"/>
      <c r="P2232" s="46"/>
      <c r="Q2232" s="46"/>
      <c r="R2232" s="50"/>
    </row>
    <row r="2233" spans="7:18" ht="15" customHeight="1" x14ac:dyDescent="0.25">
      <c r="G2233" s="45"/>
      <c r="H2233" s="46"/>
      <c r="I2233" s="47"/>
      <c r="J2233" s="47"/>
      <c r="K2233" s="48"/>
      <c r="L2233" s="48"/>
      <c r="M2233" s="46"/>
      <c r="N2233" s="49"/>
      <c r="O2233" s="46"/>
      <c r="P2233" s="46"/>
      <c r="Q2233" s="46"/>
      <c r="R2233" s="50"/>
    </row>
    <row r="2234" spans="7:18" ht="15" customHeight="1" x14ac:dyDescent="0.25">
      <c r="G2234" s="45"/>
      <c r="H2234" s="46"/>
      <c r="I2234" s="47"/>
      <c r="J2234" s="47"/>
      <c r="K2234" s="48"/>
      <c r="L2234" s="48"/>
      <c r="M2234" s="46"/>
      <c r="N2234" s="49"/>
      <c r="O2234" s="46"/>
      <c r="P2234" s="46"/>
      <c r="Q2234" s="46"/>
      <c r="R2234" s="50"/>
    </row>
    <row r="2235" spans="7:18" ht="15" customHeight="1" x14ac:dyDescent="0.25">
      <c r="G2235" s="45"/>
      <c r="H2235" s="46"/>
      <c r="I2235" s="47"/>
      <c r="J2235" s="47"/>
      <c r="K2235" s="48"/>
      <c r="L2235" s="48"/>
      <c r="M2235" s="46"/>
      <c r="N2235" s="49"/>
      <c r="O2235" s="46"/>
      <c r="P2235" s="46"/>
      <c r="Q2235" s="46"/>
      <c r="R2235" s="50"/>
    </row>
    <row r="2236" spans="7:18" ht="15" customHeight="1" x14ac:dyDescent="0.25">
      <c r="G2236" s="45"/>
      <c r="H2236" s="46"/>
      <c r="I2236" s="47"/>
      <c r="J2236" s="47"/>
      <c r="K2236" s="48"/>
      <c r="L2236" s="48"/>
      <c r="M2236" s="46"/>
      <c r="N2236" s="49"/>
      <c r="O2236" s="46"/>
      <c r="P2236" s="46"/>
      <c r="Q2236" s="46"/>
      <c r="R2236" s="50"/>
    </row>
    <row r="2237" spans="7:18" ht="15" customHeight="1" x14ac:dyDescent="0.25">
      <c r="G2237" s="45"/>
      <c r="H2237" s="46"/>
      <c r="I2237" s="47"/>
      <c r="J2237" s="47"/>
      <c r="K2237" s="48"/>
      <c r="L2237" s="48"/>
      <c r="M2237" s="46"/>
      <c r="N2237" s="49"/>
      <c r="O2237" s="46"/>
      <c r="P2237" s="46"/>
      <c r="Q2237" s="46"/>
      <c r="R2237" s="50"/>
    </row>
    <row r="2238" spans="7:18" ht="15" customHeight="1" x14ac:dyDescent="0.25">
      <c r="G2238" s="45"/>
      <c r="H2238" s="46"/>
      <c r="I2238" s="47"/>
      <c r="J2238" s="47"/>
      <c r="K2238" s="48"/>
      <c r="L2238" s="48"/>
      <c r="M2238" s="46"/>
      <c r="N2238" s="49"/>
      <c r="O2238" s="46"/>
      <c r="P2238" s="46"/>
      <c r="Q2238" s="46"/>
      <c r="R2238" s="50"/>
    </row>
    <row r="2239" spans="7:18" ht="15" customHeight="1" x14ac:dyDescent="0.25">
      <c r="G2239" s="45"/>
      <c r="H2239" s="46"/>
      <c r="I2239" s="47"/>
      <c r="J2239" s="47"/>
      <c r="K2239" s="48"/>
      <c r="L2239" s="48"/>
      <c r="M2239" s="46"/>
      <c r="N2239" s="49"/>
      <c r="O2239" s="46"/>
      <c r="P2239" s="46"/>
      <c r="Q2239" s="46"/>
      <c r="R2239" s="50"/>
    </row>
    <row r="2240" spans="7:18" ht="15" customHeight="1" x14ac:dyDescent="0.25">
      <c r="G2240" s="45"/>
      <c r="H2240" s="46"/>
      <c r="I2240" s="47"/>
      <c r="J2240" s="47"/>
      <c r="K2240" s="48"/>
      <c r="L2240" s="48"/>
      <c r="M2240" s="46"/>
      <c r="N2240" s="49"/>
      <c r="O2240" s="46"/>
      <c r="P2240" s="46"/>
      <c r="Q2240" s="46"/>
      <c r="R2240" s="50"/>
    </row>
    <row r="2241" spans="7:18" ht="15" customHeight="1" x14ac:dyDescent="0.25">
      <c r="G2241" s="45"/>
      <c r="H2241" s="46"/>
      <c r="I2241" s="47"/>
      <c r="J2241" s="47"/>
      <c r="K2241" s="48"/>
      <c r="L2241" s="48"/>
      <c r="M2241" s="46"/>
      <c r="N2241" s="49"/>
      <c r="O2241" s="46"/>
      <c r="P2241" s="46"/>
      <c r="Q2241" s="46"/>
      <c r="R2241" s="50"/>
    </row>
    <row r="2242" spans="7:18" ht="15" customHeight="1" x14ac:dyDescent="0.25">
      <c r="G2242" s="45"/>
      <c r="H2242" s="46"/>
      <c r="I2242" s="47"/>
      <c r="J2242" s="47"/>
      <c r="K2242" s="48"/>
      <c r="L2242" s="48"/>
      <c r="M2242" s="46"/>
      <c r="N2242" s="49"/>
      <c r="O2242" s="46"/>
      <c r="P2242" s="46"/>
      <c r="Q2242" s="46"/>
      <c r="R2242" s="50"/>
    </row>
    <row r="2243" spans="7:18" ht="15" customHeight="1" x14ac:dyDescent="0.25">
      <c r="G2243" s="45"/>
      <c r="H2243" s="46"/>
      <c r="I2243" s="47"/>
      <c r="J2243" s="47"/>
      <c r="K2243" s="48"/>
      <c r="L2243" s="48"/>
      <c r="M2243" s="46"/>
      <c r="N2243" s="49"/>
      <c r="O2243" s="46"/>
      <c r="P2243" s="46"/>
      <c r="Q2243" s="46"/>
      <c r="R2243" s="50"/>
    </row>
    <row r="2244" spans="7:18" ht="15" customHeight="1" x14ac:dyDescent="0.25">
      <c r="G2244" s="45"/>
      <c r="H2244" s="46"/>
      <c r="I2244" s="47"/>
      <c r="J2244" s="47"/>
      <c r="K2244" s="48"/>
      <c r="L2244" s="48"/>
      <c r="M2244" s="46"/>
      <c r="N2244" s="49"/>
      <c r="O2244" s="46"/>
      <c r="P2244" s="46"/>
      <c r="Q2244" s="46"/>
      <c r="R2244" s="50"/>
    </row>
    <row r="2245" spans="7:18" ht="15" customHeight="1" x14ac:dyDescent="0.25">
      <c r="G2245" s="45"/>
      <c r="H2245" s="46"/>
      <c r="I2245" s="47"/>
      <c r="J2245" s="47"/>
      <c r="K2245" s="48"/>
      <c r="L2245" s="48"/>
      <c r="M2245" s="46"/>
      <c r="N2245" s="49"/>
      <c r="O2245" s="46"/>
      <c r="P2245" s="46"/>
      <c r="Q2245" s="46"/>
      <c r="R2245" s="50"/>
    </row>
    <row r="2246" spans="7:18" ht="15" customHeight="1" x14ac:dyDescent="0.25">
      <c r="G2246" s="45"/>
      <c r="H2246" s="46"/>
      <c r="I2246" s="47"/>
      <c r="J2246" s="47"/>
      <c r="K2246" s="48"/>
      <c r="L2246" s="48"/>
      <c r="M2246" s="46"/>
      <c r="N2246" s="49"/>
      <c r="O2246" s="46"/>
      <c r="P2246" s="46"/>
      <c r="Q2246" s="46"/>
      <c r="R2246" s="50"/>
    </row>
    <row r="2247" spans="7:18" ht="15" customHeight="1" x14ac:dyDescent="0.25">
      <c r="G2247" s="45"/>
      <c r="H2247" s="46"/>
      <c r="I2247" s="47"/>
      <c r="J2247" s="47"/>
      <c r="K2247" s="48"/>
      <c r="L2247" s="48"/>
      <c r="M2247" s="46"/>
      <c r="N2247" s="49"/>
      <c r="O2247" s="46"/>
      <c r="P2247" s="46"/>
      <c r="Q2247" s="46"/>
      <c r="R2247" s="50"/>
    </row>
    <row r="2248" spans="7:18" ht="15" customHeight="1" x14ac:dyDescent="0.25">
      <c r="G2248" s="45"/>
      <c r="H2248" s="46"/>
      <c r="I2248" s="47"/>
      <c r="J2248" s="47"/>
      <c r="K2248" s="48"/>
      <c r="L2248" s="48"/>
      <c r="M2248" s="46"/>
      <c r="N2248" s="49"/>
      <c r="O2248" s="46"/>
      <c r="P2248" s="46"/>
      <c r="Q2248" s="46"/>
      <c r="R2248" s="50"/>
    </row>
    <row r="2249" spans="7:18" ht="15" customHeight="1" x14ac:dyDescent="0.25">
      <c r="G2249" s="45"/>
      <c r="H2249" s="46"/>
      <c r="I2249" s="47"/>
      <c r="J2249" s="47"/>
      <c r="K2249" s="48"/>
      <c r="L2249" s="48"/>
      <c r="M2249" s="46"/>
      <c r="N2249" s="49"/>
      <c r="O2249" s="46"/>
      <c r="P2249" s="46"/>
      <c r="Q2249" s="46"/>
      <c r="R2249" s="50"/>
    </row>
    <row r="2250" spans="7:18" ht="15" customHeight="1" x14ac:dyDescent="0.25">
      <c r="G2250" s="45"/>
      <c r="H2250" s="46"/>
      <c r="I2250" s="47"/>
      <c r="J2250" s="47"/>
      <c r="K2250" s="48"/>
      <c r="L2250" s="48"/>
      <c r="M2250" s="46"/>
      <c r="N2250" s="49"/>
      <c r="O2250" s="46"/>
      <c r="P2250" s="46"/>
      <c r="Q2250" s="46"/>
      <c r="R2250" s="50"/>
    </row>
    <row r="2251" spans="7:18" ht="15" customHeight="1" x14ac:dyDescent="0.25">
      <c r="G2251" s="45"/>
      <c r="H2251" s="46"/>
      <c r="I2251" s="47"/>
      <c r="J2251" s="47"/>
      <c r="K2251" s="48"/>
      <c r="L2251" s="48"/>
      <c r="M2251" s="46"/>
      <c r="N2251" s="49"/>
      <c r="O2251" s="46"/>
      <c r="P2251" s="46"/>
      <c r="Q2251" s="46"/>
      <c r="R2251" s="50"/>
    </row>
    <row r="2252" spans="7:18" ht="15" customHeight="1" x14ac:dyDescent="0.25">
      <c r="G2252" s="45"/>
      <c r="H2252" s="46"/>
      <c r="I2252" s="47"/>
      <c r="J2252" s="47"/>
      <c r="K2252" s="48"/>
      <c r="L2252" s="48"/>
      <c r="M2252" s="46"/>
      <c r="N2252" s="49"/>
      <c r="O2252" s="46"/>
      <c r="P2252" s="46"/>
      <c r="Q2252" s="46"/>
      <c r="R2252" s="50"/>
    </row>
    <row r="2253" spans="7:18" ht="15" customHeight="1" x14ac:dyDescent="0.25">
      <c r="G2253" s="45"/>
      <c r="H2253" s="46"/>
      <c r="I2253" s="47"/>
      <c r="J2253" s="47"/>
      <c r="K2253" s="48"/>
      <c r="L2253" s="48"/>
      <c r="M2253" s="46"/>
      <c r="N2253" s="49"/>
      <c r="O2253" s="46"/>
      <c r="P2253" s="46"/>
      <c r="Q2253" s="46"/>
      <c r="R2253" s="50"/>
    </row>
    <row r="2254" spans="7:18" ht="15" customHeight="1" x14ac:dyDescent="0.25">
      <c r="G2254" s="45"/>
      <c r="H2254" s="46"/>
      <c r="I2254" s="47"/>
      <c r="J2254" s="47"/>
      <c r="K2254" s="48"/>
      <c r="L2254" s="48"/>
      <c r="M2254" s="46"/>
      <c r="N2254" s="49"/>
      <c r="O2254" s="46"/>
      <c r="P2254" s="46"/>
      <c r="Q2254" s="46"/>
      <c r="R2254" s="50"/>
    </row>
    <row r="2255" spans="7:18" ht="15" customHeight="1" x14ac:dyDescent="0.25">
      <c r="G2255" s="45"/>
      <c r="H2255" s="46"/>
      <c r="I2255" s="47"/>
      <c r="J2255" s="47"/>
      <c r="K2255" s="48"/>
      <c r="L2255" s="48"/>
      <c r="M2255" s="46"/>
      <c r="N2255" s="49"/>
      <c r="O2255" s="46"/>
      <c r="P2255" s="46"/>
      <c r="Q2255" s="46"/>
      <c r="R2255" s="50"/>
    </row>
    <row r="2256" spans="7:18" ht="15" customHeight="1" x14ac:dyDescent="0.25">
      <c r="G2256" s="45"/>
      <c r="H2256" s="46"/>
      <c r="I2256" s="47"/>
      <c r="J2256" s="47"/>
      <c r="K2256" s="48"/>
      <c r="L2256" s="48"/>
      <c r="M2256" s="46"/>
      <c r="N2256" s="49"/>
      <c r="O2256" s="46"/>
      <c r="P2256" s="46"/>
      <c r="Q2256" s="46"/>
      <c r="R2256" s="50"/>
    </row>
    <row r="2257" spans="7:18" ht="15" customHeight="1" x14ac:dyDescent="0.25">
      <c r="G2257" s="45"/>
      <c r="H2257" s="46"/>
      <c r="I2257" s="47"/>
      <c r="J2257" s="47"/>
      <c r="K2257" s="48"/>
      <c r="L2257" s="48"/>
      <c r="M2257" s="46"/>
      <c r="N2257" s="49"/>
      <c r="O2257" s="46"/>
      <c r="P2257" s="46"/>
      <c r="Q2257" s="46"/>
      <c r="R2257" s="50"/>
    </row>
    <row r="2258" spans="7:18" ht="15" customHeight="1" x14ac:dyDescent="0.25">
      <c r="G2258" s="45"/>
      <c r="H2258" s="46"/>
      <c r="I2258" s="47"/>
      <c r="J2258" s="47"/>
      <c r="K2258" s="48"/>
      <c r="L2258" s="48"/>
      <c r="M2258" s="46"/>
      <c r="N2258" s="49"/>
      <c r="O2258" s="46"/>
      <c r="P2258" s="46"/>
      <c r="Q2258" s="46"/>
      <c r="R2258" s="50"/>
    </row>
    <row r="2259" spans="7:18" ht="15" customHeight="1" x14ac:dyDescent="0.25">
      <c r="G2259" s="45"/>
      <c r="H2259" s="46"/>
      <c r="I2259" s="47"/>
      <c r="J2259" s="47"/>
      <c r="K2259" s="48"/>
      <c r="L2259" s="48"/>
      <c r="M2259" s="46"/>
      <c r="N2259" s="49"/>
      <c r="O2259" s="46"/>
      <c r="P2259" s="46"/>
      <c r="Q2259" s="46"/>
      <c r="R2259" s="50"/>
    </row>
    <row r="2260" spans="7:18" ht="15" customHeight="1" x14ac:dyDescent="0.25">
      <c r="G2260" s="45"/>
      <c r="H2260" s="46"/>
      <c r="I2260" s="47"/>
      <c r="J2260" s="47"/>
      <c r="K2260" s="48"/>
      <c r="L2260" s="48"/>
      <c r="M2260" s="46"/>
      <c r="N2260" s="49"/>
      <c r="O2260" s="46"/>
      <c r="P2260" s="46"/>
      <c r="Q2260" s="46"/>
      <c r="R2260" s="50"/>
    </row>
    <row r="2261" spans="7:18" ht="15" customHeight="1" x14ac:dyDescent="0.25">
      <c r="G2261" s="45"/>
      <c r="H2261" s="46"/>
      <c r="I2261" s="47"/>
      <c r="J2261" s="47"/>
      <c r="K2261" s="48"/>
      <c r="L2261" s="48"/>
      <c r="M2261" s="46"/>
      <c r="N2261" s="49"/>
      <c r="O2261" s="46"/>
      <c r="P2261" s="46"/>
      <c r="Q2261" s="46"/>
      <c r="R2261" s="50"/>
    </row>
    <row r="2262" spans="7:18" ht="15" customHeight="1" x14ac:dyDescent="0.25">
      <c r="G2262" s="45"/>
      <c r="H2262" s="46"/>
      <c r="I2262" s="47"/>
      <c r="J2262" s="47"/>
      <c r="K2262" s="48"/>
      <c r="L2262" s="48"/>
      <c r="M2262" s="46"/>
      <c r="N2262" s="49"/>
      <c r="O2262" s="46"/>
      <c r="P2262" s="46"/>
      <c r="Q2262" s="46"/>
      <c r="R2262" s="50"/>
    </row>
    <row r="2263" spans="7:18" ht="15" customHeight="1" x14ac:dyDescent="0.25">
      <c r="G2263" s="45"/>
      <c r="H2263" s="46"/>
      <c r="I2263" s="47"/>
      <c r="J2263" s="47"/>
      <c r="K2263" s="48"/>
      <c r="L2263" s="48"/>
      <c r="M2263" s="46"/>
      <c r="N2263" s="49"/>
      <c r="O2263" s="46"/>
      <c r="P2263" s="46"/>
      <c r="Q2263" s="46"/>
      <c r="R2263" s="50"/>
    </row>
    <row r="2264" spans="7:18" ht="15" customHeight="1" x14ac:dyDescent="0.25">
      <c r="G2264" s="45"/>
      <c r="H2264" s="46"/>
      <c r="I2264" s="47"/>
      <c r="J2264" s="47"/>
      <c r="K2264" s="48"/>
      <c r="L2264" s="48"/>
      <c r="M2264" s="46"/>
      <c r="N2264" s="49"/>
      <c r="O2264" s="46"/>
      <c r="P2264" s="46"/>
      <c r="Q2264" s="46"/>
      <c r="R2264" s="50"/>
    </row>
    <row r="2265" spans="7:18" ht="15" customHeight="1" x14ac:dyDescent="0.25">
      <c r="G2265" s="45"/>
      <c r="H2265" s="46"/>
      <c r="I2265" s="47"/>
      <c r="J2265" s="47"/>
      <c r="K2265" s="48"/>
      <c r="L2265" s="48"/>
      <c r="M2265" s="46"/>
      <c r="N2265" s="49"/>
      <c r="O2265" s="46"/>
      <c r="P2265" s="46"/>
      <c r="Q2265" s="46"/>
      <c r="R2265" s="50"/>
    </row>
    <row r="2266" spans="7:18" ht="15" customHeight="1" x14ac:dyDescent="0.25">
      <c r="G2266" s="45"/>
      <c r="H2266" s="46"/>
      <c r="I2266" s="47"/>
      <c r="J2266" s="47"/>
      <c r="K2266" s="48"/>
      <c r="L2266" s="48"/>
      <c r="M2266" s="46"/>
      <c r="N2266" s="49"/>
      <c r="O2266" s="46"/>
      <c r="P2266" s="46"/>
      <c r="Q2266" s="46"/>
      <c r="R2266" s="50"/>
    </row>
    <row r="2267" spans="7:18" ht="15" customHeight="1" x14ac:dyDescent="0.25">
      <c r="G2267" s="45"/>
      <c r="H2267" s="46"/>
      <c r="I2267" s="47"/>
      <c r="J2267" s="47"/>
      <c r="K2267" s="48"/>
      <c r="L2267" s="48"/>
      <c r="M2267" s="46"/>
      <c r="N2267" s="49"/>
      <c r="O2267" s="46"/>
      <c r="P2267" s="46"/>
      <c r="Q2267" s="46"/>
      <c r="R2267" s="50"/>
    </row>
    <row r="2268" spans="7:18" ht="15" customHeight="1" x14ac:dyDescent="0.25">
      <c r="G2268" s="45"/>
      <c r="H2268" s="46"/>
      <c r="I2268" s="47"/>
      <c r="J2268" s="47"/>
      <c r="K2268" s="48"/>
      <c r="L2268" s="48"/>
      <c r="M2268" s="46"/>
      <c r="N2268" s="49"/>
      <c r="O2268" s="46"/>
      <c r="P2268" s="46"/>
      <c r="Q2268" s="46"/>
      <c r="R2268" s="50"/>
    </row>
    <row r="2269" spans="7:18" ht="15" customHeight="1" x14ac:dyDescent="0.25">
      <c r="G2269" s="45"/>
      <c r="H2269" s="46"/>
      <c r="I2269" s="47"/>
      <c r="J2269" s="47"/>
      <c r="K2269" s="48"/>
      <c r="L2269" s="48"/>
      <c r="M2269" s="46"/>
      <c r="N2269" s="49"/>
      <c r="O2269" s="46"/>
      <c r="P2269" s="46"/>
      <c r="Q2269" s="46"/>
      <c r="R2269" s="50"/>
    </row>
    <row r="2270" spans="7:18" ht="15" customHeight="1" x14ac:dyDescent="0.25">
      <c r="G2270" s="45"/>
      <c r="H2270" s="46"/>
      <c r="I2270" s="47"/>
      <c r="J2270" s="47"/>
      <c r="K2270" s="48"/>
      <c r="L2270" s="48"/>
      <c r="M2270" s="46"/>
      <c r="N2270" s="49"/>
      <c r="O2270" s="46"/>
      <c r="P2270" s="46"/>
      <c r="Q2270" s="46"/>
      <c r="R2270" s="50"/>
    </row>
    <row r="2271" spans="7:18" ht="15" customHeight="1" x14ac:dyDescent="0.25">
      <c r="G2271" s="45"/>
      <c r="H2271" s="46"/>
      <c r="I2271" s="47"/>
      <c r="J2271" s="47"/>
      <c r="K2271" s="48"/>
      <c r="L2271" s="48"/>
      <c r="M2271" s="46"/>
      <c r="N2271" s="49"/>
      <c r="O2271" s="46"/>
      <c r="P2271" s="46"/>
      <c r="Q2271" s="46"/>
      <c r="R2271" s="50"/>
    </row>
    <row r="2272" spans="7:18" ht="15" customHeight="1" x14ac:dyDescent="0.25">
      <c r="G2272" s="45"/>
      <c r="H2272" s="46"/>
      <c r="I2272" s="47"/>
      <c r="J2272" s="47"/>
      <c r="K2272" s="48"/>
      <c r="L2272" s="48"/>
      <c r="M2272" s="46"/>
      <c r="N2272" s="49"/>
      <c r="O2272" s="46"/>
      <c r="P2272" s="46"/>
      <c r="Q2272" s="46"/>
      <c r="R2272" s="50"/>
    </row>
    <row r="2273" spans="7:18" ht="15" customHeight="1" x14ac:dyDescent="0.25">
      <c r="G2273" s="45"/>
      <c r="H2273" s="46"/>
      <c r="I2273" s="47"/>
      <c r="J2273" s="47"/>
      <c r="K2273" s="48"/>
      <c r="L2273" s="48"/>
      <c r="M2273" s="46"/>
      <c r="N2273" s="49"/>
      <c r="O2273" s="46"/>
      <c r="P2273" s="46"/>
      <c r="Q2273" s="46"/>
      <c r="R2273" s="50"/>
    </row>
    <row r="2274" spans="7:18" ht="15" customHeight="1" x14ac:dyDescent="0.25">
      <c r="G2274" s="45"/>
      <c r="H2274" s="46"/>
      <c r="I2274" s="47"/>
      <c r="J2274" s="47"/>
      <c r="K2274" s="48"/>
      <c r="L2274" s="48"/>
      <c r="M2274" s="46"/>
      <c r="N2274" s="49"/>
      <c r="O2274" s="46"/>
      <c r="P2274" s="46"/>
      <c r="Q2274" s="46"/>
      <c r="R2274" s="50"/>
    </row>
    <row r="2275" spans="7:18" ht="15" customHeight="1" x14ac:dyDescent="0.25">
      <c r="G2275" s="45"/>
      <c r="H2275" s="46"/>
      <c r="I2275" s="47"/>
      <c r="J2275" s="47"/>
      <c r="K2275" s="48"/>
      <c r="L2275" s="48"/>
      <c r="M2275" s="46"/>
      <c r="N2275" s="49"/>
      <c r="O2275" s="46"/>
      <c r="P2275" s="46"/>
      <c r="Q2275" s="46"/>
      <c r="R2275" s="50"/>
    </row>
    <row r="2276" spans="7:18" ht="15" customHeight="1" x14ac:dyDescent="0.25">
      <c r="G2276" s="45"/>
      <c r="H2276" s="46"/>
      <c r="I2276" s="47"/>
      <c r="J2276" s="47"/>
      <c r="K2276" s="48"/>
      <c r="L2276" s="48"/>
      <c r="M2276" s="46"/>
      <c r="N2276" s="49"/>
      <c r="O2276" s="46"/>
      <c r="P2276" s="46"/>
      <c r="Q2276" s="46"/>
      <c r="R2276" s="50"/>
    </row>
    <row r="2277" spans="7:18" ht="15" customHeight="1" x14ac:dyDescent="0.25">
      <c r="G2277" s="45"/>
      <c r="H2277" s="46"/>
      <c r="I2277" s="47"/>
      <c r="J2277" s="47"/>
      <c r="K2277" s="48"/>
      <c r="L2277" s="48"/>
      <c r="M2277" s="46"/>
      <c r="N2277" s="49"/>
      <c r="O2277" s="46"/>
      <c r="P2277" s="46"/>
      <c r="Q2277" s="46"/>
      <c r="R2277" s="50"/>
    </row>
    <row r="2278" spans="7:18" ht="15" customHeight="1" x14ac:dyDescent="0.25">
      <c r="G2278" s="45"/>
      <c r="H2278" s="46"/>
      <c r="I2278" s="47"/>
      <c r="J2278" s="47"/>
      <c r="K2278" s="48"/>
      <c r="L2278" s="48"/>
      <c r="M2278" s="46"/>
      <c r="N2278" s="49"/>
      <c r="O2278" s="46"/>
      <c r="P2278" s="46"/>
      <c r="Q2278" s="46"/>
      <c r="R2278" s="50"/>
    </row>
    <row r="2279" spans="7:18" ht="15" customHeight="1" x14ac:dyDescent="0.25">
      <c r="G2279" s="45"/>
      <c r="H2279" s="46"/>
      <c r="I2279" s="47"/>
      <c r="J2279" s="47"/>
      <c r="K2279" s="48"/>
      <c r="L2279" s="48"/>
      <c r="M2279" s="46"/>
      <c r="N2279" s="49"/>
      <c r="O2279" s="46"/>
      <c r="P2279" s="46"/>
      <c r="Q2279" s="46"/>
      <c r="R2279" s="50"/>
    </row>
    <row r="2280" spans="7:18" ht="15" customHeight="1" x14ac:dyDescent="0.25">
      <c r="G2280" s="45"/>
      <c r="H2280" s="46"/>
      <c r="I2280" s="47"/>
      <c r="J2280" s="47"/>
      <c r="K2280" s="48"/>
      <c r="L2280" s="48"/>
      <c r="M2280" s="46"/>
      <c r="N2280" s="49"/>
      <c r="O2280" s="46"/>
      <c r="P2280" s="46"/>
      <c r="Q2280" s="46"/>
      <c r="R2280" s="50"/>
    </row>
    <row r="2281" spans="7:18" ht="15" customHeight="1" x14ac:dyDescent="0.25">
      <c r="G2281" s="45"/>
      <c r="H2281" s="46"/>
      <c r="I2281" s="47"/>
      <c r="J2281" s="47"/>
      <c r="K2281" s="48"/>
      <c r="L2281" s="48"/>
      <c r="M2281" s="46"/>
      <c r="N2281" s="49"/>
      <c r="O2281" s="46"/>
      <c r="P2281" s="46"/>
      <c r="Q2281" s="46"/>
      <c r="R2281" s="50"/>
    </row>
    <row r="2282" spans="7:18" ht="15" customHeight="1" x14ac:dyDescent="0.25">
      <c r="G2282" s="45"/>
      <c r="H2282" s="46"/>
      <c r="I2282" s="47"/>
      <c r="J2282" s="47"/>
      <c r="K2282" s="48"/>
      <c r="L2282" s="48"/>
      <c r="M2282" s="46"/>
      <c r="N2282" s="49"/>
      <c r="O2282" s="46"/>
      <c r="P2282" s="46"/>
      <c r="Q2282" s="46"/>
      <c r="R2282" s="50"/>
    </row>
    <row r="2283" spans="7:18" ht="15" customHeight="1" x14ac:dyDescent="0.25">
      <c r="G2283" s="45"/>
      <c r="H2283" s="46"/>
      <c r="I2283" s="47"/>
      <c r="J2283" s="47"/>
      <c r="K2283" s="48"/>
      <c r="L2283" s="48"/>
      <c r="M2283" s="46"/>
      <c r="N2283" s="49"/>
      <c r="O2283" s="46"/>
      <c r="P2283" s="46"/>
      <c r="Q2283" s="46"/>
      <c r="R2283" s="50"/>
    </row>
    <row r="2284" spans="7:18" ht="15" customHeight="1" x14ac:dyDescent="0.25">
      <c r="G2284" s="45"/>
      <c r="H2284" s="46"/>
      <c r="I2284" s="47"/>
      <c r="J2284" s="47"/>
      <c r="K2284" s="48"/>
      <c r="L2284" s="48"/>
      <c r="M2284" s="46"/>
      <c r="N2284" s="49"/>
      <c r="O2284" s="46"/>
      <c r="P2284" s="46"/>
      <c r="Q2284" s="46"/>
      <c r="R2284" s="50"/>
    </row>
    <row r="2285" spans="7:18" ht="15" customHeight="1" x14ac:dyDescent="0.25">
      <c r="G2285" s="45"/>
      <c r="H2285" s="46"/>
      <c r="I2285" s="47"/>
      <c r="J2285" s="47"/>
      <c r="K2285" s="48"/>
      <c r="L2285" s="48"/>
      <c r="M2285" s="46"/>
      <c r="N2285" s="49"/>
      <c r="O2285" s="46"/>
      <c r="P2285" s="46"/>
      <c r="Q2285" s="46"/>
      <c r="R2285" s="50"/>
    </row>
    <row r="2286" spans="7:18" ht="15" customHeight="1" x14ac:dyDescent="0.25">
      <c r="G2286" s="45"/>
      <c r="H2286" s="46"/>
      <c r="I2286" s="47"/>
      <c r="J2286" s="47"/>
      <c r="K2286" s="48"/>
      <c r="L2286" s="48"/>
      <c r="M2286" s="46"/>
      <c r="N2286" s="49"/>
      <c r="O2286" s="46"/>
      <c r="P2286" s="46"/>
      <c r="Q2286" s="46"/>
      <c r="R2286" s="50"/>
    </row>
    <row r="2287" spans="7:18" ht="15" customHeight="1" x14ac:dyDescent="0.25">
      <c r="G2287" s="45"/>
      <c r="H2287" s="46"/>
      <c r="I2287" s="47"/>
      <c r="J2287" s="47"/>
      <c r="K2287" s="48"/>
      <c r="L2287" s="48"/>
      <c r="M2287" s="46"/>
      <c r="N2287" s="49"/>
      <c r="O2287" s="46"/>
      <c r="P2287" s="46"/>
      <c r="Q2287" s="46"/>
      <c r="R2287" s="50"/>
    </row>
    <row r="2288" spans="7:18" ht="15" customHeight="1" x14ac:dyDescent="0.25">
      <c r="G2288" s="45"/>
      <c r="H2288" s="46"/>
      <c r="I2288" s="47"/>
      <c r="J2288" s="47"/>
      <c r="K2288" s="48"/>
      <c r="L2288" s="48"/>
      <c r="M2288" s="46"/>
      <c r="N2288" s="49"/>
      <c r="O2288" s="46"/>
      <c r="P2288" s="46"/>
      <c r="Q2288" s="46"/>
      <c r="R2288" s="50"/>
    </row>
    <row r="2289" spans="7:18" ht="15" customHeight="1" x14ac:dyDescent="0.25">
      <c r="G2289" s="45"/>
      <c r="H2289" s="46"/>
      <c r="I2289" s="47"/>
      <c r="J2289" s="47"/>
      <c r="K2289" s="48"/>
      <c r="L2289" s="48"/>
      <c r="M2289" s="46"/>
      <c r="N2289" s="49"/>
      <c r="O2289" s="46"/>
      <c r="P2289" s="46"/>
      <c r="Q2289" s="46"/>
      <c r="R2289" s="50"/>
    </row>
    <row r="2290" spans="7:18" ht="15" customHeight="1" x14ac:dyDescent="0.25">
      <c r="G2290" s="45"/>
      <c r="H2290" s="46"/>
      <c r="I2290" s="47"/>
      <c r="J2290" s="47"/>
      <c r="K2290" s="48"/>
      <c r="L2290" s="48"/>
      <c r="M2290" s="46"/>
      <c r="N2290" s="49"/>
      <c r="O2290" s="46"/>
      <c r="P2290" s="46"/>
      <c r="Q2290" s="46"/>
      <c r="R2290" s="50"/>
    </row>
    <row r="2291" spans="7:18" ht="15" customHeight="1" x14ac:dyDescent="0.25">
      <c r="G2291" s="45"/>
      <c r="H2291" s="46"/>
      <c r="I2291" s="47"/>
      <c r="J2291" s="47"/>
      <c r="K2291" s="48"/>
      <c r="L2291" s="48"/>
      <c r="M2291" s="46"/>
      <c r="N2291" s="49"/>
      <c r="O2291" s="46"/>
      <c r="P2291" s="46"/>
      <c r="Q2291" s="46"/>
      <c r="R2291" s="50"/>
    </row>
    <row r="2292" spans="7:18" ht="15" customHeight="1" x14ac:dyDescent="0.25">
      <c r="G2292" s="45"/>
      <c r="H2292" s="46"/>
      <c r="I2292" s="47"/>
      <c r="J2292" s="47"/>
      <c r="K2292" s="48"/>
      <c r="L2292" s="48"/>
      <c r="M2292" s="46"/>
      <c r="N2292" s="49"/>
      <c r="O2292" s="46"/>
      <c r="P2292" s="46"/>
      <c r="Q2292" s="46"/>
      <c r="R2292" s="50"/>
    </row>
    <row r="2293" spans="7:18" ht="15" customHeight="1" x14ac:dyDescent="0.25">
      <c r="G2293" s="45"/>
      <c r="H2293" s="46"/>
      <c r="I2293" s="47"/>
      <c r="J2293" s="47"/>
      <c r="K2293" s="48"/>
      <c r="L2293" s="48"/>
      <c r="M2293" s="46"/>
      <c r="N2293" s="49"/>
      <c r="O2293" s="46"/>
      <c r="P2293" s="46"/>
      <c r="Q2293" s="46"/>
      <c r="R2293" s="50"/>
    </row>
    <row r="2294" spans="7:18" ht="15" customHeight="1" x14ac:dyDescent="0.25">
      <c r="G2294" s="45"/>
      <c r="H2294" s="46"/>
      <c r="I2294" s="47"/>
      <c r="J2294" s="47"/>
      <c r="K2294" s="48"/>
      <c r="L2294" s="48"/>
      <c r="M2294" s="46"/>
      <c r="N2294" s="49"/>
      <c r="O2294" s="46"/>
      <c r="P2294" s="46"/>
      <c r="Q2294" s="46"/>
      <c r="R2294" s="50"/>
    </row>
    <row r="2295" spans="7:18" ht="15" customHeight="1" x14ac:dyDescent="0.25">
      <c r="G2295" s="45"/>
      <c r="H2295" s="46"/>
      <c r="I2295" s="47"/>
      <c r="J2295" s="47"/>
      <c r="K2295" s="48"/>
      <c r="L2295" s="48"/>
      <c r="M2295" s="46"/>
      <c r="N2295" s="49"/>
      <c r="O2295" s="46"/>
      <c r="P2295" s="46"/>
      <c r="Q2295" s="46"/>
      <c r="R2295" s="50"/>
    </row>
    <row r="2296" spans="7:18" ht="15" customHeight="1" x14ac:dyDescent="0.25">
      <c r="G2296" s="45"/>
      <c r="H2296" s="46"/>
      <c r="I2296" s="47"/>
      <c r="J2296" s="47"/>
      <c r="K2296" s="48"/>
      <c r="L2296" s="48"/>
      <c r="M2296" s="46"/>
      <c r="N2296" s="49"/>
      <c r="O2296" s="46"/>
      <c r="P2296" s="46"/>
      <c r="Q2296" s="46"/>
      <c r="R2296" s="50"/>
    </row>
    <row r="2297" spans="7:18" ht="15" customHeight="1" x14ac:dyDescent="0.25">
      <c r="G2297" s="45"/>
      <c r="H2297" s="46"/>
      <c r="I2297" s="47"/>
      <c r="J2297" s="47"/>
      <c r="K2297" s="48"/>
      <c r="L2297" s="48"/>
      <c r="M2297" s="46"/>
      <c r="N2297" s="49"/>
      <c r="O2297" s="46"/>
      <c r="P2297" s="46"/>
      <c r="Q2297" s="46"/>
      <c r="R2297" s="50"/>
    </row>
    <row r="2298" spans="7:18" ht="15" customHeight="1" x14ac:dyDescent="0.25">
      <c r="G2298" s="45"/>
      <c r="H2298" s="46"/>
      <c r="I2298" s="47"/>
      <c r="J2298" s="47"/>
      <c r="K2298" s="48"/>
      <c r="L2298" s="48"/>
      <c r="M2298" s="46"/>
      <c r="N2298" s="49"/>
      <c r="O2298" s="46"/>
      <c r="P2298" s="46"/>
      <c r="Q2298" s="46"/>
      <c r="R2298" s="50"/>
    </row>
    <row r="2299" spans="7:18" ht="15" customHeight="1" x14ac:dyDescent="0.25">
      <c r="G2299" s="45"/>
      <c r="H2299" s="46"/>
      <c r="I2299" s="47"/>
      <c r="J2299" s="47"/>
      <c r="K2299" s="48"/>
      <c r="L2299" s="48"/>
      <c r="M2299" s="46"/>
      <c r="N2299" s="49"/>
      <c r="O2299" s="46"/>
      <c r="P2299" s="46"/>
      <c r="Q2299" s="46"/>
      <c r="R2299" s="50"/>
    </row>
    <row r="2300" spans="7:18" ht="15" customHeight="1" x14ac:dyDescent="0.25">
      <c r="G2300" s="45"/>
      <c r="H2300" s="46"/>
      <c r="I2300" s="47"/>
      <c r="J2300" s="47"/>
      <c r="K2300" s="48"/>
      <c r="L2300" s="48"/>
      <c r="M2300" s="46"/>
      <c r="N2300" s="49"/>
      <c r="O2300" s="46"/>
      <c r="P2300" s="46"/>
      <c r="Q2300" s="46"/>
      <c r="R2300" s="50"/>
    </row>
    <row r="2301" spans="7:18" ht="15" customHeight="1" x14ac:dyDescent="0.25">
      <c r="G2301" s="45"/>
      <c r="H2301" s="46"/>
      <c r="I2301" s="47"/>
      <c r="J2301" s="47"/>
      <c r="K2301" s="48"/>
      <c r="L2301" s="48"/>
      <c r="M2301" s="46"/>
      <c r="N2301" s="49"/>
      <c r="O2301" s="46"/>
      <c r="P2301" s="46"/>
      <c r="Q2301" s="46"/>
      <c r="R2301" s="50"/>
    </row>
    <row r="2302" spans="7:18" ht="15" customHeight="1" x14ac:dyDescent="0.25">
      <c r="G2302" s="45"/>
      <c r="H2302" s="46"/>
      <c r="I2302" s="47"/>
      <c r="J2302" s="47"/>
      <c r="K2302" s="48"/>
      <c r="L2302" s="48"/>
      <c r="M2302" s="46"/>
      <c r="N2302" s="49"/>
      <c r="O2302" s="46"/>
      <c r="P2302" s="46"/>
      <c r="Q2302" s="46"/>
      <c r="R2302" s="50"/>
    </row>
    <row r="2303" spans="7:18" ht="15" customHeight="1" x14ac:dyDescent="0.25">
      <c r="G2303" s="45"/>
      <c r="H2303" s="46"/>
      <c r="I2303" s="47"/>
      <c r="J2303" s="47"/>
      <c r="K2303" s="48"/>
      <c r="L2303" s="48"/>
      <c r="M2303" s="46"/>
      <c r="N2303" s="49"/>
      <c r="O2303" s="46"/>
      <c r="P2303" s="46"/>
      <c r="Q2303" s="46"/>
      <c r="R2303" s="50"/>
    </row>
    <row r="2304" spans="7:18" ht="15" customHeight="1" x14ac:dyDescent="0.25">
      <c r="G2304" s="45"/>
      <c r="H2304" s="46"/>
      <c r="I2304" s="47"/>
      <c r="J2304" s="47"/>
      <c r="K2304" s="48"/>
      <c r="L2304" s="48"/>
      <c r="M2304" s="46"/>
      <c r="N2304" s="49"/>
      <c r="O2304" s="46"/>
      <c r="P2304" s="46"/>
      <c r="Q2304" s="46"/>
      <c r="R2304" s="50"/>
    </row>
    <row r="2305" spans="7:18" ht="15" customHeight="1" x14ac:dyDescent="0.25">
      <c r="G2305" s="45"/>
      <c r="H2305" s="46"/>
      <c r="I2305" s="47"/>
      <c r="J2305" s="47"/>
      <c r="K2305" s="48"/>
      <c r="L2305" s="48"/>
      <c r="M2305" s="46"/>
      <c r="N2305" s="49"/>
      <c r="O2305" s="46"/>
      <c r="P2305" s="46"/>
      <c r="Q2305" s="46"/>
      <c r="R2305" s="50"/>
    </row>
    <row r="2306" spans="7:18" ht="15" customHeight="1" x14ac:dyDescent="0.25">
      <c r="G2306" s="45"/>
      <c r="H2306" s="46"/>
      <c r="I2306" s="47"/>
      <c r="J2306" s="47"/>
      <c r="K2306" s="48"/>
      <c r="L2306" s="48"/>
      <c r="M2306" s="46"/>
      <c r="N2306" s="49"/>
      <c r="O2306" s="46"/>
      <c r="P2306" s="46"/>
      <c r="Q2306" s="46"/>
      <c r="R2306" s="50"/>
    </row>
    <row r="2307" spans="7:18" ht="15" customHeight="1" x14ac:dyDescent="0.25">
      <c r="G2307" s="45"/>
      <c r="H2307" s="46"/>
      <c r="I2307" s="47"/>
      <c r="J2307" s="47"/>
      <c r="K2307" s="48"/>
      <c r="L2307" s="48"/>
      <c r="M2307" s="46"/>
      <c r="N2307" s="49"/>
      <c r="O2307" s="46"/>
      <c r="P2307" s="46"/>
      <c r="Q2307" s="46"/>
      <c r="R2307" s="50"/>
    </row>
    <row r="2308" spans="7:18" ht="15" customHeight="1" x14ac:dyDescent="0.25">
      <c r="G2308" s="45"/>
      <c r="H2308" s="46"/>
      <c r="I2308" s="47"/>
      <c r="J2308" s="47"/>
      <c r="K2308" s="48"/>
      <c r="L2308" s="48"/>
      <c r="M2308" s="46"/>
      <c r="N2308" s="49"/>
      <c r="O2308" s="46"/>
      <c r="P2308" s="46"/>
      <c r="Q2308" s="46"/>
      <c r="R2308" s="50"/>
    </row>
    <row r="2309" spans="7:18" ht="15" customHeight="1" x14ac:dyDescent="0.25">
      <c r="G2309" s="45"/>
      <c r="H2309" s="46"/>
      <c r="I2309" s="47"/>
      <c r="J2309" s="47"/>
      <c r="K2309" s="48"/>
      <c r="L2309" s="48"/>
      <c r="M2309" s="46"/>
      <c r="N2309" s="49"/>
      <c r="O2309" s="46"/>
      <c r="P2309" s="46"/>
      <c r="Q2309" s="46"/>
      <c r="R2309" s="50"/>
    </row>
    <row r="2310" spans="7:18" ht="15" customHeight="1" x14ac:dyDescent="0.25">
      <c r="G2310" s="45"/>
      <c r="H2310" s="46"/>
      <c r="I2310" s="47"/>
      <c r="J2310" s="47"/>
      <c r="K2310" s="48"/>
      <c r="L2310" s="48"/>
      <c r="M2310" s="46"/>
      <c r="N2310" s="49"/>
      <c r="O2310" s="46"/>
      <c r="P2310" s="46"/>
      <c r="Q2310" s="46"/>
      <c r="R2310" s="50"/>
    </row>
    <row r="2311" spans="7:18" ht="15" customHeight="1" x14ac:dyDescent="0.25">
      <c r="G2311" s="45"/>
      <c r="H2311" s="46"/>
      <c r="I2311" s="47"/>
      <c r="J2311" s="47"/>
      <c r="K2311" s="48"/>
      <c r="L2311" s="48"/>
      <c r="M2311" s="46"/>
      <c r="N2311" s="49"/>
      <c r="O2311" s="46"/>
      <c r="P2311" s="46"/>
      <c r="Q2311" s="46"/>
      <c r="R2311" s="50"/>
    </row>
    <row r="2312" spans="7:18" ht="15" customHeight="1" x14ac:dyDescent="0.25">
      <c r="G2312" s="45"/>
      <c r="H2312" s="46"/>
      <c r="I2312" s="47"/>
      <c r="J2312" s="47"/>
      <c r="K2312" s="48"/>
      <c r="L2312" s="48"/>
      <c r="M2312" s="46"/>
      <c r="N2312" s="49"/>
      <c r="O2312" s="46"/>
      <c r="P2312" s="46"/>
      <c r="Q2312" s="46"/>
      <c r="R2312" s="50"/>
    </row>
    <row r="2313" spans="7:18" ht="15" customHeight="1" x14ac:dyDescent="0.25">
      <c r="G2313" s="45"/>
      <c r="H2313" s="46"/>
      <c r="I2313" s="47"/>
      <c r="J2313" s="47"/>
      <c r="K2313" s="48"/>
      <c r="L2313" s="48"/>
      <c r="M2313" s="46"/>
      <c r="N2313" s="49"/>
      <c r="O2313" s="46"/>
      <c r="P2313" s="46"/>
      <c r="Q2313" s="46"/>
      <c r="R2313" s="50"/>
    </row>
    <row r="2314" spans="7:18" ht="15" customHeight="1" x14ac:dyDescent="0.25">
      <c r="G2314" s="45"/>
      <c r="H2314" s="46"/>
      <c r="I2314" s="47"/>
      <c r="J2314" s="47"/>
      <c r="K2314" s="48"/>
      <c r="L2314" s="48"/>
      <c r="M2314" s="46"/>
      <c r="N2314" s="49"/>
      <c r="O2314" s="46"/>
      <c r="P2314" s="46"/>
      <c r="Q2314" s="46"/>
      <c r="R2314" s="50"/>
    </row>
    <row r="2315" spans="7:18" ht="15" customHeight="1" x14ac:dyDescent="0.25">
      <c r="G2315" s="45"/>
      <c r="H2315" s="46"/>
      <c r="I2315" s="47"/>
      <c r="J2315" s="47"/>
      <c r="K2315" s="48"/>
      <c r="L2315" s="48"/>
      <c r="M2315" s="46"/>
      <c r="N2315" s="49"/>
      <c r="O2315" s="46"/>
      <c r="P2315" s="46"/>
      <c r="Q2315" s="46"/>
      <c r="R2315" s="50"/>
    </row>
    <row r="2316" spans="7:18" ht="15" customHeight="1" x14ac:dyDescent="0.25">
      <c r="G2316" s="45"/>
      <c r="H2316" s="46"/>
      <c r="I2316" s="47"/>
      <c r="J2316" s="47"/>
      <c r="K2316" s="48"/>
      <c r="L2316" s="48"/>
      <c r="M2316" s="46"/>
      <c r="N2316" s="49"/>
      <c r="O2316" s="46"/>
      <c r="P2316" s="46"/>
      <c r="Q2316" s="46"/>
      <c r="R2316" s="50"/>
    </row>
    <row r="2317" spans="7:18" ht="15" customHeight="1" x14ac:dyDescent="0.25">
      <c r="G2317" s="45"/>
      <c r="H2317" s="46"/>
      <c r="I2317" s="47"/>
      <c r="J2317" s="47"/>
      <c r="K2317" s="48"/>
      <c r="L2317" s="48"/>
      <c r="M2317" s="46"/>
      <c r="N2317" s="49"/>
      <c r="O2317" s="46"/>
      <c r="P2317" s="46"/>
      <c r="Q2317" s="46"/>
      <c r="R2317" s="50"/>
    </row>
    <row r="2318" spans="7:18" ht="15" customHeight="1" x14ac:dyDescent="0.25">
      <c r="G2318" s="45"/>
      <c r="H2318" s="46"/>
      <c r="I2318" s="47"/>
      <c r="J2318" s="47"/>
      <c r="K2318" s="48"/>
      <c r="L2318" s="48"/>
      <c r="M2318" s="46"/>
      <c r="N2318" s="49"/>
      <c r="O2318" s="46"/>
      <c r="P2318" s="46"/>
      <c r="Q2318" s="46"/>
      <c r="R2318" s="50"/>
    </row>
    <row r="2319" spans="7:18" ht="15" customHeight="1" x14ac:dyDescent="0.25">
      <c r="G2319" s="45"/>
      <c r="H2319" s="46"/>
      <c r="I2319" s="47"/>
      <c r="J2319" s="47"/>
      <c r="K2319" s="48"/>
      <c r="L2319" s="48"/>
      <c r="M2319" s="46"/>
      <c r="N2319" s="49"/>
      <c r="O2319" s="46"/>
      <c r="P2319" s="46"/>
      <c r="Q2319" s="46"/>
      <c r="R2319" s="50"/>
    </row>
    <row r="2320" spans="7:18" ht="15" customHeight="1" x14ac:dyDescent="0.25">
      <c r="G2320" s="45"/>
      <c r="H2320" s="46"/>
      <c r="I2320" s="47"/>
      <c r="J2320" s="47"/>
      <c r="K2320" s="48"/>
      <c r="L2320" s="48"/>
      <c r="M2320" s="46"/>
      <c r="N2320" s="49"/>
      <c r="O2320" s="46"/>
      <c r="P2320" s="46"/>
      <c r="Q2320" s="46"/>
      <c r="R2320" s="50"/>
    </row>
    <row r="2321" spans="7:18" ht="15" customHeight="1" x14ac:dyDescent="0.25">
      <c r="G2321" s="45"/>
      <c r="H2321" s="46"/>
      <c r="I2321" s="47"/>
      <c r="J2321" s="47"/>
      <c r="K2321" s="48"/>
      <c r="L2321" s="48"/>
      <c r="M2321" s="46"/>
      <c r="N2321" s="49"/>
      <c r="O2321" s="46"/>
      <c r="P2321" s="46"/>
      <c r="Q2321" s="46"/>
      <c r="R2321" s="50"/>
    </row>
    <row r="2322" spans="7:18" ht="15" customHeight="1" x14ac:dyDescent="0.25">
      <c r="G2322" s="45"/>
      <c r="H2322" s="46"/>
      <c r="I2322" s="47"/>
      <c r="J2322" s="47"/>
      <c r="K2322" s="48"/>
      <c r="L2322" s="48"/>
      <c r="M2322" s="46"/>
      <c r="N2322" s="49"/>
      <c r="O2322" s="46"/>
      <c r="P2322" s="46"/>
      <c r="Q2322" s="46"/>
      <c r="R2322" s="50"/>
    </row>
    <row r="2323" spans="7:18" ht="15" customHeight="1" x14ac:dyDescent="0.25">
      <c r="G2323" s="45"/>
      <c r="H2323" s="46"/>
      <c r="I2323" s="47"/>
      <c r="J2323" s="47"/>
      <c r="K2323" s="48"/>
      <c r="L2323" s="48"/>
      <c r="M2323" s="46"/>
      <c r="N2323" s="49"/>
      <c r="O2323" s="46"/>
      <c r="P2323" s="46"/>
      <c r="Q2323" s="46"/>
      <c r="R2323" s="50"/>
    </row>
    <row r="2324" spans="7:18" ht="15" customHeight="1" x14ac:dyDescent="0.25">
      <c r="G2324" s="45"/>
      <c r="H2324" s="46"/>
      <c r="I2324" s="47"/>
      <c r="J2324" s="47"/>
      <c r="K2324" s="48"/>
      <c r="L2324" s="48"/>
      <c r="M2324" s="46"/>
      <c r="N2324" s="49"/>
      <c r="O2324" s="46"/>
      <c r="P2324" s="46"/>
      <c r="Q2324" s="46"/>
      <c r="R2324" s="50"/>
    </row>
    <row r="2325" spans="7:18" ht="15" customHeight="1" x14ac:dyDescent="0.25">
      <c r="G2325" s="45"/>
      <c r="H2325" s="46"/>
      <c r="I2325" s="47"/>
      <c r="J2325" s="47"/>
      <c r="K2325" s="48"/>
      <c r="L2325" s="48"/>
      <c r="M2325" s="46"/>
      <c r="N2325" s="49"/>
      <c r="O2325" s="46"/>
      <c r="P2325" s="46"/>
      <c r="Q2325" s="46"/>
      <c r="R2325" s="50"/>
    </row>
    <row r="2326" spans="7:18" ht="15" customHeight="1" x14ac:dyDescent="0.25">
      <c r="G2326" s="45"/>
      <c r="H2326" s="46"/>
      <c r="I2326" s="47"/>
      <c r="J2326" s="47"/>
      <c r="K2326" s="48"/>
      <c r="L2326" s="48"/>
      <c r="M2326" s="46"/>
      <c r="N2326" s="49"/>
      <c r="O2326" s="46"/>
      <c r="P2326" s="46"/>
      <c r="Q2326" s="46"/>
      <c r="R2326" s="50"/>
    </row>
    <row r="2327" spans="7:18" ht="15" customHeight="1" x14ac:dyDescent="0.25">
      <c r="G2327" s="45"/>
      <c r="H2327" s="46"/>
      <c r="I2327" s="47"/>
      <c r="J2327" s="47"/>
      <c r="K2327" s="48"/>
      <c r="L2327" s="48"/>
      <c r="M2327" s="46"/>
      <c r="N2327" s="49"/>
      <c r="O2327" s="46"/>
      <c r="P2327" s="46"/>
      <c r="Q2327" s="46"/>
      <c r="R2327" s="50"/>
    </row>
    <row r="2328" spans="7:18" ht="15" customHeight="1" x14ac:dyDescent="0.25">
      <c r="G2328" s="45"/>
      <c r="H2328" s="46"/>
      <c r="I2328" s="47"/>
      <c r="J2328" s="47"/>
      <c r="K2328" s="48"/>
      <c r="L2328" s="48"/>
      <c r="M2328" s="46"/>
      <c r="N2328" s="49"/>
      <c r="O2328" s="46"/>
      <c r="P2328" s="46"/>
      <c r="Q2328" s="46"/>
      <c r="R2328" s="50"/>
    </row>
    <row r="2329" spans="7:18" ht="15" customHeight="1" x14ac:dyDescent="0.25">
      <c r="G2329" s="45"/>
      <c r="H2329" s="46"/>
      <c r="I2329" s="47"/>
      <c r="J2329" s="47"/>
      <c r="K2329" s="48"/>
      <c r="L2329" s="48"/>
      <c r="M2329" s="46"/>
      <c r="N2329" s="49"/>
      <c r="O2329" s="46"/>
      <c r="P2329" s="46"/>
      <c r="Q2329" s="46"/>
      <c r="R2329" s="50"/>
    </row>
    <row r="2330" spans="7:18" ht="15" customHeight="1" x14ac:dyDescent="0.25">
      <c r="G2330" s="45"/>
      <c r="H2330" s="46"/>
      <c r="I2330" s="47"/>
      <c r="J2330" s="47"/>
      <c r="K2330" s="48"/>
      <c r="L2330" s="48"/>
      <c r="M2330" s="46"/>
      <c r="N2330" s="49"/>
      <c r="O2330" s="46"/>
      <c r="P2330" s="46"/>
      <c r="Q2330" s="46"/>
      <c r="R2330" s="50"/>
    </row>
    <row r="2331" spans="7:18" ht="15" customHeight="1" x14ac:dyDescent="0.25">
      <c r="G2331" s="45"/>
      <c r="H2331" s="46"/>
      <c r="I2331" s="47"/>
      <c r="J2331" s="47"/>
      <c r="K2331" s="48"/>
      <c r="L2331" s="48"/>
      <c r="M2331" s="46"/>
      <c r="N2331" s="49"/>
      <c r="O2331" s="46"/>
      <c r="P2331" s="46"/>
      <c r="Q2331" s="46"/>
      <c r="R2331" s="50"/>
    </row>
    <row r="2332" spans="7:18" ht="15" customHeight="1" x14ac:dyDescent="0.25">
      <c r="G2332" s="45"/>
      <c r="H2332" s="46"/>
      <c r="I2332" s="47"/>
      <c r="J2332" s="47"/>
      <c r="K2332" s="48"/>
      <c r="L2332" s="48"/>
      <c r="M2332" s="46"/>
      <c r="N2332" s="49"/>
      <c r="O2332" s="46"/>
      <c r="P2332" s="46"/>
      <c r="Q2332" s="46"/>
      <c r="R2332" s="50"/>
    </row>
    <row r="2333" spans="7:18" ht="15" customHeight="1" x14ac:dyDescent="0.25">
      <c r="G2333" s="45"/>
      <c r="H2333" s="46"/>
      <c r="I2333" s="47"/>
      <c r="J2333" s="47"/>
      <c r="K2333" s="48"/>
      <c r="L2333" s="48"/>
      <c r="M2333" s="46"/>
      <c r="N2333" s="49"/>
      <c r="O2333" s="46"/>
      <c r="P2333" s="46"/>
      <c r="Q2333" s="46"/>
      <c r="R2333" s="50"/>
    </row>
    <row r="2334" spans="7:18" ht="15" customHeight="1" x14ac:dyDescent="0.25">
      <c r="G2334" s="45"/>
      <c r="H2334" s="46"/>
      <c r="I2334" s="47"/>
      <c r="J2334" s="47"/>
      <c r="K2334" s="48"/>
      <c r="L2334" s="48"/>
      <c r="M2334" s="46"/>
      <c r="N2334" s="49"/>
      <c r="O2334" s="46"/>
      <c r="P2334" s="46"/>
      <c r="Q2334" s="46"/>
      <c r="R2334" s="50"/>
    </row>
    <row r="2335" spans="7:18" ht="15" customHeight="1" x14ac:dyDescent="0.25">
      <c r="G2335" s="45"/>
      <c r="H2335" s="46"/>
      <c r="I2335" s="47"/>
      <c r="J2335" s="47"/>
      <c r="K2335" s="48"/>
      <c r="L2335" s="48"/>
      <c r="M2335" s="46"/>
      <c r="N2335" s="49"/>
      <c r="O2335" s="46"/>
      <c r="P2335" s="46"/>
      <c r="Q2335" s="46"/>
      <c r="R2335" s="50"/>
    </row>
    <row r="2336" spans="7:18" ht="15" customHeight="1" x14ac:dyDescent="0.25">
      <c r="G2336" s="45"/>
      <c r="H2336" s="46"/>
      <c r="I2336" s="47"/>
      <c r="J2336" s="47"/>
      <c r="K2336" s="48"/>
      <c r="L2336" s="48"/>
      <c r="M2336" s="46"/>
      <c r="N2336" s="49"/>
      <c r="O2336" s="46"/>
      <c r="P2336" s="46"/>
      <c r="Q2336" s="46"/>
      <c r="R2336" s="50"/>
    </row>
    <row r="2337" spans="7:18" ht="15" customHeight="1" x14ac:dyDescent="0.25">
      <c r="G2337" s="45"/>
      <c r="H2337" s="46"/>
      <c r="I2337" s="47"/>
      <c r="J2337" s="47"/>
      <c r="K2337" s="48"/>
      <c r="L2337" s="48"/>
      <c r="M2337" s="46"/>
      <c r="N2337" s="49"/>
      <c r="O2337" s="46"/>
      <c r="P2337" s="46"/>
      <c r="Q2337" s="46"/>
      <c r="R2337" s="50"/>
    </row>
    <row r="2338" spans="7:18" ht="15" customHeight="1" x14ac:dyDescent="0.25">
      <c r="G2338" s="45"/>
      <c r="H2338" s="46"/>
      <c r="I2338" s="47"/>
      <c r="J2338" s="47"/>
      <c r="K2338" s="48"/>
      <c r="L2338" s="48"/>
      <c r="M2338" s="46"/>
      <c r="N2338" s="49"/>
      <c r="O2338" s="46"/>
      <c r="P2338" s="46"/>
      <c r="Q2338" s="46"/>
      <c r="R2338" s="50"/>
    </row>
    <row r="2339" spans="7:18" ht="15" customHeight="1" x14ac:dyDescent="0.25">
      <c r="G2339" s="45"/>
      <c r="H2339" s="46"/>
      <c r="I2339" s="47"/>
      <c r="J2339" s="47"/>
      <c r="K2339" s="48"/>
      <c r="L2339" s="48"/>
      <c r="M2339" s="46"/>
      <c r="N2339" s="49"/>
      <c r="O2339" s="46"/>
      <c r="P2339" s="46"/>
      <c r="Q2339" s="46"/>
      <c r="R2339" s="50"/>
    </row>
    <row r="2340" spans="7:18" ht="15" customHeight="1" x14ac:dyDescent="0.25">
      <c r="G2340" s="45"/>
      <c r="H2340" s="46"/>
      <c r="I2340" s="47"/>
      <c r="J2340" s="47"/>
      <c r="K2340" s="48"/>
      <c r="L2340" s="48"/>
      <c r="M2340" s="46"/>
      <c r="N2340" s="49"/>
      <c r="O2340" s="46"/>
      <c r="P2340" s="46"/>
      <c r="Q2340" s="46"/>
      <c r="R2340" s="50"/>
    </row>
    <row r="2341" spans="7:18" ht="15" customHeight="1" x14ac:dyDescent="0.25">
      <c r="G2341" s="45"/>
      <c r="H2341" s="46"/>
      <c r="I2341" s="47"/>
      <c r="J2341" s="47"/>
      <c r="K2341" s="48"/>
      <c r="L2341" s="48"/>
      <c r="M2341" s="46"/>
      <c r="N2341" s="49"/>
      <c r="O2341" s="46"/>
      <c r="P2341" s="46"/>
      <c r="Q2341" s="46"/>
      <c r="R2341" s="50"/>
    </row>
    <row r="2342" spans="7:18" ht="15" customHeight="1" x14ac:dyDescent="0.25">
      <c r="G2342" s="45"/>
      <c r="H2342" s="46"/>
      <c r="I2342" s="47"/>
      <c r="J2342" s="47"/>
      <c r="K2342" s="48"/>
      <c r="L2342" s="48"/>
      <c r="M2342" s="46"/>
      <c r="N2342" s="49"/>
      <c r="O2342" s="46"/>
      <c r="P2342" s="46"/>
      <c r="Q2342" s="46"/>
      <c r="R2342" s="50"/>
    </row>
    <row r="2343" spans="7:18" ht="15" customHeight="1" x14ac:dyDescent="0.25">
      <c r="G2343" s="45"/>
      <c r="H2343" s="46"/>
      <c r="I2343" s="47"/>
      <c r="J2343" s="47"/>
      <c r="K2343" s="48"/>
      <c r="L2343" s="48"/>
      <c r="M2343" s="46"/>
      <c r="N2343" s="49"/>
      <c r="O2343" s="46"/>
      <c r="P2343" s="46"/>
      <c r="Q2343" s="46"/>
      <c r="R2343" s="50"/>
    </row>
    <row r="2344" spans="7:18" ht="15" customHeight="1" x14ac:dyDescent="0.25">
      <c r="G2344" s="45"/>
      <c r="H2344" s="46"/>
      <c r="I2344" s="47"/>
      <c r="J2344" s="47"/>
      <c r="K2344" s="48"/>
      <c r="L2344" s="48"/>
      <c r="M2344" s="46"/>
      <c r="N2344" s="49"/>
      <c r="O2344" s="46"/>
      <c r="P2344" s="46"/>
      <c r="Q2344" s="46"/>
      <c r="R2344" s="50"/>
    </row>
    <row r="2345" spans="7:18" ht="15" customHeight="1" x14ac:dyDescent="0.25">
      <c r="G2345" s="45"/>
      <c r="H2345" s="46"/>
      <c r="I2345" s="47"/>
      <c r="J2345" s="47"/>
      <c r="K2345" s="48"/>
      <c r="L2345" s="48"/>
      <c r="M2345" s="46"/>
      <c r="N2345" s="49"/>
      <c r="O2345" s="46"/>
      <c r="P2345" s="46"/>
      <c r="Q2345" s="46"/>
      <c r="R2345" s="50"/>
    </row>
    <row r="2346" spans="7:18" ht="15" customHeight="1" x14ac:dyDescent="0.25">
      <c r="G2346" s="45"/>
      <c r="H2346" s="46"/>
      <c r="I2346" s="47"/>
      <c r="J2346" s="47"/>
      <c r="K2346" s="48"/>
      <c r="L2346" s="48"/>
      <c r="M2346" s="46"/>
      <c r="N2346" s="49"/>
      <c r="O2346" s="46"/>
      <c r="P2346" s="46"/>
      <c r="Q2346" s="46"/>
      <c r="R2346" s="50"/>
    </row>
    <row r="2347" spans="7:18" ht="15" customHeight="1" x14ac:dyDescent="0.25">
      <c r="G2347" s="45"/>
      <c r="H2347" s="46"/>
      <c r="I2347" s="47"/>
      <c r="J2347" s="47"/>
      <c r="K2347" s="48"/>
      <c r="L2347" s="48"/>
      <c r="M2347" s="46"/>
      <c r="N2347" s="49"/>
      <c r="O2347" s="46"/>
      <c r="P2347" s="46"/>
      <c r="Q2347" s="46"/>
      <c r="R2347" s="50"/>
    </row>
    <row r="2348" spans="7:18" ht="15" customHeight="1" x14ac:dyDescent="0.25">
      <c r="G2348" s="45"/>
      <c r="H2348" s="46"/>
      <c r="I2348" s="47"/>
      <c r="J2348" s="47"/>
      <c r="K2348" s="48"/>
      <c r="L2348" s="48"/>
      <c r="M2348" s="46"/>
      <c r="N2348" s="49"/>
      <c r="O2348" s="46"/>
      <c r="P2348" s="46"/>
      <c r="Q2348" s="46"/>
      <c r="R2348" s="50"/>
    </row>
    <row r="2349" spans="7:18" ht="15" customHeight="1" x14ac:dyDescent="0.25">
      <c r="G2349" s="45"/>
      <c r="H2349" s="46"/>
      <c r="I2349" s="47"/>
      <c r="J2349" s="47"/>
      <c r="K2349" s="48"/>
      <c r="L2349" s="48"/>
      <c r="M2349" s="46"/>
      <c r="N2349" s="49"/>
      <c r="O2349" s="46"/>
      <c r="P2349" s="46"/>
      <c r="Q2349" s="46"/>
      <c r="R2349" s="50"/>
    </row>
    <row r="2350" spans="7:18" ht="15" customHeight="1" x14ac:dyDescent="0.25">
      <c r="G2350" s="45"/>
      <c r="H2350" s="46"/>
      <c r="I2350" s="47"/>
      <c r="J2350" s="47"/>
      <c r="K2350" s="48"/>
      <c r="L2350" s="48"/>
      <c r="M2350" s="46"/>
      <c r="N2350" s="49"/>
      <c r="O2350" s="46"/>
      <c r="P2350" s="46"/>
      <c r="Q2350" s="46"/>
      <c r="R2350" s="50"/>
    </row>
    <row r="2351" spans="7:18" ht="15" customHeight="1" x14ac:dyDescent="0.25">
      <c r="G2351" s="45"/>
      <c r="H2351" s="46"/>
      <c r="I2351" s="47"/>
      <c r="J2351" s="47"/>
      <c r="K2351" s="48"/>
      <c r="L2351" s="48"/>
      <c r="M2351" s="46"/>
      <c r="N2351" s="49"/>
      <c r="O2351" s="46"/>
      <c r="P2351" s="46"/>
      <c r="Q2351" s="46"/>
      <c r="R2351" s="50"/>
    </row>
    <row r="2352" spans="7:18" ht="15" customHeight="1" x14ac:dyDescent="0.25">
      <c r="G2352" s="45"/>
      <c r="H2352" s="46"/>
      <c r="I2352" s="47"/>
      <c r="J2352" s="47"/>
      <c r="K2352" s="48"/>
      <c r="L2352" s="48"/>
      <c r="M2352" s="46"/>
      <c r="N2352" s="49"/>
      <c r="O2352" s="46"/>
      <c r="P2352" s="46"/>
      <c r="Q2352" s="46"/>
      <c r="R2352" s="50"/>
    </row>
    <row r="2353" spans="7:18" ht="15" customHeight="1" x14ac:dyDescent="0.25">
      <c r="G2353" s="45"/>
      <c r="H2353" s="46"/>
      <c r="I2353" s="47"/>
      <c r="J2353" s="47"/>
      <c r="K2353" s="48"/>
      <c r="L2353" s="48"/>
      <c r="M2353" s="46"/>
      <c r="N2353" s="49"/>
      <c r="O2353" s="46"/>
      <c r="P2353" s="46"/>
      <c r="Q2353" s="46"/>
      <c r="R2353" s="50"/>
    </row>
    <row r="2354" spans="7:18" ht="15" customHeight="1" x14ac:dyDescent="0.25">
      <c r="G2354" s="45"/>
      <c r="H2354" s="46"/>
      <c r="I2354" s="47"/>
      <c r="J2354" s="47"/>
      <c r="K2354" s="48"/>
      <c r="L2354" s="48"/>
      <c r="M2354" s="46"/>
      <c r="N2354" s="49"/>
      <c r="O2354" s="46"/>
      <c r="P2354" s="46"/>
      <c r="Q2354" s="46"/>
      <c r="R2354" s="50"/>
    </row>
    <row r="2355" spans="7:18" ht="15" customHeight="1" x14ac:dyDescent="0.25">
      <c r="G2355" s="45"/>
      <c r="H2355" s="46"/>
      <c r="I2355" s="47"/>
      <c r="J2355" s="47"/>
      <c r="K2355" s="48"/>
      <c r="L2355" s="48"/>
      <c r="M2355" s="46"/>
      <c r="N2355" s="49"/>
      <c r="O2355" s="46"/>
      <c r="P2355" s="46"/>
      <c r="Q2355" s="46"/>
      <c r="R2355" s="50"/>
    </row>
    <row r="2356" spans="7:18" ht="15" customHeight="1" x14ac:dyDescent="0.25">
      <c r="G2356" s="45"/>
      <c r="H2356" s="46"/>
      <c r="I2356" s="47"/>
      <c r="J2356" s="47"/>
      <c r="K2356" s="48"/>
      <c r="L2356" s="48"/>
      <c r="M2356" s="46"/>
      <c r="N2356" s="49"/>
      <c r="O2356" s="46"/>
      <c r="P2356" s="46"/>
      <c r="Q2356" s="46"/>
      <c r="R2356" s="50"/>
    </row>
    <row r="2357" spans="7:18" ht="15" customHeight="1" x14ac:dyDescent="0.25">
      <c r="G2357" s="45"/>
      <c r="H2357" s="46"/>
      <c r="I2357" s="47"/>
      <c r="J2357" s="47"/>
      <c r="K2357" s="48"/>
      <c r="L2357" s="48"/>
      <c r="M2357" s="46"/>
      <c r="N2357" s="49"/>
      <c r="O2357" s="46"/>
      <c r="P2357" s="46"/>
      <c r="Q2357" s="46"/>
      <c r="R2357" s="50"/>
    </row>
    <row r="2358" spans="7:18" ht="15" customHeight="1" x14ac:dyDescent="0.25">
      <c r="G2358" s="45"/>
      <c r="H2358" s="46"/>
      <c r="I2358" s="47"/>
      <c r="J2358" s="47"/>
      <c r="K2358" s="48"/>
      <c r="L2358" s="48"/>
      <c r="M2358" s="46"/>
      <c r="N2358" s="49"/>
      <c r="O2358" s="46"/>
      <c r="P2358" s="46"/>
      <c r="Q2358" s="46"/>
      <c r="R2358" s="50"/>
    </row>
    <row r="2359" spans="7:18" ht="15" customHeight="1" x14ac:dyDescent="0.25">
      <c r="G2359" s="45"/>
      <c r="H2359" s="46"/>
      <c r="I2359" s="47"/>
      <c r="J2359" s="47"/>
      <c r="K2359" s="48"/>
      <c r="L2359" s="48"/>
      <c r="M2359" s="46"/>
      <c r="N2359" s="49"/>
      <c r="O2359" s="46"/>
      <c r="P2359" s="46"/>
      <c r="Q2359" s="46"/>
      <c r="R2359" s="50"/>
    </row>
    <row r="2360" spans="7:18" ht="15" customHeight="1" x14ac:dyDescent="0.25">
      <c r="G2360" s="45"/>
      <c r="H2360" s="46"/>
      <c r="I2360" s="47"/>
      <c r="J2360" s="47"/>
      <c r="K2360" s="48"/>
      <c r="L2360" s="48"/>
      <c r="M2360" s="46"/>
      <c r="N2360" s="49"/>
      <c r="O2360" s="46"/>
      <c r="P2360" s="46"/>
      <c r="Q2360" s="46"/>
      <c r="R2360" s="50"/>
    </row>
    <row r="2361" spans="7:18" ht="15" customHeight="1" x14ac:dyDescent="0.25">
      <c r="G2361" s="45"/>
      <c r="H2361" s="46"/>
      <c r="I2361" s="47"/>
      <c r="J2361" s="47"/>
      <c r="K2361" s="48"/>
      <c r="L2361" s="48"/>
      <c r="M2361" s="46"/>
      <c r="N2361" s="49"/>
      <c r="O2361" s="46"/>
      <c r="P2361" s="46"/>
      <c r="Q2361" s="46"/>
      <c r="R2361" s="50"/>
    </row>
    <row r="2362" spans="7:18" ht="15" customHeight="1" x14ac:dyDescent="0.25">
      <c r="G2362" s="45"/>
      <c r="H2362" s="46"/>
      <c r="I2362" s="47"/>
      <c r="J2362" s="47"/>
      <c r="K2362" s="48"/>
      <c r="L2362" s="48"/>
      <c r="M2362" s="46"/>
      <c r="N2362" s="49"/>
      <c r="O2362" s="46"/>
      <c r="P2362" s="46"/>
      <c r="Q2362" s="46"/>
      <c r="R2362" s="50"/>
    </row>
    <row r="2363" spans="7:18" ht="15" customHeight="1" x14ac:dyDescent="0.25">
      <c r="G2363" s="45"/>
      <c r="H2363" s="46"/>
      <c r="I2363" s="47"/>
      <c r="J2363" s="47"/>
      <c r="K2363" s="48"/>
      <c r="L2363" s="48"/>
      <c r="M2363" s="46"/>
      <c r="N2363" s="49"/>
      <c r="O2363" s="46"/>
      <c r="P2363" s="46"/>
      <c r="Q2363" s="46"/>
      <c r="R2363" s="50"/>
    </row>
    <row r="2364" spans="7:18" ht="15" customHeight="1" x14ac:dyDescent="0.25">
      <c r="G2364" s="45"/>
      <c r="H2364" s="46"/>
      <c r="I2364" s="47"/>
      <c r="J2364" s="47"/>
      <c r="K2364" s="48"/>
      <c r="L2364" s="48"/>
      <c r="M2364" s="46"/>
      <c r="N2364" s="49"/>
      <c r="O2364" s="46"/>
      <c r="P2364" s="46"/>
      <c r="Q2364" s="46"/>
      <c r="R2364" s="50"/>
    </row>
    <row r="2365" spans="7:18" ht="15" customHeight="1" x14ac:dyDescent="0.25">
      <c r="G2365" s="45"/>
      <c r="H2365" s="46"/>
      <c r="I2365" s="47"/>
      <c r="J2365" s="47"/>
      <c r="K2365" s="48"/>
      <c r="L2365" s="48"/>
      <c r="M2365" s="46"/>
      <c r="N2365" s="49"/>
      <c r="O2365" s="46"/>
      <c r="P2365" s="46"/>
      <c r="Q2365" s="46"/>
      <c r="R2365" s="50"/>
    </row>
    <row r="2366" spans="7:18" ht="15" customHeight="1" x14ac:dyDescent="0.25">
      <c r="G2366" s="45"/>
      <c r="H2366" s="46"/>
      <c r="I2366" s="47"/>
      <c r="J2366" s="47"/>
      <c r="K2366" s="48"/>
      <c r="L2366" s="48"/>
      <c r="M2366" s="46"/>
      <c r="N2366" s="49"/>
      <c r="O2366" s="46"/>
      <c r="P2366" s="46"/>
      <c r="Q2366" s="46"/>
      <c r="R2366" s="50"/>
    </row>
    <row r="2367" spans="7:18" ht="15" customHeight="1" x14ac:dyDescent="0.25">
      <c r="G2367" s="45"/>
      <c r="H2367" s="46"/>
      <c r="I2367" s="47"/>
      <c r="J2367" s="47"/>
      <c r="K2367" s="48"/>
      <c r="L2367" s="48"/>
      <c r="M2367" s="46"/>
      <c r="N2367" s="49"/>
      <c r="O2367" s="46"/>
      <c r="P2367" s="46"/>
      <c r="Q2367" s="46"/>
      <c r="R2367" s="50"/>
    </row>
    <row r="2368" spans="7:18" ht="15" customHeight="1" x14ac:dyDescent="0.25">
      <c r="G2368" s="45"/>
      <c r="H2368" s="46"/>
      <c r="I2368" s="47"/>
      <c r="J2368" s="47"/>
      <c r="K2368" s="48"/>
      <c r="L2368" s="48"/>
      <c r="M2368" s="46"/>
      <c r="N2368" s="49"/>
      <c r="O2368" s="46"/>
      <c r="P2368" s="46"/>
      <c r="Q2368" s="46"/>
      <c r="R2368" s="50"/>
    </row>
    <row r="2369" spans="7:18" ht="15" customHeight="1" x14ac:dyDescent="0.25">
      <c r="G2369" s="45"/>
      <c r="H2369" s="46"/>
      <c r="I2369" s="47"/>
      <c r="J2369" s="47"/>
      <c r="K2369" s="48"/>
      <c r="L2369" s="48"/>
      <c r="M2369" s="46"/>
      <c r="N2369" s="49"/>
      <c r="O2369" s="46"/>
      <c r="P2369" s="46"/>
      <c r="Q2369" s="46"/>
      <c r="R2369" s="50"/>
    </row>
    <row r="2370" spans="7:18" ht="15" customHeight="1" x14ac:dyDescent="0.25">
      <c r="G2370" s="45"/>
      <c r="H2370" s="46"/>
      <c r="I2370" s="47"/>
      <c r="J2370" s="47"/>
      <c r="K2370" s="48"/>
      <c r="L2370" s="48"/>
      <c r="M2370" s="46"/>
      <c r="N2370" s="49"/>
      <c r="O2370" s="46"/>
      <c r="P2370" s="46"/>
      <c r="Q2370" s="46"/>
      <c r="R2370" s="50"/>
    </row>
    <row r="2371" spans="7:18" ht="15" customHeight="1" x14ac:dyDescent="0.25">
      <c r="G2371" s="45"/>
      <c r="H2371" s="46"/>
      <c r="I2371" s="47"/>
      <c r="J2371" s="47"/>
      <c r="K2371" s="48"/>
      <c r="L2371" s="48"/>
      <c r="M2371" s="46"/>
      <c r="N2371" s="49"/>
      <c r="O2371" s="46"/>
      <c r="P2371" s="46"/>
      <c r="Q2371" s="46"/>
      <c r="R2371" s="50"/>
    </row>
    <row r="2372" spans="7:18" ht="15" customHeight="1" x14ac:dyDescent="0.25">
      <c r="G2372" s="45"/>
      <c r="H2372" s="46"/>
      <c r="I2372" s="47"/>
      <c r="J2372" s="47"/>
      <c r="K2372" s="48"/>
      <c r="L2372" s="48"/>
      <c r="M2372" s="46"/>
      <c r="N2372" s="49"/>
      <c r="O2372" s="46"/>
      <c r="P2372" s="46"/>
      <c r="Q2372" s="46"/>
      <c r="R2372" s="50"/>
    </row>
    <row r="2373" spans="7:18" ht="15" customHeight="1" x14ac:dyDescent="0.25">
      <c r="G2373" s="45"/>
      <c r="H2373" s="46"/>
      <c r="I2373" s="47"/>
      <c r="J2373" s="47"/>
      <c r="K2373" s="48"/>
      <c r="L2373" s="48"/>
      <c r="M2373" s="46"/>
      <c r="N2373" s="49"/>
      <c r="O2373" s="46"/>
      <c r="P2373" s="46"/>
      <c r="Q2373" s="46"/>
      <c r="R2373" s="50"/>
    </row>
    <row r="2374" spans="7:18" ht="15" customHeight="1" x14ac:dyDescent="0.25">
      <c r="G2374" s="45"/>
      <c r="H2374" s="46"/>
      <c r="I2374" s="47"/>
      <c r="J2374" s="47"/>
      <c r="K2374" s="48"/>
      <c r="L2374" s="48"/>
      <c r="M2374" s="46"/>
      <c r="N2374" s="49"/>
      <c r="O2374" s="46"/>
      <c r="P2374" s="46"/>
      <c r="Q2374" s="46"/>
      <c r="R2374" s="50"/>
    </row>
    <row r="2375" spans="7:18" ht="15" customHeight="1" x14ac:dyDescent="0.25">
      <c r="G2375" s="45"/>
      <c r="H2375" s="46"/>
      <c r="I2375" s="47"/>
      <c r="J2375" s="47"/>
      <c r="K2375" s="48"/>
      <c r="L2375" s="48"/>
      <c r="M2375" s="46"/>
      <c r="N2375" s="49"/>
      <c r="O2375" s="46"/>
      <c r="P2375" s="46"/>
      <c r="Q2375" s="46"/>
      <c r="R2375" s="50"/>
    </row>
    <row r="2376" spans="7:18" ht="15" customHeight="1" x14ac:dyDescent="0.25">
      <c r="G2376" s="45"/>
      <c r="H2376" s="46"/>
      <c r="I2376" s="47"/>
      <c r="J2376" s="47"/>
      <c r="K2376" s="48"/>
      <c r="L2376" s="48"/>
      <c r="M2376" s="46"/>
      <c r="N2376" s="49"/>
      <c r="O2376" s="46"/>
      <c r="P2376" s="46"/>
      <c r="Q2376" s="46"/>
      <c r="R2376" s="50"/>
    </row>
    <row r="2377" spans="7:18" ht="15" customHeight="1" x14ac:dyDescent="0.25">
      <c r="G2377" s="45"/>
      <c r="H2377" s="46"/>
      <c r="I2377" s="47"/>
      <c r="J2377" s="47"/>
      <c r="K2377" s="48"/>
      <c r="L2377" s="48"/>
      <c r="M2377" s="46"/>
      <c r="N2377" s="49"/>
      <c r="O2377" s="46"/>
      <c r="P2377" s="46"/>
      <c r="Q2377" s="46"/>
      <c r="R2377" s="50"/>
    </row>
    <row r="2378" spans="7:18" ht="15" customHeight="1" x14ac:dyDescent="0.25">
      <c r="G2378" s="45"/>
      <c r="H2378" s="46"/>
      <c r="I2378" s="47"/>
      <c r="J2378" s="47"/>
      <c r="K2378" s="48"/>
      <c r="L2378" s="48"/>
      <c r="M2378" s="46"/>
      <c r="N2378" s="49"/>
      <c r="O2378" s="46"/>
      <c r="P2378" s="46"/>
      <c r="Q2378" s="46"/>
      <c r="R2378" s="50"/>
    </row>
    <row r="2379" spans="7:18" ht="15" customHeight="1" x14ac:dyDescent="0.25">
      <c r="G2379" s="45"/>
      <c r="H2379" s="46"/>
      <c r="I2379" s="47"/>
      <c r="J2379" s="47"/>
      <c r="K2379" s="48"/>
      <c r="L2379" s="48"/>
      <c r="M2379" s="46"/>
      <c r="N2379" s="49"/>
      <c r="O2379" s="46"/>
      <c r="P2379" s="46"/>
      <c r="Q2379" s="46"/>
      <c r="R2379" s="50"/>
    </row>
    <row r="2380" spans="7:18" ht="15" customHeight="1" x14ac:dyDescent="0.25">
      <c r="G2380" s="45"/>
      <c r="H2380" s="46"/>
      <c r="I2380" s="47"/>
      <c r="J2380" s="47"/>
      <c r="K2380" s="48"/>
      <c r="L2380" s="48"/>
      <c r="M2380" s="46"/>
      <c r="N2380" s="49"/>
      <c r="O2380" s="46"/>
      <c r="P2380" s="46"/>
      <c r="Q2380" s="46"/>
      <c r="R2380" s="50"/>
    </row>
    <row r="2381" spans="7:18" ht="15" customHeight="1" x14ac:dyDescent="0.25">
      <c r="G2381" s="45"/>
      <c r="H2381" s="46"/>
      <c r="I2381" s="47"/>
      <c r="J2381" s="47"/>
      <c r="K2381" s="48"/>
      <c r="L2381" s="48"/>
      <c r="M2381" s="46"/>
      <c r="N2381" s="49"/>
      <c r="O2381" s="46"/>
      <c r="P2381" s="46"/>
      <c r="Q2381" s="46"/>
      <c r="R2381" s="50"/>
    </row>
    <row r="2382" spans="7:18" ht="15" customHeight="1" x14ac:dyDescent="0.25">
      <c r="G2382" s="45"/>
      <c r="H2382" s="46"/>
      <c r="I2382" s="47"/>
      <c r="J2382" s="47"/>
      <c r="K2382" s="48"/>
      <c r="L2382" s="48"/>
      <c r="M2382" s="46"/>
      <c r="N2382" s="49"/>
      <c r="O2382" s="46"/>
      <c r="P2382" s="46"/>
      <c r="Q2382" s="46"/>
      <c r="R2382" s="50"/>
    </row>
    <row r="2383" spans="7:18" ht="15" customHeight="1" x14ac:dyDescent="0.25">
      <c r="G2383" s="45"/>
      <c r="H2383" s="46"/>
      <c r="I2383" s="47"/>
      <c r="J2383" s="47"/>
      <c r="K2383" s="48"/>
      <c r="L2383" s="48"/>
      <c r="M2383" s="46"/>
      <c r="N2383" s="49"/>
      <c r="O2383" s="46"/>
      <c r="P2383" s="46"/>
      <c r="Q2383" s="46"/>
      <c r="R2383" s="50"/>
    </row>
    <row r="2384" spans="7:18" ht="15" customHeight="1" x14ac:dyDescent="0.25">
      <c r="G2384" s="45"/>
      <c r="H2384" s="46"/>
      <c r="I2384" s="47"/>
      <c r="J2384" s="47"/>
      <c r="K2384" s="48"/>
      <c r="L2384" s="48"/>
      <c r="M2384" s="46"/>
      <c r="N2384" s="49"/>
      <c r="O2384" s="46"/>
      <c r="P2384" s="46"/>
      <c r="Q2384" s="46"/>
      <c r="R2384" s="50"/>
    </row>
    <row r="2385" spans="7:18" ht="15" customHeight="1" x14ac:dyDescent="0.25">
      <c r="G2385" s="45"/>
      <c r="H2385" s="46"/>
      <c r="I2385" s="47"/>
      <c r="J2385" s="47"/>
      <c r="K2385" s="48"/>
      <c r="L2385" s="48"/>
      <c r="M2385" s="46"/>
      <c r="N2385" s="49"/>
      <c r="O2385" s="46"/>
      <c r="P2385" s="46"/>
      <c r="Q2385" s="46"/>
      <c r="R2385" s="50"/>
    </row>
    <row r="2386" spans="7:18" ht="15" customHeight="1" x14ac:dyDescent="0.25">
      <c r="G2386" s="45"/>
      <c r="H2386" s="46"/>
      <c r="I2386" s="47"/>
      <c r="J2386" s="47"/>
      <c r="K2386" s="48"/>
      <c r="L2386" s="48"/>
      <c r="M2386" s="46"/>
      <c r="N2386" s="49"/>
      <c r="O2386" s="46"/>
      <c r="P2386" s="46"/>
      <c r="Q2386" s="46"/>
      <c r="R2386" s="50"/>
    </row>
    <row r="2387" spans="7:18" ht="15" customHeight="1" x14ac:dyDescent="0.25">
      <c r="G2387" s="45"/>
      <c r="H2387" s="46"/>
      <c r="I2387" s="47"/>
      <c r="J2387" s="47"/>
      <c r="K2387" s="48"/>
      <c r="L2387" s="48"/>
      <c r="M2387" s="46"/>
      <c r="N2387" s="49"/>
      <c r="O2387" s="46"/>
      <c r="P2387" s="46"/>
      <c r="Q2387" s="46"/>
      <c r="R2387" s="50"/>
    </row>
    <row r="2388" spans="7:18" ht="15" customHeight="1" x14ac:dyDescent="0.25">
      <c r="G2388" s="45"/>
      <c r="H2388" s="46"/>
      <c r="I2388" s="47"/>
      <c r="J2388" s="47"/>
      <c r="K2388" s="48"/>
      <c r="L2388" s="48"/>
      <c r="M2388" s="46"/>
      <c r="N2388" s="49"/>
      <c r="O2388" s="46"/>
      <c r="P2388" s="46"/>
      <c r="Q2388" s="46"/>
      <c r="R2388" s="50"/>
    </row>
    <row r="2389" spans="7:18" ht="15" customHeight="1" x14ac:dyDescent="0.25">
      <c r="G2389" s="45"/>
      <c r="H2389" s="46"/>
      <c r="I2389" s="47"/>
      <c r="J2389" s="47"/>
      <c r="K2389" s="48"/>
      <c r="L2389" s="48"/>
      <c r="M2389" s="46"/>
      <c r="N2389" s="49"/>
      <c r="O2389" s="46"/>
      <c r="P2389" s="46"/>
      <c r="Q2389" s="46"/>
      <c r="R2389" s="50"/>
    </row>
    <row r="2390" spans="7:18" ht="15" customHeight="1" x14ac:dyDescent="0.25">
      <c r="G2390" s="45"/>
      <c r="H2390" s="46"/>
      <c r="I2390" s="47"/>
      <c r="J2390" s="47"/>
      <c r="K2390" s="48"/>
      <c r="L2390" s="48"/>
      <c r="M2390" s="46"/>
      <c r="N2390" s="49"/>
      <c r="O2390" s="46"/>
      <c r="P2390" s="46"/>
      <c r="Q2390" s="46"/>
      <c r="R2390" s="50"/>
    </row>
    <row r="2391" spans="7:18" ht="15" customHeight="1" x14ac:dyDescent="0.25">
      <c r="G2391" s="45"/>
      <c r="H2391" s="46"/>
      <c r="I2391" s="47"/>
      <c r="J2391" s="47"/>
      <c r="K2391" s="48"/>
      <c r="L2391" s="48"/>
      <c r="M2391" s="46"/>
      <c r="N2391" s="49"/>
      <c r="O2391" s="46"/>
      <c r="P2391" s="46"/>
      <c r="Q2391" s="46"/>
      <c r="R2391" s="50"/>
    </row>
    <row r="2392" spans="7:18" ht="15" customHeight="1" x14ac:dyDescent="0.25">
      <c r="G2392" s="45"/>
      <c r="H2392" s="46"/>
      <c r="I2392" s="47"/>
      <c r="J2392" s="47"/>
      <c r="K2392" s="48"/>
      <c r="L2392" s="48"/>
      <c r="M2392" s="46"/>
      <c r="N2392" s="49"/>
      <c r="O2392" s="46"/>
      <c r="P2392" s="46"/>
      <c r="Q2392" s="46"/>
      <c r="R2392" s="50"/>
    </row>
    <row r="2393" spans="7:18" ht="15" customHeight="1" x14ac:dyDescent="0.25">
      <c r="G2393" s="45"/>
      <c r="H2393" s="46"/>
      <c r="I2393" s="47"/>
      <c r="J2393" s="47"/>
      <c r="K2393" s="48"/>
      <c r="L2393" s="48"/>
      <c r="M2393" s="46"/>
      <c r="N2393" s="49"/>
      <c r="O2393" s="46"/>
      <c r="P2393" s="46"/>
      <c r="Q2393" s="46"/>
      <c r="R2393" s="50"/>
    </row>
    <row r="2394" spans="7:18" ht="15" customHeight="1" x14ac:dyDescent="0.25">
      <c r="G2394" s="45"/>
      <c r="H2394" s="46"/>
      <c r="I2394" s="47"/>
      <c r="J2394" s="47"/>
      <c r="K2394" s="48"/>
      <c r="L2394" s="48"/>
      <c r="M2394" s="46"/>
      <c r="N2394" s="49"/>
      <c r="O2394" s="46"/>
      <c r="P2394" s="46"/>
      <c r="Q2394" s="46"/>
      <c r="R2394" s="50"/>
    </row>
    <row r="2395" spans="7:18" ht="15" customHeight="1" x14ac:dyDescent="0.25">
      <c r="G2395" s="45"/>
      <c r="H2395" s="46"/>
      <c r="I2395" s="47"/>
      <c r="J2395" s="47"/>
      <c r="K2395" s="48"/>
      <c r="L2395" s="48"/>
      <c r="M2395" s="46"/>
      <c r="N2395" s="49"/>
      <c r="O2395" s="46"/>
      <c r="P2395" s="46"/>
      <c r="Q2395" s="46"/>
      <c r="R2395" s="50"/>
    </row>
    <row r="2396" spans="7:18" ht="15" customHeight="1" x14ac:dyDescent="0.25">
      <c r="G2396" s="45"/>
      <c r="H2396" s="46"/>
      <c r="I2396" s="47"/>
      <c r="J2396" s="47"/>
      <c r="K2396" s="48"/>
      <c r="L2396" s="48"/>
      <c r="M2396" s="46"/>
      <c r="N2396" s="49"/>
      <c r="O2396" s="46"/>
      <c r="P2396" s="46"/>
      <c r="Q2396" s="46"/>
      <c r="R2396" s="50"/>
    </row>
    <row r="2397" spans="7:18" ht="15" customHeight="1" x14ac:dyDescent="0.25">
      <c r="G2397" s="45"/>
      <c r="H2397" s="46"/>
      <c r="I2397" s="47"/>
      <c r="J2397" s="47"/>
      <c r="K2397" s="48"/>
      <c r="L2397" s="48"/>
      <c r="M2397" s="46"/>
      <c r="N2397" s="49"/>
      <c r="O2397" s="46"/>
      <c r="P2397" s="46"/>
      <c r="Q2397" s="46"/>
      <c r="R2397" s="50"/>
    </row>
    <row r="2398" spans="7:18" ht="15" customHeight="1" x14ac:dyDescent="0.25">
      <c r="G2398" s="45"/>
      <c r="H2398" s="46"/>
      <c r="I2398" s="47"/>
      <c r="J2398" s="47"/>
      <c r="K2398" s="48"/>
      <c r="L2398" s="48"/>
      <c r="M2398" s="46"/>
      <c r="N2398" s="49"/>
      <c r="O2398" s="46"/>
      <c r="P2398" s="46"/>
      <c r="Q2398" s="46"/>
      <c r="R2398" s="50"/>
    </row>
    <row r="2399" spans="7:18" ht="15" customHeight="1" x14ac:dyDescent="0.25">
      <c r="G2399" s="45"/>
      <c r="H2399" s="46"/>
      <c r="I2399" s="47"/>
      <c r="J2399" s="47"/>
      <c r="K2399" s="48"/>
      <c r="L2399" s="48"/>
      <c r="M2399" s="46"/>
      <c r="N2399" s="49"/>
      <c r="O2399" s="46"/>
      <c r="P2399" s="46"/>
      <c r="Q2399" s="46"/>
      <c r="R2399" s="50"/>
    </row>
    <row r="2400" spans="7:18" ht="15" customHeight="1" x14ac:dyDescent="0.25">
      <c r="G2400" s="45"/>
      <c r="H2400" s="46"/>
      <c r="I2400" s="47"/>
      <c r="J2400" s="47"/>
      <c r="K2400" s="48"/>
      <c r="L2400" s="48"/>
      <c r="M2400" s="46"/>
      <c r="N2400" s="49"/>
      <c r="O2400" s="46"/>
      <c r="P2400" s="46"/>
      <c r="Q2400" s="46"/>
      <c r="R2400" s="50"/>
    </row>
    <row r="2401" spans="7:18" ht="15" customHeight="1" x14ac:dyDescent="0.25">
      <c r="G2401" s="45"/>
      <c r="H2401" s="46"/>
      <c r="I2401" s="47"/>
      <c r="J2401" s="47"/>
      <c r="K2401" s="48"/>
      <c r="L2401" s="48"/>
      <c r="M2401" s="46"/>
      <c r="N2401" s="49"/>
      <c r="O2401" s="46"/>
      <c r="P2401" s="46"/>
      <c r="Q2401" s="46"/>
      <c r="R2401" s="50"/>
    </row>
    <row r="2402" spans="7:18" ht="15" customHeight="1" x14ac:dyDescent="0.25">
      <c r="G2402" s="45"/>
      <c r="H2402" s="46"/>
      <c r="I2402" s="47"/>
      <c r="J2402" s="47"/>
      <c r="K2402" s="48"/>
      <c r="L2402" s="48"/>
      <c r="M2402" s="46"/>
      <c r="N2402" s="49"/>
      <c r="O2402" s="46"/>
      <c r="P2402" s="46"/>
      <c r="Q2402" s="46"/>
      <c r="R2402" s="50"/>
    </row>
    <row r="2403" spans="7:18" ht="15" customHeight="1" x14ac:dyDescent="0.25">
      <c r="G2403" s="45"/>
      <c r="H2403" s="46"/>
      <c r="I2403" s="47"/>
      <c r="J2403" s="47"/>
      <c r="K2403" s="48"/>
      <c r="L2403" s="48"/>
      <c r="M2403" s="46"/>
      <c r="N2403" s="49"/>
      <c r="O2403" s="46"/>
      <c r="P2403" s="46"/>
      <c r="Q2403" s="46"/>
      <c r="R2403" s="50"/>
    </row>
    <row r="2404" spans="7:18" ht="15" customHeight="1" x14ac:dyDescent="0.25">
      <c r="G2404" s="45"/>
      <c r="H2404" s="46"/>
      <c r="I2404" s="47"/>
      <c r="J2404" s="47"/>
      <c r="K2404" s="48"/>
      <c r="L2404" s="48"/>
      <c r="M2404" s="46"/>
      <c r="N2404" s="49"/>
      <c r="O2404" s="46"/>
      <c r="P2404" s="46"/>
      <c r="Q2404" s="46"/>
      <c r="R2404" s="50"/>
    </row>
    <row r="2405" spans="7:18" ht="15" customHeight="1" x14ac:dyDescent="0.25">
      <c r="G2405" s="45"/>
      <c r="H2405" s="46"/>
      <c r="I2405" s="47"/>
      <c r="J2405" s="47"/>
      <c r="K2405" s="48"/>
      <c r="L2405" s="48"/>
      <c r="M2405" s="46"/>
      <c r="N2405" s="49"/>
      <c r="O2405" s="46"/>
      <c r="P2405" s="46"/>
      <c r="Q2405" s="46"/>
      <c r="R2405" s="50"/>
    </row>
    <row r="2406" spans="7:18" ht="15" customHeight="1" x14ac:dyDescent="0.25">
      <c r="G2406" s="45"/>
      <c r="H2406" s="46"/>
      <c r="I2406" s="47"/>
      <c r="J2406" s="47"/>
      <c r="K2406" s="48"/>
      <c r="L2406" s="48"/>
      <c r="M2406" s="46"/>
      <c r="N2406" s="49"/>
      <c r="O2406" s="46"/>
      <c r="P2406" s="46"/>
      <c r="Q2406" s="46"/>
      <c r="R2406" s="50"/>
    </row>
    <row r="2407" spans="7:18" ht="15" customHeight="1" x14ac:dyDescent="0.25">
      <c r="G2407" s="45"/>
      <c r="H2407" s="46"/>
      <c r="I2407" s="47"/>
      <c r="J2407" s="47"/>
      <c r="K2407" s="48"/>
      <c r="L2407" s="48"/>
      <c r="M2407" s="46"/>
      <c r="N2407" s="49"/>
      <c r="O2407" s="46"/>
      <c r="P2407" s="46"/>
      <c r="Q2407" s="46"/>
      <c r="R2407" s="50"/>
    </row>
    <row r="2408" spans="7:18" ht="15" customHeight="1" x14ac:dyDescent="0.25">
      <c r="G2408" s="45"/>
      <c r="H2408" s="46"/>
      <c r="I2408" s="47"/>
      <c r="J2408" s="47"/>
      <c r="K2408" s="48"/>
      <c r="L2408" s="48"/>
      <c r="M2408" s="46"/>
      <c r="N2408" s="49"/>
      <c r="O2408" s="46"/>
      <c r="P2408" s="46"/>
      <c r="Q2408" s="46"/>
      <c r="R2408" s="50"/>
    </row>
    <row r="2409" spans="7:18" ht="15" customHeight="1" x14ac:dyDescent="0.25">
      <c r="G2409" s="45"/>
      <c r="H2409" s="46"/>
      <c r="I2409" s="47"/>
      <c r="J2409" s="47"/>
      <c r="K2409" s="48"/>
      <c r="L2409" s="48"/>
      <c r="M2409" s="46"/>
      <c r="N2409" s="49"/>
      <c r="O2409" s="46"/>
      <c r="P2409" s="46"/>
      <c r="Q2409" s="46"/>
      <c r="R2409" s="50"/>
    </row>
    <row r="2410" spans="7:18" ht="15" customHeight="1" x14ac:dyDescent="0.25">
      <c r="G2410" s="45"/>
      <c r="H2410" s="46"/>
      <c r="I2410" s="47"/>
      <c r="J2410" s="47"/>
      <c r="K2410" s="48"/>
      <c r="L2410" s="48"/>
      <c r="M2410" s="46"/>
      <c r="N2410" s="49"/>
      <c r="O2410" s="46"/>
      <c r="P2410" s="46"/>
      <c r="Q2410" s="46"/>
      <c r="R2410" s="50"/>
    </row>
    <row r="2411" spans="7:18" ht="15" customHeight="1" x14ac:dyDescent="0.25">
      <c r="G2411" s="45"/>
      <c r="H2411" s="46"/>
      <c r="I2411" s="47"/>
      <c r="J2411" s="47"/>
      <c r="K2411" s="48"/>
      <c r="L2411" s="48"/>
      <c r="M2411" s="46"/>
      <c r="N2411" s="49"/>
      <c r="O2411" s="46"/>
      <c r="P2411" s="46"/>
      <c r="Q2411" s="46"/>
      <c r="R2411" s="50"/>
    </row>
    <row r="2412" spans="7:18" ht="15" customHeight="1" x14ac:dyDescent="0.25">
      <c r="G2412" s="45"/>
      <c r="H2412" s="46"/>
      <c r="I2412" s="47"/>
      <c r="J2412" s="47"/>
      <c r="K2412" s="48"/>
      <c r="L2412" s="48"/>
      <c r="M2412" s="46"/>
      <c r="N2412" s="49"/>
      <c r="O2412" s="46"/>
      <c r="P2412" s="46"/>
      <c r="Q2412" s="46"/>
      <c r="R2412" s="50"/>
    </row>
    <row r="2413" spans="7:18" ht="15" customHeight="1" x14ac:dyDescent="0.25">
      <c r="G2413" s="45"/>
      <c r="H2413" s="46"/>
      <c r="I2413" s="47"/>
      <c r="J2413" s="47"/>
      <c r="K2413" s="48"/>
      <c r="L2413" s="48"/>
      <c r="M2413" s="46"/>
      <c r="N2413" s="49"/>
      <c r="O2413" s="46"/>
      <c r="P2413" s="46"/>
      <c r="Q2413" s="46"/>
      <c r="R2413" s="50"/>
    </row>
    <row r="2414" spans="7:18" ht="15" customHeight="1" x14ac:dyDescent="0.25">
      <c r="G2414" s="45"/>
      <c r="H2414" s="46"/>
      <c r="I2414" s="47"/>
      <c r="J2414" s="47"/>
      <c r="K2414" s="48"/>
      <c r="L2414" s="48"/>
      <c r="M2414" s="46"/>
      <c r="N2414" s="49"/>
      <c r="O2414" s="46"/>
      <c r="P2414" s="46"/>
      <c r="Q2414" s="46"/>
      <c r="R2414" s="50"/>
    </row>
    <row r="2415" spans="7:18" ht="15" customHeight="1" x14ac:dyDescent="0.25">
      <c r="G2415" s="45"/>
      <c r="H2415" s="46"/>
      <c r="I2415" s="47"/>
      <c r="J2415" s="47"/>
      <c r="K2415" s="48"/>
      <c r="L2415" s="48"/>
      <c r="M2415" s="46"/>
      <c r="N2415" s="49"/>
      <c r="O2415" s="46"/>
      <c r="P2415" s="46"/>
      <c r="Q2415" s="46"/>
      <c r="R2415" s="50"/>
    </row>
    <row r="2416" spans="7:18" ht="15" customHeight="1" x14ac:dyDescent="0.25">
      <c r="G2416" s="45"/>
      <c r="H2416" s="46"/>
      <c r="I2416" s="47"/>
      <c r="J2416" s="47"/>
      <c r="K2416" s="48"/>
      <c r="L2416" s="48"/>
      <c r="M2416" s="46"/>
      <c r="N2416" s="49"/>
      <c r="O2416" s="46"/>
      <c r="P2416" s="46"/>
      <c r="Q2416" s="46"/>
      <c r="R2416" s="50"/>
    </row>
    <row r="2417" spans="7:18" ht="15" customHeight="1" x14ac:dyDescent="0.25">
      <c r="G2417" s="45"/>
      <c r="H2417" s="46"/>
      <c r="I2417" s="47"/>
      <c r="J2417" s="47"/>
      <c r="K2417" s="48"/>
      <c r="L2417" s="48"/>
      <c r="M2417" s="46"/>
      <c r="N2417" s="49"/>
      <c r="O2417" s="46"/>
      <c r="P2417" s="46"/>
      <c r="Q2417" s="46"/>
      <c r="R2417" s="50"/>
    </row>
    <row r="2418" spans="7:18" ht="15" customHeight="1" x14ac:dyDescent="0.25">
      <c r="G2418" s="45"/>
      <c r="H2418" s="46"/>
      <c r="I2418" s="47"/>
      <c r="J2418" s="47"/>
      <c r="K2418" s="48"/>
      <c r="L2418" s="48"/>
      <c r="M2418" s="46"/>
      <c r="N2418" s="49"/>
      <c r="O2418" s="46"/>
      <c r="P2418" s="46"/>
      <c r="Q2418" s="46"/>
      <c r="R2418" s="50"/>
    </row>
    <row r="2419" spans="7:18" ht="15" customHeight="1" x14ac:dyDescent="0.25">
      <c r="G2419" s="45"/>
      <c r="H2419" s="46"/>
      <c r="I2419" s="47"/>
      <c r="J2419" s="47"/>
      <c r="K2419" s="48"/>
      <c r="L2419" s="48"/>
      <c r="M2419" s="46"/>
      <c r="N2419" s="49"/>
      <c r="O2419" s="46"/>
      <c r="P2419" s="46"/>
      <c r="Q2419" s="46"/>
      <c r="R2419" s="50"/>
    </row>
    <row r="2420" spans="7:18" ht="15" customHeight="1" x14ac:dyDescent="0.25">
      <c r="G2420" s="45"/>
      <c r="H2420" s="46"/>
      <c r="I2420" s="47"/>
      <c r="J2420" s="47"/>
      <c r="K2420" s="48"/>
      <c r="L2420" s="48"/>
      <c r="M2420" s="46"/>
      <c r="N2420" s="49"/>
      <c r="O2420" s="46"/>
      <c r="P2420" s="46"/>
      <c r="Q2420" s="46"/>
      <c r="R2420" s="50"/>
    </row>
    <row r="2421" spans="7:18" ht="15" customHeight="1" x14ac:dyDescent="0.25">
      <c r="G2421" s="45"/>
      <c r="H2421" s="46"/>
      <c r="I2421" s="47"/>
      <c r="J2421" s="47"/>
      <c r="K2421" s="48"/>
      <c r="L2421" s="48"/>
      <c r="M2421" s="46"/>
      <c r="N2421" s="49"/>
      <c r="O2421" s="46"/>
      <c r="P2421" s="46"/>
      <c r="Q2421" s="46"/>
      <c r="R2421" s="50"/>
    </row>
    <row r="2422" spans="7:18" ht="15" customHeight="1" x14ac:dyDescent="0.25">
      <c r="G2422" s="45"/>
      <c r="H2422" s="46"/>
      <c r="I2422" s="47"/>
      <c r="J2422" s="47"/>
      <c r="K2422" s="48"/>
      <c r="L2422" s="48"/>
      <c r="M2422" s="46"/>
      <c r="N2422" s="49"/>
      <c r="O2422" s="46"/>
      <c r="P2422" s="46"/>
      <c r="Q2422" s="46"/>
      <c r="R2422" s="50"/>
    </row>
    <row r="2423" spans="7:18" ht="15" customHeight="1" x14ac:dyDescent="0.25">
      <c r="G2423" s="45"/>
      <c r="H2423" s="46"/>
      <c r="I2423" s="47"/>
      <c r="J2423" s="47"/>
      <c r="K2423" s="48"/>
      <c r="L2423" s="48"/>
      <c r="M2423" s="46"/>
      <c r="N2423" s="49"/>
      <c r="O2423" s="46"/>
      <c r="P2423" s="46"/>
      <c r="Q2423" s="46"/>
      <c r="R2423" s="50"/>
    </row>
    <row r="2424" spans="7:18" ht="15" customHeight="1" x14ac:dyDescent="0.25">
      <c r="G2424" s="45"/>
      <c r="H2424" s="46"/>
      <c r="I2424" s="47"/>
      <c r="J2424" s="47"/>
      <c r="K2424" s="48"/>
      <c r="L2424" s="48"/>
      <c r="M2424" s="46"/>
      <c r="N2424" s="49"/>
      <c r="O2424" s="46"/>
      <c r="P2424" s="46"/>
      <c r="Q2424" s="46"/>
      <c r="R2424" s="50"/>
    </row>
    <row r="2425" spans="7:18" ht="15" customHeight="1" x14ac:dyDescent="0.25">
      <c r="G2425" s="45"/>
      <c r="H2425" s="46"/>
      <c r="I2425" s="47"/>
      <c r="J2425" s="47"/>
      <c r="K2425" s="48"/>
      <c r="L2425" s="48"/>
      <c r="M2425" s="46"/>
      <c r="N2425" s="49"/>
      <c r="O2425" s="46"/>
      <c r="P2425" s="46"/>
      <c r="Q2425" s="46"/>
      <c r="R2425" s="50"/>
    </row>
    <row r="2426" spans="7:18" ht="15" customHeight="1" x14ac:dyDescent="0.25">
      <c r="G2426" s="45"/>
      <c r="H2426" s="46"/>
      <c r="I2426" s="47"/>
      <c r="J2426" s="47"/>
      <c r="K2426" s="48"/>
      <c r="L2426" s="48"/>
      <c r="M2426" s="46"/>
      <c r="N2426" s="49"/>
      <c r="O2426" s="46"/>
      <c r="P2426" s="46"/>
      <c r="Q2426" s="46"/>
      <c r="R2426" s="50"/>
    </row>
    <row r="2427" spans="7:18" ht="15" customHeight="1" x14ac:dyDescent="0.25">
      <c r="G2427" s="45"/>
      <c r="H2427" s="46"/>
      <c r="I2427" s="47"/>
      <c r="J2427" s="47"/>
      <c r="K2427" s="48"/>
      <c r="L2427" s="48"/>
      <c r="M2427" s="46"/>
      <c r="N2427" s="49"/>
      <c r="O2427" s="46"/>
      <c r="P2427" s="46"/>
      <c r="Q2427" s="46"/>
      <c r="R2427" s="50"/>
    </row>
    <row r="2428" spans="7:18" ht="15" customHeight="1" x14ac:dyDescent="0.25">
      <c r="G2428" s="45"/>
      <c r="H2428" s="46"/>
      <c r="I2428" s="47"/>
      <c r="J2428" s="47"/>
      <c r="K2428" s="48"/>
      <c r="L2428" s="48"/>
      <c r="M2428" s="46"/>
      <c r="N2428" s="49"/>
      <c r="O2428" s="46"/>
      <c r="P2428" s="46"/>
      <c r="Q2428" s="46"/>
      <c r="R2428" s="50"/>
    </row>
    <row r="2429" spans="7:18" ht="15" customHeight="1" x14ac:dyDescent="0.25">
      <c r="G2429" s="45"/>
      <c r="H2429" s="46"/>
      <c r="I2429" s="47"/>
      <c r="J2429" s="47"/>
      <c r="K2429" s="48"/>
      <c r="L2429" s="48"/>
      <c r="M2429" s="46"/>
      <c r="N2429" s="49"/>
      <c r="O2429" s="46"/>
      <c r="P2429" s="46"/>
      <c r="Q2429" s="46"/>
      <c r="R2429" s="50"/>
    </row>
    <row r="2430" spans="7:18" ht="15" customHeight="1" x14ac:dyDescent="0.25">
      <c r="G2430" s="45"/>
      <c r="H2430" s="46"/>
      <c r="I2430" s="47"/>
      <c r="J2430" s="47"/>
      <c r="K2430" s="48"/>
      <c r="L2430" s="48"/>
      <c r="M2430" s="46"/>
      <c r="N2430" s="49"/>
      <c r="O2430" s="46"/>
      <c r="P2430" s="46"/>
      <c r="Q2430" s="46"/>
      <c r="R2430" s="50"/>
    </row>
    <row r="2431" spans="7:18" ht="15" customHeight="1" x14ac:dyDescent="0.25">
      <c r="G2431" s="45"/>
      <c r="H2431" s="46"/>
      <c r="I2431" s="47"/>
      <c r="J2431" s="47"/>
      <c r="K2431" s="48"/>
      <c r="L2431" s="48"/>
      <c r="M2431" s="46"/>
      <c r="N2431" s="49"/>
      <c r="O2431" s="46"/>
      <c r="P2431" s="46"/>
      <c r="Q2431" s="46"/>
      <c r="R2431" s="50"/>
    </row>
    <row r="2432" spans="7:18" ht="15" customHeight="1" x14ac:dyDescent="0.25">
      <c r="G2432" s="45"/>
      <c r="H2432" s="46"/>
      <c r="I2432" s="47"/>
      <c r="J2432" s="47"/>
      <c r="K2432" s="48"/>
      <c r="L2432" s="48"/>
      <c r="M2432" s="46"/>
      <c r="N2432" s="49"/>
      <c r="O2432" s="46"/>
      <c r="P2432" s="46"/>
      <c r="Q2432" s="46"/>
      <c r="R2432" s="50"/>
    </row>
    <row r="2433" spans="7:18" ht="15" customHeight="1" x14ac:dyDescent="0.25">
      <c r="G2433" s="45"/>
      <c r="H2433" s="46"/>
      <c r="I2433" s="47"/>
      <c r="J2433" s="47"/>
      <c r="K2433" s="48"/>
      <c r="L2433" s="48"/>
      <c r="M2433" s="46"/>
      <c r="N2433" s="49"/>
      <c r="O2433" s="46"/>
      <c r="P2433" s="46"/>
      <c r="Q2433" s="46"/>
      <c r="R2433" s="50"/>
    </row>
    <row r="2434" spans="7:18" ht="15" customHeight="1" x14ac:dyDescent="0.25">
      <c r="G2434" s="45"/>
      <c r="H2434" s="46"/>
      <c r="I2434" s="47"/>
      <c r="J2434" s="47"/>
      <c r="K2434" s="48"/>
      <c r="L2434" s="48"/>
      <c r="M2434" s="46"/>
      <c r="N2434" s="49"/>
      <c r="O2434" s="46"/>
      <c r="P2434" s="46"/>
      <c r="Q2434" s="46"/>
      <c r="R2434" s="50"/>
    </row>
    <row r="2435" spans="7:18" ht="15" customHeight="1" x14ac:dyDescent="0.25">
      <c r="G2435" s="45"/>
      <c r="H2435" s="46"/>
      <c r="I2435" s="47"/>
      <c r="J2435" s="47"/>
      <c r="K2435" s="48"/>
      <c r="L2435" s="48"/>
      <c r="M2435" s="46"/>
      <c r="N2435" s="49"/>
      <c r="O2435" s="46"/>
      <c r="P2435" s="46"/>
      <c r="Q2435" s="46"/>
      <c r="R2435" s="50"/>
    </row>
    <row r="2436" spans="7:18" ht="15" customHeight="1" x14ac:dyDescent="0.25">
      <c r="G2436" s="45"/>
      <c r="H2436" s="46"/>
      <c r="I2436" s="47"/>
      <c r="J2436" s="47"/>
      <c r="K2436" s="48"/>
      <c r="L2436" s="48"/>
      <c r="M2436" s="46"/>
      <c r="N2436" s="49"/>
      <c r="O2436" s="46"/>
      <c r="P2436" s="46"/>
      <c r="Q2436" s="46"/>
      <c r="R2436" s="50"/>
    </row>
    <row r="2437" spans="7:18" ht="15" customHeight="1" x14ac:dyDescent="0.25">
      <c r="G2437" s="45"/>
      <c r="H2437" s="46"/>
      <c r="I2437" s="47"/>
      <c r="J2437" s="47"/>
      <c r="K2437" s="48"/>
      <c r="L2437" s="48"/>
      <c r="M2437" s="46"/>
      <c r="N2437" s="49"/>
      <c r="O2437" s="46"/>
      <c r="P2437" s="46"/>
      <c r="Q2437" s="46"/>
      <c r="R2437" s="50"/>
    </row>
    <row r="2438" spans="7:18" ht="15" customHeight="1" x14ac:dyDescent="0.25">
      <c r="G2438" s="45"/>
      <c r="H2438" s="46"/>
      <c r="I2438" s="47"/>
      <c r="J2438" s="47"/>
      <c r="K2438" s="48"/>
      <c r="L2438" s="48"/>
      <c r="M2438" s="46"/>
      <c r="N2438" s="49"/>
      <c r="O2438" s="46"/>
      <c r="P2438" s="46"/>
      <c r="Q2438" s="46"/>
      <c r="R2438" s="50"/>
    </row>
    <row r="2439" spans="7:18" ht="15" customHeight="1" x14ac:dyDescent="0.25">
      <c r="G2439" s="45"/>
      <c r="H2439" s="46"/>
      <c r="I2439" s="47"/>
      <c r="J2439" s="47"/>
      <c r="K2439" s="48"/>
      <c r="L2439" s="48"/>
      <c r="M2439" s="46"/>
      <c r="N2439" s="49"/>
      <c r="O2439" s="46"/>
      <c r="P2439" s="46"/>
      <c r="Q2439" s="46"/>
      <c r="R2439" s="50"/>
    </row>
    <row r="2440" spans="7:18" ht="15" customHeight="1" x14ac:dyDescent="0.25">
      <c r="G2440" s="45"/>
      <c r="H2440" s="46"/>
      <c r="I2440" s="47"/>
      <c r="J2440" s="47"/>
      <c r="K2440" s="48"/>
      <c r="L2440" s="48"/>
      <c r="M2440" s="46"/>
      <c r="N2440" s="49"/>
      <c r="O2440" s="46"/>
      <c r="P2440" s="46"/>
      <c r="Q2440" s="46"/>
      <c r="R2440" s="50"/>
    </row>
    <row r="2441" spans="7:18" ht="15" customHeight="1" x14ac:dyDescent="0.25">
      <c r="G2441" s="45"/>
      <c r="H2441" s="46"/>
      <c r="I2441" s="47"/>
      <c r="J2441" s="47"/>
      <c r="K2441" s="48"/>
      <c r="L2441" s="48"/>
      <c r="M2441" s="46"/>
      <c r="N2441" s="49"/>
      <c r="O2441" s="46"/>
      <c r="P2441" s="46"/>
      <c r="Q2441" s="46"/>
      <c r="R2441" s="50"/>
    </row>
    <row r="2442" spans="7:18" ht="15" customHeight="1" x14ac:dyDescent="0.25">
      <c r="G2442" s="45"/>
      <c r="H2442" s="46"/>
      <c r="I2442" s="47"/>
      <c r="J2442" s="47"/>
      <c r="K2442" s="48"/>
      <c r="L2442" s="48"/>
      <c r="M2442" s="46"/>
      <c r="N2442" s="49"/>
      <c r="O2442" s="46"/>
      <c r="P2442" s="46"/>
      <c r="Q2442" s="46"/>
      <c r="R2442" s="50"/>
    </row>
    <row r="2443" spans="7:18" ht="15" customHeight="1" x14ac:dyDescent="0.25">
      <c r="G2443" s="45"/>
      <c r="H2443" s="46"/>
      <c r="I2443" s="47"/>
      <c r="J2443" s="47"/>
      <c r="K2443" s="48"/>
      <c r="L2443" s="48"/>
      <c r="M2443" s="46"/>
      <c r="N2443" s="49"/>
      <c r="O2443" s="46"/>
      <c r="P2443" s="46"/>
      <c r="Q2443" s="46"/>
      <c r="R2443" s="50"/>
    </row>
    <row r="2444" spans="7:18" ht="15" customHeight="1" x14ac:dyDescent="0.25">
      <c r="G2444" s="45"/>
      <c r="H2444" s="46"/>
      <c r="I2444" s="47"/>
      <c r="J2444" s="47"/>
      <c r="K2444" s="48"/>
      <c r="L2444" s="48"/>
      <c r="M2444" s="46"/>
      <c r="N2444" s="49"/>
      <c r="O2444" s="46"/>
      <c r="P2444" s="46"/>
      <c r="Q2444" s="46"/>
      <c r="R2444" s="50"/>
    </row>
    <row r="2445" spans="7:18" ht="15" customHeight="1" x14ac:dyDescent="0.25">
      <c r="G2445" s="45"/>
      <c r="H2445" s="46"/>
      <c r="I2445" s="47"/>
      <c r="J2445" s="47"/>
      <c r="K2445" s="48"/>
      <c r="L2445" s="48"/>
      <c r="M2445" s="46"/>
      <c r="N2445" s="49"/>
      <c r="O2445" s="46"/>
      <c r="P2445" s="46"/>
      <c r="Q2445" s="46"/>
      <c r="R2445" s="50"/>
    </row>
    <row r="2446" spans="7:18" ht="15" customHeight="1" x14ac:dyDescent="0.25">
      <c r="G2446" s="45"/>
      <c r="H2446" s="46"/>
      <c r="I2446" s="47"/>
      <c r="J2446" s="47"/>
      <c r="K2446" s="48"/>
      <c r="L2446" s="48"/>
      <c r="M2446" s="46"/>
      <c r="N2446" s="49"/>
      <c r="O2446" s="46"/>
      <c r="P2446" s="46"/>
      <c r="Q2446" s="46"/>
      <c r="R2446" s="50"/>
    </row>
    <row r="2447" spans="7:18" ht="15" customHeight="1" x14ac:dyDescent="0.25">
      <c r="G2447" s="45"/>
      <c r="H2447" s="46"/>
      <c r="I2447" s="47"/>
      <c r="J2447" s="47"/>
      <c r="K2447" s="48"/>
      <c r="L2447" s="48"/>
      <c r="M2447" s="46"/>
      <c r="N2447" s="49"/>
      <c r="O2447" s="46"/>
      <c r="P2447" s="46"/>
      <c r="Q2447" s="46"/>
      <c r="R2447" s="50"/>
    </row>
    <row r="2448" spans="7:18" ht="15" customHeight="1" x14ac:dyDescent="0.25">
      <c r="G2448" s="45"/>
      <c r="H2448" s="46"/>
      <c r="I2448" s="47"/>
      <c r="J2448" s="47"/>
      <c r="K2448" s="48"/>
      <c r="L2448" s="48"/>
      <c r="M2448" s="46"/>
      <c r="N2448" s="49"/>
      <c r="O2448" s="46"/>
      <c r="P2448" s="46"/>
      <c r="Q2448" s="46"/>
      <c r="R2448" s="50"/>
    </row>
    <row r="2449" spans="7:18" ht="15" customHeight="1" x14ac:dyDescent="0.25">
      <c r="G2449" s="45"/>
      <c r="H2449" s="46"/>
      <c r="I2449" s="47"/>
      <c r="J2449" s="47"/>
      <c r="K2449" s="48"/>
      <c r="L2449" s="48"/>
      <c r="M2449" s="46"/>
      <c r="N2449" s="49"/>
      <c r="O2449" s="46"/>
      <c r="P2449" s="46"/>
      <c r="Q2449" s="46"/>
      <c r="R2449" s="50"/>
    </row>
    <row r="2450" spans="7:18" ht="15" customHeight="1" x14ac:dyDescent="0.25">
      <c r="G2450" s="45"/>
      <c r="H2450" s="46"/>
      <c r="I2450" s="47"/>
      <c r="J2450" s="47"/>
      <c r="K2450" s="48"/>
      <c r="L2450" s="48"/>
      <c r="M2450" s="46"/>
      <c r="N2450" s="49"/>
      <c r="O2450" s="46"/>
      <c r="P2450" s="46"/>
      <c r="Q2450" s="46"/>
      <c r="R2450" s="50"/>
    </row>
    <row r="2451" spans="7:18" ht="15" customHeight="1" x14ac:dyDescent="0.25">
      <c r="G2451" s="45"/>
      <c r="H2451" s="46"/>
      <c r="I2451" s="47"/>
      <c r="J2451" s="47"/>
      <c r="K2451" s="48"/>
      <c r="L2451" s="48"/>
      <c r="M2451" s="46"/>
      <c r="N2451" s="49"/>
      <c r="O2451" s="46"/>
      <c r="P2451" s="46"/>
      <c r="Q2451" s="46"/>
      <c r="R2451" s="50"/>
    </row>
    <row r="2452" spans="7:18" ht="15" customHeight="1" x14ac:dyDescent="0.25">
      <c r="G2452" s="45"/>
      <c r="H2452" s="46"/>
      <c r="I2452" s="47"/>
      <c r="J2452" s="47"/>
      <c r="K2452" s="48"/>
      <c r="L2452" s="48"/>
      <c r="M2452" s="46"/>
      <c r="N2452" s="49"/>
      <c r="O2452" s="46"/>
      <c r="P2452" s="46"/>
      <c r="Q2452" s="46"/>
      <c r="R2452" s="50"/>
    </row>
    <row r="2453" spans="7:18" ht="15" customHeight="1" x14ac:dyDescent="0.25">
      <c r="G2453" s="45"/>
      <c r="H2453" s="46"/>
      <c r="I2453" s="47"/>
      <c r="J2453" s="47"/>
      <c r="K2453" s="48"/>
      <c r="L2453" s="48"/>
      <c r="M2453" s="46"/>
      <c r="N2453" s="49"/>
      <c r="O2453" s="46"/>
      <c r="P2453" s="46"/>
      <c r="Q2453" s="46"/>
      <c r="R2453" s="50"/>
    </row>
    <row r="2454" spans="7:18" ht="15" customHeight="1" x14ac:dyDescent="0.25">
      <c r="G2454" s="45"/>
      <c r="H2454" s="46"/>
      <c r="I2454" s="47"/>
      <c r="J2454" s="47"/>
      <c r="K2454" s="48"/>
      <c r="L2454" s="48"/>
      <c r="M2454" s="46"/>
      <c r="N2454" s="49"/>
      <c r="O2454" s="46"/>
      <c r="P2454" s="46"/>
      <c r="Q2454" s="46"/>
      <c r="R2454" s="50"/>
    </row>
    <row r="2455" spans="7:18" ht="15" customHeight="1" x14ac:dyDescent="0.25">
      <c r="G2455" s="45"/>
      <c r="H2455" s="46"/>
      <c r="I2455" s="47"/>
      <c r="J2455" s="47"/>
      <c r="K2455" s="48"/>
      <c r="L2455" s="48"/>
      <c r="M2455" s="46"/>
      <c r="N2455" s="49"/>
      <c r="O2455" s="46"/>
      <c r="P2455" s="46"/>
      <c r="Q2455" s="46"/>
      <c r="R2455" s="50"/>
    </row>
    <row r="2456" spans="7:18" ht="15" customHeight="1" x14ac:dyDescent="0.25">
      <c r="G2456" s="45"/>
      <c r="H2456" s="46"/>
      <c r="I2456" s="47"/>
      <c r="J2456" s="47"/>
      <c r="K2456" s="48"/>
      <c r="L2456" s="48"/>
      <c r="M2456" s="46"/>
      <c r="N2456" s="49"/>
      <c r="O2456" s="46"/>
      <c r="P2456" s="46"/>
      <c r="Q2456" s="46"/>
      <c r="R2456" s="50"/>
    </row>
    <row r="2457" spans="7:18" ht="15" customHeight="1" x14ac:dyDescent="0.25">
      <c r="G2457" s="45"/>
      <c r="H2457" s="46"/>
      <c r="I2457" s="47"/>
      <c r="J2457" s="47"/>
      <c r="K2457" s="48"/>
      <c r="L2457" s="48"/>
      <c r="M2457" s="46"/>
      <c r="N2457" s="49"/>
      <c r="O2457" s="46"/>
      <c r="P2457" s="46"/>
      <c r="Q2457" s="46"/>
      <c r="R2457" s="50"/>
    </row>
    <row r="2458" spans="7:18" ht="15" customHeight="1" x14ac:dyDescent="0.25">
      <c r="G2458" s="45"/>
      <c r="H2458" s="46"/>
      <c r="I2458" s="47"/>
      <c r="J2458" s="47"/>
      <c r="K2458" s="48"/>
      <c r="L2458" s="48"/>
      <c r="M2458" s="46"/>
      <c r="N2458" s="49"/>
      <c r="O2458" s="46"/>
      <c r="P2458" s="46"/>
      <c r="Q2458" s="46"/>
      <c r="R2458" s="50"/>
    </row>
    <row r="2459" spans="7:18" ht="15" customHeight="1" x14ac:dyDescent="0.25">
      <c r="G2459" s="45"/>
      <c r="H2459" s="46"/>
      <c r="I2459" s="47"/>
      <c r="J2459" s="47"/>
      <c r="K2459" s="48"/>
      <c r="L2459" s="48"/>
      <c r="M2459" s="46"/>
      <c r="N2459" s="49"/>
      <c r="O2459" s="46"/>
      <c r="P2459" s="46"/>
      <c r="Q2459" s="46"/>
      <c r="R2459" s="50"/>
    </row>
    <row r="2460" spans="7:18" ht="15" customHeight="1" x14ac:dyDescent="0.25">
      <c r="G2460" s="45"/>
      <c r="H2460" s="46"/>
      <c r="I2460" s="47"/>
      <c r="J2460" s="47"/>
      <c r="K2460" s="48"/>
      <c r="L2460" s="48"/>
      <c r="M2460" s="46"/>
      <c r="N2460" s="49"/>
      <c r="O2460" s="46"/>
      <c r="P2460" s="46"/>
      <c r="Q2460" s="46"/>
      <c r="R2460" s="50"/>
    </row>
    <row r="2461" spans="7:18" ht="15" customHeight="1" x14ac:dyDescent="0.25">
      <c r="G2461" s="45"/>
      <c r="H2461" s="46"/>
      <c r="I2461" s="47"/>
      <c r="J2461" s="47"/>
      <c r="K2461" s="48"/>
      <c r="L2461" s="48"/>
      <c r="M2461" s="46"/>
      <c r="N2461" s="49"/>
      <c r="O2461" s="46"/>
      <c r="P2461" s="46"/>
      <c r="Q2461" s="46"/>
      <c r="R2461" s="50"/>
    </row>
    <row r="2462" spans="7:18" ht="15" customHeight="1" x14ac:dyDescent="0.25">
      <c r="G2462" s="45"/>
      <c r="H2462" s="46"/>
      <c r="I2462" s="47"/>
      <c r="J2462" s="47"/>
      <c r="K2462" s="48"/>
      <c r="L2462" s="48"/>
      <c r="M2462" s="46"/>
      <c r="N2462" s="49"/>
      <c r="O2462" s="46"/>
      <c r="P2462" s="46"/>
      <c r="Q2462" s="46"/>
      <c r="R2462" s="50"/>
    </row>
    <row r="2463" spans="7:18" ht="15" customHeight="1" x14ac:dyDescent="0.25">
      <c r="G2463" s="45"/>
      <c r="H2463" s="46"/>
      <c r="I2463" s="47"/>
      <c r="J2463" s="47"/>
      <c r="K2463" s="48"/>
      <c r="L2463" s="48"/>
      <c r="M2463" s="46"/>
      <c r="N2463" s="49"/>
      <c r="O2463" s="46"/>
      <c r="P2463" s="46"/>
      <c r="Q2463" s="46"/>
      <c r="R2463" s="50"/>
    </row>
    <row r="2464" spans="7:18" ht="15" customHeight="1" x14ac:dyDescent="0.25">
      <c r="G2464" s="45"/>
      <c r="H2464" s="46"/>
      <c r="I2464" s="47"/>
      <c r="J2464" s="47"/>
      <c r="K2464" s="48"/>
      <c r="L2464" s="48"/>
      <c r="M2464" s="46"/>
      <c r="N2464" s="49"/>
      <c r="O2464" s="46"/>
      <c r="P2464" s="46"/>
      <c r="Q2464" s="46"/>
      <c r="R2464" s="50"/>
    </row>
    <row r="2465" spans="7:18" ht="15" customHeight="1" x14ac:dyDescent="0.25">
      <c r="G2465" s="45"/>
      <c r="H2465" s="46"/>
      <c r="I2465" s="47"/>
      <c r="J2465" s="47"/>
      <c r="K2465" s="48"/>
      <c r="L2465" s="48"/>
      <c r="M2465" s="46"/>
      <c r="N2465" s="49"/>
      <c r="O2465" s="46"/>
      <c r="P2465" s="46"/>
      <c r="Q2465" s="46"/>
      <c r="R2465" s="50"/>
    </row>
    <row r="2466" spans="7:18" ht="15" customHeight="1" x14ac:dyDescent="0.25">
      <c r="G2466" s="45"/>
      <c r="H2466" s="46"/>
      <c r="I2466" s="47"/>
      <c r="J2466" s="47"/>
      <c r="K2466" s="48"/>
      <c r="L2466" s="48"/>
      <c r="M2466" s="46"/>
      <c r="N2466" s="49"/>
      <c r="O2466" s="46"/>
      <c r="P2466" s="46"/>
      <c r="Q2466" s="46"/>
      <c r="R2466" s="50"/>
    </row>
    <row r="2467" spans="7:18" ht="15" customHeight="1" x14ac:dyDescent="0.25">
      <c r="G2467" s="45"/>
      <c r="H2467" s="46"/>
      <c r="I2467" s="47"/>
      <c r="J2467" s="47"/>
      <c r="K2467" s="48"/>
      <c r="L2467" s="48"/>
      <c r="M2467" s="46"/>
      <c r="N2467" s="49"/>
      <c r="O2467" s="46"/>
      <c r="P2467" s="46"/>
      <c r="Q2467" s="46"/>
      <c r="R2467" s="50"/>
    </row>
    <row r="2468" spans="7:18" ht="15" customHeight="1" x14ac:dyDescent="0.25">
      <c r="G2468" s="45"/>
      <c r="H2468" s="46"/>
      <c r="I2468" s="47"/>
      <c r="J2468" s="47"/>
      <c r="K2468" s="48"/>
      <c r="L2468" s="48"/>
      <c r="M2468" s="46"/>
      <c r="N2468" s="49"/>
      <c r="O2468" s="46"/>
      <c r="P2468" s="46"/>
      <c r="Q2468" s="46"/>
      <c r="R2468" s="50"/>
    </row>
    <row r="2469" spans="7:18" ht="15" customHeight="1" x14ac:dyDescent="0.25">
      <c r="G2469" s="45"/>
      <c r="H2469" s="46"/>
      <c r="I2469" s="47"/>
      <c r="J2469" s="47"/>
      <c r="K2469" s="48"/>
      <c r="L2469" s="48"/>
      <c r="M2469" s="46"/>
      <c r="N2469" s="49"/>
      <c r="O2469" s="46"/>
      <c r="P2469" s="46"/>
      <c r="Q2469" s="46"/>
      <c r="R2469" s="50"/>
    </row>
    <row r="2470" spans="7:18" ht="15" customHeight="1" x14ac:dyDescent="0.25">
      <c r="G2470" s="45"/>
      <c r="H2470" s="46"/>
      <c r="I2470" s="47"/>
      <c r="J2470" s="47"/>
      <c r="K2470" s="48"/>
      <c r="L2470" s="48"/>
      <c r="M2470" s="46"/>
      <c r="N2470" s="49"/>
      <c r="O2470" s="46"/>
      <c r="P2470" s="46"/>
      <c r="Q2470" s="46"/>
      <c r="R2470" s="50"/>
    </row>
    <row r="2471" spans="7:18" ht="15" customHeight="1" x14ac:dyDescent="0.25">
      <c r="G2471" s="45"/>
      <c r="H2471" s="46"/>
      <c r="I2471" s="47"/>
      <c r="J2471" s="47"/>
      <c r="K2471" s="48"/>
      <c r="L2471" s="48"/>
      <c r="M2471" s="46"/>
      <c r="N2471" s="49"/>
      <c r="O2471" s="46"/>
      <c r="P2471" s="46"/>
      <c r="Q2471" s="46"/>
      <c r="R2471" s="50"/>
    </row>
    <row r="2472" spans="7:18" ht="15" customHeight="1" x14ac:dyDescent="0.25">
      <c r="G2472" s="45"/>
      <c r="H2472" s="46"/>
      <c r="I2472" s="47"/>
      <c r="J2472" s="47"/>
      <c r="K2472" s="48"/>
      <c r="L2472" s="48"/>
      <c r="M2472" s="46"/>
      <c r="N2472" s="49"/>
      <c r="O2472" s="46"/>
      <c r="P2472" s="46"/>
      <c r="Q2472" s="46"/>
      <c r="R2472" s="50"/>
    </row>
    <row r="2473" spans="7:18" ht="15" customHeight="1" x14ac:dyDescent="0.25">
      <c r="G2473" s="45"/>
      <c r="H2473" s="46"/>
      <c r="I2473" s="47"/>
      <c r="J2473" s="47"/>
      <c r="K2473" s="48"/>
      <c r="L2473" s="48"/>
      <c r="M2473" s="46"/>
      <c r="N2473" s="49"/>
      <c r="O2473" s="46"/>
      <c r="P2473" s="46"/>
      <c r="Q2473" s="46"/>
      <c r="R2473" s="50"/>
    </row>
    <row r="2474" spans="7:18" ht="15" customHeight="1" x14ac:dyDescent="0.25">
      <c r="G2474" s="45"/>
      <c r="H2474" s="46"/>
      <c r="I2474" s="47"/>
      <c r="J2474" s="47"/>
      <c r="K2474" s="48"/>
      <c r="L2474" s="48"/>
      <c r="M2474" s="46"/>
      <c r="N2474" s="49"/>
      <c r="O2474" s="46"/>
      <c r="P2474" s="46"/>
      <c r="Q2474" s="46"/>
      <c r="R2474" s="50"/>
    </row>
    <row r="2475" spans="7:18" ht="15" customHeight="1" x14ac:dyDescent="0.25">
      <c r="G2475" s="45"/>
      <c r="H2475" s="46"/>
      <c r="I2475" s="47"/>
      <c r="J2475" s="47"/>
      <c r="K2475" s="48"/>
      <c r="L2475" s="48"/>
      <c r="M2475" s="46"/>
      <c r="N2475" s="49"/>
      <c r="O2475" s="46"/>
      <c r="P2475" s="46"/>
      <c r="Q2475" s="46"/>
      <c r="R2475" s="50"/>
    </row>
    <row r="2476" spans="7:18" ht="15" customHeight="1" x14ac:dyDescent="0.25">
      <c r="G2476" s="45"/>
      <c r="H2476" s="46"/>
      <c r="I2476" s="47"/>
      <c r="J2476" s="47"/>
      <c r="K2476" s="48"/>
      <c r="L2476" s="48"/>
      <c r="M2476" s="46"/>
      <c r="N2476" s="49"/>
      <c r="O2476" s="46"/>
      <c r="P2476" s="46"/>
      <c r="Q2476" s="46"/>
      <c r="R2476" s="50"/>
    </row>
    <row r="2477" spans="7:18" ht="15" customHeight="1" x14ac:dyDescent="0.25">
      <c r="G2477" s="45"/>
      <c r="H2477" s="46"/>
      <c r="I2477" s="47"/>
      <c r="J2477" s="47"/>
      <c r="K2477" s="48"/>
      <c r="L2477" s="48"/>
      <c r="M2477" s="46"/>
      <c r="N2477" s="49"/>
      <c r="O2477" s="46"/>
      <c r="P2477" s="46"/>
      <c r="Q2477" s="46"/>
      <c r="R2477" s="50"/>
    </row>
    <row r="2478" spans="7:18" ht="15" customHeight="1" x14ac:dyDescent="0.25">
      <c r="G2478" s="45"/>
      <c r="H2478" s="46"/>
      <c r="I2478" s="47"/>
      <c r="J2478" s="47"/>
      <c r="K2478" s="48"/>
      <c r="L2478" s="48"/>
      <c r="M2478" s="46"/>
      <c r="N2478" s="49"/>
      <c r="O2478" s="46"/>
      <c r="P2478" s="46"/>
      <c r="Q2478" s="46"/>
      <c r="R2478" s="50"/>
    </row>
    <row r="2479" spans="7:18" ht="15" customHeight="1" x14ac:dyDescent="0.25">
      <c r="G2479" s="45"/>
      <c r="H2479" s="46"/>
      <c r="I2479" s="47"/>
      <c r="J2479" s="47"/>
      <c r="K2479" s="48"/>
      <c r="L2479" s="48"/>
      <c r="M2479" s="46"/>
      <c r="N2479" s="49"/>
      <c r="O2479" s="46"/>
      <c r="P2479" s="46"/>
      <c r="Q2479" s="46"/>
      <c r="R2479" s="50"/>
    </row>
    <row r="2480" spans="7:18" ht="15" customHeight="1" x14ac:dyDescent="0.25">
      <c r="G2480" s="45"/>
      <c r="H2480" s="46"/>
      <c r="I2480" s="47"/>
      <c r="J2480" s="47"/>
      <c r="K2480" s="48"/>
      <c r="L2480" s="48"/>
      <c r="M2480" s="46"/>
      <c r="N2480" s="49"/>
      <c r="O2480" s="46"/>
      <c r="P2480" s="46"/>
      <c r="Q2480" s="46"/>
      <c r="R2480" s="50"/>
    </row>
    <row r="2481" spans="7:18" ht="15" customHeight="1" x14ac:dyDescent="0.25">
      <c r="G2481" s="45"/>
      <c r="H2481" s="46"/>
      <c r="I2481" s="47"/>
      <c r="J2481" s="47"/>
      <c r="K2481" s="48"/>
      <c r="L2481" s="48"/>
      <c r="M2481" s="46"/>
      <c r="N2481" s="49"/>
      <c r="O2481" s="46"/>
      <c r="P2481" s="46"/>
      <c r="Q2481" s="46"/>
      <c r="R2481" s="50"/>
    </row>
    <row r="2482" spans="7:18" ht="15" customHeight="1" x14ac:dyDescent="0.25">
      <c r="G2482" s="45"/>
      <c r="H2482" s="46"/>
      <c r="I2482" s="47"/>
      <c r="J2482" s="47"/>
      <c r="K2482" s="48"/>
      <c r="L2482" s="48"/>
      <c r="M2482" s="46"/>
      <c r="N2482" s="49"/>
      <c r="O2482" s="46"/>
      <c r="P2482" s="46"/>
      <c r="Q2482" s="46"/>
      <c r="R2482" s="50"/>
    </row>
    <row r="2483" spans="7:18" ht="15" customHeight="1" x14ac:dyDescent="0.25">
      <c r="G2483" s="45"/>
      <c r="H2483" s="46"/>
      <c r="I2483" s="47"/>
      <c r="J2483" s="47"/>
      <c r="K2483" s="48"/>
      <c r="L2483" s="48"/>
      <c r="M2483" s="46"/>
      <c r="N2483" s="49"/>
      <c r="O2483" s="46"/>
      <c r="P2483" s="46"/>
      <c r="Q2483" s="46"/>
      <c r="R2483" s="50"/>
    </row>
    <row r="2484" spans="7:18" ht="15" customHeight="1" x14ac:dyDescent="0.25">
      <c r="G2484" s="45"/>
      <c r="H2484" s="46"/>
      <c r="I2484" s="47"/>
      <c r="J2484" s="47"/>
      <c r="K2484" s="48"/>
      <c r="L2484" s="48"/>
      <c r="M2484" s="46"/>
      <c r="N2484" s="49"/>
      <c r="O2484" s="46"/>
      <c r="P2484" s="46"/>
      <c r="Q2484" s="46"/>
      <c r="R2484" s="50"/>
    </row>
    <row r="2485" spans="7:18" ht="15" customHeight="1" x14ac:dyDescent="0.25">
      <c r="G2485" s="45"/>
      <c r="H2485" s="46"/>
      <c r="I2485" s="47"/>
      <c r="J2485" s="47"/>
      <c r="K2485" s="48"/>
      <c r="L2485" s="48"/>
      <c r="M2485" s="46"/>
      <c r="N2485" s="49"/>
      <c r="O2485" s="46"/>
      <c r="P2485" s="46"/>
      <c r="Q2485" s="46"/>
      <c r="R2485" s="50"/>
    </row>
    <row r="2486" spans="7:18" ht="15" customHeight="1" x14ac:dyDescent="0.25">
      <c r="G2486" s="45"/>
      <c r="H2486" s="46"/>
      <c r="I2486" s="47"/>
      <c r="J2486" s="47"/>
      <c r="K2486" s="48"/>
      <c r="L2486" s="48"/>
      <c r="M2486" s="46"/>
      <c r="N2486" s="49"/>
      <c r="O2486" s="46"/>
      <c r="P2486" s="46"/>
      <c r="Q2486" s="46"/>
      <c r="R2486" s="50"/>
    </row>
    <row r="2487" spans="7:18" ht="15" customHeight="1" x14ac:dyDescent="0.25">
      <c r="G2487" s="45"/>
      <c r="H2487" s="46"/>
      <c r="I2487" s="47"/>
      <c r="J2487" s="47"/>
      <c r="K2487" s="48"/>
      <c r="L2487" s="48"/>
      <c r="M2487" s="46"/>
      <c r="N2487" s="49"/>
      <c r="O2487" s="46"/>
      <c r="P2487" s="46"/>
      <c r="Q2487" s="46"/>
      <c r="R2487" s="50"/>
    </row>
    <row r="2488" spans="7:18" ht="15" customHeight="1" x14ac:dyDescent="0.25">
      <c r="G2488" s="45"/>
      <c r="H2488" s="46"/>
      <c r="I2488" s="47"/>
      <c r="J2488" s="47"/>
      <c r="K2488" s="48"/>
      <c r="L2488" s="48"/>
      <c r="M2488" s="46"/>
      <c r="N2488" s="49"/>
      <c r="O2488" s="46"/>
      <c r="P2488" s="46"/>
      <c r="Q2488" s="46"/>
      <c r="R2488" s="50"/>
    </row>
    <row r="2489" spans="7:18" ht="15" customHeight="1" x14ac:dyDescent="0.25">
      <c r="G2489" s="45"/>
      <c r="H2489" s="46"/>
      <c r="I2489" s="47"/>
      <c r="J2489" s="47"/>
      <c r="K2489" s="48"/>
      <c r="L2489" s="48"/>
      <c r="M2489" s="46"/>
      <c r="N2489" s="49"/>
      <c r="O2489" s="46"/>
      <c r="P2489" s="46"/>
      <c r="Q2489" s="46"/>
      <c r="R2489" s="50"/>
    </row>
    <row r="2490" spans="7:18" ht="15" customHeight="1" x14ac:dyDescent="0.25">
      <c r="G2490" s="45"/>
      <c r="H2490" s="46"/>
      <c r="I2490" s="47"/>
      <c r="J2490" s="47"/>
      <c r="K2490" s="48"/>
      <c r="L2490" s="48"/>
      <c r="M2490" s="46"/>
      <c r="N2490" s="49"/>
      <c r="O2490" s="46"/>
      <c r="P2490" s="46"/>
      <c r="Q2490" s="46"/>
      <c r="R2490" s="50"/>
    </row>
    <row r="2491" spans="7:18" ht="15" customHeight="1" x14ac:dyDescent="0.25">
      <c r="G2491" s="45"/>
      <c r="H2491" s="46"/>
      <c r="I2491" s="47"/>
      <c r="J2491" s="47"/>
      <c r="K2491" s="48"/>
      <c r="L2491" s="48"/>
      <c r="M2491" s="46"/>
      <c r="N2491" s="49"/>
      <c r="O2491" s="46"/>
      <c r="P2491" s="46"/>
      <c r="Q2491" s="46"/>
      <c r="R2491" s="50"/>
    </row>
    <row r="2492" spans="7:18" ht="15" customHeight="1" x14ac:dyDescent="0.25">
      <c r="G2492" s="45"/>
      <c r="H2492" s="46"/>
      <c r="I2492" s="47"/>
      <c r="J2492" s="47"/>
      <c r="K2492" s="48"/>
      <c r="L2492" s="48"/>
      <c r="M2492" s="46"/>
      <c r="N2492" s="49"/>
      <c r="O2492" s="46"/>
      <c r="P2492" s="46"/>
      <c r="Q2492" s="46"/>
      <c r="R2492" s="50"/>
    </row>
    <row r="2493" spans="7:18" ht="15" customHeight="1" x14ac:dyDescent="0.25">
      <c r="G2493" s="45"/>
      <c r="H2493" s="46"/>
      <c r="I2493" s="47"/>
      <c r="J2493" s="47"/>
      <c r="K2493" s="48"/>
      <c r="L2493" s="48"/>
      <c r="M2493" s="46"/>
      <c r="N2493" s="49"/>
      <c r="O2493" s="46"/>
      <c r="P2493" s="46"/>
      <c r="Q2493" s="46"/>
      <c r="R2493" s="50"/>
    </row>
    <row r="2494" spans="7:18" ht="15" customHeight="1" x14ac:dyDescent="0.25">
      <c r="G2494" s="45"/>
      <c r="H2494" s="46"/>
      <c r="I2494" s="47"/>
      <c r="J2494" s="47"/>
      <c r="K2494" s="48"/>
      <c r="L2494" s="48"/>
      <c r="M2494" s="46"/>
      <c r="N2494" s="49"/>
      <c r="O2494" s="46"/>
      <c r="P2494" s="46"/>
      <c r="Q2494" s="46"/>
      <c r="R2494" s="50"/>
    </row>
    <row r="2495" spans="7:18" ht="15" customHeight="1" x14ac:dyDescent="0.25">
      <c r="G2495" s="45"/>
      <c r="H2495" s="46"/>
      <c r="I2495" s="47"/>
      <c r="J2495" s="47"/>
      <c r="K2495" s="48"/>
      <c r="L2495" s="48"/>
      <c r="M2495" s="46"/>
      <c r="N2495" s="49"/>
      <c r="O2495" s="46"/>
      <c r="P2495" s="46"/>
      <c r="Q2495" s="46"/>
      <c r="R2495" s="50"/>
    </row>
    <row r="2496" spans="7:18" ht="15" customHeight="1" x14ac:dyDescent="0.25">
      <c r="G2496" s="45"/>
      <c r="H2496" s="46"/>
      <c r="I2496" s="47"/>
      <c r="J2496" s="47"/>
      <c r="K2496" s="48"/>
      <c r="L2496" s="48"/>
      <c r="M2496" s="46"/>
      <c r="N2496" s="49"/>
      <c r="O2496" s="46"/>
      <c r="P2496" s="46"/>
      <c r="Q2496" s="46"/>
      <c r="R2496" s="50"/>
    </row>
    <row r="2497" spans="7:18" ht="15" customHeight="1" x14ac:dyDescent="0.25">
      <c r="G2497" s="45"/>
      <c r="H2497" s="46"/>
      <c r="I2497" s="47"/>
      <c r="J2497" s="47"/>
      <c r="K2497" s="48"/>
      <c r="L2497" s="48"/>
      <c r="M2497" s="46"/>
      <c r="N2497" s="49"/>
      <c r="O2497" s="46"/>
      <c r="P2497" s="46"/>
      <c r="Q2497" s="46"/>
      <c r="R2497" s="50"/>
    </row>
    <row r="2498" spans="7:18" ht="15" customHeight="1" x14ac:dyDescent="0.25">
      <c r="G2498" s="45"/>
      <c r="H2498" s="46"/>
      <c r="I2498" s="47"/>
      <c r="J2498" s="47"/>
      <c r="K2498" s="48"/>
      <c r="L2498" s="48"/>
      <c r="M2498" s="46"/>
      <c r="N2498" s="49"/>
      <c r="O2498" s="46"/>
      <c r="P2498" s="46"/>
      <c r="Q2498" s="46"/>
      <c r="R2498" s="50"/>
    </row>
    <row r="2499" spans="7:18" ht="15" customHeight="1" x14ac:dyDescent="0.25">
      <c r="G2499" s="45"/>
      <c r="H2499" s="46"/>
      <c r="I2499" s="47"/>
      <c r="J2499" s="47"/>
      <c r="K2499" s="48"/>
      <c r="L2499" s="48"/>
      <c r="M2499" s="46"/>
      <c r="N2499" s="49"/>
      <c r="O2499" s="46"/>
      <c r="P2499" s="46"/>
      <c r="Q2499" s="46"/>
      <c r="R2499" s="50"/>
    </row>
    <row r="2500" spans="7:18" ht="15" customHeight="1" x14ac:dyDescent="0.25">
      <c r="G2500" s="45"/>
      <c r="H2500" s="46"/>
      <c r="I2500" s="47"/>
      <c r="J2500" s="47"/>
      <c r="K2500" s="48"/>
      <c r="L2500" s="48"/>
      <c r="M2500" s="46"/>
      <c r="N2500" s="49"/>
      <c r="O2500" s="46"/>
      <c r="P2500" s="46"/>
      <c r="Q2500" s="46"/>
      <c r="R2500" s="50"/>
    </row>
    <row r="2501" spans="7:18" ht="15" customHeight="1" x14ac:dyDescent="0.25">
      <c r="G2501" s="45"/>
      <c r="H2501" s="46"/>
      <c r="I2501" s="47"/>
      <c r="J2501" s="47"/>
      <c r="K2501" s="48"/>
      <c r="L2501" s="48"/>
      <c r="M2501" s="46"/>
      <c r="N2501" s="49"/>
      <c r="O2501" s="46"/>
      <c r="P2501" s="46"/>
      <c r="Q2501" s="46"/>
      <c r="R2501" s="50"/>
    </row>
    <row r="2502" spans="7:18" ht="15" customHeight="1" x14ac:dyDescent="0.25">
      <c r="G2502" s="45"/>
      <c r="H2502" s="46"/>
      <c r="I2502" s="47"/>
      <c r="J2502" s="47"/>
      <c r="K2502" s="48"/>
      <c r="L2502" s="48"/>
      <c r="M2502" s="46"/>
      <c r="N2502" s="49"/>
      <c r="O2502" s="46"/>
      <c r="P2502" s="46"/>
      <c r="Q2502" s="46"/>
      <c r="R2502" s="50"/>
    </row>
    <row r="2503" spans="7:18" ht="15" customHeight="1" x14ac:dyDescent="0.25">
      <c r="G2503" s="45"/>
      <c r="H2503" s="46"/>
      <c r="I2503" s="47"/>
      <c r="J2503" s="47"/>
      <c r="K2503" s="48"/>
      <c r="L2503" s="48"/>
      <c r="M2503" s="46"/>
      <c r="N2503" s="49"/>
      <c r="O2503" s="46"/>
      <c r="P2503" s="46"/>
      <c r="Q2503" s="46"/>
      <c r="R2503" s="50"/>
    </row>
    <row r="2504" spans="7:18" ht="15" customHeight="1" x14ac:dyDescent="0.25">
      <c r="G2504" s="45"/>
      <c r="H2504" s="46"/>
      <c r="I2504" s="47"/>
      <c r="J2504" s="47"/>
      <c r="K2504" s="48"/>
      <c r="L2504" s="48"/>
      <c r="M2504" s="46"/>
      <c r="N2504" s="49"/>
      <c r="O2504" s="46"/>
      <c r="P2504" s="46"/>
      <c r="Q2504" s="46"/>
      <c r="R2504" s="50"/>
    </row>
    <row r="2505" spans="7:18" ht="15" customHeight="1" x14ac:dyDescent="0.25">
      <c r="G2505" s="45"/>
      <c r="H2505" s="46"/>
      <c r="I2505" s="47"/>
      <c r="J2505" s="47"/>
      <c r="K2505" s="48"/>
      <c r="L2505" s="48"/>
      <c r="M2505" s="46"/>
      <c r="N2505" s="49"/>
      <c r="O2505" s="46"/>
      <c r="P2505" s="46"/>
      <c r="Q2505" s="46"/>
      <c r="R2505" s="50"/>
    </row>
    <row r="2506" spans="7:18" ht="15" customHeight="1" x14ac:dyDescent="0.25">
      <c r="G2506" s="45"/>
      <c r="H2506" s="46"/>
      <c r="I2506" s="47"/>
      <c r="J2506" s="47"/>
      <c r="K2506" s="48"/>
      <c r="L2506" s="48"/>
      <c r="M2506" s="46"/>
      <c r="N2506" s="49"/>
      <c r="O2506" s="46"/>
      <c r="P2506" s="46"/>
      <c r="Q2506" s="46"/>
      <c r="R2506" s="50"/>
    </row>
    <row r="2507" spans="7:18" ht="15" customHeight="1" x14ac:dyDescent="0.25">
      <c r="G2507" s="45"/>
      <c r="H2507" s="46"/>
      <c r="I2507" s="47"/>
      <c r="J2507" s="47"/>
      <c r="K2507" s="48"/>
      <c r="L2507" s="48"/>
      <c r="M2507" s="46"/>
      <c r="N2507" s="49"/>
      <c r="O2507" s="46"/>
      <c r="P2507" s="46"/>
      <c r="Q2507" s="46"/>
      <c r="R2507" s="50"/>
    </row>
    <row r="2508" spans="7:18" ht="15" customHeight="1" x14ac:dyDescent="0.25">
      <c r="G2508" s="45"/>
      <c r="H2508" s="46"/>
      <c r="I2508" s="47"/>
      <c r="J2508" s="47"/>
      <c r="K2508" s="48"/>
      <c r="L2508" s="48"/>
      <c r="M2508" s="46"/>
      <c r="N2508" s="49"/>
      <c r="O2508" s="46"/>
      <c r="P2508" s="46"/>
      <c r="Q2508" s="46"/>
      <c r="R2508" s="50"/>
    </row>
    <row r="2509" spans="7:18" ht="15" customHeight="1" x14ac:dyDescent="0.25">
      <c r="G2509" s="45"/>
      <c r="H2509" s="46"/>
      <c r="I2509" s="47"/>
      <c r="J2509" s="47"/>
      <c r="K2509" s="48"/>
      <c r="L2509" s="48"/>
      <c r="M2509" s="46"/>
      <c r="N2509" s="49"/>
      <c r="O2509" s="46"/>
      <c r="P2509" s="46"/>
      <c r="Q2509" s="46"/>
      <c r="R2509" s="50"/>
    </row>
    <row r="2510" spans="7:18" ht="15" customHeight="1" x14ac:dyDescent="0.25">
      <c r="G2510" s="45"/>
      <c r="H2510" s="46"/>
      <c r="I2510" s="47"/>
      <c r="J2510" s="47"/>
      <c r="K2510" s="48"/>
      <c r="L2510" s="48"/>
      <c r="M2510" s="46"/>
      <c r="N2510" s="49"/>
      <c r="O2510" s="46"/>
      <c r="P2510" s="46"/>
      <c r="Q2510" s="46"/>
      <c r="R2510" s="50"/>
    </row>
    <row r="2511" spans="7:18" ht="15" customHeight="1" x14ac:dyDescent="0.25">
      <c r="G2511" s="45"/>
      <c r="H2511" s="46"/>
      <c r="I2511" s="47"/>
      <c r="J2511" s="47"/>
      <c r="K2511" s="48"/>
      <c r="L2511" s="48"/>
      <c r="M2511" s="46"/>
      <c r="N2511" s="49"/>
      <c r="O2511" s="46"/>
      <c r="P2511" s="46"/>
      <c r="Q2511" s="46"/>
      <c r="R2511" s="50"/>
    </row>
    <row r="2512" spans="7:18" ht="15" customHeight="1" x14ac:dyDescent="0.25">
      <c r="G2512" s="45"/>
      <c r="H2512" s="46"/>
      <c r="I2512" s="47"/>
      <c r="J2512" s="47"/>
      <c r="K2512" s="48"/>
      <c r="L2512" s="48"/>
      <c r="M2512" s="46"/>
      <c r="N2512" s="49"/>
      <c r="O2512" s="46"/>
      <c r="P2512" s="46"/>
      <c r="Q2512" s="46"/>
      <c r="R2512" s="50"/>
    </row>
    <row r="2513" spans="7:18" ht="15" customHeight="1" x14ac:dyDescent="0.25">
      <c r="G2513" s="45"/>
      <c r="H2513" s="46"/>
      <c r="I2513" s="47"/>
      <c r="J2513" s="47"/>
      <c r="K2513" s="48"/>
      <c r="L2513" s="48"/>
      <c r="M2513" s="46"/>
      <c r="N2513" s="49"/>
      <c r="O2513" s="46"/>
      <c r="P2513" s="46"/>
      <c r="Q2513" s="46"/>
      <c r="R2513" s="50"/>
    </row>
    <row r="2514" spans="7:18" ht="15" customHeight="1" x14ac:dyDescent="0.25">
      <c r="G2514" s="45"/>
      <c r="H2514" s="46"/>
      <c r="I2514" s="47"/>
      <c r="J2514" s="47"/>
      <c r="K2514" s="48"/>
      <c r="L2514" s="48"/>
      <c r="M2514" s="46"/>
      <c r="N2514" s="49"/>
      <c r="O2514" s="46"/>
      <c r="P2514" s="46"/>
      <c r="Q2514" s="46"/>
      <c r="R2514" s="50"/>
    </row>
    <row r="2515" spans="7:18" ht="15" customHeight="1" x14ac:dyDescent="0.25">
      <c r="G2515" s="45"/>
      <c r="H2515" s="46"/>
      <c r="I2515" s="47"/>
      <c r="J2515" s="47"/>
      <c r="K2515" s="48"/>
      <c r="L2515" s="48"/>
      <c r="M2515" s="46"/>
      <c r="N2515" s="49"/>
      <c r="O2515" s="46"/>
      <c r="P2515" s="46"/>
      <c r="Q2515" s="46"/>
      <c r="R2515" s="50"/>
    </row>
    <row r="2516" spans="7:18" ht="15" customHeight="1" x14ac:dyDescent="0.25">
      <c r="G2516" s="45"/>
      <c r="H2516" s="46"/>
      <c r="I2516" s="47"/>
      <c r="J2516" s="47"/>
      <c r="K2516" s="48"/>
      <c r="L2516" s="48"/>
      <c r="M2516" s="46"/>
      <c r="N2516" s="49"/>
      <c r="O2516" s="46"/>
      <c r="P2516" s="46"/>
      <c r="Q2516" s="46"/>
      <c r="R2516" s="50"/>
    </row>
    <row r="2517" spans="7:18" ht="15" customHeight="1" x14ac:dyDescent="0.25">
      <c r="G2517" s="45"/>
      <c r="H2517" s="46"/>
      <c r="I2517" s="47"/>
      <c r="J2517" s="47"/>
      <c r="K2517" s="48"/>
      <c r="L2517" s="48"/>
      <c r="M2517" s="46"/>
      <c r="N2517" s="49"/>
      <c r="O2517" s="46"/>
      <c r="P2517" s="46"/>
      <c r="Q2517" s="46"/>
      <c r="R2517" s="50"/>
    </row>
    <row r="2518" spans="7:18" ht="15" customHeight="1" x14ac:dyDescent="0.25">
      <c r="G2518" s="45"/>
      <c r="H2518" s="46"/>
      <c r="I2518" s="47"/>
      <c r="J2518" s="47"/>
      <c r="K2518" s="48"/>
      <c r="L2518" s="48"/>
      <c r="M2518" s="46"/>
      <c r="N2518" s="49"/>
      <c r="O2518" s="46"/>
      <c r="P2518" s="46"/>
      <c r="Q2518" s="46"/>
      <c r="R2518" s="50"/>
    </row>
    <row r="2519" spans="7:18" ht="15" customHeight="1" x14ac:dyDescent="0.25">
      <c r="G2519" s="45"/>
      <c r="H2519" s="46"/>
      <c r="I2519" s="47"/>
      <c r="J2519" s="47"/>
      <c r="K2519" s="48"/>
      <c r="L2519" s="48"/>
      <c r="M2519" s="46"/>
      <c r="N2519" s="49"/>
      <c r="O2519" s="46"/>
      <c r="P2519" s="46"/>
      <c r="Q2519" s="46"/>
      <c r="R2519" s="50"/>
    </row>
    <row r="2520" spans="7:18" ht="15" customHeight="1" x14ac:dyDescent="0.25">
      <c r="G2520" s="45"/>
      <c r="H2520" s="46"/>
      <c r="I2520" s="47"/>
      <c r="J2520" s="47"/>
      <c r="K2520" s="48"/>
      <c r="L2520" s="48"/>
      <c r="M2520" s="46"/>
      <c r="N2520" s="49"/>
      <c r="O2520" s="46"/>
      <c r="P2520" s="46"/>
      <c r="Q2520" s="46"/>
      <c r="R2520" s="50"/>
    </row>
    <row r="2521" spans="7:18" ht="15" customHeight="1" x14ac:dyDescent="0.25">
      <c r="G2521" s="45"/>
      <c r="H2521" s="46"/>
      <c r="I2521" s="47"/>
      <c r="J2521" s="47"/>
      <c r="K2521" s="48"/>
      <c r="L2521" s="48"/>
      <c r="M2521" s="46"/>
      <c r="N2521" s="49"/>
      <c r="O2521" s="46"/>
      <c r="P2521" s="46"/>
      <c r="Q2521" s="46"/>
      <c r="R2521" s="50"/>
    </row>
    <row r="2522" spans="7:18" ht="15" customHeight="1" x14ac:dyDescent="0.25">
      <c r="G2522" s="45"/>
      <c r="H2522" s="46"/>
      <c r="I2522" s="47"/>
      <c r="J2522" s="47"/>
      <c r="K2522" s="48"/>
      <c r="L2522" s="48"/>
      <c r="M2522" s="46"/>
      <c r="N2522" s="49"/>
      <c r="O2522" s="46"/>
      <c r="P2522" s="46"/>
      <c r="Q2522" s="46"/>
      <c r="R2522" s="50"/>
    </row>
    <row r="2523" spans="7:18" ht="15" customHeight="1" x14ac:dyDescent="0.25">
      <c r="G2523" s="45"/>
      <c r="H2523" s="46"/>
      <c r="I2523" s="47"/>
      <c r="J2523" s="47"/>
      <c r="K2523" s="48"/>
      <c r="L2523" s="48"/>
      <c r="M2523" s="46"/>
      <c r="N2523" s="49"/>
      <c r="O2523" s="46"/>
      <c r="P2523" s="46"/>
      <c r="Q2523" s="46"/>
      <c r="R2523" s="50"/>
    </row>
    <row r="2524" spans="7:18" ht="15" customHeight="1" x14ac:dyDescent="0.25">
      <c r="G2524" s="45"/>
      <c r="H2524" s="46"/>
      <c r="I2524" s="47"/>
      <c r="J2524" s="47"/>
      <c r="K2524" s="48"/>
      <c r="L2524" s="48"/>
      <c r="M2524" s="46"/>
      <c r="N2524" s="49"/>
      <c r="O2524" s="46"/>
      <c r="P2524" s="46"/>
      <c r="Q2524" s="46"/>
      <c r="R2524" s="50"/>
    </row>
    <row r="2525" spans="7:18" ht="15" customHeight="1" x14ac:dyDescent="0.25">
      <c r="G2525" s="45"/>
      <c r="H2525" s="46"/>
      <c r="I2525" s="47"/>
      <c r="J2525" s="47"/>
      <c r="K2525" s="48"/>
      <c r="L2525" s="48"/>
      <c r="M2525" s="46"/>
      <c r="N2525" s="49"/>
      <c r="O2525" s="46"/>
      <c r="P2525" s="46"/>
      <c r="Q2525" s="46"/>
      <c r="R2525" s="50"/>
    </row>
    <row r="2526" spans="7:18" ht="15" customHeight="1" x14ac:dyDescent="0.25">
      <c r="G2526" s="45"/>
      <c r="H2526" s="46"/>
      <c r="I2526" s="47"/>
      <c r="J2526" s="47"/>
      <c r="K2526" s="48"/>
      <c r="L2526" s="48"/>
      <c r="M2526" s="46"/>
      <c r="N2526" s="49"/>
      <c r="O2526" s="46"/>
      <c r="P2526" s="46"/>
      <c r="Q2526" s="46"/>
      <c r="R2526" s="50"/>
    </row>
    <row r="2527" spans="7:18" ht="15" customHeight="1" x14ac:dyDescent="0.25">
      <c r="G2527" s="45"/>
      <c r="H2527" s="46"/>
      <c r="I2527" s="47"/>
      <c r="J2527" s="47"/>
      <c r="K2527" s="48"/>
      <c r="L2527" s="48"/>
      <c r="M2527" s="46"/>
      <c r="N2527" s="49"/>
      <c r="O2527" s="46"/>
      <c r="P2527" s="46"/>
      <c r="Q2527" s="46"/>
      <c r="R2527" s="50"/>
    </row>
    <row r="2528" spans="7:18" ht="15" customHeight="1" x14ac:dyDescent="0.25">
      <c r="G2528" s="45"/>
      <c r="H2528" s="46"/>
      <c r="I2528" s="47"/>
      <c r="J2528" s="47"/>
      <c r="K2528" s="48"/>
      <c r="L2528" s="48"/>
      <c r="M2528" s="46"/>
      <c r="N2528" s="49"/>
      <c r="O2528" s="46"/>
      <c r="P2528" s="46"/>
      <c r="Q2528" s="46"/>
      <c r="R2528" s="50"/>
    </row>
    <row r="2529" spans="7:18" ht="15" customHeight="1" x14ac:dyDescent="0.25">
      <c r="G2529" s="45"/>
      <c r="H2529" s="46"/>
      <c r="I2529" s="47"/>
      <c r="J2529" s="47"/>
      <c r="K2529" s="48"/>
      <c r="L2529" s="48"/>
      <c r="M2529" s="46"/>
      <c r="N2529" s="49"/>
      <c r="O2529" s="46"/>
      <c r="P2529" s="46"/>
      <c r="Q2529" s="46"/>
      <c r="R2529" s="50"/>
    </row>
    <row r="2530" spans="7:18" ht="15" customHeight="1" x14ac:dyDescent="0.25">
      <c r="G2530" s="45"/>
      <c r="H2530" s="46"/>
      <c r="I2530" s="47"/>
      <c r="J2530" s="47"/>
      <c r="K2530" s="48"/>
      <c r="L2530" s="48"/>
      <c r="M2530" s="46"/>
      <c r="N2530" s="49"/>
      <c r="O2530" s="46"/>
      <c r="P2530" s="46"/>
      <c r="Q2530" s="46"/>
      <c r="R2530" s="50"/>
    </row>
    <row r="2531" spans="7:18" ht="15" customHeight="1" x14ac:dyDescent="0.25">
      <c r="G2531" s="45"/>
      <c r="H2531" s="46"/>
      <c r="I2531" s="47"/>
      <c r="J2531" s="47"/>
      <c r="K2531" s="48"/>
      <c r="L2531" s="48"/>
      <c r="M2531" s="46"/>
      <c r="N2531" s="49"/>
      <c r="O2531" s="46"/>
      <c r="P2531" s="46"/>
      <c r="Q2531" s="46"/>
      <c r="R2531" s="50"/>
    </row>
    <row r="2532" spans="7:18" ht="15" customHeight="1" x14ac:dyDescent="0.25">
      <c r="G2532" s="45"/>
      <c r="H2532" s="46"/>
      <c r="I2532" s="47"/>
      <c r="J2532" s="47"/>
      <c r="K2532" s="48"/>
      <c r="L2532" s="48"/>
      <c r="M2532" s="46"/>
      <c r="N2532" s="49"/>
      <c r="O2532" s="46"/>
      <c r="P2532" s="46"/>
      <c r="Q2532" s="46"/>
      <c r="R2532" s="50"/>
    </row>
    <row r="2533" spans="7:18" ht="15" customHeight="1" x14ac:dyDescent="0.25">
      <c r="G2533" s="45"/>
      <c r="H2533" s="46"/>
      <c r="I2533" s="47"/>
      <c r="J2533" s="47"/>
      <c r="K2533" s="48"/>
      <c r="L2533" s="48"/>
      <c r="M2533" s="46"/>
      <c r="N2533" s="49"/>
      <c r="O2533" s="46"/>
      <c r="P2533" s="46"/>
      <c r="Q2533" s="46"/>
      <c r="R2533" s="50"/>
    </row>
    <row r="2534" spans="7:18" ht="15" customHeight="1" x14ac:dyDescent="0.25">
      <c r="G2534" s="45"/>
      <c r="H2534" s="46"/>
      <c r="I2534" s="47"/>
      <c r="J2534" s="47"/>
      <c r="K2534" s="48"/>
      <c r="L2534" s="48"/>
      <c r="M2534" s="46"/>
      <c r="N2534" s="49"/>
      <c r="O2534" s="46"/>
      <c r="P2534" s="46"/>
      <c r="Q2534" s="46"/>
      <c r="R2534" s="50"/>
    </row>
    <row r="2535" spans="7:18" ht="15" customHeight="1" x14ac:dyDescent="0.25">
      <c r="G2535" s="45"/>
      <c r="H2535" s="46"/>
      <c r="I2535" s="47"/>
      <c r="J2535" s="47"/>
      <c r="K2535" s="48"/>
      <c r="L2535" s="48"/>
      <c r="M2535" s="46"/>
      <c r="N2535" s="49"/>
      <c r="O2535" s="46"/>
      <c r="P2535" s="46"/>
      <c r="Q2535" s="46"/>
      <c r="R2535" s="50"/>
    </row>
    <row r="2536" spans="7:18" ht="15" customHeight="1" x14ac:dyDescent="0.25">
      <c r="G2536" s="45"/>
      <c r="H2536" s="46"/>
      <c r="I2536" s="47"/>
      <c r="J2536" s="47"/>
      <c r="K2536" s="48"/>
      <c r="L2536" s="48"/>
      <c r="M2536" s="46"/>
      <c r="N2536" s="49"/>
      <c r="O2536" s="46"/>
      <c r="P2536" s="46"/>
      <c r="Q2536" s="46"/>
      <c r="R2536" s="50"/>
    </row>
    <row r="2537" spans="7:18" ht="15" customHeight="1" x14ac:dyDescent="0.25">
      <c r="G2537" s="45"/>
      <c r="H2537" s="46"/>
      <c r="I2537" s="47"/>
      <c r="J2537" s="47"/>
      <c r="K2537" s="48"/>
      <c r="L2537" s="48"/>
      <c r="M2537" s="46"/>
      <c r="N2537" s="49"/>
      <c r="O2537" s="46"/>
      <c r="P2537" s="46"/>
      <c r="Q2537" s="46"/>
      <c r="R2537" s="50"/>
    </row>
    <row r="2538" spans="7:18" ht="15" customHeight="1" x14ac:dyDescent="0.25">
      <c r="G2538" s="45"/>
      <c r="H2538" s="46"/>
      <c r="I2538" s="47"/>
      <c r="J2538" s="47"/>
      <c r="K2538" s="48"/>
      <c r="L2538" s="48"/>
      <c r="M2538" s="46"/>
      <c r="N2538" s="49"/>
      <c r="O2538" s="46"/>
      <c r="P2538" s="46"/>
      <c r="Q2538" s="46"/>
      <c r="R2538" s="50"/>
    </row>
    <row r="2539" spans="7:18" ht="15" customHeight="1" x14ac:dyDescent="0.25">
      <c r="G2539" s="45"/>
      <c r="H2539" s="46"/>
      <c r="I2539" s="47"/>
      <c r="J2539" s="47"/>
      <c r="K2539" s="48"/>
      <c r="L2539" s="48"/>
      <c r="M2539" s="46"/>
      <c r="N2539" s="49"/>
      <c r="O2539" s="46"/>
      <c r="P2539" s="46"/>
      <c r="Q2539" s="46"/>
      <c r="R2539" s="50"/>
    </row>
    <row r="2540" spans="7:18" ht="15" customHeight="1" x14ac:dyDescent="0.25">
      <c r="G2540" s="45"/>
      <c r="H2540" s="46"/>
      <c r="I2540" s="47"/>
      <c r="J2540" s="47"/>
      <c r="K2540" s="48"/>
      <c r="L2540" s="48"/>
      <c r="M2540" s="46"/>
      <c r="N2540" s="49"/>
      <c r="O2540" s="46"/>
      <c r="P2540" s="46"/>
      <c r="Q2540" s="46"/>
      <c r="R2540" s="50"/>
    </row>
    <row r="2541" spans="7:18" ht="15" customHeight="1" x14ac:dyDescent="0.25">
      <c r="G2541" s="45"/>
      <c r="H2541" s="46"/>
      <c r="I2541" s="47"/>
      <c r="J2541" s="47"/>
      <c r="K2541" s="48"/>
      <c r="L2541" s="48"/>
      <c r="M2541" s="46"/>
      <c r="N2541" s="49"/>
      <c r="O2541" s="46"/>
      <c r="P2541" s="46"/>
      <c r="Q2541" s="46"/>
      <c r="R2541" s="50"/>
    </row>
    <row r="2542" spans="7:18" ht="15" customHeight="1" x14ac:dyDescent="0.25">
      <c r="G2542" s="45"/>
      <c r="H2542" s="46"/>
      <c r="I2542" s="47"/>
      <c r="J2542" s="47"/>
      <c r="K2542" s="48"/>
      <c r="L2542" s="48"/>
      <c r="M2542" s="46"/>
      <c r="N2542" s="49"/>
      <c r="O2542" s="46"/>
      <c r="P2542" s="46"/>
      <c r="Q2542" s="46"/>
      <c r="R2542" s="50"/>
    </row>
    <row r="2543" spans="7:18" ht="15" customHeight="1" x14ac:dyDescent="0.25">
      <c r="G2543" s="45"/>
      <c r="H2543" s="46"/>
      <c r="I2543" s="47"/>
      <c r="J2543" s="47"/>
      <c r="K2543" s="48"/>
      <c r="L2543" s="48"/>
      <c r="M2543" s="46"/>
      <c r="N2543" s="49"/>
      <c r="O2543" s="46"/>
      <c r="P2543" s="46"/>
      <c r="Q2543" s="46"/>
      <c r="R2543" s="50"/>
    </row>
    <row r="2544" spans="7:18" ht="15" customHeight="1" x14ac:dyDescent="0.25">
      <c r="G2544" s="45"/>
      <c r="H2544" s="46"/>
      <c r="I2544" s="47"/>
      <c r="J2544" s="47"/>
      <c r="K2544" s="48"/>
      <c r="L2544" s="48"/>
      <c r="M2544" s="46"/>
      <c r="N2544" s="49"/>
      <c r="O2544" s="46"/>
      <c r="P2544" s="46"/>
      <c r="Q2544" s="46"/>
      <c r="R2544" s="50"/>
    </row>
    <row r="2545" spans="7:18" ht="15" customHeight="1" x14ac:dyDescent="0.25">
      <c r="G2545" s="45"/>
      <c r="H2545" s="46"/>
      <c r="I2545" s="47"/>
      <c r="J2545" s="47"/>
      <c r="K2545" s="48"/>
      <c r="L2545" s="48"/>
      <c r="M2545" s="46"/>
      <c r="N2545" s="49"/>
      <c r="O2545" s="46"/>
      <c r="P2545" s="46"/>
      <c r="Q2545" s="46"/>
      <c r="R2545" s="50"/>
    </row>
    <row r="2546" spans="7:18" ht="15" customHeight="1" x14ac:dyDescent="0.25">
      <c r="G2546" s="45"/>
      <c r="H2546" s="46"/>
      <c r="I2546" s="47"/>
      <c r="J2546" s="47"/>
      <c r="K2546" s="48"/>
      <c r="L2546" s="48"/>
      <c r="M2546" s="46"/>
      <c r="N2546" s="49"/>
      <c r="O2546" s="46"/>
      <c r="P2546" s="46"/>
      <c r="Q2546" s="46"/>
      <c r="R2546" s="50"/>
    </row>
    <row r="2547" spans="7:18" ht="15" customHeight="1" x14ac:dyDescent="0.25">
      <c r="G2547" s="45"/>
      <c r="H2547" s="46"/>
      <c r="I2547" s="47"/>
      <c r="J2547" s="47"/>
      <c r="K2547" s="48"/>
      <c r="L2547" s="48"/>
      <c r="M2547" s="46"/>
      <c r="N2547" s="49"/>
      <c r="O2547" s="46"/>
      <c r="P2547" s="46"/>
      <c r="Q2547" s="46"/>
      <c r="R2547" s="50"/>
    </row>
    <row r="2548" spans="7:18" ht="15" customHeight="1" x14ac:dyDescent="0.25">
      <c r="G2548" s="45"/>
      <c r="H2548" s="46"/>
      <c r="I2548" s="47"/>
      <c r="J2548" s="47"/>
      <c r="K2548" s="48"/>
      <c r="L2548" s="48"/>
      <c r="M2548" s="46"/>
      <c r="N2548" s="49"/>
      <c r="O2548" s="46"/>
      <c r="P2548" s="46"/>
      <c r="Q2548" s="46"/>
      <c r="R2548" s="50"/>
    </row>
    <row r="2549" spans="7:18" ht="15" customHeight="1" x14ac:dyDescent="0.25">
      <c r="G2549" s="45"/>
      <c r="H2549" s="46"/>
      <c r="I2549" s="47"/>
      <c r="J2549" s="47"/>
      <c r="K2549" s="48"/>
      <c r="L2549" s="48"/>
      <c r="M2549" s="46"/>
      <c r="N2549" s="49"/>
      <c r="O2549" s="46"/>
      <c r="P2549" s="46"/>
      <c r="Q2549" s="46"/>
      <c r="R2549" s="50"/>
    </row>
    <row r="2550" spans="7:18" ht="15" customHeight="1" x14ac:dyDescent="0.25">
      <c r="G2550" s="45"/>
      <c r="H2550" s="46"/>
      <c r="I2550" s="47"/>
      <c r="J2550" s="47"/>
      <c r="K2550" s="48"/>
      <c r="L2550" s="48"/>
      <c r="M2550" s="46"/>
      <c r="N2550" s="49"/>
      <c r="O2550" s="46"/>
      <c r="P2550" s="46"/>
      <c r="Q2550" s="46"/>
      <c r="R2550" s="50"/>
    </row>
    <row r="2551" spans="7:18" ht="15" customHeight="1" x14ac:dyDescent="0.25">
      <c r="G2551" s="45"/>
      <c r="H2551" s="46"/>
      <c r="I2551" s="47"/>
      <c r="J2551" s="47"/>
      <c r="K2551" s="48"/>
      <c r="L2551" s="48"/>
      <c r="M2551" s="46"/>
      <c r="N2551" s="49"/>
      <c r="O2551" s="46"/>
      <c r="P2551" s="46"/>
      <c r="Q2551" s="46"/>
      <c r="R2551" s="50"/>
    </row>
    <row r="2552" spans="7:18" ht="15" customHeight="1" x14ac:dyDescent="0.25">
      <c r="G2552" s="45"/>
      <c r="H2552" s="46"/>
      <c r="I2552" s="47"/>
      <c r="J2552" s="47"/>
      <c r="K2552" s="48"/>
      <c r="L2552" s="48"/>
      <c r="M2552" s="46"/>
      <c r="N2552" s="49"/>
      <c r="O2552" s="46"/>
      <c r="P2552" s="46"/>
      <c r="Q2552" s="46"/>
      <c r="R2552" s="50"/>
    </row>
    <row r="2553" spans="7:18" ht="15" customHeight="1" x14ac:dyDescent="0.25">
      <c r="G2553" s="45"/>
      <c r="H2553" s="46"/>
      <c r="I2553" s="47"/>
      <c r="J2553" s="47"/>
      <c r="K2553" s="48"/>
      <c r="L2553" s="48"/>
      <c r="M2553" s="46"/>
      <c r="N2553" s="49"/>
      <c r="O2553" s="46"/>
      <c r="P2553" s="46"/>
      <c r="Q2553" s="46"/>
      <c r="R2553" s="50"/>
    </row>
    <row r="2554" spans="7:18" ht="15" customHeight="1" x14ac:dyDescent="0.25">
      <c r="G2554" s="45"/>
      <c r="H2554" s="46"/>
      <c r="I2554" s="47"/>
      <c r="J2554" s="47"/>
      <c r="K2554" s="48"/>
      <c r="L2554" s="48"/>
      <c r="M2554" s="46"/>
      <c r="N2554" s="49"/>
      <c r="O2554" s="46"/>
      <c r="P2554" s="46"/>
      <c r="Q2554" s="46"/>
      <c r="R2554" s="50"/>
    </row>
    <row r="2555" spans="7:18" ht="15" customHeight="1" x14ac:dyDescent="0.25">
      <c r="G2555" s="45"/>
      <c r="H2555" s="46"/>
      <c r="I2555" s="47"/>
      <c r="J2555" s="47"/>
      <c r="K2555" s="48"/>
      <c r="L2555" s="48"/>
      <c r="M2555" s="46"/>
      <c r="N2555" s="49"/>
      <c r="O2555" s="46"/>
      <c r="P2555" s="46"/>
      <c r="Q2555" s="46"/>
      <c r="R2555" s="50"/>
    </row>
    <row r="2556" spans="7:18" ht="15" customHeight="1" x14ac:dyDescent="0.25">
      <c r="G2556" s="45"/>
      <c r="H2556" s="46"/>
      <c r="I2556" s="47"/>
      <c r="J2556" s="47"/>
      <c r="K2556" s="48"/>
      <c r="L2556" s="48"/>
      <c r="M2556" s="46"/>
      <c r="N2556" s="49"/>
      <c r="O2556" s="46"/>
      <c r="P2556" s="46"/>
      <c r="Q2556" s="46"/>
      <c r="R2556" s="50"/>
    </row>
    <row r="2557" spans="7:18" ht="15" customHeight="1" x14ac:dyDescent="0.25">
      <c r="G2557" s="45"/>
      <c r="H2557" s="46"/>
      <c r="I2557" s="47"/>
      <c r="J2557" s="47"/>
      <c r="K2557" s="48"/>
      <c r="L2557" s="48"/>
      <c r="M2557" s="46"/>
      <c r="N2557" s="49"/>
      <c r="O2557" s="46"/>
      <c r="P2557" s="46"/>
      <c r="Q2557" s="46"/>
      <c r="R2557" s="50"/>
    </row>
    <row r="2558" spans="7:18" ht="15" customHeight="1" x14ac:dyDescent="0.25">
      <c r="G2558" s="45"/>
      <c r="H2558" s="46"/>
      <c r="I2558" s="47"/>
      <c r="J2558" s="47"/>
      <c r="K2558" s="48"/>
      <c r="L2558" s="48"/>
      <c r="M2558" s="46"/>
      <c r="N2558" s="49"/>
      <c r="O2558" s="46"/>
      <c r="P2558" s="46"/>
      <c r="Q2558" s="46"/>
      <c r="R2558" s="50"/>
    </row>
    <row r="2559" spans="7:18" ht="15" customHeight="1" x14ac:dyDescent="0.25">
      <c r="G2559" s="45"/>
      <c r="H2559" s="46"/>
      <c r="I2559" s="47"/>
      <c r="J2559" s="47"/>
      <c r="K2559" s="48"/>
      <c r="L2559" s="48"/>
      <c r="M2559" s="46"/>
      <c r="N2559" s="49"/>
      <c r="O2559" s="46"/>
      <c r="P2559" s="46"/>
      <c r="Q2559" s="46"/>
      <c r="R2559" s="50"/>
    </row>
    <row r="2560" spans="7:18" ht="15" customHeight="1" x14ac:dyDescent="0.25">
      <c r="G2560" s="45"/>
      <c r="H2560" s="46"/>
      <c r="I2560" s="47"/>
      <c r="J2560" s="47"/>
      <c r="K2560" s="48"/>
      <c r="L2560" s="48"/>
      <c r="M2560" s="46"/>
      <c r="N2560" s="49"/>
      <c r="O2560" s="46"/>
      <c r="P2560" s="46"/>
      <c r="Q2560" s="46"/>
      <c r="R2560" s="50"/>
    </row>
    <row r="2561" spans="7:18" ht="15" customHeight="1" x14ac:dyDescent="0.25">
      <c r="G2561" s="45"/>
      <c r="H2561" s="46"/>
      <c r="I2561" s="47"/>
      <c r="J2561" s="47"/>
      <c r="K2561" s="48"/>
      <c r="L2561" s="48"/>
      <c r="M2561" s="46"/>
      <c r="N2561" s="49"/>
      <c r="O2561" s="46"/>
      <c r="P2561" s="46"/>
      <c r="Q2561" s="46"/>
      <c r="R2561" s="50"/>
    </row>
    <row r="2562" spans="7:18" ht="15" customHeight="1" x14ac:dyDescent="0.25">
      <c r="G2562" s="45"/>
      <c r="H2562" s="46"/>
      <c r="I2562" s="47"/>
      <c r="J2562" s="47"/>
      <c r="K2562" s="48"/>
      <c r="L2562" s="48"/>
      <c r="M2562" s="46"/>
      <c r="N2562" s="49"/>
      <c r="O2562" s="46"/>
      <c r="P2562" s="46"/>
      <c r="Q2562" s="46"/>
      <c r="R2562" s="50"/>
    </row>
    <row r="2563" spans="7:18" ht="15" customHeight="1" x14ac:dyDescent="0.25">
      <c r="G2563" s="45"/>
      <c r="H2563" s="46"/>
      <c r="I2563" s="47"/>
      <c r="J2563" s="47"/>
      <c r="K2563" s="48"/>
      <c r="L2563" s="48"/>
      <c r="M2563" s="46"/>
      <c r="N2563" s="49"/>
      <c r="O2563" s="46"/>
      <c r="P2563" s="46"/>
      <c r="Q2563" s="46"/>
      <c r="R2563" s="50"/>
    </row>
    <row r="2564" spans="7:18" ht="15" customHeight="1" x14ac:dyDescent="0.25">
      <c r="G2564" s="45"/>
      <c r="H2564" s="46"/>
      <c r="I2564" s="47"/>
      <c r="J2564" s="47"/>
      <c r="K2564" s="48"/>
      <c r="L2564" s="48"/>
      <c r="M2564" s="46"/>
      <c r="N2564" s="49"/>
      <c r="O2564" s="46"/>
      <c r="P2564" s="46"/>
      <c r="Q2564" s="46"/>
      <c r="R2564" s="50"/>
    </row>
    <row r="2565" spans="7:18" ht="15" customHeight="1" x14ac:dyDescent="0.25">
      <c r="G2565" s="45"/>
      <c r="H2565" s="46"/>
      <c r="I2565" s="47"/>
      <c r="J2565" s="47"/>
      <c r="K2565" s="48"/>
      <c r="L2565" s="48"/>
      <c r="M2565" s="46"/>
      <c r="N2565" s="49"/>
      <c r="O2565" s="46"/>
      <c r="P2565" s="46"/>
      <c r="Q2565" s="46"/>
      <c r="R2565" s="50"/>
    </row>
    <row r="2566" spans="7:18" ht="15" customHeight="1" x14ac:dyDescent="0.25">
      <c r="G2566" s="45"/>
      <c r="H2566" s="46"/>
      <c r="I2566" s="47"/>
      <c r="J2566" s="47"/>
      <c r="K2566" s="48"/>
      <c r="L2566" s="48"/>
      <c r="M2566" s="46"/>
      <c r="N2566" s="49"/>
      <c r="O2566" s="46"/>
      <c r="P2566" s="46"/>
      <c r="Q2566" s="46"/>
      <c r="R2566" s="50"/>
    </row>
    <row r="2567" spans="7:18" ht="15" customHeight="1" x14ac:dyDescent="0.25">
      <c r="G2567" s="45"/>
      <c r="H2567" s="46"/>
      <c r="I2567" s="47"/>
      <c r="J2567" s="47"/>
      <c r="K2567" s="48"/>
      <c r="L2567" s="48"/>
      <c r="M2567" s="46"/>
      <c r="N2567" s="49"/>
      <c r="O2567" s="46"/>
      <c r="P2567" s="46"/>
      <c r="Q2567" s="46"/>
      <c r="R2567" s="50"/>
    </row>
    <row r="2568" spans="7:18" ht="15" customHeight="1" x14ac:dyDescent="0.25">
      <c r="G2568" s="45"/>
      <c r="H2568" s="46"/>
      <c r="I2568" s="47"/>
      <c r="J2568" s="47"/>
      <c r="K2568" s="48"/>
      <c r="L2568" s="48"/>
      <c r="M2568" s="46"/>
      <c r="N2568" s="49"/>
      <c r="O2568" s="46"/>
      <c r="P2568" s="46"/>
      <c r="Q2568" s="46"/>
      <c r="R2568" s="50"/>
    </row>
    <row r="2569" spans="7:18" ht="15" customHeight="1" x14ac:dyDescent="0.25">
      <c r="G2569" s="45"/>
      <c r="H2569" s="46"/>
      <c r="I2569" s="47"/>
      <c r="J2569" s="47"/>
      <c r="K2569" s="48"/>
      <c r="L2569" s="48"/>
      <c r="M2569" s="46"/>
      <c r="N2569" s="49"/>
      <c r="O2569" s="46"/>
      <c r="P2569" s="46"/>
      <c r="Q2569" s="46"/>
      <c r="R2569" s="50"/>
    </row>
    <row r="2570" spans="7:18" ht="15" customHeight="1" x14ac:dyDescent="0.25">
      <c r="G2570" s="45"/>
      <c r="H2570" s="46"/>
      <c r="I2570" s="47"/>
      <c r="J2570" s="47"/>
      <c r="K2570" s="48"/>
      <c r="L2570" s="48"/>
      <c r="M2570" s="46"/>
      <c r="N2570" s="49"/>
      <c r="O2570" s="46"/>
      <c r="P2570" s="46"/>
      <c r="Q2570" s="46"/>
      <c r="R2570" s="50"/>
    </row>
    <row r="2571" spans="7:18" ht="15" customHeight="1" x14ac:dyDescent="0.25">
      <c r="G2571" s="45"/>
      <c r="H2571" s="46"/>
      <c r="I2571" s="47"/>
      <c r="J2571" s="47"/>
      <c r="K2571" s="48"/>
      <c r="L2571" s="48"/>
      <c r="M2571" s="46"/>
      <c r="N2571" s="49"/>
      <c r="O2571" s="46"/>
      <c r="P2571" s="46"/>
      <c r="Q2571" s="46"/>
      <c r="R2571" s="50"/>
    </row>
    <row r="2572" spans="7:18" ht="15" customHeight="1" x14ac:dyDescent="0.25">
      <c r="G2572" s="45"/>
      <c r="H2572" s="46"/>
      <c r="I2572" s="47"/>
      <c r="J2572" s="47"/>
      <c r="K2572" s="48"/>
      <c r="L2572" s="48"/>
      <c r="M2572" s="46"/>
      <c r="N2572" s="49"/>
      <c r="O2572" s="46"/>
      <c r="P2572" s="46"/>
      <c r="Q2572" s="46"/>
      <c r="R2572" s="50"/>
    </row>
    <row r="2573" spans="7:18" ht="15" customHeight="1" x14ac:dyDescent="0.25">
      <c r="G2573" s="45"/>
      <c r="H2573" s="46"/>
      <c r="I2573" s="47"/>
      <c r="J2573" s="47"/>
      <c r="K2573" s="48"/>
      <c r="L2573" s="48"/>
      <c r="M2573" s="46"/>
      <c r="N2573" s="49"/>
      <c r="O2573" s="46"/>
      <c r="P2573" s="46"/>
      <c r="Q2573" s="46"/>
      <c r="R2573" s="50"/>
    </row>
    <row r="2574" spans="7:18" ht="15" customHeight="1" x14ac:dyDescent="0.25">
      <c r="G2574" s="45"/>
      <c r="H2574" s="46"/>
      <c r="I2574" s="47"/>
      <c r="J2574" s="47"/>
      <c r="K2574" s="48"/>
      <c r="L2574" s="48"/>
      <c r="M2574" s="46"/>
      <c r="N2574" s="49"/>
      <c r="O2574" s="46"/>
      <c r="P2574" s="46"/>
      <c r="Q2574" s="46"/>
      <c r="R2574" s="50"/>
    </row>
    <row r="2575" spans="7:18" ht="15" customHeight="1" x14ac:dyDescent="0.25">
      <c r="G2575" s="45"/>
      <c r="H2575" s="46"/>
      <c r="I2575" s="47"/>
      <c r="J2575" s="47"/>
      <c r="K2575" s="48"/>
      <c r="L2575" s="48"/>
      <c r="M2575" s="46"/>
      <c r="N2575" s="49"/>
      <c r="O2575" s="46"/>
      <c r="P2575" s="46"/>
      <c r="Q2575" s="46"/>
      <c r="R2575" s="50"/>
    </row>
    <row r="2576" spans="7:18" ht="15" customHeight="1" x14ac:dyDescent="0.25">
      <c r="G2576" s="45"/>
      <c r="H2576" s="46"/>
      <c r="I2576" s="47"/>
      <c r="J2576" s="47"/>
      <c r="K2576" s="48"/>
      <c r="L2576" s="48"/>
      <c r="M2576" s="46"/>
      <c r="N2576" s="49"/>
      <c r="O2576" s="46"/>
      <c r="P2576" s="46"/>
      <c r="Q2576" s="46"/>
      <c r="R2576" s="50"/>
    </row>
    <row r="2577" spans="7:18" ht="15" customHeight="1" x14ac:dyDescent="0.25">
      <c r="G2577" s="45"/>
      <c r="H2577" s="46"/>
      <c r="I2577" s="47"/>
      <c r="J2577" s="47"/>
      <c r="K2577" s="48"/>
      <c r="L2577" s="48"/>
      <c r="M2577" s="46"/>
      <c r="N2577" s="49"/>
      <c r="O2577" s="46"/>
      <c r="P2577" s="46"/>
      <c r="Q2577" s="46"/>
      <c r="R2577" s="50"/>
    </row>
    <row r="2578" spans="7:18" ht="15" customHeight="1" x14ac:dyDescent="0.25">
      <c r="G2578" s="45"/>
      <c r="H2578" s="46"/>
      <c r="I2578" s="47"/>
      <c r="J2578" s="47"/>
      <c r="K2578" s="48"/>
      <c r="L2578" s="48"/>
      <c r="M2578" s="46"/>
      <c r="N2578" s="49"/>
      <c r="O2578" s="46"/>
      <c r="P2578" s="46"/>
      <c r="Q2578" s="46"/>
      <c r="R2578" s="50"/>
    </row>
    <row r="2579" spans="7:18" ht="15" customHeight="1" x14ac:dyDescent="0.25">
      <c r="G2579" s="45"/>
      <c r="H2579" s="46"/>
      <c r="I2579" s="47"/>
      <c r="J2579" s="47"/>
      <c r="K2579" s="48"/>
      <c r="L2579" s="48"/>
      <c r="M2579" s="46"/>
      <c r="N2579" s="49"/>
      <c r="O2579" s="46"/>
      <c r="P2579" s="46"/>
      <c r="Q2579" s="46"/>
      <c r="R2579" s="50"/>
    </row>
    <row r="2580" spans="7:18" ht="15" customHeight="1" x14ac:dyDescent="0.25">
      <c r="G2580" s="45"/>
      <c r="H2580" s="46"/>
      <c r="I2580" s="47"/>
      <c r="J2580" s="47"/>
      <c r="K2580" s="48"/>
      <c r="L2580" s="48"/>
      <c r="M2580" s="46"/>
      <c r="N2580" s="49"/>
      <c r="O2580" s="46"/>
      <c r="P2580" s="46"/>
      <c r="Q2580" s="46"/>
      <c r="R2580" s="50"/>
    </row>
    <row r="2581" spans="7:18" ht="15" customHeight="1" x14ac:dyDescent="0.25">
      <c r="G2581" s="45"/>
      <c r="H2581" s="46"/>
      <c r="I2581" s="47"/>
      <c r="J2581" s="47"/>
      <c r="K2581" s="48"/>
      <c r="L2581" s="48"/>
      <c r="M2581" s="46"/>
      <c r="N2581" s="49"/>
      <c r="O2581" s="46"/>
      <c r="P2581" s="46"/>
      <c r="Q2581" s="46"/>
      <c r="R2581" s="50"/>
    </row>
    <row r="2582" spans="7:18" ht="15" customHeight="1" x14ac:dyDescent="0.25">
      <c r="G2582" s="45"/>
      <c r="H2582" s="46"/>
      <c r="I2582" s="47"/>
      <c r="J2582" s="47"/>
      <c r="K2582" s="48"/>
      <c r="L2582" s="48"/>
      <c r="M2582" s="46"/>
      <c r="N2582" s="49"/>
      <c r="O2582" s="46"/>
      <c r="P2582" s="46"/>
      <c r="Q2582" s="46"/>
      <c r="R2582" s="50"/>
    </row>
    <row r="2583" spans="7:18" ht="15" customHeight="1" x14ac:dyDescent="0.25">
      <c r="G2583" s="45"/>
      <c r="H2583" s="46"/>
      <c r="I2583" s="47"/>
      <c r="J2583" s="47"/>
      <c r="K2583" s="48"/>
      <c r="L2583" s="48"/>
      <c r="M2583" s="46"/>
      <c r="N2583" s="49"/>
      <c r="O2583" s="46"/>
      <c r="P2583" s="46"/>
      <c r="Q2583" s="46"/>
      <c r="R2583" s="50"/>
    </row>
    <row r="2584" spans="7:18" ht="15" customHeight="1" x14ac:dyDescent="0.25">
      <c r="G2584" s="45"/>
      <c r="H2584" s="46"/>
      <c r="I2584" s="47"/>
      <c r="J2584" s="47"/>
      <c r="K2584" s="48"/>
      <c r="L2584" s="48"/>
      <c r="M2584" s="46"/>
      <c r="N2584" s="49"/>
      <c r="O2584" s="46"/>
      <c r="P2584" s="46"/>
      <c r="Q2584" s="46"/>
      <c r="R2584" s="50"/>
    </row>
    <row r="2585" spans="7:18" ht="15" customHeight="1" x14ac:dyDescent="0.25">
      <c r="G2585" s="45"/>
      <c r="H2585" s="46"/>
      <c r="I2585" s="47"/>
      <c r="J2585" s="47"/>
      <c r="K2585" s="48"/>
      <c r="L2585" s="48"/>
      <c r="M2585" s="46"/>
      <c r="N2585" s="49"/>
      <c r="O2585" s="46"/>
      <c r="P2585" s="46"/>
      <c r="Q2585" s="46"/>
      <c r="R2585" s="50"/>
    </row>
    <row r="2586" spans="7:18" ht="15" customHeight="1" x14ac:dyDescent="0.25">
      <c r="G2586" s="45"/>
      <c r="H2586" s="46"/>
      <c r="I2586" s="47"/>
      <c r="J2586" s="47"/>
      <c r="K2586" s="48"/>
      <c r="L2586" s="48"/>
      <c r="M2586" s="46"/>
      <c r="N2586" s="49"/>
      <c r="O2586" s="46"/>
      <c r="P2586" s="46"/>
      <c r="Q2586" s="46"/>
      <c r="R2586" s="50"/>
    </row>
    <row r="2587" spans="7:18" ht="15" customHeight="1" x14ac:dyDescent="0.25">
      <c r="G2587" s="45"/>
      <c r="H2587" s="46"/>
      <c r="I2587" s="47"/>
      <c r="J2587" s="47"/>
      <c r="K2587" s="48"/>
      <c r="L2587" s="48"/>
      <c r="M2587" s="46"/>
      <c r="N2587" s="49"/>
      <c r="O2587" s="46"/>
      <c r="P2587" s="46"/>
      <c r="Q2587" s="46"/>
      <c r="R2587" s="50"/>
    </row>
    <row r="2588" spans="7:18" ht="15" customHeight="1" x14ac:dyDescent="0.25">
      <c r="G2588" s="45"/>
      <c r="H2588" s="46"/>
      <c r="I2588" s="47"/>
      <c r="J2588" s="47"/>
      <c r="K2588" s="48"/>
      <c r="L2588" s="48"/>
      <c r="M2588" s="46"/>
      <c r="N2588" s="49"/>
      <c r="O2588" s="46"/>
      <c r="P2588" s="46"/>
      <c r="Q2588" s="46"/>
      <c r="R2588" s="50"/>
    </row>
    <row r="2589" spans="7:18" ht="15" customHeight="1" x14ac:dyDescent="0.25">
      <c r="G2589" s="45"/>
      <c r="H2589" s="46"/>
      <c r="I2589" s="47"/>
      <c r="J2589" s="47"/>
      <c r="K2589" s="48"/>
      <c r="L2589" s="48"/>
      <c r="M2589" s="46"/>
      <c r="N2589" s="49"/>
      <c r="O2589" s="46"/>
      <c r="P2589" s="46"/>
      <c r="Q2589" s="46"/>
      <c r="R2589" s="50"/>
    </row>
    <row r="2590" spans="7:18" ht="15" customHeight="1" x14ac:dyDescent="0.25">
      <c r="G2590" s="45"/>
      <c r="H2590" s="46"/>
      <c r="I2590" s="47"/>
      <c r="J2590" s="47"/>
      <c r="K2590" s="48"/>
      <c r="L2590" s="48"/>
      <c r="M2590" s="46"/>
      <c r="N2590" s="49"/>
      <c r="O2590" s="46"/>
      <c r="P2590" s="46"/>
      <c r="Q2590" s="46"/>
      <c r="R2590" s="50"/>
    </row>
    <row r="2591" spans="7:18" ht="15" customHeight="1" x14ac:dyDescent="0.25">
      <c r="G2591" s="45"/>
      <c r="H2591" s="46"/>
      <c r="I2591" s="47"/>
      <c r="J2591" s="47"/>
      <c r="K2591" s="48"/>
      <c r="L2591" s="48"/>
      <c r="M2591" s="46"/>
      <c r="N2591" s="49"/>
      <c r="O2591" s="46"/>
      <c r="P2591" s="46"/>
      <c r="Q2591" s="46"/>
      <c r="R2591" s="50"/>
    </row>
    <row r="2592" spans="7:18" ht="15" customHeight="1" x14ac:dyDescent="0.25">
      <c r="G2592" s="45"/>
      <c r="H2592" s="46"/>
      <c r="I2592" s="47"/>
      <c r="J2592" s="47"/>
      <c r="K2592" s="48"/>
      <c r="L2592" s="48"/>
      <c r="M2592" s="46"/>
      <c r="N2592" s="49"/>
      <c r="O2592" s="46"/>
      <c r="P2592" s="46"/>
      <c r="Q2592" s="46"/>
      <c r="R2592" s="50"/>
    </row>
    <row r="2593" spans="7:18" ht="15" customHeight="1" x14ac:dyDescent="0.25">
      <c r="G2593" s="45"/>
      <c r="H2593" s="46"/>
      <c r="I2593" s="47"/>
      <c r="J2593" s="47"/>
      <c r="K2593" s="48"/>
      <c r="L2593" s="48"/>
      <c r="M2593" s="46"/>
      <c r="N2593" s="49"/>
      <c r="O2593" s="46"/>
      <c r="P2593" s="46"/>
      <c r="Q2593" s="46"/>
      <c r="R2593" s="50"/>
    </row>
    <row r="2594" spans="7:18" ht="15" customHeight="1" x14ac:dyDescent="0.25">
      <c r="G2594" s="45"/>
      <c r="H2594" s="46"/>
      <c r="I2594" s="47"/>
      <c r="J2594" s="47"/>
      <c r="K2594" s="48"/>
      <c r="L2594" s="48"/>
      <c r="M2594" s="46"/>
      <c r="N2594" s="49"/>
      <c r="O2594" s="46"/>
      <c r="P2594" s="46"/>
      <c r="Q2594" s="46"/>
      <c r="R2594" s="50"/>
    </row>
    <row r="2595" spans="7:18" ht="15" customHeight="1" x14ac:dyDescent="0.25">
      <c r="G2595" s="45"/>
      <c r="H2595" s="46"/>
      <c r="I2595" s="47"/>
      <c r="J2595" s="47"/>
      <c r="K2595" s="48"/>
      <c r="L2595" s="48"/>
      <c r="M2595" s="46"/>
      <c r="N2595" s="49"/>
      <c r="O2595" s="46"/>
      <c r="P2595" s="46"/>
      <c r="Q2595" s="46"/>
      <c r="R2595" s="50"/>
    </row>
    <row r="2596" spans="7:18" ht="15" customHeight="1" x14ac:dyDescent="0.25">
      <c r="G2596" s="45"/>
      <c r="H2596" s="46"/>
      <c r="I2596" s="47"/>
      <c r="J2596" s="47"/>
      <c r="K2596" s="48"/>
      <c r="L2596" s="48"/>
      <c r="M2596" s="46"/>
      <c r="N2596" s="49"/>
      <c r="O2596" s="46"/>
      <c r="P2596" s="46"/>
      <c r="Q2596" s="46"/>
      <c r="R2596" s="50"/>
    </row>
    <row r="2597" spans="7:18" ht="15" customHeight="1" x14ac:dyDescent="0.25">
      <c r="G2597" s="45"/>
      <c r="H2597" s="46"/>
      <c r="I2597" s="47"/>
      <c r="J2597" s="47"/>
      <c r="K2597" s="48"/>
      <c r="L2597" s="48"/>
      <c r="M2597" s="46"/>
      <c r="N2597" s="49"/>
      <c r="O2597" s="46"/>
      <c r="P2597" s="46"/>
      <c r="Q2597" s="46"/>
      <c r="R2597" s="50"/>
    </row>
    <row r="2598" spans="7:18" ht="15" customHeight="1" x14ac:dyDescent="0.25">
      <c r="G2598" s="45"/>
      <c r="H2598" s="46"/>
      <c r="I2598" s="47"/>
      <c r="J2598" s="47"/>
      <c r="K2598" s="48"/>
      <c r="L2598" s="48"/>
      <c r="M2598" s="46"/>
      <c r="N2598" s="49"/>
      <c r="O2598" s="46"/>
      <c r="P2598" s="46"/>
      <c r="Q2598" s="46"/>
      <c r="R2598" s="50"/>
    </row>
    <row r="2599" spans="7:18" ht="15" customHeight="1" x14ac:dyDescent="0.25">
      <c r="G2599" s="45"/>
      <c r="H2599" s="46"/>
      <c r="I2599" s="47"/>
      <c r="J2599" s="47"/>
      <c r="K2599" s="48"/>
      <c r="L2599" s="48"/>
      <c r="M2599" s="46"/>
      <c r="N2599" s="49"/>
      <c r="O2599" s="46"/>
      <c r="P2599" s="46"/>
      <c r="Q2599" s="46"/>
      <c r="R2599" s="50"/>
    </row>
    <row r="2600" spans="7:18" ht="15" customHeight="1" x14ac:dyDescent="0.25">
      <c r="G2600" s="45"/>
      <c r="H2600" s="46"/>
      <c r="I2600" s="47"/>
      <c r="J2600" s="47"/>
      <c r="K2600" s="48"/>
      <c r="L2600" s="48"/>
      <c r="M2600" s="46"/>
      <c r="N2600" s="49"/>
      <c r="O2600" s="46"/>
      <c r="P2600" s="46"/>
      <c r="Q2600" s="46"/>
      <c r="R2600" s="50"/>
    </row>
    <row r="2601" spans="7:18" ht="15" customHeight="1" x14ac:dyDescent="0.25">
      <c r="G2601" s="45"/>
      <c r="H2601" s="46"/>
      <c r="I2601" s="47"/>
      <c r="J2601" s="47"/>
      <c r="K2601" s="48"/>
      <c r="L2601" s="48"/>
      <c r="M2601" s="46"/>
      <c r="N2601" s="49"/>
      <c r="O2601" s="46"/>
      <c r="P2601" s="46"/>
      <c r="Q2601" s="46"/>
      <c r="R2601" s="50"/>
    </row>
    <row r="2602" spans="7:18" ht="15" customHeight="1" x14ac:dyDescent="0.25">
      <c r="G2602" s="45"/>
      <c r="H2602" s="46"/>
      <c r="I2602" s="47"/>
      <c r="J2602" s="47"/>
      <c r="K2602" s="48"/>
      <c r="L2602" s="48"/>
      <c r="M2602" s="46"/>
      <c r="N2602" s="49"/>
      <c r="O2602" s="46"/>
      <c r="P2602" s="46"/>
      <c r="Q2602" s="46"/>
      <c r="R2602" s="50"/>
    </row>
    <row r="2603" spans="7:18" ht="15" customHeight="1" x14ac:dyDescent="0.25">
      <c r="G2603" s="45"/>
      <c r="H2603" s="46"/>
      <c r="I2603" s="47"/>
      <c r="J2603" s="47"/>
      <c r="K2603" s="48"/>
      <c r="L2603" s="48"/>
      <c r="M2603" s="46"/>
      <c r="N2603" s="49"/>
      <c r="O2603" s="46"/>
      <c r="P2603" s="46"/>
      <c r="Q2603" s="46"/>
      <c r="R2603" s="50"/>
    </row>
    <row r="2604" spans="7:18" ht="15" customHeight="1" x14ac:dyDescent="0.25">
      <c r="G2604" s="45"/>
      <c r="H2604" s="46"/>
      <c r="I2604" s="47"/>
      <c r="J2604" s="47"/>
      <c r="K2604" s="48"/>
      <c r="L2604" s="48"/>
      <c r="M2604" s="46"/>
      <c r="N2604" s="49"/>
      <c r="O2604" s="46"/>
      <c r="P2604" s="46"/>
      <c r="Q2604" s="46"/>
      <c r="R2604" s="50"/>
    </row>
    <row r="2605" spans="7:18" ht="15" customHeight="1" x14ac:dyDescent="0.25">
      <c r="G2605" s="45"/>
      <c r="H2605" s="46"/>
      <c r="I2605" s="47"/>
      <c r="J2605" s="47"/>
      <c r="K2605" s="48"/>
      <c r="L2605" s="48"/>
      <c r="M2605" s="46"/>
      <c r="N2605" s="49"/>
      <c r="O2605" s="46"/>
      <c r="P2605" s="46"/>
      <c r="Q2605" s="46"/>
      <c r="R2605" s="50"/>
    </row>
    <row r="2606" spans="7:18" ht="15" customHeight="1" x14ac:dyDescent="0.25">
      <c r="G2606" s="45"/>
      <c r="H2606" s="46"/>
      <c r="I2606" s="47"/>
      <c r="J2606" s="47"/>
      <c r="K2606" s="48"/>
      <c r="L2606" s="48"/>
      <c r="M2606" s="46"/>
      <c r="N2606" s="49"/>
      <c r="O2606" s="46"/>
      <c r="P2606" s="46"/>
      <c r="Q2606" s="46"/>
      <c r="R2606" s="50"/>
    </row>
    <row r="2607" spans="7:18" ht="15" customHeight="1" x14ac:dyDescent="0.25">
      <c r="G2607" s="45"/>
      <c r="H2607" s="46"/>
      <c r="I2607" s="47"/>
      <c r="J2607" s="47"/>
      <c r="K2607" s="48"/>
      <c r="L2607" s="48"/>
      <c r="M2607" s="46"/>
      <c r="N2607" s="49"/>
      <c r="O2607" s="46"/>
      <c r="P2607" s="46"/>
      <c r="Q2607" s="46"/>
      <c r="R2607" s="50"/>
    </row>
    <row r="2608" spans="7:18" ht="15" customHeight="1" x14ac:dyDescent="0.25">
      <c r="G2608" s="45"/>
      <c r="H2608" s="46"/>
      <c r="I2608" s="47"/>
      <c r="J2608" s="47"/>
      <c r="K2608" s="48"/>
      <c r="L2608" s="48"/>
      <c r="M2608" s="46"/>
      <c r="N2608" s="49"/>
      <c r="O2608" s="46"/>
      <c r="P2608" s="46"/>
      <c r="Q2608" s="46"/>
      <c r="R2608" s="50"/>
    </row>
    <row r="2609" spans="7:18" ht="15" customHeight="1" x14ac:dyDescent="0.25">
      <c r="G2609" s="45"/>
      <c r="H2609" s="46"/>
      <c r="I2609" s="47"/>
      <c r="J2609" s="47"/>
      <c r="K2609" s="48"/>
      <c r="L2609" s="48"/>
      <c r="M2609" s="46"/>
      <c r="N2609" s="49"/>
      <c r="O2609" s="46"/>
      <c r="P2609" s="46"/>
      <c r="Q2609" s="46"/>
      <c r="R2609" s="50"/>
    </row>
    <row r="2610" spans="7:18" ht="15" customHeight="1" x14ac:dyDescent="0.25">
      <c r="G2610" s="45"/>
      <c r="H2610" s="46"/>
      <c r="I2610" s="47"/>
      <c r="J2610" s="47"/>
      <c r="K2610" s="48"/>
      <c r="L2610" s="48"/>
      <c r="M2610" s="46"/>
      <c r="N2610" s="49"/>
      <c r="O2610" s="46"/>
      <c r="P2610" s="46"/>
      <c r="Q2610" s="46"/>
      <c r="R2610" s="50"/>
    </row>
    <row r="2611" spans="7:18" ht="15" customHeight="1" x14ac:dyDescent="0.25">
      <c r="G2611" s="45"/>
      <c r="H2611" s="46"/>
      <c r="I2611" s="47"/>
      <c r="J2611" s="47"/>
      <c r="K2611" s="48"/>
      <c r="L2611" s="48"/>
      <c r="M2611" s="46"/>
      <c r="N2611" s="49"/>
      <c r="O2611" s="46"/>
      <c r="P2611" s="46"/>
      <c r="Q2611" s="46"/>
      <c r="R2611" s="50"/>
    </row>
    <row r="2612" spans="7:18" ht="15" customHeight="1" x14ac:dyDescent="0.25">
      <c r="G2612" s="45"/>
      <c r="H2612" s="46"/>
      <c r="I2612" s="47"/>
      <c r="J2612" s="47"/>
      <c r="K2612" s="48"/>
      <c r="L2612" s="48"/>
      <c r="M2612" s="46"/>
      <c r="N2612" s="49"/>
      <c r="O2612" s="46"/>
      <c r="P2612" s="46"/>
      <c r="Q2612" s="46"/>
      <c r="R2612" s="50"/>
    </row>
    <row r="2613" spans="7:18" ht="15" customHeight="1" x14ac:dyDescent="0.25">
      <c r="G2613" s="45"/>
      <c r="H2613" s="46"/>
      <c r="I2613" s="47"/>
      <c r="J2613" s="47"/>
      <c r="K2613" s="48"/>
      <c r="L2613" s="48"/>
      <c r="M2613" s="46"/>
      <c r="N2613" s="49"/>
      <c r="O2613" s="46"/>
      <c r="P2613" s="46"/>
      <c r="Q2613" s="46"/>
      <c r="R2613" s="50"/>
    </row>
    <row r="2614" spans="7:18" ht="15" customHeight="1" x14ac:dyDescent="0.25">
      <c r="G2614" s="45"/>
      <c r="H2614" s="46"/>
      <c r="I2614" s="47"/>
      <c r="J2614" s="47"/>
      <c r="K2614" s="48"/>
      <c r="L2614" s="48"/>
      <c r="M2614" s="46"/>
      <c r="N2614" s="49"/>
      <c r="O2614" s="46"/>
      <c r="P2614" s="46"/>
      <c r="Q2614" s="46"/>
      <c r="R2614" s="50"/>
    </row>
    <row r="2615" spans="7:18" ht="15" customHeight="1" x14ac:dyDescent="0.25">
      <c r="G2615" s="45"/>
      <c r="H2615" s="46"/>
      <c r="I2615" s="47"/>
      <c r="J2615" s="47"/>
      <c r="K2615" s="48"/>
      <c r="L2615" s="48"/>
      <c r="M2615" s="46"/>
      <c r="N2615" s="49"/>
      <c r="O2615" s="46"/>
      <c r="P2615" s="46"/>
      <c r="Q2615" s="46"/>
      <c r="R2615" s="50"/>
    </row>
    <row r="2616" spans="7:18" ht="15" customHeight="1" x14ac:dyDescent="0.25">
      <c r="G2616" s="45"/>
      <c r="H2616" s="46"/>
      <c r="I2616" s="47"/>
      <c r="J2616" s="47"/>
      <c r="K2616" s="48"/>
      <c r="L2616" s="48"/>
      <c r="M2616" s="46"/>
      <c r="N2616" s="49"/>
      <c r="O2616" s="46"/>
      <c r="P2616" s="46"/>
      <c r="Q2616" s="46"/>
      <c r="R2616" s="50"/>
    </row>
    <row r="2617" spans="7:18" ht="15" customHeight="1" x14ac:dyDescent="0.25">
      <c r="G2617" s="45"/>
      <c r="H2617" s="46"/>
      <c r="I2617" s="47"/>
      <c r="J2617" s="47"/>
      <c r="K2617" s="48"/>
      <c r="L2617" s="48"/>
      <c r="M2617" s="46"/>
      <c r="N2617" s="49"/>
      <c r="O2617" s="46"/>
      <c r="P2617" s="46"/>
      <c r="Q2617" s="46"/>
      <c r="R2617" s="50"/>
    </row>
    <row r="2618" spans="7:18" ht="15" customHeight="1" x14ac:dyDescent="0.25">
      <c r="G2618" s="45"/>
      <c r="H2618" s="46"/>
      <c r="I2618" s="47"/>
      <c r="J2618" s="47"/>
      <c r="K2618" s="48"/>
      <c r="L2618" s="48"/>
      <c r="M2618" s="46"/>
      <c r="N2618" s="49"/>
      <c r="O2618" s="46"/>
      <c r="P2618" s="46"/>
      <c r="Q2618" s="46"/>
      <c r="R2618" s="50"/>
    </row>
    <row r="2619" spans="7:18" ht="15" customHeight="1" x14ac:dyDescent="0.25">
      <c r="G2619" s="45"/>
      <c r="H2619" s="46"/>
      <c r="I2619" s="47"/>
      <c r="J2619" s="47"/>
      <c r="K2619" s="48"/>
      <c r="L2619" s="48"/>
      <c r="M2619" s="46"/>
      <c r="N2619" s="49"/>
      <c r="O2619" s="46"/>
      <c r="P2619" s="46"/>
      <c r="Q2619" s="46"/>
      <c r="R2619" s="50"/>
    </row>
    <row r="2620" spans="7:18" ht="15" customHeight="1" x14ac:dyDescent="0.25">
      <c r="G2620" s="45"/>
      <c r="H2620" s="46"/>
      <c r="I2620" s="47"/>
      <c r="J2620" s="47"/>
      <c r="K2620" s="48"/>
      <c r="L2620" s="48"/>
      <c r="M2620" s="46"/>
      <c r="N2620" s="49"/>
      <c r="O2620" s="46"/>
      <c r="P2620" s="46"/>
      <c r="Q2620" s="46"/>
      <c r="R2620" s="50"/>
    </row>
    <row r="2621" spans="7:18" ht="15" customHeight="1" x14ac:dyDescent="0.25">
      <c r="G2621" s="45"/>
      <c r="H2621" s="46"/>
      <c r="I2621" s="47"/>
      <c r="J2621" s="47"/>
      <c r="K2621" s="48"/>
      <c r="L2621" s="48"/>
      <c r="M2621" s="46"/>
      <c r="N2621" s="49"/>
      <c r="O2621" s="46"/>
      <c r="P2621" s="46"/>
      <c r="Q2621" s="46"/>
      <c r="R2621" s="50"/>
    </row>
    <row r="2622" spans="7:18" ht="15" customHeight="1" x14ac:dyDescent="0.25">
      <c r="G2622" s="45"/>
      <c r="H2622" s="46"/>
      <c r="I2622" s="47"/>
      <c r="J2622" s="47"/>
      <c r="K2622" s="48"/>
      <c r="L2622" s="48"/>
      <c r="M2622" s="46"/>
      <c r="N2622" s="49"/>
      <c r="O2622" s="46"/>
      <c r="P2622" s="46"/>
      <c r="Q2622" s="46"/>
      <c r="R2622" s="50"/>
    </row>
    <row r="2623" spans="7:18" ht="15" customHeight="1" x14ac:dyDescent="0.25">
      <c r="G2623" s="45"/>
      <c r="H2623" s="46"/>
      <c r="I2623" s="47"/>
      <c r="J2623" s="47"/>
      <c r="K2623" s="48"/>
      <c r="L2623" s="48"/>
      <c r="M2623" s="46"/>
      <c r="N2623" s="49"/>
      <c r="O2623" s="46"/>
      <c r="P2623" s="46"/>
      <c r="Q2623" s="46"/>
      <c r="R2623" s="50"/>
    </row>
    <row r="2624" spans="7:18" ht="15" customHeight="1" x14ac:dyDescent="0.25">
      <c r="G2624" s="45"/>
      <c r="H2624" s="46"/>
      <c r="I2624" s="47"/>
      <c r="J2624" s="47"/>
      <c r="K2624" s="48"/>
      <c r="L2624" s="48"/>
      <c r="M2624" s="46"/>
      <c r="N2624" s="49"/>
      <c r="O2624" s="46"/>
      <c r="P2624" s="46"/>
      <c r="Q2624" s="46"/>
      <c r="R2624" s="50"/>
    </row>
    <row r="2625" spans="7:18" ht="15" customHeight="1" x14ac:dyDescent="0.25">
      <c r="G2625" s="45"/>
      <c r="H2625" s="46"/>
      <c r="I2625" s="47"/>
      <c r="J2625" s="47"/>
      <c r="K2625" s="48"/>
      <c r="L2625" s="48"/>
      <c r="M2625" s="46"/>
      <c r="N2625" s="49"/>
      <c r="O2625" s="46"/>
      <c r="P2625" s="46"/>
      <c r="Q2625" s="46"/>
      <c r="R2625" s="50"/>
    </row>
    <row r="2626" spans="7:18" ht="15" customHeight="1" x14ac:dyDescent="0.25">
      <c r="G2626" s="45"/>
      <c r="H2626" s="46"/>
      <c r="I2626" s="47"/>
      <c r="J2626" s="47"/>
      <c r="K2626" s="48"/>
      <c r="L2626" s="48"/>
      <c r="M2626" s="46"/>
      <c r="N2626" s="49"/>
      <c r="O2626" s="46"/>
      <c r="P2626" s="46"/>
      <c r="Q2626" s="46"/>
      <c r="R2626" s="50"/>
    </row>
    <row r="2627" spans="7:18" ht="15" customHeight="1" x14ac:dyDescent="0.25">
      <c r="G2627" s="45"/>
      <c r="H2627" s="46"/>
      <c r="I2627" s="47"/>
      <c r="J2627" s="47"/>
      <c r="K2627" s="48"/>
      <c r="L2627" s="48"/>
      <c r="M2627" s="46"/>
      <c r="N2627" s="49"/>
      <c r="O2627" s="46"/>
      <c r="P2627" s="46"/>
      <c r="Q2627" s="46"/>
      <c r="R2627" s="50"/>
    </row>
    <row r="2628" spans="7:18" ht="15" customHeight="1" x14ac:dyDescent="0.25">
      <c r="G2628" s="45"/>
      <c r="H2628" s="46"/>
      <c r="I2628" s="47"/>
      <c r="J2628" s="47"/>
      <c r="K2628" s="48"/>
      <c r="L2628" s="48"/>
      <c r="M2628" s="46"/>
      <c r="N2628" s="49"/>
      <c r="O2628" s="46"/>
      <c r="P2628" s="46"/>
      <c r="Q2628" s="46"/>
      <c r="R2628" s="50"/>
    </row>
    <row r="2629" spans="7:18" ht="15" customHeight="1" x14ac:dyDescent="0.25">
      <c r="G2629" s="45"/>
      <c r="H2629" s="46"/>
      <c r="I2629" s="47"/>
      <c r="J2629" s="47"/>
      <c r="K2629" s="48"/>
      <c r="L2629" s="48"/>
      <c r="M2629" s="46"/>
      <c r="N2629" s="49"/>
      <c r="O2629" s="46"/>
      <c r="P2629" s="46"/>
      <c r="Q2629" s="46"/>
      <c r="R2629" s="50"/>
    </row>
    <row r="2630" spans="7:18" ht="15" customHeight="1" x14ac:dyDescent="0.25">
      <c r="G2630" s="45"/>
      <c r="H2630" s="46"/>
      <c r="I2630" s="47"/>
      <c r="J2630" s="47"/>
      <c r="K2630" s="48"/>
      <c r="L2630" s="48"/>
      <c r="M2630" s="46"/>
      <c r="N2630" s="49"/>
      <c r="O2630" s="46"/>
      <c r="P2630" s="46"/>
      <c r="Q2630" s="46"/>
      <c r="R2630" s="50"/>
    </row>
    <row r="2631" spans="7:18" ht="15" customHeight="1" x14ac:dyDescent="0.25">
      <c r="G2631" s="45"/>
      <c r="H2631" s="46"/>
      <c r="I2631" s="47"/>
      <c r="J2631" s="47"/>
      <c r="K2631" s="48"/>
      <c r="L2631" s="48"/>
      <c r="M2631" s="46"/>
      <c r="N2631" s="49"/>
      <c r="O2631" s="46"/>
      <c r="P2631" s="46"/>
      <c r="Q2631" s="46"/>
      <c r="R2631" s="50"/>
    </row>
    <row r="2632" spans="7:18" ht="15" customHeight="1" x14ac:dyDescent="0.25">
      <c r="G2632" s="45"/>
      <c r="H2632" s="46"/>
      <c r="I2632" s="47"/>
      <c r="J2632" s="47"/>
      <c r="K2632" s="48"/>
      <c r="L2632" s="48"/>
      <c r="M2632" s="46"/>
      <c r="N2632" s="49"/>
      <c r="O2632" s="46"/>
      <c r="P2632" s="46"/>
      <c r="Q2632" s="46"/>
      <c r="R2632" s="50"/>
    </row>
    <row r="2633" spans="7:18" ht="15" customHeight="1" x14ac:dyDescent="0.25">
      <c r="G2633" s="45"/>
      <c r="H2633" s="46"/>
      <c r="I2633" s="47"/>
      <c r="J2633" s="47"/>
      <c r="K2633" s="48"/>
      <c r="L2633" s="48"/>
      <c r="M2633" s="46"/>
      <c r="N2633" s="49"/>
      <c r="O2633" s="46"/>
      <c r="P2633" s="46"/>
      <c r="Q2633" s="46"/>
      <c r="R2633" s="50"/>
    </row>
    <row r="2634" spans="7:18" ht="15" customHeight="1" x14ac:dyDescent="0.25">
      <c r="G2634" s="45"/>
      <c r="H2634" s="46"/>
      <c r="I2634" s="47"/>
      <c r="J2634" s="47"/>
      <c r="K2634" s="48"/>
      <c r="L2634" s="48"/>
      <c r="M2634" s="46"/>
      <c r="N2634" s="49"/>
      <c r="O2634" s="46"/>
      <c r="P2634" s="46"/>
      <c r="Q2634" s="46"/>
      <c r="R2634" s="50"/>
    </row>
    <row r="2635" spans="7:18" ht="15" customHeight="1" x14ac:dyDescent="0.25">
      <c r="G2635" s="45"/>
      <c r="H2635" s="46"/>
      <c r="I2635" s="47"/>
      <c r="J2635" s="47"/>
      <c r="K2635" s="48"/>
      <c r="L2635" s="48"/>
      <c r="M2635" s="46"/>
      <c r="N2635" s="49"/>
      <c r="O2635" s="46"/>
      <c r="P2635" s="46"/>
      <c r="Q2635" s="46"/>
      <c r="R2635" s="50"/>
    </row>
    <row r="2636" spans="7:18" ht="15" customHeight="1" x14ac:dyDescent="0.25">
      <c r="G2636" s="45"/>
      <c r="H2636" s="46"/>
      <c r="I2636" s="47"/>
      <c r="J2636" s="47"/>
      <c r="K2636" s="48"/>
      <c r="L2636" s="48"/>
      <c r="M2636" s="46"/>
      <c r="N2636" s="49"/>
      <c r="O2636" s="46"/>
      <c r="P2636" s="46"/>
      <c r="Q2636" s="46"/>
      <c r="R2636" s="50"/>
    </row>
    <row r="2637" spans="7:18" ht="15" customHeight="1" x14ac:dyDescent="0.25">
      <c r="G2637" s="45"/>
      <c r="H2637" s="46"/>
      <c r="I2637" s="47"/>
      <c r="J2637" s="47"/>
      <c r="K2637" s="48"/>
      <c r="L2637" s="48"/>
      <c r="M2637" s="46"/>
      <c r="N2637" s="49"/>
      <c r="O2637" s="46"/>
      <c r="P2637" s="46"/>
      <c r="Q2637" s="46"/>
      <c r="R2637" s="50"/>
    </row>
    <row r="2638" spans="7:18" ht="15" customHeight="1" x14ac:dyDescent="0.25">
      <c r="G2638" s="45"/>
      <c r="H2638" s="46"/>
      <c r="I2638" s="47"/>
      <c r="J2638" s="47"/>
      <c r="K2638" s="48"/>
      <c r="L2638" s="48"/>
      <c r="M2638" s="46"/>
      <c r="N2638" s="49"/>
      <c r="O2638" s="46"/>
      <c r="P2638" s="46"/>
      <c r="Q2638" s="46"/>
      <c r="R2638" s="50"/>
    </row>
    <row r="2639" spans="7:18" ht="15" customHeight="1" x14ac:dyDescent="0.25">
      <c r="G2639" s="45"/>
      <c r="H2639" s="46"/>
      <c r="I2639" s="47"/>
      <c r="J2639" s="47"/>
      <c r="K2639" s="48"/>
      <c r="L2639" s="48"/>
      <c r="M2639" s="46"/>
      <c r="N2639" s="49"/>
      <c r="O2639" s="46"/>
      <c r="P2639" s="46"/>
      <c r="Q2639" s="46"/>
      <c r="R2639" s="50"/>
    </row>
    <row r="2640" spans="7:18" ht="15" customHeight="1" x14ac:dyDescent="0.25">
      <c r="G2640" s="45"/>
      <c r="H2640" s="46"/>
      <c r="I2640" s="47"/>
      <c r="J2640" s="47"/>
      <c r="K2640" s="48"/>
      <c r="L2640" s="48"/>
      <c r="M2640" s="46"/>
      <c r="N2640" s="49"/>
      <c r="O2640" s="46"/>
      <c r="P2640" s="46"/>
      <c r="Q2640" s="46"/>
      <c r="R2640" s="50"/>
    </row>
    <row r="2641" spans="7:18" ht="15" customHeight="1" x14ac:dyDescent="0.25">
      <c r="G2641" s="45"/>
      <c r="H2641" s="46"/>
      <c r="I2641" s="47"/>
      <c r="J2641" s="47"/>
      <c r="K2641" s="48"/>
      <c r="L2641" s="48"/>
      <c r="M2641" s="46"/>
      <c r="N2641" s="49"/>
      <c r="O2641" s="46"/>
      <c r="P2641" s="46"/>
      <c r="Q2641" s="46"/>
      <c r="R2641" s="50"/>
    </row>
    <row r="2642" spans="7:18" ht="15" customHeight="1" x14ac:dyDescent="0.25">
      <c r="G2642" s="45"/>
      <c r="H2642" s="46"/>
      <c r="I2642" s="47"/>
      <c r="J2642" s="47"/>
      <c r="K2642" s="48"/>
      <c r="L2642" s="48"/>
      <c r="M2642" s="46"/>
      <c r="N2642" s="49"/>
      <c r="O2642" s="46"/>
      <c r="P2642" s="46"/>
      <c r="Q2642" s="46"/>
      <c r="R2642" s="50"/>
    </row>
    <row r="2643" spans="7:18" ht="15" customHeight="1" x14ac:dyDescent="0.25">
      <c r="G2643" s="45"/>
      <c r="H2643" s="46"/>
      <c r="I2643" s="47"/>
      <c r="J2643" s="47"/>
      <c r="K2643" s="48"/>
      <c r="L2643" s="48"/>
      <c r="M2643" s="46"/>
      <c r="N2643" s="49"/>
      <c r="O2643" s="46"/>
      <c r="P2643" s="46"/>
      <c r="Q2643" s="46"/>
      <c r="R2643" s="50"/>
    </row>
    <row r="2644" spans="7:18" ht="15" customHeight="1" x14ac:dyDescent="0.25">
      <c r="G2644" s="45"/>
      <c r="H2644" s="46"/>
      <c r="I2644" s="47"/>
      <c r="J2644" s="47"/>
      <c r="K2644" s="48"/>
      <c r="L2644" s="48"/>
      <c r="M2644" s="46"/>
      <c r="N2644" s="49"/>
      <c r="O2644" s="46"/>
      <c r="P2644" s="46"/>
      <c r="Q2644" s="46"/>
      <c r="R2644" s="50"/>
    </row>
    <row r="2645" spans="7:18" ht="15" customHeight="1" x14ac:dyDescent="0.25">
      <c r="G2645" s="45"/>
      <c r="H2645" s="46"/>
      <c r="I2645" s="47"/>
      <c r="J2645" s="47"/>
      <c r="K2645" s="48"/>
      <c r="L2645" s="48"/>
      <c r="M2645" s="46"/>
      <c r="N2645" s="49"/>
      <c r="O2645" s="46"/>
      <c r="P2645" s="46"/>
      <c r="Q2645" s="46"/>
      <c r="R2645" s="50"/>
    </row>
    <row r="2646" spans="7:18" ht="15" customHeight="1" x14ac:dyDescent="0.25">
      <c r="G2646" s="45"/>
      <c r="H2646" s="46"/>
      <c r="I2646" s="47"/>
      <c r="J2646" s="47"/>
      <c r="K2646" s="48"/>
      <c r="L2646" s="48"/>
      <c r="M2646" s="46"/>
      <c r="N2646" s="49"/>
      <c r="O2646" s="46"/>
      <c r="P2646" s="46"/>
      <c r="Q2646" s="46"/>
      <c r="R2646" s="50"/>
    </row>
    <row r="2647" spans="7:18" ht="15" customHeight="1" x14ac:dyDescent="0.25">
      <c r="G2647" s="45"/>
      <c r="H2647" s="46"/>
      <c r="I2647" s="47"/>
      <c r="J2647" s="47"/>
      <c r="K2647" s="48"/>
      <c r="L2647" s="48"/>
      <c r="M2647" s="46"/>
      <c r="N2647" s="49"/>
      <c r="O2647" s="46"/>
      <c r="P2647" s="46"/>
      <c r="Q2647" s="46"/>
      <c r="R2647" s="50"/>
    </row>
    <row r="2648" spans="7:18" ht="15" customHeight="1" x14ac:dyDescent="0.25">
      <c r="G2648" s="45"/>
      <c r="H2648" s="46"/>
      <c r="I2648" s="47"/>
      <c r="J2648" s="47"/>
      <c r="K2648" s="48"/>
      <c r="L2648" s="48"/>
      <c r="M2648" s="46"/>
      <c r="N2648" s="49"/>
      <c r="O2648" s="46"/>
      <c r="P2648" s="46"/>
      <c r="Q2648" s="46"/>
      <c r="R2648" s="50"/>
    </row>
    <row r="2649" spans="7:18" ht="15" customHeight="1" x14ac:dyDescent="0.25">
      <c r="G2649" s="45"/>
      <c r="H2649" s="46"/>
      <c r="I2649" s="47"/>
      <c r="J2649" s="47"/>
      <c r="K2649" s="48"/>
      <c r="L2649" s="48"/>
      <c r="M2649" s="46"/>
      <c r="N2649" s="49"/>
      <c r="O2649" s="46"/>
      <c r="P2649" s="46"/>
      <c r="Q2649" s="46"/>
      <c r="R2649" s="50"/>
    </row>
    <row r="2650" spans="7:18" ht="15" customHeight="1" x14ac:dyDescent="0.25">
      <c r="G2650" s="45"/>
      <c r="H2650" s="46"/>
      <c r="I2650" s="47"/>
      <c r="J2650" s="47"/>
      <c r="K2650" s="48"/>
      <c r="L2650" s="48"/>
      <c r="M2650" s="46"/>
      <c r="N2650" s="49"/>
      <c r="O2650" s="46"/>
      <c r="P2650" s="46"/>
      <c r="Q2650" s="46"/>
      <c r="R2650" s="50"/>
    </row>
    <row r="2651" spans="7:18" ht="15" customHeight="1" x14ac:dyDescent="0.25">
      <c r="G2651" s="45"/>
      <c r="H2651" s="46"/>
      <c r="I2651" s="47"/>
      <c r="J2651" s="47"/>
      <c r="K2651" s="48"/>
      <c r="L2651" s="48"/>
      <c r="M2651" s="46"/>
      <c r="N2651" s="49"/>
      <c r="O2651" s="46"/>
      <c r="P2651" s="46"/>
      <c r="Q2651" s="46"/>
      <c r="R2651" s="50"/>
    </row>
    <row r="2652" spans="7:18" ht="15" customHeight="1" x14ac:dyDescent="0.25">
      <c r="G2652" s="45"/>
      <c r="H2652" s="46"/>
      <c r="I2652" s="47"/>
      <c r="J2652" s="47"/>
      <c r="K2652" s="48"/>
      <c r="L2652" s="48"/>
      <c r="M2652" s="46"/>
      <c r="N2652" s="49"/>
      <c r="O2652" s="46"/>
      <c r="P2652" s="46"/>
      <c r="Q2652" s="46"/>
      <c r="R2652" s="50"/>
    </row>
    <row r="2653" spans="7:18" ht="15" customHeight="1" x14ac:dyDescent="0.25">
      <c r="G2653" s="45"/>
      <c r="H2653" s="46"/>
      <c r="I2653" s="47"/>
      <c r="J2653" s="47"/>
      <c r="K2653" s="48"/>
      <c r="L2653" s="48"/>
      <c r="M2653" s="46"/>
      <c r="N2653" s="49"/>
      <c r="O2653" s="46"/>
      <c r="P2653" s="46"/>
      <c r="Q2653" s="46"/>
      <c r="R2653" s="50"/>
    </row>
    <row r="2654" spans="7:18" ht="15" customHeight="1" x14ac:dyDescent="0.25">
      <c r="G2654" s="45"/>
      <c r="H2654" s="46"/>
      <c r="I2654" s="47"/>
      <c r="J2654" s="47"/>
      <c r="K2654" s="48"/>
      <c r="L2654" s="48"/>
      <c r="M2654" s="46"/>
      <c r="N2654" s="49"/>
      <c r="O2654" s="46"/>
      <c r="P2654" s="46"/>
      <c r="Q2654" s="46"/>
      <c r="R2654" s="50"/>
    </row>
    <row r="2655" spans="7:18" ht="15" customHeight="1" x14ac:dyDescent="0.25">
      <c r="G2655" s="45"/>
      <c r="H2655" s="46"/>
      <c r="I2655" s="47"/>
      <c r="J2655" s="47"/>
      <c r="K2655" s="48"/>
      <c r="L2655" s="48"/>
      <c r="M2655" s="46"/>
      <c r="N2655" s="49"/>
      <c r="O2655" s="46"/>
      <c r="P2655" s="46"/>
      <c r="Q2655" s="46"/>
      <c r="R2655" s="50"/>
    </row>
    <row r="2656" spans="7:18" ht="15" customHeight="1" x14ac:dyDescent="0.25">
      <c r="G2656" s="45"/>
      <c r="H2656" s="46"/>
      <c r="I2656" s="47"/>
      <c r="J2656" s="47"/>
      <c r="K2656" s="48"/>
      <c r="L2656" s="48"/>
      <c r="M2656" s="46"/>
      <c r="N2656" s="49"/>
      <c r="O2656" s="46"/>
      <c r="P2656" s="46"/>
      <c r="Q2656" s="46"/>
      <c r="R2656" s="50"/>
    </row>
    <row r="2657" spans="7:18" ht="15" customHeight="1" x14ac:dyDescent="0.25">
      <c r="G2657" s="45"/>
      <c r="H2657" s="46"/>
      <c r="I2657" s="47"/>
      <c r="J2657" s="47"/>
      <c r="K2657" s="48"/>
      <c r="L2657" s="48"/>
      <c r="M2657" s="46"/>
      <c r="N2657" s="49"/>
      <c r="O2657" s="46"/>
      <c r="P2657" s="46"/>
      <c r="Q2657" s="46"/>
      <c r="R2657" s="50"/>
    </row>
    <row r="2658" spans="7:18" ht="15" customHeight="1" x14ac:dyDescent="0.25">
      <c r="G2658" s="45"/>
      <c r="H2658" s="46"/>
      <c r="I2658" s="47"/>
      <c r="J2658" s="47"/>
      <c r="K2658" s="48"/>
      <c r="L2658" s="48"/>
      <c r="M2658" s="46"/>
      <c r="N2658" s="49"/>
      <c r="O2658" s="46"/>
      <c r="P2658" s="46"/>
      <c r="Q2658" s="46"/>
      <c r="R2658" s="50"/>
    </row>
    <row r="2659" spans="7:18" ht="15" customHeight="1" x14ac:dyDescent="0.25">
      <c r="G2659" s="45"/>
      <c r="H2659" s="46"/>
      <c r="I2659" s="47"/>
      <c r="J2659" s="47"/>
      <c r="K2659" s="48"/>
      <c r="L2659" s="48"/>
      <c r="M2659" s="46"/>
      <c r="N2659" s="49"/>
      <c r="O2659" s="46"/>
      <c r="P2659" s="46"/>
      <c r="Q2659" s="46"/>
      <c r="R2659" s="50"/>
    </row>
    <row r="2660" spans="7:18" ht="15" customHeight="1" x14ac:dyDescent="0.25">
      <c r="G2660" s="45"/>
      <c r="H2660" s="46"/>
      <c r="I2660" s="47"/>
      <c r="J2660" s="47"/>
      <c r="K2660" s="48"/>
      <c r="L2660" s="48"/>
      <c r="M2660" s="46"/>
      <c r="N2660" s="49"/>
      <c r="O2660" s="46"/>
      <c r="P2660" s="46"/>
      <c r="Q2660" s="46"/>
      <c r="R2660" s="50"/>
    </row>
    <row r="2661" spans="7:18" ht="15" customHeight="1" x14ac:dyDescent="0.25">
      <c r="G2661" s="45"/>
      <c r="H2661" s="46"/>
      <c r="I2661" s="47"/>
      <c r="J2661" s="47"/>
      <c r="K2661" s="48"/>
      <c r="L2661" s="48"/>
      <c r="M2661" s="46"/>
      <c r="N2661" s="49"/>
      <c r="O2661" s="46"/>
      <c r="P2661" s="46"/>
      <c r="Q2661" s="46"/>
      <c r="R2661" s="50"/>
    </row>
    <row r="2662" spans="7:18" ht="15" customHeight="1" x14ac:dyDescent="0.25">
      <c r="G2662" s="45"/>
      <c r="H2662" s="46"/>
      <c r="I2662" s="47"/>
      <c r="J2662" s="47"/>
      <c r="K2662" s="48"/>
      <c r="L2662" s="48"/>
      <c r="M2662" s="46"/>
      <c r="N2662" s="49"/>
      <c r="O2662" s="46"/>
      <c r="P2662" s="46"/>
      <c r="Q2662" s="46"/>
      <c r="R2662" s="50"/>
    </row>
    <row r="2663" spans="7:18" ht="15" customHeight="1" x14ac:dyDescent="0.25">
      <c r="G2663" s="45"/>
      <c r="H2663" s="46"/>
      <c r="I2663" s="47"/>
      <c r="J2663" s="47"/>
      <c r="K2663" s="48"/>
      <c r="L2663" s="48"/>
      <c r="M2663" s="46"/>
      <c r="N2663" s="49"/>
      <c r="O2663" s="46"/>
      <c r="P2663" s="46"/>
      <c r="Q2663" s="46"/>
      <c r="R2663" s="50"/>
    </row>
    <row r="2664" spans="7:18" ht="15" customHeight="1" x14ac:dyDescent="0.25">
      <c r="G2664" s="45"/>
      <c r="H2664" s="46"/>
      <c r="I2664" s="47"/>
      <c r="J2664" s="47"/>
      <c r="K2664" s="48"/>
      <c r="L2664" s="48"/>
      <c r="M2664" s="46"/>
      <c r="N2664" s="49"/>
      <c r="O2664" s="46"/>
      <c r="P2664" s="46"/>
      <c r="Q2664" s="46"/>
      <c r="R2664" s="50"/>
    </row>
    <row r="2665" spans="7:18" ht="15" customHeight="1" x14ac:dyDescent="0.25">
      <c r="G2665" s="45"/>
      <c r="H2665" s="46"/>
      <c r="I2665" s="47"/>
      <c r="J2665" s="47"/>
      <c r="K2665" s="48"/>
      <c r="L2665" s="48"/>
      <c r="M2665" s="46"/>
      <c r="N2665" s="49"/>
      <c r="O2665" s="46"/>
      <c r="P2665" s="46"/>
      <c r="Q2665" s="46"/>
      <c r="R2665" s="50"/>
    </row>
    <row r="2666" spans="7:18" ht="15" customHeight="1" x14ac:dyDescent="0.25">
      <c r="G2666" s="45"/>
      <c r="H2666" s="46"/>
      <c r="I2666" s="47"/>
      <c r="J2666" s="47"/>
      <c r="K2666" s="48"/>
      <c r="L2666" s="48"/>
      <c r="M2666" s="46"/>
      <c r="N2666" s="49"/>
      <c r="O2666" s="46"/>
      <c r="P2666" s="46"/>
      <c r="Q2666" s="46"/>
      <c r="R2666" s="50"/>
    </row>
    <row r="2667" spans="7:18" ht="15" customHeight="1" x14ac:dyDescent="0.25">
      <c r="G2667" s="45"/>
      <c r="H2667" s="46"/>
      <c r="I2667" s="47"/>
      <c r="J2667" s="47"/>
      <c r="K2667" s="48"/>
      <c r="L2667" s="48"/>
      <c r="M2667" s="46"/>
      <c r="N2667" s="49"/>
      <c r="O2667" s="46"/>
      <c r="P2667" s="46"/>
      <c r="Q2667" s="46"/>
      <c r="R2667" s="50"/>
    </row>
    <row r="2668" spans="7:18" ht="15" customHeight="1" x14ac:dyDescent="0.25">
      <c r="G2668" s="45"/>
      <c r="H2668" s="46"/>
      <c r="I2668" s="47"/>
      <c r="J2668" s="47"/>
      <c r="K2668" s="48"/>
      <c r="L2668" s="48"/>
      <c r="M2668" s="46"/>
      <c r="N2668" s="49"/>
      <c r="O2668" s="46"/>
      <c r="P2668" s="46"/>
      <c r="Q2668" s="46"/>
      <c r="R2668" s="50"/>
    </row>
    <row r="2669" spans="7:18" ht="15" customHeight="1" x14ac:dyDescent="0.25">
      <c r="G2669" s="45"/>
      <c r="H2669" s="46"/>
      <c r="I2669" s="47"/>
      <c r="J2669" s="47"/>
      <c r="K2669" s="48"/>
      <c r="L2669" s="48"/>
      <c r="M2669" s="46"/>
      <c r="N2669" s="49"/>
      <c r="O2669" s="46"/>
      <c r="P2669" s="46"/>
      <c r="Q2669" s="46"/>
      <c r="R2669" s="50"/>
    </row>
    <row r="2670" spans="7:18" ht="15" customHeight="1" x14ac:dyDescent="0.25">
      <c r="G2670" s="45"/>
      <c r="H2670" s="46"/>
      <c r="I2670" s="47"/>
      <c r="J2670" s="47"/>
      <c r="K2670" s="48"/>
      <c r="L2670" s="48"/>
      <c r="M2670" s="46"/>
      <c r="N2670" s="49"/>
      <c r="O2670" s="46"/>
      <c r="P2670" s="46"/>
      <c r="Q2670" s="46"/>
      <c r="R2670" s="50"/>
    </row>
    <row r="2671" spans="7:18" ht="15" customHeight="1" x14ac:dyDescent="0.25">
      <c r="G2671" s="45"/>
      <c r="H2671" s="46"/>
      <c r="I2671" s="47"/>
      <c r="J2671" s="47"/>
      <c r="K2671" s="48"/>
      <c r="L2671" s="48"/>
      <c r="M2671" s="46"/>
      <c r="N2671" s="49"/>
      <c r="O2671" s="46"/>
      <c r="P2671" s="46"/>
      <c r="Q2671" s="46"/>
      <c r="R2671" s="50"/>
    </row>
    <row r="2672" spans="7:18" ht="15" customHeight="1" x14ac:dyDescent="0.25">
      <c r="G2672" s="45"/>
      <c r="H2672" s="46"/>
      <c r="I2672" s="47"/>
      <c r="J2672" s="47"/>
      <c r="K2672" s="48"/>
      <c r="L2672" s="48"/>
      <c r="M2672" s="46"/>
      <c r="N2672" s="49"/>
      <c r="O2672" s="46"/>
      <c r="P2672" s="46"/>
      <c r="Q2672" s="46"/>
      <c r="R2672" s="50"/>
    </row>
    <row r="2673" spans="7:18" ht="15" customHeight="1" x14ac:dyDescent="0.25">
      <c r="G2673" s="45"/>
      <c r="H2673" s="46"/>
      <c r="I2673" s="47"/>
      <c r="J2673" s="47"/>
      <c r="K2673" s="48"/>
      <c r="L2673" s="48"/>
      <c r="M2673" s="46"/>
      <c r="N2673" s="49"/>
      <c r="O2673" s="46"/>
      <c r="P2673" s="46"/>
      <c r="Q2673" s="46"/>
      <c r="R2673" s="50"/>
    </row>
    <row r="2674" spans="7:18" ht="15" customHeight="1" x14ac:dyDescent="0.25">
      <c r="G2674" s="45"/>
      <c r="H2674" s="46"/>
      <c r="I2674" s="47"/>
      <c r="J2674" s="47"/>
      <c r="K2674" s="48"/>
      <c r="L2674" s="48"/>
      <c r="M2674" s="46"/>
      <c r="N2674" s="49"/>
      <c r="O2674" s="46"/>
      <c r="P2674" s="46"/>
      <c r="Q2674" s="46"/>
      <c r="R2674" s="50"/>
    </row>
    <row r="2675" spans="7:18" ht="15" customHeight="1" x14ac:dyDescent="0.25">
      <c r="G2675" s="45"/>
      <c r="H2675" s="46"/>
      <c r="I2675" s="47"/>
      <c r="J2675" s="47"/>
      <c r="K2675" s="48"/>
      <c r="L2675" s="48"/>
      <c r="M2675" s="46"/>
      <c r="N2675" s="49"/>
      <c r="O2675" s="46"/>
      <c r="P2675" s="46"/>
      <c r="Q2675" s="46"/>
      <c r="R2675" s="50"/>
    </row>
    <row r="2676" spans="7:18" ht="15" customHeight="1" x14ac:dyDescent="0.25">
      <c r="G2676" s="45"/>
      <c r="H2676" s="46"/>
      <c r="I2676" s="47"/>
      <c r="J2676" s="47"/>
      <c r="K2676" s="48"/>
      <c r="L2676" s="48"/>
      <c r="M2676" s="46"/>
      <c r="N2676" s="49"/>
      <c r="O2676" s="46"/>
      <c r="P2676" s="46"/>
      <c r="Q2676" s="46"/>
      <c r="R2676" s="50"/>
    </row>
    <row r="2677" spans="7:18" ht="15" customHeight="1" x14ac:dyDescent="0.25">
      <c r="G2677" s="45"/>
      <c r="H2677" s="46"/>
      <c r="I2677" s="47"/>
      <c r="J2677" s="47"/>
      <c r="K2677" s="48"/>
      <c r="L2677" s="48"/>
      <c r="M2677" s="46"/>
      <c r="N2677" s="49"/>
      <c r="O2677" s="46"/>
      <c r="P2677" s="46"/>
      <c r="Q2677" s="46"/>
      <c r="R2677" s="50"/>
    </row>
    <row r="2678" spans="7:18" ht="15" customHeight="1" x14ac:dyDescent="0.25">
      <c r="G2678" s="45"/>
      <c r="H2678" s="46"/>
      <c r="I2678" s="47"/>
      <c r="J2678" s="47"/>
      <c r="K2678" s="48"/>
      <c r="L2678" s="48"/>
      <c r="M2678" s="46"/>
      <c r="N2678" s="49"/>
      <c r="O2678" s="46"/>
      <c r="P2678" s="46"/>
      <c r="Q2678" s="46"/>
      <c r="R2678" s="50"/>
    </row>
    <row r="2679" spans="7:18" ht="15" customHeight="1" x14ac:dyDescent="0.25">
      <c r="G2679" s="45"/>
      <c r="H2679" s="46"/>
      <c r="I2679" s="47"/>
      <c r="J2679" s="47"/>
      <c r="K2679" s="48"/>
      <c r="L2679" s="48"/>
      <c r="M2679" s="46"/>
      <c r="N2679" s="49"/>
      <c r="O2679" s="46"/>
      <c r="P2679" s="46"/>
      <c r="Q2679" s="46"/>
      <c r="R2679" s="50"/>
    </row>
    <row r="2680" spans="7:18" ht="15" customHeight="1" x14ac:dyDescent="0.25">
      <c r="G2680" s="45"/>
      <c r="H2680" s="46"/>
      <c r="I2680" s="47"/>
      <c r="J2680" s="47"/>
      <c r="K2680" s="48"/>
      <c r="L2680" s="48"/>
      <c r="M2680" s="46"/>
      <c r="N2680" s="49"/>
      <c r="O2680" s="46"/>
      <c r="P2680" s="46"/>
      <c r="Q2680" s="46"/>
      <c r="R2680" s="50"/>
    </row>
    <row r="2681" spans="7:18" ht="15" customHeight="1" x14ac:dyDescent="0.25">
      <c r="G2681" s="45"/>
      <c r="H2681" s="46"/>
      <c r="I2681" s="47"/>
      <c r="J2681" s="47"/>
      <c r="K2681" s="48"/>
      <c r="L2681" s="48"/>
      <c r="M2681" s="46"/>
      <c r="N2681" s="49"/>
      <c r="O2681" s="46"/>
      <c r="P2681" s="46"/>
      <c r="Q2681" s="46"/>
      <c r="R2681" s="50"/>
    </row>
    <row r="2682" spans="7:18" ht="15" customHeight="1" x14ac:dyDescent="0.25">
      <c r="G2682" s="45"/>
      <c r="H2682" s="46"/>
      <c r="I2682" s="47"/>
      <c r="J2682" s="47"/>
      <c r="K2682" s="48"/>
      <c r="L2682" s="48"/>
      <c r="M2682" s="46"/>
      <c r="N2682" s="49"/>
      <c r="O2682" s="46"/>
      <c r="P2682" s="46"/>
      <c r="Q2682" s="46"/>
      <c r="R2682" s="50"/>
    </row>
    <row r="2683" spans="7:18" ht="15" customHeight="1" x14ac:dyDescent="0.25">
      <c r="G2683" s="45"/>
      <c r="H2683" s="46"/>
      <c r="I2683" s="47"/>
      <c r="J2683" s="47"/>
      <c r="K2683" s="48"/>
      <c r="L2683" s="48"/>
      <c r="M2683" s="46"/>
      <c r="N2683" s="49"/>
      <c r="O2683" s="46"/>
      <c r="P2683" s="46"/>
      <c r="Q2683" s="46"/>
      <c r="R2683" s="50"/>
    </row>
    <row r="2684" spans="7:18" ht="15" customHeight="1" x14ac:dyDescent="0.25">
      <c r="G2684" s="45"/>
      <c r="H2684" s="46"/>
      <c r="I2684" s="47"/>
      <c r="J2684" s="47"/>
      <c r="K2684" s="48"/>
      <c r="L2684" s="48"/>
      <c r="M2684" s="46"/>
      <c r="N2684" s="49"/>
      <c r="O2684" s="46"/>
      <c r="P2684" s="46"/>
      <c r="Q2684" s="46"/>
      <c r="R2684" s="50"/>
    </row>
    <row r="2685" spans="7:18" ht="15" customHeight="1" x14ac:dyDescent="0.25">
      <c r="G2685" s="45"/>
      <c r="H2685" s="46"/>
      <c r="I2685" s="47"/>
      <c r="J2685" s="47"/>
      <c r="K2685" s="48"/>
      <c r="L2685" s="48"/>
      <c r="M2685" s="46"/>
      <c r="N2685" s="49"/>
      <c r="O2685" s="46"/>
      <c r="P2685" s="46"/>
      <c r="Q2685" s="46"/>
      <c r="R2685" s="50"/>
    </row>
    <row r="2686" spans="7:18" ht="15" customHeight="1" x14ac:dyDescent="0.25">
      <c r="G2686" s="45"/>
      <c r="H2686" s="46"/>
      <c r="I2686" s="47"/>
      <c r="J2686" s="47"/>
      <c r="K2686" s="48"/>
      <c r="L2686" s="48"/>
      <c r="M2686" s="46"/>
      <c r="N2686" s="49"/>
      <c r="O2686" s="46"/>
      <c r="P2686" s="46"/>
      <c r="Q2686" s="46"/>
      <c r="R2686" s="50"/>
    </row>
    <row r="2687" spans="7:18" ht="15" customHeight="1" x14ac:dyDescent="0.25">
      <c r="G2687" s="45"/>
      <c r="H2687" s="46"/>
      <c r="I2687" s="47"/>
      <c r="J2687" s="47"/>
      <c r="K2687" s="48"/>
      <c r="L2687" s="48"/>
      <c r="M2687" s="46"/>
      <c r="N2687" s="49"/>
      <c r="O2687" s="46"/>
      <c r="P2687" s="46"/>
      <c r="Q2687" s="46"/>
      <c r="R2687" s="50"/>
    </row>
    <row r="2688" spans="7:18" ht="15" customHeight="1" x14ac:dyDescent="0.25">
      <c r="G2688" s="45"/>
      <c r="H2688" s="46"/>
      <c r="I2688" s="47"/>
      <c r="J2688" s="47"/>
      <c r="K2688" s="48"/>
      <c r="L2688" s="48"/>
      <c r="M2688" s="46"/>
      <c r="N2688" s="49"/>
      <c r="O2688" s="46"/>
      <c r="P2688" s="46"/>
      <c r="Q2688" s="46"/>
      <c r="R2688" s="50"/>
    </row>
    <row r="2689" spans="7:18" ht="15" customHeight="1" x14ac:dyDescent="0.25">
      <c r="G2689" s="45"/>
      <c r="H2689" s="46"/>
      <c r="I2689" s="47"/>
      <c r="J2689" s="47"/>
      <c r="K2689" s="48"/>
      <c r="L2689" s="48"/>
      <c r="M2689" s="46"/>
      <c r="N2689" s="49"/>
      <c r="O2689" s="46"/>
      <c r="P2689" s="46"/>
      <c r="Q2689" s="46"/>
      <c r="R2689" s="50"/>
    </row>
    <row r="2690" spans="7:18" ht="15" customHeight="1" x14ac:dyDescent="0.25">
      <c r="G2690" s="45"/>
      <c r="H2690" s="46"/>
      <c r="I2690" s="47"/>
      <c r="J2690" s="47"/>
      <c r="K2690" s="48"/>
      <c r="L2690" s="48"/>
      <c r="M2690" s="46"/>
      <c r="N2690" s="49"/>
      <c r="O2690" s="46"/>
      <c r="P2690" s="46"/>
      <c r="Q2690" s="46"/>
      <c r="R2690" s="50"/>
    </row>
    <row r="2691" spans="7:18" ht="15" customHeight="1" x14ac:dyDescent="0.25">
      <c r="G2691" s="45"/>
      <c r="H2691" s="46"/>
      <c r="I2691" s="47"/>
      <c r="J2691" s="47"/>
      <c r="K2691" s="48"/>
      <c r="L2691" s="48"/>
      <c r="M2691" s="46"/>
      <c r="N2691" s="49"/>
      <c r="O2691" s="46"/>
      <c r="P2691" s="46"/>
      <c r="Q2691" s="46"/>
      <c r="R2691" s="50"/>
    </row>
    <row r="2692" spans="7:18" ht="15" customHeight="1" x14ac:dyDescent="0.25">
      <c r="G2692" s="45"/>
      <c r="H2692" s="46"/>
      <c r="I2692" s="47"/>
      <c r="J2692" s="47"/>
      <c r="K2692" s="48"/>
      <c r="L2692" s="48"/>
      <c r="M2692" s="46"/>
      <c r="N2692" s="49"/>
      <c r="O2692" s="46"/>
      <c r="P2692" s="46"/>
      <c r="Q2692" s="46"/>
      <c r="R2692" s="50"/>
    </row>
    <row r="2693" spans="7:18" ht="15" customHeight="1" x14ac:dyDescent="0.25">
      <c r="G2693" s="45"/>
      <c r="H2693" s="46"/>
      <c r="I2693" s="47"/>
      <c r="J2693" s="47"/>
      <c r="K2693" s="48"/>
      <c r="L2693" s="48"/>
      <c r="M2693" s="46"/>
      <c r="N2693" s="49"/>
      <c r="O2693" s="46"/>
      <c r="P2693" s="46"/>
      <c r="Q2693" s="46"/>
      <c r="R2693" s="50"/>
    </row>
    <row r="2694" spans="7:18" ht="15" customHeight="1" x14ac:dyDescent="0.25">
      <c r="G2694" s="45"/>
      <c r="H2694" s="46"/>
      <c r="I2694" s="47"/>
      <c r="J2694" s="47"/>
      <c r="K2694" s="48"/>
      <c r="L2694" s="48"/>
      <c r="M2694" s="46"/>
      <c r="N2694" s="49"/>
      <c r="O2694" s="46"/>
      <c r="P2694" s="46"/>
      <c r="Q2694" s="46"/>
      <c r="R2694" s="50"/>
    </row>
    <row r="2695" spans="7:18" ht="15" customHeight="1" x14ac:dyDescent="0.25">
      <c r="G2695" s="45"/>
      <c r="H2695" s="46"/>
      <c r="I2695" s="47"/>
      <c r="J2695" s="47"/>
      <c r="K2695" s="48"/>
      <c r="L2695" s="48"/>
      <c r="M2695" s="46"/>
      <c r="N2695" s="49"/>
      <c r="O2695" s="46"/>
      <c r="P2695" s="46"/>
      <c r="Q2695" s="46"/>
      <c r="R2695" s="50"/>
    </row>
    <row r="2696" spans="7:18" ht="15" customHeight="1" x14ac:dyDescent="0.25">
      <c r="G2696" s="45"/>
      <c r="H2696" s="46"/>
      <c r="I2696" s="47"/>
      <c r="J2696" s="47"/>
      <c r="K2696" s="48"/>
      <c r="L2696" s="48"/>
      <c r="M2696" s="46"/>
      <c r="N2696" s="49"/>
      <c r="O2696" s="46"/>
      <c r="P2696" s="46"/>
      <c r="Q2696" s="46"/>
      <c r="R2696" s="50"/>
    </row>
    <row r="2697" spans="7:18" ht="15" customHeight="1" x14ac:dyDescent="0.25">
      <c r="G2697" s="45"/>
      <c r="H2697" s="46"/>
      <c r="I2697" s="47"/>
      <c r="J2697" s="47"/>
      <c r="K2697" s="48"/>
      <c r="L2697" s="48"/>
      <c r="M2697" s="46"/>
      <c r="N2697" s="49"/>
      <c r="O2697" s="46"/>
      <c r="P2697" s="46"/>
      <c r="Q2697" s="46"/>
      <c r="R2697" s="50"/>
    </row>
    <row r="2698" spans="7:18" ht="15" customHeight="1" x14ac:dyDescent="0.25">
      <c r="G2698" s="45"/>
      <c r="H2698" s="46"/>
      <c r="I2698" s="47"/>
      <c r="J2698" s="47"/>
      <c r="K2698" s="48"/>
      <c r="L2698" s="48"/>
      <c r="M2698" s="46"/>
      <c r="N2698" s="49"/>
      <c r="O2698" s="46"/>
      <c r="P2698" s="46"/>
      <c r="Q2698" s="46"/>
      <c r="R2698" s="50"/>
    </row>
    <row r="2699" spans="7:18" ht="15" customHeight="1" x14ac:dyDescent="0.25">
      <c r="G2699" s="45"/>
      <c r="H2699" s="46"/>
      <c r="I2699" s="47"/>
      <c r="J2699" s="47"/>
      <c r="K2699" s="48"/>
      <c r="L2699" s="48"/>
      <c r="M2699" s="46"/>
      <c r="N2699" s="49"/>
      <c r="O2699" s="46"/>
      <c r="P2699" s="46"/>
      <c r="Q2699" s="46"/>
      <c r="R2699" s="50"/>
    </row>
    <row r="2700" spans="7:18" ht="15" customHeight="1" x14ac:dyDescent="0.25">
      <c r="G2700" s="45"/>
      <c r="H2700" s="46"/>
      <c r="I2700" s="47"/>
      <c r="J2700" s="47"/>
      <c r="K2700" s="48"/>
      <c r="L2700" s="48"/>
      <c r="M2700" s="46"/>
      <c r="N2700" s="49"/>
      <c r="O2700" s="46"/>
      <c r="P2700" s="46"/>
      <c r="Q2700" s="46"/>
      <c r="R2700" s="50"/>
    </row>
    <row r="2701" spans="7:18" ht="15" customHeight="1" x14ac:dyDescent="0.25">
      <c r="G2701" s="45"/>
      <c r="H2701" s="46"/>
      <c r="I2701" s="47"/>
      <c r="J2701" s="47"/>
      <c r="K2701" s="48"/>
      <c r="L2701" s="48"/>
      <c r="M2701" s="46"/>
      <c r="N2701" s="49"/>
      <c r="O2701" s="46"/>
      <c r="P2701" s="46"/>
      <c r="Q2701" s="46"/>
      <c r="R2701" s="50"/>
    </row>
    <row r="2702" spans="7:18" ht="15" customHeight="1" x14ac:dyDescent="0.25">
      <c r="G2702" s="45"/>
      <c r="H2702" s="46"/>
      <c r="I2702" s="47"/>
      <c r="J2702" s="47"/>
      <c r="K2702" s="48"/>
      <c r="L2702" s="48"/>
      <c r="M2702" s="46"/>
      <c r="N2702" s="49"/>
      <c r="O2702" s="46"/>
      <c r="P2702" s="46"/>
      <c r="Q2702" s="46"/>
      <c r="R2702" s="50"/>
    </row>
    <row r="2703" spans="7:18" ht="15" customHeight="1" x14ac:dyDescent="0.25">
      <c r="G2703" s="45"/>
      <c r="H2703" s="46"/>
      <c r="I2703" s="47"/>
      <c r="J2703" s="47"/>
      <c r="K2703" s="48"/>
      <c r="L2703" s="48"/>
      <c r="M2703" s="46"/>
      <c r="N2703" s="49"/>
      <c r="O2703" s="46"/>
      <c r="P2703" s="46"/>
      <c r="Q2703" s="46"/>
      <c r="R2703" s="50"/>
    </row>
    <row r="2704" spans="7:18" ht="15" customHeight="1" x14ac:dyDescent="0.25">
      <c r="G2704" s="45"/>
      <c r="H2704" s="46"/>
      <c r="I2704" s="47"/>
      <c r="J2704" s="47"/>
      <c r="K2704" s="48"/>
      <c r="L2704" s="48"/>
      <c r="M2704" s="46"/>
      <c r="N2704" s="49"/>
      <c r="O2704" s="46"/>
      <c r="P2704" s="46"/>
      <c r="Q2704" s="46"/>
      <c r="R2704" s="50"/>
    </row>
    <row r="2705" spans="7:18" ht="15" customHeight="1" x14ac:dyDescent="0.25">
      <c r="G2705" s="45"/>
      <c r="H2705" s="46"/>
      <c r="I2705" s="47"/>
      <c r="J2705" s="47"/>
      <c r="K2705" s="48"/>
      <c r="L2705" s="48"/>
      <c r="M2705" s="46"/>
      <c r="N2705" s="49"/>
      <c r="O2705" s="46"/>
      <c r="P2705" s="46"/>
      <c r="Q2705" s="46"/>
      <c r="R2705" s="50"/>
    </row>
    <row r="2706" spans="7:18" ht="15" customHeight="1" x14ac:dyDescent="0.25">
      <c r="G2706" s="45"/>
      <c r="H2706" s="46"/>
      <c r="I2706" s="47"/>
      <c r="J2706" s="47"/>
      <c r="K2706" s="48"/>
      <c r="L2706" s="48"/>
      <c r="M2706" s="46"/>
      <c r="N2706" s="49"/>
      <c r="O2706" s="46"/>
      <c r="P2706" s="46"/>
      <c r="Q2706" s="46"/>
      <c r="R2706" s="50"/>
    </row>
    <row r="2707" spans="7:18" ht="15" customHeight="1" x14ac:dyDescent="0.25">
      <c r="G2707" s="45"/>
      <c r="H2707" s="46"/>
      <c r="I2707" s="47"/>
      <c r="J2707" s="47"/>
      <c r="K2707" s="48"/>
      <c r="L2707" s="48"/>
      <c r="M2707" s="46"/>
      <c r="N2707" s="49"/>
      <c r="O2707" s="46"/>
      <c r="P2707" s="46"/>
      <c r="Q2707" s="46"/>
      <c r="R2707" s="50"/>
    </row>
    <row r="2708" spans="7:18" ht="15" customHeight="1" x14ac:dyDescent="0.25">
      <c r="G2708" s="45"/>
      <c r="H2708" s="46"/>
      <c r="I2708" s="47"/>
      <c r="J2708" s="47"/>
      <c r="K2708" s="48"/>
      <c r="L2708" s="48"/>
      <c r="M2708" s="46"/>
      <c r="N2708" s="49"/>
      <c r="O2708" s="46"/>
      <c r="P2708" s="46"/>
      <c r="Q2708" s="46"/>
      <c r="R2708" s="50"/>
    </row>
    <row r="2709" spans="7:18" ht="15" customHeight="1" x14ac:dyDescent="0.25">
      <c r="G2709" s="45"/>
      <c r="H2709" s="46"/>
      <c r="I2709" s="47"/>
      <c r="J2709" s="47"/>
      <c r="K2709" s="48"/>
      <c r="L2709" s="48"/>
      <c r="M2709" s="46"/>
      <c r="N2709" s="49"/>
      <c r="O2709" s="46"/>
      <c r="P2709" s="46"/>
      <c r="Q2709" s="46"/>
      <c r="R2709" s="50"/>
    </row>
    <row r="2710" spans="7:18" ht="15" customHeight="1" x14ac:dyDescent="0.25">
      <c r="G2710" s="45"/>
      <c r="H2710" s="46"/>
      <c r="I2710" s="47"/>
      <c r="J2710" s="47"/>
      <c r="K2710" s="48"/>
      <c r="L2710" s="48"/>
      <c r="M2710" s="46"/>
      <c r="N2710" s="49"/>
      <c r="O2710" s="46"/>
      <c r="P2710" s="46"/>
      <c r="Q2710" s="46"/>
      <c r="R2710" s="50"/>
    </row>
    <row r="2711" spans="7:18" ht="15" customHeight="1" x14ac:dyDescent="0.25">
      <c r="G2711" s="45"/>
      <c r="H2711" s="46"/>
      <c r="I2711" s="47"/>
      <c r="J2711" s="47"/>
      <c r="K2711" s="48"/>
      <c r="L2711" s="48"/>
      <c r="M2711" s="46"/>
      <c r="N2711" s="49"/>
      <c r="O2711" s="46"/>
      <c r="P2711" s="46"/>
      <c r="Q2711" s="46"/>
      <c r="R2711" s="50"/>
    </row>
    <row r="2712" spans="7:18" ht="15" customHeight="1" x14ac:dyDescent="0.25">
      <c r="G2712" s="45"/>
      <c r="H2712" s="46"/>
      <c r="I2712" s="47"/>
      <c r="J2712" s="47"/>
      <c r="K2712" s="48"/>
      <c r="L2712" s="48"/>
      <c r="M2712" s="46"/>
      <c r="N2712" s="49"/>
      <c r="O2712" s="46"/>
      <c r="P2712" s="46"/>
      <c r="Q2712" s="46"/>
      <c r="R2712" s="50"/>
    </row>
    <row r="2713" spans="7:18" ht="15" customHeight="1" x14ac:dyDescent="0.25">
      <c r="G2713" s="45"/>
      <c r="H2713" s="46"/>
      <c r="I2713" s="47"/>
      <c r="J2713" s="47"/>
      <c r="K2713" s="48"/>
      <c r="L2713" s="48"/>
      <c r="M2713" s="46"/>
      <c r="N2713" s="49"/>
      <c r="O2713" s="46"/>
      <c r="P2713" s="46"/>
      <c r="Q2713" s="46"/>
      <c r="R2713" s="50"/>
    </row>
    <row r="2714" spans="7:18" ht="15" customHeight="1" x14ac:dyDescent="0.25">
      <c r="G2714" s="45"/>
      <c r="H2714" s="46"/>
      <c r="I2714" s="47"/>
      <c r="J2714" s="47"/>
      <c r="K2714" s="48"/>
      <c r="L2714" s="48"/>
      <c r="M2714" s="46"/>
      <c r="N2714" s="49"/>
      <c r="O2714" s="46"/>
      <c r="P2714" s="46"/>
      <c r="Q2714" s="46"/>
      <c r="R2714" s="50"/>
    </row>
    <row r="2715" spans="7:18" ht="15" customHeight="1" x14ac:dyDescent="0.25">
      <c r="G2715" s="45"/>
      <c r="H2715" s="46"/>
      <c r="I2715" s="47"/>
      <c r="J2715" s="47"/>
      <c r="K2715" s="48"/>
      <c r="L2715" s="48"/>
      <c r="M2715" s="46"/>
      <c r="N2715" s="49"/>
      <c r="O2715" s="46"/>
      <c r="P2715" s="46"/>
      <c r="Q2715" s="46"/>
      <c r="R2715" s="50"/>
    </row>
    <row r="2716" spans="7:18" ht="15" customHeight="1" x14ac:dyDescent="0.25">
      <c r="G2716" s="45"/>
      <c r="H2716" s="46"/>
      <c r="I2716" s="47"/>
      <c r="J2716" s="47"/>
      <c r="K2716" s="48"/>
      <c r="L2716" s="48"/>
      <c r="M2716" s="46"/>
      <c r="N2716" s="49"/>
      <c r="O2716" s="46"/>
      <c r="P2716" s="46"/>
      <c r="Q2716" s="46"/>
      <c r="R2716" s="50"/>
    </row>
    <row r="2717" spans="7:18" ht="15" customHeight="1" x14ac:dyDescent="0.25">
      <c r="G2717" s="45"/>
      <c r="H2717" s="46"/>
      <c r="I2717" s="47"/>
      <c r="J2717" s="47"/>
      <c r="K2717" s="48"/>
      <c r="L2717" s="48"/>
      <c r="M2717" s="46"/>
      <c r="N2717" s="49"/>
      <c r="O2717" s="46"/>
      <c r="P2717" s="46"/>
      <c r="Q2717" s="46"/>
      <c r="R2717" s="50"/>
    </row>
    <row r="2718" spans="7:18" ht="15" customHeight="1" x14ac:dyDescent="0.25">
      <c r="G2718" s="45"/>
      <c r="H2718" s="46"/>
      <c r="I2718" s="47"/>
      <c r="J2718" s="47"/>
      <c r="K2718" s="48"/>
      <c r="L2718" s="48"/>
      <c r="M2718" s="46"/>
      <c r="N2718" s="49"/>
      <c r="O2718" s="46"/>
      <c r="P2718" s="46"/>
      <c r="Q2718" s="46"/>
      <c r="R2718" s="50"/>
    </row>
    <row r="2719" spans="7:18" ht="15" customHeight="1" x14ac:dyDescent="0.25">
      <c r="G2719" s="45"/>
      <c r="H2719" s="46"/>
      <c r="I2719" s="47"/>
      <c r="J2719" s="47"/>
      <c r="K2719" s="48"/>
      <c r="L2719" s="48"/>
      <c r="M2719" s="46"/>
      <c r="N2719" s="49"/>
      <c r="O2719" s="46"/>
      <c r="P2719" s="46"/>
      <c r="Q2719" s="46"/>
      <c r="R2719" s="50"/>
    </row>
    <row r="2720" spans="7:18" ht="15" customHeight="1" x14ac:dyDescent="0.25">
      <c r="G2720" s="45"/>
      <c r="H2720" s="46"/>
      <c r="I2720" s="47"/>
      <c r="J2720" s="47"/>
      <c r="K2720" s="48"/>
      <c r="L2720" s="48"/>
      <c r="M2720" s="46"/>
      <c r="N2720" s="49"/>
      <c r="O2720" s="46"/>
      <c r="P2720" s="46"/>
      <c r="Q2720" s="46"/>
      <c r="R2720" s="50"/>
    </row>
    <row r="2721" spans="7:18" ht="15" customHeight="1" x14ac:dyDescent="0.25">
      <c r="G2721" s="45"/>
      <c r="H2721" s="46"/>
      <c r="I2721" s="47"/>
      <c r="J2721" s="47"/>
      <c r="K2721" s="48"/>
      <c r="L2721" s="48"/>
      <c r="M2721" s="46"/>
      <c r="N2721" s="49"/>
      <c r="O2721" s="46"/>
      <c r="P2721" s="46"/>
      <c r="Q2721" s="46"/>
      <c r="R2721" s="50"/>
    </row>
    <row r="2722" spans="7:18" ht="15" customHeight="1" x14ac:dyDescent="0.25">
      <c r="G2722" s="45"/>
      <c r="H2722" s="46"/>
      <c r="I2722" s="47"/>
      <c r="J2722" s="47"/>
      <c r="K2722" s="48"/>
      <c r="L2722" s="48"/>
      <c r="M2722" s="46"/>
      <c r="N2722" s="49"/>
      <c r="O2722" s="46"/>
      <c r="P2722" s="46"/>
      <c r="Q2722" s="46"/>
      <c r="R2722" s="50"/>
    </row>
    <row r="2723" spans="7:18" ht="15" customHeight="1" x14ac:dyDescent="0.25">
      <c r="G2723" s="45"/>
      <c r="H2723" s="46"/>
      <c r="I2723" s="47"/>
      <c r="J2723" s="47"/>
      <c r="K2723" s="48"/>
      <c r="L2723" s="48"/>
      <c r="M2723" s="46"/>
      <c r="N2723" s="49"/>
      <c r="O2723" s="46"/>
      <c r="P2723" s="46"/>
      <c r="Q2723" s="46"/>
      <c r="R2723" s="50"/>
    </row>
    <row r="2724" spans="7:18" ht="15" customHeight="1" x14ac:dyDescent="0.25">
      <c r="G2724" s="45"/>
      <c r="H2724" s="46"/>
      <c r="I2724" s="47"/>
      <c r="J2724" s="47"/>
      <c r="K2724" s="48"/>
      <c r="L2724" s="48"/>
      <c r="M2724" s="46"/>
      <c r="N2724" s="49"/>
      <c r="O2724" s="46"/>
      <c r="P2724" s="46"/>
      <c r="Q2724" s="46"/>
      <c r="R2724" s="50"/>
    </row>
    <row r="2725" spans="7:18" ht="15" customHeight="1" x14ac:dyDescent="0.25">
      <c r="G2725" s="45"/>
      <c r="H2725" s="46"/>
      <c r="I2725" s="47"/>
      <c r="J2725" s="47"/>
      <c r="K2725" s="48"/>
      <c r="L2725" s="48"/>
      <c r="M2725" s="46"/>
      <c r="N2725" s="49"/>
      <c r="O2725" s="46"/>
      <c r="P2725" s="46"/>
      <c r="Q2725" s="46"/>
      <c r="R2725" s="50"/>
    </row>
    <row r="2726" spans="7:18" ht="15" customHeight="1" x14ac:dyDescent="0.25">
      <c r="G2726" s="45"/>
      <c r="H2726" s="46"/>
      <c r="I2726" s="47"/>
      <c r="J2726" s="47"/>
      <c r="K2726" s="48"/>
      <c r="L2726" s="48"/>
      <c r="M2726" s="46"/>
      <c r="N2726" s="49"/>
      <c r="O2726" s="46"/>
      <c r="P2726" s="46"/>
      <c r="Q2726" s="46"/>
      <c r="R2726" s="50"/>
    </row>
    <row r="2727" spans="7:18" ht="15" customHeight="1" x14ac:dyDescent="0.25">
      <c r="G2727" s="45"/>
      <c r="H2727" s="46"/>
      <c r="I2727" s="47"/>
      <c r="J2727" s="47"/>
      <c r="K2727" s="48"/>
      <c r="L2727" s="48"/>
      <c r="M2727" s="46"/>
      <c r="N2727" s="49"/>
      <c r="O2727" s="46"/>
      <c r="P2727" s="46"/>
      <c r="Q2727" s="46"/>
      <c r="R2727" s="50"/>
    </row>
    <row r="2728" spans="7:18" ht="15" customHeight="1" x14ac:dyDescent="0.25">
      <c r="G2728" s="45"/>
      <c r="H2728" s="46"/>
      <c r="I2728" s="47"/>
      <c r="J2728" s="47"/>
      <c r="K2728" s="48"/>
      <c r="L2728" s="48"/>
      <c r="M2728" s="46"/>
      <c r="N2728" s="49"/>
      <c r="O2728" s="46"/>
      <c r="P2728" s="46"/>
      <c r="Q2728" s="46"/>
      <c r="R2728" s="50"/>
    </row>
    <row r="2729" spans="7:18" ht="15" customHeight="1" x14ac:dyDescent="0.25">
      <c r="G2729" s="45"/>
      <c r="H2729" s="46"/>
      <c r="I2729" s="47"/>
      <c r="J2729" s="47"/>
      <c r="K2729" s="48"/>
      <c r="L2729" s="48"/>
      <c r="M2729" s="46"/>
      <c r="N2729" s="49"/>
      <c r="O2729" s="46"/>
      <c r="P2729" s="46"/>
      <c r="Q2729" s="46"/>
      <c r="R2729" s="50"/>
    </row>
    <row r="2730" spans="7:18" ht="15" customHeight="1" x14ac:dyDescent="0.25">
      <c r="G2730" s="45"/>
      <c r="H2730" s="46"/>
      <c r="I2730" s="47"/>
      <c r="J2730" s="47"/>
      <c r="K2730" s="48"/>
      <c r="L2730" s="48"/>
      <c r="M2730" s="46"/>
      <c r="N2730" s="49"/>
      <c r="O2730" s="46"/>
      <c r="P2730" s="46"/>
      <c r="Q2730" s="46"/>
      <c r="R2730" s="50"/>
    </row>
    <row r="2731" spans="7:18" ht="15" customHeight="1" x14ac:dyDescent="0.25">
      <c r="G2731" s="45"/>
      <c r="H2731" s="46"/>
      <c r="I2731" s="47"/>
      <c r="J2731" s="47"/>
      <c r="K2731" s="48"/>
      <c r="L2731" s="48"/>
      <c r="M2731" s="46"/>
      <c r="N2731" s="49"/>
      <c r="O2731" s="46"/>
      <c r="P2731" s="46"/>
      <c r="Q2731" s="46"/>
      <c r="R2731" s="50"/>
    </row>
    <row r="2732" spans="7:18" ht="15" customHeight="1" x14ac:dyDescent="0.25">
      <c r="G2732" s="45"/>
      <c r="H2732" s="46"/>
      <c r="I2732" s="47"/>
      <c r="J2732" s="47"/>
      <c r="K2732" s="48"/>
      <c r="L2732" s="48"/>
      <c r="M2732" s="46"/>
      <c r="N2732" s="49"/>
      <c r="O2732" s="46"/>
      <c r="P2732" s="46"/>
      <c r="Q2732" s="46"/>
      <c r="R2732" s="50"/>
    </row>
    <row r="2733" spans="7:18" ht="15" customHeight="1" x14ac:dyDescent="0.25">
      <c r="G2733" s="45"/>
      <c r="H2733" s="46"/>
      <c r="I2733" s="47"/>
      <c r="J2733" s="47"/>
      <c r="K2733" s="48"/>
      <c r="L2733" s="48"/>
      <c r="M2733" s="46"/>
      <c r="N2733" s="49"/>
      <c r="O2733" s="46"/>
      <c r="P2733" s="46"/>
      <c r="Q2733" s="46"/>
      <c r="R2733" s="50"/>
    </row>
    <row r="2734" spans="7:18" ht="15" customHeight="1" x14ac:dyDescent="0.25">
      <c r="G2734" s="45"/>
      <c r="H2734" s="46"/>
      <c r="I2734" s="47"/>
      <c r="J2734" s="47"/>
      <c r="K2734" s="48"/>
      <c r="L2734" s="48"/>
      <c r="M2734" s="46"/>
      <c r="N2734" s="49"/>
      <c r="O2734" s="46"/>
      <c r="P2734" s="46"/>
      <c r="Q2734" s="46"/>
      <c r="R2734" s="50"/>
    </row>
    <row r="2735" spans="7:18" ht="15" customHeight="1" x14ac:dyDescent="0.25">
      <c r="G2735" s="45"/>
      <c r="H2735" s="46"/>
      <c r="I2735" s="47"/>
      <c r="J2735" s="47"/>
      <c r="K2735" s="48"/>
      <c r="L2735" s="48"/>
      <c r="M2735" s="46"/>
      <c r="N2735" s="49"/>
      <c r="O2735" s="46"/>
      <c r="P2735" s="46"/>
      <c r="Q2735" s="46"/>
      <c r="R2735" s="50"/>
    </row>
    <row r="2736" spans="7:18" ht="15" customHeight="1" x14ac:dyDescent="0.25">
      <c r="G2736" s="45"/>
      <c r="H2736" s="46"/>
      <c r="I2736" s="47"/>
      <c r="J2736" s="47"/>
      <c r="K2736" s="48"/>
      <c r="L2736" s="48"/>
      <c r="M2736" s="46"/>
      <c r="N2736" s="49"/>
      <c r="O2736" s="46"/>
      <c r="P2736" s="46"/>
      <c r="Q2736" s="46"/>
      <c r="R2736" s="50"/>
    </row>
    <row r="2737" spans="7:18" ht="15" customHeight="1" x14ac:dyDescent="0.25">
      <c r="G2737" s="45"/>
      <c r="H2737" s="46"/>
      <c r="I2737" s="47"/>
      <c r="J2737" s="47"/>
      <c r="K2737" s="48"/>
      <c r="L2737" s="48"/>
      <c r="M2737" s="46"/>
      <c r="N2737" s="49"/>
      <c r="O2737" s="46"/>
      <c r="P2737" s="46"/>
      <c r="Q2737" s="46"/>
      <c r="R2737" s="50"/>
    </row>
    <row r="2738" spans="7:18" ht="15" customHeight="1" x14ac:dyDescent="0.25">
      <c r="G2738" s="45"/>
      <c r="H2738" s="46"/>
      <c r="I2738" s="47"/>
      <c r="J2738" s="47"/>
      <c r="K2738" s="48"/>
      <c r="L2738" s="48"/>
      <c r="M2738" s="46"/>
      <c r="N2738" s="49"/>
      <c r="O2738" s="46"/>
      <c r="P2738" s="46"/>
      <c r="Q2738" s="46"/>
      <c r="R2738" s="50"/>
    </row>
    <row r="2739" spans="7:18" ht="15" customHeight="1" x14ac:dyDescent="0.25">
      <c r="G2739" s="45"/>
      <c r="H2739" s="46"/>
      <c r="I2739" s="47"/>
      <c r="J2739" s="47"/>
      <c r="K2739" s="48"/>
      <c r="L2739" s="48"/>
      <c r="M2739" s="46"/>
      <c r="N2739" s="49"/>
      <c r="O2739" s="46"/>
      <c r="P2739" s="46"/>
      <c r="Q2739" s="46"/>
      <c r="R2739" s="50"/>
    </row>
    <row r="2740" spans="7:18" ht="15" customHeight="1" x14ac:dyDescent="0.25">
      <c r="G2740" s="45"/>
      <c r="H2740" s="46"/>
      <c r="I2740" s="47"/>
      <c r="J2740" s="47"/>
      <c r="K2740" s="48"/>
      <c r="L2740" s="48"/>
      <c r="M2740" s="46"/>
      <c r="N2740" s="49"/>
      <c r="O2740" s="46"/>
      <c r="P2740" s="46"/>
      <c r="Q2740" s="46"/>
      <c r="R2740" s="50"/>
    </row>
    <row r="2741" spans="7:18" ht="15" customHeight="1" x14ac:dyDescent="0.25">
      <c r="G2741" s="45"/>
      <c r="H2741" s="46"/>
      <c r="I2741" s="47"/>
      <c r="J2741" s="47"/>
      <c r="K2741" s="48"/>
      <c r="L2741" s="48"/>
      <c r="M2741" s="46"/>
      <c r="N2741" s="49"/>
      <c r="O2741" s="46"/>
      <c r="P2741" s="46"/>
      <c r="Q2741" s="46"/>
      <c r="R2741" s="50"/>
    </row>
    <row r="2742" spans="7:18" ht="15" customHeight="1" x14ac:dyDescent="0.25">
      <c r="G2742" s="45"/>
      <c r="H2742" s="46"/>
      <c r="I2742" s="47"/>
      <c r="J2742" s="47"/>
      <c r="K2742" s="48"/>
      <c r="L2742" s="48"/>
      <c r="M2742" s="46"/>
      <c r="N2742" s="49"/>
      <c r="O2742" s="46"/>
      <c r="P2742" s="46"/>
      <c r="Q2742" s="46"/>
      <c r="R2742" s="50"/>
    </row>
    <row r="2743" spans="7:18" ht="15" customHeight="1" x14ac:dyDescent="0.25">
      <c r="G2743" s="45"/>
      <c r="H2743" s="46"/>
      <c r="I2743" s="47"/>
      <c r="J2743" s="47"/>
      <c r="K2743" s="48"/>
      <c r="L2743" s="48"/>
      <c r="M2743" s="46"/>
      <c r="N2743" s="49"/>
      <c r="O2743" s="46"/>
      <c r="P2743" s="46"/>
      <c r="Q2743" s="46"/>
      <c r="R2743" s="50"/>
    </row>
    <row r="2744" spans="7:18" ht="15" customHeight="1" x14ac:dyDescent="0.25">
      <c r="G2744" s="45"/>
      <c r="H2744" s="46"/>
      <c r="I2744" s="47"/>
      <c r="J2744" s="47"/>
      <c r="K2744" s="48"/>
      <c r="L2744" s="48"/>
      <c r="M2744" s="46"/>
      <c r="N2744" s="49"/>
      <c r="O2744" s="46"/>
      <c r="P2744" s="46"/>
      <c r="Q2744" s="46"/>
      <c r="R2744" s="50"/>
    </row>
    <row r="2745" spans="7:18" ht="15" customHeight="1" x14ac:dyDescent="0.25">
      <c r="G2745" s="45"/>
      <c r="H2745" s="46"/>
      <c r="I2745" s="47"/>
      <c r="J2745" s="47"/>
      <c r="K2745" s="48"/>
      <c r="L2745" s="48"/>
      <c r="M2745" s="46"/>
      <c r="N2745" s="49"/>
      <c r="O2745" s="46"/>
      <c r="P2745" s="46"/>
      <c r="Q2745" s="46"/>
      <c r="R2745" s="50"/>
    </row>
    <row r="2746" spans="7:18" ht="15" customHeight="1" x14ac:dyDescent="0.25">
      <c r="G2746" s="45"/>
      <c r="H2746" s="46"/>
      <c r="I2746" s="47"/>
      <c r="J2746" s="47"/>
      <c r="K2746" s="48"/>
      <c r="L2746" s="48"/>
      <c r="M2746" s="46"/>
      <c r="N2746" s="49"/>
      <c r="O2746" s="46"/>
      <c r="P2746" s="46"/>
      <c r="Q2746" s="46"/>
      <c r="R2746" s="50"/>
    </row>
    <row r="2747" spans="7:18" ht="15" customHeight="1" x14ac:dyDescent="0.25">
      <c r="G2747" s="45"/>
      <c r="H2747" s="46"/>
      <c r="I2747" s="47"/>
      <c r="J2747" s="47"/>
      <c r="K2747" s="48"/>
      <c r="L2747" s="48"/>
      <c r="M2747" s="46"/>
      <c r="N2747" s="49"/>
      <c r="O2747" s="46"/>
      <c r="P2747" s="46"/>
      <c r="Q2747" s="46"/>
      <c r="R2747" s="50"/>
    </row>
    <row r="2748" spans="7:18" ht="15" customHeight="1" x14ac:dyDescent="0.25">
      <c r="G2748" s="45"/>
      <c r="H2748" s="46"/>
      <c r="I2748" s="47"/>
      <c r="J2748" s="47"/>
      <c r="K2748" s="48"/>
      <c r="L2748" s="48"/>
      <c r="M2748" s="46"/>
      <c r="N2748" s="49"/>
      <c r="O2748" s="46"/>
      <c r="P2748" s="46"/>
      <c r="Q2748" s="46"/>
      <c r="R2748" s="50"/>
    </row>
    <row r="2749" spans="7:18" ht="15" customHeight="1" x14ac:dyDescent="0.25">
      <c r="G2749" s="45"/>
      <c r="H2749" s="46"/>
      <c r="I2749" s="47"/>
      <c r="J2749" s="47"/>
      <c r="K2749" s="48"/>
      <c r="L2749" s="48"/>
      <c r="M2749" s="46"/>
      <c r="N2749" s="49"/>
      <c r="O2749" s="46"/>
      <c r="P2749" s="46"/>
      <c r="Q2749" s="46"/>
      <c r="R2749" s="50"/>
    </row>
    <row r="2750" spans="7:18" ht="15" customHeight="1" x14ac:dyDescent="0.25">
      <c r="G2750" s="45"/>
      <c r="H2750" s="46"/>
      <c r="I2750" s="47"/>
      <c r="J2750" s="47"/>
      <c r="K2750" s="48"/>
      <c r="L2750" s="48"/>
      <c r="M2750" s="46"/>
      <c r="N2750" s="49"/>
      <c r="O2750" s="46"/>
      <c r="P2750" s="46"/>
      <c r="Q2750" s="46"/>
      <c r="R2750" s="50"/>
    </row>
    <row r="2751" spans="7:18" ht="15" customHeight="1" x14ac:dyDescent="0.25">
      <c r="G2751" s="45"/>
      <c r="H2751" s="46"/>
      <c r="I2751" s="47"/>
      <c r="J2751" s="47"/>
      <c r="K2751" s="48"/>
      <c r="L2751" s="48"/>
      <c r="M2751" s="46"/>
      <c r="N2751" s="49"/>
      <c r="O2751" s="46"/>
      <c r="P2751" s="46"/>
      <c r="Q2751" s="46"/>
      <c r="R2751" s="50"/>
    </row>
    <row r="2752" spans="7:18" ht="15" customHeight="1" x14ac:dyDescent="0.25">
      <c r="G2752" s="45"/>
      <c r="H2752" s="46"/>
      <c r="I2752" s="47"/>
      <c r="J2752" s="47"/>
      <c r="K2752" s="48"/>
      <c r="L2752" s="48"/>
      <c r="M2752" s="46"/>
      <c r="N2752" s="49"/>
      <c r="O2752" s="46"/>
      <c r="P2752" s="46"/>
      <c r="Q2752" s="46"/>
      <c r="R2752" s="50"/>
    </row>
    <row r="2753" spans="7:18" ht="15" customHeight="1" x14ac:dyDescent="0.25">
      <c r="G2753" s="45"/>
      <c r="H2753" s="46"/>
      <c r="I2753" s="47"/>
      <c r="J2753" s="47"/>
      <c r="K2753" s="48"/>
      <c r="L2753" s="48"/>
      <c r="M2753" s="46"/>
      <c r="N2753" s="49"/>
      <c r="O2753" s="46"/>
      <c r="P2753" s="46"/>
      <c r="Q2753" s="46"/>
      <c r="R2753" s="50"/>
    </row>
    <row r="2754" spans="7:18" ht="15" customHeight="1" x14ac:dyDescent="0.25">
      <c r="G2754" s="45"/>
      <c r="H2754" s="46"/>
      <c r="I2754" s="47"/>
      <c r="J2754" s="47"/>
      <c r="K2754" s="48"/>
      <c r="L2754" s="48"/>
      <c r="M2754" s="46"/>
      <c r="N2754" s="49"/>
      <c r="O2754" s="46"/>
      <c r="P2754" s="46"/>
      <c r="Q2754" s="46"/>
      <c r="R2754" s="50"/>
    </row>
    <row r="2755" spans="7:18" ht="15" customHeight="1" x14ac:dyDescent="0.25">
      <c r="G2755" s="45"/>
      <c r="H2755" s="46"/>
      <c r="I2755" s="47"/>
      <c r="J2755" s="47"/>
      <c r="K2755" s="48"/>
      <c r="L2755" s="48"/>
      <c r="M2755" s="46"/>
      <c r="N2755" s="49"/>
      <c r="O2755" s="46"/>
      <c r="P2755" s="46"/>
      <c r="Q2755" s="46"/>
      <c r="R2755" s="50"/>
    </row>
    <row r="2756" spans="7:18" ht="15" customHeight="1" x14ac:dyDescent="0.25">
      <c r="G2756" s="45"/>
      <c r="H2756" s="46"/>
      <c r="I2756" s="47"/>
      <c r="J2756" s="47"/>
      <c r="K2756" s="48"/>
      <c r="L2756" s="48"/>
      <c r="M2756" s="46"/>
      <c r="N2756" s="49"/>
      <c r="O2756" s="46"/>
      <c r="P2756" s="46"/>
      <c r="Q2756" s="46"/>
      <c r="R2756" s="50"/>
    </row>
    <row r="2757" spans="7:18" ht="15" customHeight="1" x14ac:dyDescent="0.25">
      <c r="G2757" s="45"/>
      <c r="H2757" s="46"/>
      <c r="I2757" s="47"/>
      <c r="J2757" s="47"/>
      <c r="K2757" s="48"/>
      <c r="L2757" s="48"/>
      <c r="M2757" s="46"/>
      <c r="N2757" s="49"/>
      <c r="O2757" s="46"/>
      <c r="P2757" s="46"/>
      <c r="Q2757" s="46"/>
      <c r="R2757" s="50"/>
    </row>
    <row r="2758" spans="7:18" ht="15" customHeight="1" x14ac:dyDescent="0.25">
      <c r="G2758" s="45"/>
      <c r="H2758" s="46"/>
      <c r="I2758" s="47"/>
      <c r="J2758" s="47"/>
      <c r="K2758" s="48"/>
      <c r="L2758" s="48"/>
      <c r="M2758" s="46"/>
      <c r="N2758" s="49"/>
      <c r="O2758" s="46"/>
      <c r="P2758" s="46"/>
      <c r="Q2758" s="46"/>
      <c r="R2758" s="50"/>
    </row>
    <row r="2759" spans="7:18" ht="15" customHeight="1" x14ac:dyDescent="0.25">
      <c r="G2759" s="45"/>
      <c r="H2759" s="46"/>
      <c r="I2759" s="47"/>
      <c r="J2759" s="47"/>
      <c r="K2759" s="48"/>
      <c r="L2759" s="48"/>
      <c r="M2759" s="46"/>
      <c r="N2759" s="49"/>
      <c r="O2759" s="46"/>
      <c r="P2759" s="46"/>
      <c r="Q2759" s="46"/>
      <c r="R2759" s="50"/>
    </row>
    <row r="2760" spans="7:18" ht="15" customHeight="1" x14ac:dyDescent="0.25">
      <c r="G2760" s="45"/>
      <c r="H2760" s="46"/>
      <c r="I2760" s="47"/>
      <c r="J2760" s="47"/>
      <c r="K2760" s="48"/>
      <c r="L2760" s="48"/>
      <c r="M2760" s="46"/>
      <c r="N2760" s="49"/>
      <c r="O2760" s="46"/>
      <c r="P2760" s="46"/>
      <c r="Q2760" s="46"/>
      <c r="R2760" s="50"/>
    </row>
    <row r="2761" spans="7:18" ht="15" customHeight="1" x14ac:dyDescent="0.25">
      <c r="G2761" s="45"/>
      <c r="H2761" s="46"/>
      <c r="I2761" s="47"/>
      <c r="J2761" s="47"/>
      <c r="K2761" s="48"/>
      <c r="L2761" s="48"/>
      <c r="M2761" s="46"/>
      <c r="N2761" s="49"/>
      <c r="O2761" s="46"/>
      <c r="P2761" s="46"/>
      <c r="Q2761" s="46"/>
      <c r="R2761" s="50"/>
    </row>
    <row r="2762" spans="7:18" ht="15" customHeight="1" x14ac:dyDescent="0.25">
      <c r="G2762" s="45"/>
      <c r="H2762" s="46"/>
      <c r="I2762" s="47"/>
      <c r="J2762" s="47"/>
      <c r="K2762" s="48"/>
      <c r="L2762" s="48"/>
      <c r="M2762" s="46"/>
      <c r="N2762" s="49"/>
      <c r="O2762" s="46"/>
      <c r="P2762" s="46"/>
      <c r="Q2762" s="46"/>
      <c r="R2762" s="50"/>
    </row>
    <row r="2763" spans="7:18" ht="15" customHeight="1" x14ac:dyDescent="0.25">
      <c r="G2763" s="45"/>
      <c r="H2763" s="46"/>
      <c r="I2763" s="47"/>
      <c r="J2763" s="47"/>
      <c r="K2763" s="48"/>
      <c r="L2763" s="48"/>
      <c r="M2763" s="46"/>
      <c r="N2763" s="49"/>
      <c r="O2763" s="46"/>
      <c r="P2763" s="46"/>
      <c r="Q2763" s="46"/>
      <c r="R2763" s="50"/>
    </row>
    <row r="2764" spans="7:18" ht="15" customHeight="1" x14ac:dyDescent="0.25">
      <c r="G2764" s="45"/>
      <c r="H2764" s="46"/>
      <c r="I2764" s="47"/>
      <c r="J2764" s="47"/>
      <c r="K2764" s="48"/>
      <c r="L2764" s="48"/>
      <c r="M2764" s="46"/>
      <c r="N2764" s="49"/>
      <c r="O2764" s="46"/>
      <c r="P2764" s="46"/>
      <c r="Q2764" s="46"/>
      <c r="R2764" s="50"/>
    </row>
    <row r="2765" spans="7:18" ht="15" customHeight="1" x14ac:dyDescent="0.25">
      <c r="G2765" s="45"/>
      <c r="H2765" s="46"/>
      <c r="I2765" s="47"/>
      <c r="J2765" s="47"/>
      <c r="K2765" s="48"/>
      <c r="L2765" s="48"/>
      <c r="M2765" s="46"/>
      <c r="N2765" s="49"/>
      <c r="O2765" s="46"/>
      <c r="P2765" s="46"/>
      <c r="Q2765" s="46"/>
      <c r="R2765" s="50"/>
    </row>
    <row r="2766" spans="7:18" ht="15" customHeight="1" x14ac:dyDescent="0.25">
      <c r="G2766" s="45"/>
      <c r="H2766" s="46"/>
      <c r="I2766" s="47"/>
      <c r="J2766" s="47"/>
      <c r="K2766" s="48"/>
      <c r="L2766" s="48"/>
      <c r="M2766" s="46"/>
      <c r="N2766" s="49"/>
      <c r="O2766" s="46"/>
      <c r="P2766" s="46"/>
      <c r="Q2766" s="46"/>
      <c r="R2766" s="50"/>
    </row>
    <row r="2767" spans="7:18" ht="15" customHeight="1" x14ac:dyDescent="0.25">
      <c r="G2767" s="45"/>
      <c r="H2767" s="46"/>
      <c r="I2767" s="47"/>
      <c r="J2767" s="47"/>
      <c r="K2767" s="48"/>
      <c r="L2767" s="48"/>
      <c r="M2767" s="46"/>
      <c r="N2767" s="49"/>
      <c r="O2767" s="46"/>
      <c r="P2767" s="46"/>
      <c r="Q2767" s="46"/>
      <c r="R2767" s="50"/>
    </row>
    <row r="2768" spans="7:18" ht="15" customHeight="1" x14ac:dyDescent="0.25">
      <c r="G2768" s="45"/>
      <c r="H2768" s="46"/>
      <c r="I2768" s="47"/>
      <c r="J2768" s="47"/>
      <c r="K2768" s="48"/>
      <c r="L2768" s="48"/>
      <c r="M2768" s="46"/>
      <c r="N2768" s="49"/>
      <c r="O2768" s="46"/>
      <c r="P2768" s="46"/>
      <c r="Q2768" s="46"/>
      <c r="R2768" s="50"/>
    </row>
    <row r="2769" spans="7:18" ht="15" customHeight="1" x14ac:dyDescent="0.25">
      <c r="G2769" s="45"/>
      <c r="H2769" s="46"/>
      <c r="I2769" s="47"/>
      <c r="J2769" s="47"/>
      <c r="K2769" s="48"/>
      <c r="L2769" s="48"/>
      <c r="M2769" s="46"/>
      <c r="N2769" s="49"/>
      <c r="O2769" s="46"/>
      <c r="P2769" s="46"/>
      <c r="Q2769" s="46"/>
      <c r="R2769" s="50"/>
    </row>
    <row r="2770" spans="7:18" ht="15" customHeight="1" x14ac:dyDescent="0.25">
      <c r="G2770" s="45"/>
      <c r="H2770" s="46"/>
      <c r="I2770" s="47"/>
      <c r="J2770" s="47"/>
      <c r="K2770" s="48"/>
      <c r="L2770" s="48"/>
      <c r="M2770" s="46"/>
      <c r="N2770" s="49"/>
      <c r="O2770" s="46"/>
      <c r="P2770" s="46"/>
      <c r="Q2770" s="46"/>
      <c r="R2770" s="50"/>
    </row>
    <row r="2771" spans="7:18" ht="15" customHeight="1" x14ac:dyDescent="0.25">
      <c r="G2771" s="45"/>
      <c r="H2771" s="46"/>
      <c r="I2771" s="47"/>
      <c r="J2771" s="47"/>
      <c r="K2771" s="48"/>
      <c r="L2771" s="48"/>
      <c r="M2771" s="46"/>
      <c r="N2771" s="49"/>
      <c r="O2771" s="46"/>
      <c r="P2771" s="46"/>
      <c r="Q2771" s="46"/>
      <c r="R2771" s="50"/>
    </row>
    <row r="2772" spans="7:18" ht="15" customHeight="1" x14ac:dyDescent="0.25">
      <c r="G2772" s="45"/>
      <c r="H2772" s="46"/>
      <c r="I2772" s="47"/>
      <c r="J2772" s="47"/>
      <c r="K2772" s="48"/>
      <c r="L2772" s="48"/>
      <c r="M2772" s="46"/>
      <c r="N2772" s="49"/>
      <c r="O2772" s="46"/>
      <c r="P2772" s="46"/>
      <c r="Q2772" s="46"/>
      <c r="R2772" s="50"/>
    </row>
    <row r="2773" spans="7:18" ht="15" customHeight="1" x14ac:dyDescent="0.25">
      <c r="G2773" s="45"/>
      <c r="H2773" s="46"/>
      <c r="I2773" s="47"/>
      <c r="J2773" s="47"/>
      <c r="K2773" s="48"/>
      <c r="L2773" s="48"/>
      <c r="M2773" s="46"/>
      <c r="N2773" s="49"/>
      <c r="O2773" s="46"/>
      <c r="P2773" s="46"/>
      <c r="Q2773" s="46"/>
      <c r="R2773" s="50"/>
    </row>
    <row r="2774" spans="7:18" ht="15" customHeight="1" x14ac:dyDescent="0.25">
      <c r="G2774" s="45"/>
      <c r="H2774" s="46"/>
      <c r="I2774" s="47"/>
      <c r="J2774" s="47"/>
      <c r="K2774" s="48"/>
      <c r="L2774" s="48"/>
      <c r="M2774" s="46"/>
      <c r="N2774" s="49"/>
      <c r="O2774" s="46"/>
      <c r="P2774" s="46"/>
      <c r="Q2774" s="46"/>
      <c r="R2774" s="50"/>
    </row>
    <row r="2775" spans="7:18" ht="15" customHeight="1" x14ac:dyDescent="0.25">
      <c r="G2775" s="45"/>
      <c r="H2775" s="46"/>
      <c r="I2775" s="47"/>
      <c r="J2775" s="47"/>
      <c r="K2775" s="48"/>
      <c r="L2775" s="48"/>
      <c r="M2775" s="46"/>
      <c r="N2775" s="49"/>
      <c r="O2775" s="46"/>
      <c r="P2775" s="46"/>
      <c r="Q2775" s="46"/>
      <c r="R2775" s="50"/>
    </row>
    <row r="2776" spans="7:18" ht="15" customHeight="1" x14ac:dyDescent="0.25">
      <c r="G2776" s="45"/>
      <c r="H2776" s="46"/>
      <c r="I2776" s="47"/>
      <c r="J2776" s="47"/>
      <c r="K2776" s="48"/>
      <c r="L2776" s="48"/>
      <c r="M2776" s="46"/>
      <c r="N2776" s="49"/>
      <c r="O2776" s="46"/>
      <c r="P2776" s="46"/>
      <c r="Q2776" s="46"/>
      <c r="R2776" s="50"/>
    </row>
    <row r="2777" spans="7:18" ht="15" customHeight="1" x14ac:dyDescent="0.25">
      <c r="G2777" s="45"/>
      <c r="H2777" s="46"/>
      <c r="I2777" s="47"/>
      <c r="J2777" s="47"/>
      <c r="K2777" s="48"/>
      <c r="L2777" s="48"/>
      <c r="M2777" s="46"/>
      <c r="N2777" s="49"/>
      <c r="O2777" s="46"/>
      <c r="P2777" s="46"/>
      <c r="Q2777" s="46"/>
      <c r="R2777" s="50"/>
    </row>
    <row r="2778" spans="7:18" ht="15" customHeight="1" x14ac:dyDescent="0.25">
      <c r="G2778" s="45"/>
      <c r="H2778" s="46"/>
      <c r="I2778" s="47"/>
      <c r="J2778" s="47"/>
      <c r="K2778" s="48"/>
      <c r="L2778" s="48"/>
      <c r="M2778" s="46"/>
      <c r="N2778" s="49"/>
      <c r="O2778" s="46"/>
      <c r="P2778" s="46"/>
      <c r="Q2778" s="46"/>
      <c r="R2778" s="50"/>
    </row>
    <row r="2779" spans="7:18" ht="15" customHeight="1" x14ac:dyDescent="0.25">
      <c r="G2779" s="45"/>
      <c r="H2779" s="46"/>
      <c r="I2779" s="47"/>
      <c r="J2779" s="47"/>
      <c r="K2779" s="48"/>
      <c r="L2779" s="48"/>
      <c r="M2779" s="46"/>
      <c r="N2779" s="49"/>
      <c r="O2779" s="46"/>
      <c r="P2779" s="46"/>
      <c r="Q2779" s="46"/>
      <c r="R2779" s="50"/>
    </row>
    <row r="2780" spans="7:18" ht="15" customHeight="1" x14ac:dyDescent="0.25">
      <c r="G2780" s="45"/>
      <c r="H2780" s="46"/>
      <c r="I2780" s="47"/>
      <c r="J2780" s="47"/>
      <c r="K2780" s="48"/>
      <c r="L2780" s="48"/>
      <c r="M2780" s="46"/>
      <c r="N2780" s="49"/>
      <c r="O2780" s="46"/>
      <c r="P2780" s="46"/>
      <c r="Q2780" s="46"/>
      <c r="R2780" s="50"/>
    </row>
    <row r="2781" spans="7:18" ht="15" customHeight="1" x14ac:dyDescent="0.25">
      <c r="G2781" s="45"/>
      <c r="H2781" s="46"/>
      <c r="I2781" s="47"/>
      <c r="J2781" s="47"/>
      <c r="K2781" s="48"/>
      <c r="L2781" s="48"/>
      <c r="M2781" s="46"/>
      <c r="N2781" s="49"/>
      <c r="O2781" s="46"/>
      <c r="P2781" s="46"/>
      <c r="Q2781" s="46"/>
      <c r="R2781" s="50"/>
    </row>
    <row r="2782" spans="7:18" ht="15" customHeight="1" x14ac:dyDescent="0.25">
      <c r="G2782" s="45"/>
      <c r="H2782" s="46"/>
      <c r="I2782" s="47"/>
      <c r="J2782" s="47"/>
      <c r="K2782" s="48"/>
      <c r="L2782" s="48"/>
      <c r="M2782" s="46"/>
      <c r="N2782" s="49"/>
      <c r="O2782" s="46"/>
      <c r="P2782" s="46"/>
      <c r="Q2782" s="46"/>
      <c r="R2782" s="50"/>
    </row>
    <row r="2783" spans="7:18" ht="15" customHeight="1" x14ac:dyDescent="0.25">
      <c r="G2783" s="45"/>
      <c r="H2783" s="46"/>
      <c r="I2783" s="47"/>
      <c r="J2783" s="47"/>
      <c r="K2783" s="48"/>
      <c r="L2783" s="48"/>
      <c r="M2783" s="46"/>
      <c r="N2783" s="49"/>
      <c r="O2783" s="46"/>
      <c r="P2783" s="46"/>
      <c r="Q2783" s="46"/>
      <c r="R2783" s="50"/>
    </row>
    <row r="2784" spans="7:18" ht="15" customHeight="1" x14ac:dyDescent="0.25">
      <c r="G2784" s="45"/>
      <c r="H2784" s="46"/>
      <c r="I2784" s="47"/>
      <c r="J2784" s="47"/>
      <c r="K2784" s="48"/>
      <c r="L2784" s="48"/>
      <c r="M2784" s="46"/>
      <c r="N2784" s="49"/>
      <c r="O2784" s="46"/>
      <c r="P2784" s="46"/>
      <c r="Q2784" s="46"/>
      <c r="R2784" s="50"/>
    </row>
    <row r="2785" spans="7:18" ht="15" customHeight="1" x14ac:dyDescent="0.25">
      <c r="G2785" s="45"/>
      <c r="H2785" s="46"/>
      <c r="I2785" s="47"/>
      <c r="J2785" s="47"/>
      <c r="K2785" s="48"/>
      <c r="L2785" s="48"/>
      <c r="M2785" s="46"/>
      <c r="N2785" s="49"/>
      <c r="O2785" s="46"/>
      <c r="P2785" s="46"/>
      <c r="Q2785" s="46"/>
      <c r="R2785" s="50"/>
    </row>
    <row r="2786" spans="7:18" ht="15" customHeight="1" x14ac:dyDescent="0.25">
      <c r="G2786" s="45"/>
      <c r="H2786" s="46"/>
      <c r="I2786" s="47"/>
      <c r="J2786" s="47"/>
      <c r="K2786" s="48"/>
      <c r="L2786" s="48"/>
      <c r="M2786" s="46"/>
      <c r="N2786" s="49"/>
      <c r="O2786" s="46"/>
      <c r="P2786" s="46"/>
      <c r="Q2786" s="46"/>
      <c r="R2786" s="50"/>
    </row>
    <row r="2787" spans="7:18" ht="15" customHeight="1" x14ac:dyDescent="0.25">
      <c r="G2787" s="45"/>
      <c r="H2787" s="46"/>
      <c r="I2787" s="47"/>
      <c r="J2787" s="47"/>
      <c r="K2787" s="48"/>
      <c r="L2787" s="48"/>
      <c r="M2787" s="46"/>
      <c r="N2787" s="49"/>
      <c r="O2787" s="46"/>
      <c r="P2787" s="46"/>
      <c r="Q2787" s="46"/>
      <c r="R2787" s="50"/>
    </row>
    <row r="2788" spans="7:18" ht="15" customHeight="1" x14ac:dyDescent="0.25">
      <c r="G2788" s="45"/>
      <c r="H2788" s="46"/>
      <c r="I2788" s="47"/>
      <c r="J2788" s="47"/>
      <c r="K2788" s="48"/>
      <c r="L2788" s="48"/>
      <c r="M2788" s="46"/>
      <c r="N2788" s="49"/>
      <c r="O2788" s="46"/>
      <c r="P2788" s="46"/>
      <c r="Q2788" s="46"/>
      <c r="R2788" s="50"/>
    </row>
    <row r="2789" spans="7:18" ht="15" customHeight="1" x14ac:dyDescent="0.25">
      <c r="G2789" s="45"/>
      <c r="H2789" s="46"/>
      <c r="I2789" s="47"/>
      <c r="J2789" s="47"/>
      <c r="K2789" s="48"/>
      <c r="L2789" s="48"/>
      <c r="M2789" s="46"/>
      <c r="N2789" s="49"/>
      <c r="O2789" s="46"/>
      <c r="P2789" s="46"/>
      <c r="Q2789" s="46"/>
      <c r="R2789" s="50"/>
    </row>
    <row r="2790" spans="7:18" ht="15" customHeight="1" x14ac:dyDescent="0.25">
      <c r="G2790" s="45"/>
      <c r="H2790" s="46"/>
      <c r="I2790" s="47"/>
      <c r="J2790" s="47"/>
      <c r="K2790" s="48"/>
      <c r="L2790" s="48"/>
      <c r="M2790" s="46"/>
      <c r="N2790" s="49"/>
      <c r="O2790" s="46"/>
      <c r="P2790" s="46"/>
      <c r="Q2790" s="46"/>
      <c r="R2790" s="50"/>
    </row>
    <row r="2791" spans="7:18" ht="15" customHeight="1" x14ac:dyDescent="0.25">
      <c r="G2791" s="45"/>
      <c r="H2791" s="46"/>
      <c r="I2791" s="47"/>
      <c r="J2791" s="47"/>
      <c r="K2791" s="48"/>
      <c r="L2791" s="48"/>
      <c r="M2791" s="46"/>
      <c r="N2791" s="49"/>
      <c r="O2791" s="46"/>
      <c r="P2791" s="46"/>
      <c r="Q2791" s="46"/>
      <c r="R2791" s="50"/>
    </row>
    <row r="2792" spans="7:18" ht="15" customHeight="1" x14ac:dyDescent="0.25">
      <c r="G2792" s="45"/>
      <c r="H2792" s="46"/>
      <c r="I2792" s="47"/>
      <c r="J2792" s="47"/>
      <c r="K2792" s="48"/>
      <c r="L2792" s="48"/>
      <c r="M2792" s="46"/>
      <c r="N2792" s="49"/>
      <c r="O2792" s="46"/>
      <c r="P2792" s="46"/>
      <c r="Q2792" s="46"/>
      <c r="R2792" s="50"/>
    </row>
    <row r="2793" spans="7:18" ht="15" customHeight="1" x14ac:dyDescent="0.25">
      <c r="G2793" s="45"/>
      <c r="H2793" s="46"/>
      <c r="I2793" s="47"/>
      <c r="J2793" s="47"/>
      <c r="K2793" s="48"/>
      <c r="L2793" s="48"/>
      <c r="M2793" s="46"/>
      <c r="N2793" s="49"/>
      <c r="O2793" s="46"/>
      <c r="P2793" s="46"/>
      <c r="Q2793" s="46"/>
      <c r="R2793" s="50"/>
    </row>
    <row r="2794" spans="7:18" ht="15" customHeight="1" x14ac:dyDescent="0.25">
      <c r="G2794" s="45"/>
      <c r="H2794" s="46"/>
      <c r="I2794" s="47"/>
      <c r="J2794" s="47"/>
      <c r="K2794" s="48"/>
      <c r="L2794" s="48"/>
      <c r="M2794" s="46"/>
      <c r="N2794" s="49"/>
      <c r="O2794" s="46"/>
      <c r="P2794" s="46"/>
      <c r="Q2794" s="46"/>
      <c r="R2794" s="50"/>
    </row>
    <row r="2795" spans="7:18" ht="15" customHeight="1" x14ac:dyDescent="0.25">
      <c r="G2795" s="45"/>
      <c r="H2795" s="46"/>
      <c r="I2795" s="47"/>
      <c r="J2795" s="47"/>
      <c r="K2795" s="48"/>
      <c r="L2795" s="48"/>
      <c r="M2795" s="46"/>
      <c r="N2795" s="49"/>
      <c r="O2795" s="46"/>
      <c r="P2795" s="46"/>
      <c r="Q2795" s="46"/>
      <c r="R2795" s="50"/>
    </row>
    <row r="2796" spans="7:18" ht="15" customHeight="1" x14ac:dyDescent="0.25">
      <c r="G2796" s="45"/>
      <c r="H2796" s="46"/>
      <c r="I2796" s="47"/>
      <c r="J2796" s="47"/>
      <c r="K2796" s="48"/>
      <c r="L2796" s="48"/>
      <c r="M2796" s="46"/>
      <c r="N2796" s="49"/>
      <c r="O2796" s="46"/>
      <c r="P2796" s="46"/>
      <c r="Q2796" s="46"/>
      <c r="R2796" s="50"/>
    </row>
    <row r="2797" spans="7:18" ht="15" customHeight="1" x14ac:dyDescent="0.25">
      <c r="G2797" s="45"/>
      <c r="H2797" s="46"/>
      <c r="I2797" s="47"/>
      <c r="J2797" s="47"/>
      <c r="K2797" s="48"/>
      <c r="L2797" s="48"/>
      <c r="M2797" s="46"/>
      <c r="N2797" s="49"/>
      <c r="O2797" s="46"/>
      <c r="P2797" s="46"/>
      <c r="Q2797" s="46"/>
      <c r="R2797" s="50"/>
    </row>
    <row r="2798" spans="7:18" ht="15" customHeight="1" x14ac:dyDescent="0.25">
      <c r="G2798" s="45"/>
      <c r="H2798" s="46"/>
      <c r="I2798" s="47"/>
      <c r="J2798" s="47"/>
      <c r="K2798" s="48"/>
      <c r="L2798" s="48"/>
      <c r="M2798" s="46"/>
      <c r="N2798" s="49"/>
      <c r="O2798" s="46"/>
      <c r="P2798" s="46"/>
      <c r="Q2798" s="46"/>
      <c r="R2798" s="50"/>
    </row>
    <row r="2799" spans="7:18" ht="15" customHeight="1" x14ac:dyDescent="0.25">
      <c r="G2799" s="45"/>
      <c r="H2799" s="46"/>
      <c r="I2799" s="47"/>
      <c r="J2799" s="47"/>
      <c r="K2799" s="48"/>
      <c r="L2799" s="48"/>
      <c r="M2799" s="46"/>
      <c r="N2799" s="49"/>
      <c r="O2799" s="46"/>
      <c r="P2799" s="46"/>
      <c r="Q2799" s="46"/>
      <c r="R2799" s="50"/>
    </row>
    <row r="2800" spans="7:18" ht="15" customHeight="1" x14ac:dyDescent="0.25">
      <c r="G2800" s="45"/>
      <c r="H2800" s="46"/>
      <c r="I2800" s="47"/>
      <c r="J2800" s="47"/>
      <c r="K2800" s="48"/>
      <c r="L2800" s="48"/>
      <c r="M2800" s="46"/>
      <c r="N2800" s="49"/>
      <c r="O2800" s="46"/>
      <c r="P2800" s="46"/>
      <c r="Q2800" s="46"/>
      <c r="R2800" s="50"/>
    </row>
    <row r="2801" spans="7:18" ht="15" customHeight="1" x14ac:dyDescent="0.25">
      <c r="G2801" s="45"/>
      <c r="H2801" s="46"/>
      <c r="I2801" s="47"/>
      <c r="J2801" s="47"/>
      <c r="K2801" s="48"/>
      <c r="L2801" s="48"/>
      <c r="M2801" s="46"/>
      <c r="N2801" s="49"/>
      <c r="O2801" s="46"/>
      <c r="P2801" s="46"/>
      <c r="Q2801" s="46"/>
      <c r="R2801" s="50"/>
    </row>
    <row r="2802" spans="7:18" ht="15" customHeight="1" x14ac:dyDescent="0.25">
      <c r="G2802" s="45"/>
      <c r="H2802" s="46"/>
      <c r="I2802" s="47"/>
      <c r="J2802" s="47"/>
      <c r="K2802" s="48"/>
      <c r="L2802" s="48"/>
      <c r="M2802" s="46"/>
      <c r="N2802" s="49"/>
      <c r="O2802" s="46"/>
      <c r="P2802" s="46"/>
      <c r="Q2802" s="46"/>
      <c r="R2802" s="50"/>
    </row>
    <row r="2803" spans="7:18" ht="15" customHeight="1" x14ac:dyDescent="0.25">
      <c r="G2803" s="45"/>
      <c r="H2803" s="46"/>
      <c r="I2803" s="47"/>
      <c r="J2803" s="47"/>
      <c r="K2803" s="48"/>
      <c r="L2803" s="48"/>
      <c r="M2803" s="46"/>
      <c r="N2803" s="49"/>
      <c r="O2803" s="46"/>
      <c r="P2803" s="46"/>
      <c r="Q2803" s="46"/>
      <c r="R2803" s="50"/>
    </row>
    <row r="2804" spans="7:18" ht="15" customHeight="1" x14ac:dyDescent="0.25">
      <c r="G2804" s="45"/>
      <c r="H2804" s="46"/>
      <c r="I2804" s="47"/>
      <c r="J2804" s="47"/>
      <c r="K2804" s="48"/>
      <c r="L2804" s="48"/>
      <c r="M2804" s="46"/>
      <c r="N2804" s="49"/>
      <c r="O2804" s="46"/>
      <c r="P2804" s="46"/>
      <c r="Q2804" s="46"/>
      <c r="R2804" s="50"/>
    </row>
    <row r="2805" spans="7:18" ht="15" customHeight="1" x14ac:dyDescent="0.25">
      <c r="G2805" s="45"/>
      <c r="H2805" s="46"/>
      <c r="I2805" s="47"/>
      <c r="J2805" s="47"/>
      <c r="K2805" s="48"/>
      <c r="L2805" s="48"/>
      <c r="M2805" s="46"/>
      <c r="N2805" s="49"/>
      <c r="O2805" s="46"/>
      <c r="P2805" s="46"/>
      <c r="Q2805" s="46"/>
      <c r="R2805" s="50"/>
    </row>
    <row r="2806" spans="7:18" ht="15" customHeight="1" x14ac:dyDescent="0.25">
      <c r="G2806" s="45"/>
      <c r="H2806" s="46"/>
      <c r="I2806" s="47"/>
      <c r="J2806" s="47"/>
      <c r="K2806" s="48"/>
      <c r="L2806" s="48"/>
      <c r="M2806" s="46"/>
      <c r="N2806" s="49"/>
      <c r="O2806" s="46"/>
      <c r="P2806" s="46"/>
      <c r="Q2806" s="46"/>
      <c r="R2806" s="50"/>
    </row>
    <row r="2807" spans="7:18" ht="15" customHeight="1" x14ac:dyDescent="0.25">
      <c r="G2807" s="45"/>
      <c r="H2807" s="46"/>
      <c r="I2807" s="47"/>
      <c r="J2807" s="47"/>
      <c r="K2807" s="48"/>
      <c r="L2807" s="48"/>
      <c r="M2807" s="46"/>
      <c r="N2807" s="49"/>
      <c r="O2807" s="46"/>
      <c r="P2807" s="46"/>
      <c r="Q2807" s="46"/>
      <c r="R2807" s="50"/>
    </row>
    <row r="2808" spans="7:18" ht="15" customHeight="1" x14ac:dyDescent="0.25">
      <c r="G2808" s="45"/>
      <c r="H2808" s="46"/>
      <c r="I2808" s="47"/>
      <c r="J2808" s="47"/>
      <c r="K2808" s="48"/>
      <c r="L2808" s="48"/>
      <c r="M2808" s="46"/>
      <c r="N2808" s="49"/>
      <c r="O2808" s="46"/>
      <c r="P2808" s="46"/>
      <c r="Q2808" s="46"/>
      <c r="R2808" s="50"/>
    </row>
    <row r="2809" spans="7:18" ht="15" customHeight="1" x14ac:dyDescent="0.25">
      <c r="G2809" s="45"/>
      <c r="H2809" s="46"/>
      <c r="I2809" s="47"/>
      <c r="J2809" s="47"/>
      <c r="K2809" s="48"/>
      <c r="L2809" s="48"/>
      <c r="M2809" s="46"/>
      <c r="N2809" s="49"/>
      <c r="O2809" s="46"/>
      <c r="P2809" s="46"/>
      <c r="Q2809" s="46"/>
      <c r="R2809" s="50"/>
    </row>
    <row r="2810" spans="7:18" ht="15" customHeight="1" x14ac:dyDescent="0.25">
      <c r="G2810" s="45"/>
      <c r="H2810" s="46"/>
      <c r="I2810" s="47"/>
      <c r="J2810" s="47"/>
      <c r="K2810" s="48"/>
      <c r="L2810" s="48"/>
      <c r="M2810" s="46"/>
      <c r="N2810" s="49"/>
      <c r="O2810" s="46"/>
      <c r="P2810" s="46"/>
      <c r="Q2810" s="46"/>
      <c r="R2810" s="50"/>
    </row>
    <row r="2811" spans="7:18" ht="15" customHeight="1" x14ac:dyDescent="0.25">
      <c r="G2811" s="45"/>
      <c r="H2811" s="46"/>
      <c r="I2811" s="47"/>
      <c r="J2811" s="47"/>
      <c r="K2811" s="48"/>
      <c r="L2811" s="48"/>
      <c r="M2811" s="46"/>
      <c r="N2811" s="49"/>
      <c r="O2811" s="46"/>
      <c r="P2811" s="46"/>
      <c r="Q2811" s="46"/>
      <c r="R2811" s="50"/>
    </row>
    <row r="2812" spans="7:18" ht="15" customHeight="1" x14ac:dyDescent="0.25">
      <c r="G2812" s="45"/>
      <c r="H2812" s="46"/>
      <c r="I2812" s="47"/>
      <c r="J2812" s="47"/>
      <c r="K2812" s="48"/>
      <c r="L2812" s="48"/>
      <c r="M2812" s="46"/>
      <c r="N2812" s="49"/>
      <c r="O2812" s="46"/>
      <c r="P2812" s="46"/>
      <c r="Q2812" s="46"/>
      <c r="R2812" s="50"/>
    </row>
    <row r="2813" spans="7:18" ht="15" customHeight="1" x14ac:dyDescent="0.25">
      <c r="G2813" s="45"/>
      <c r="H2813" s="46"/>
      <c r="I2813" s="47"/>
      <c r="J2813" s="47"/>
      <c r="K2813" s="48"/>
      <c r="L2813" s="48"/>
      <c r="M2813" s="46"/>
      <c r="N2813" s="49"/>
      <c r="O2813" s="46"/>
      <c r="P2813" s="46"/>
      <c r="Q2813" s="46"/>
      <c r="R2813" s="50"/>
    </row>
    <row r="2814" spans="7:18" ht="15" customHeight="1" x14ac:dyDescent="0.25">
      <c r="G2814" s="45"/>
      <c r="H2814" s="46"/>
      <c r="I2814" s="47"/>
      <c r="J2814" s="47"/>
      <c r="K2814" s="48"/>
      <c r="L2814" s="48"/>
      <c r="M2814" s="46"/>
      <c r="N2814" s="49"/>
      <c r="O2814" s="46"/>
      <c r="P2814" s="46"/>
      <c r="Q2814" s="46"/>
      <c r="R2814" s="50"/>
    </row>
    <row r="2815" spans="7:18" ht="15" customHeight="1" x14ac:dyDescent="0.25">
      <c r="G2815" s="45"/>
      <c r="H2815" s="46"/>
      <c r="I2815" s="47"/>
      <c r="J2815" s="47"/>
      <c r="K2815" s="48"/>
      <c r="L2815" s="48"/>
      <c r="M2815" s="46"/>
      <c r="N2815" s="49"/>
      <c r="O2815" s="46"/>
      <c r="P2815" s="46"/>
      <c r="Q2815" s="46"/>
      <c r="R2815" s="50"/>
    </row>
    <row r="2816" spans="7:18" ht="15" customHeight="1" x14ac:dyDescent="0.25">
      <c r="G2816" s="45"/>
      <c r="H2816" s="46"/>
      <c r="I2816" s="47"/>
      <c r="J2816" s="47"/>
      <c r="K2816" s="48"/>
      <c r="L2816" s="48"/>
      <c r="M2816" s="46"/>
      <c r="N2816" s="49"/>
      <c r="O2816" s="46"/>
      <c r="P2816" s="46"/>
      <c r="Q2816" s="46"/>
      <c r="R2816" s="50"/>
    </row>
    <row r="2817" spans="7:18" ht="15" customHeight="1" x14ac:dyDescent="0.25">
      <c r="G2817" s="45"/>
      <c r="H2817" s="46"/>
      <c r="I2817" s="47"/>
      <c r="J2817" s="47"/>
      <c r="K2817" s="48"/>
      <c r="L2817" s="48"/>
      <c r="M2817" s="46"/>
      <c r="N2817" s="49"/>
      <c r="O2817" s="46"/>
      <c r="P2817" s="46"/>
      <c r="Q2817" s="46"/>
      <c r="R2817" s="50"/>
    </row>
    <row r="2818" spans="7:18" ht="15" customHeight="1" x14ac:dyDescent="0.25">
      <c r="G2818" s="45"/>
      <c r="H2818" s="46"/>
      <c r="I2818" s="47"/>
      <c r="J2818" s="47"/>
      <c r="K2818" s="48"/>
      <c r="L2818" s="48"/>
      <c r="M2818" s="46"/>
      <c r="N2818" s="49"/>
      <c r="O2818" s="46"/>
      <c r="P2818" s="46"/>
      <c r="Q2818" s="46"/>
      <c r="R2818" s="50"/>
    </row>
    <row r="2819" spans="7:18" ht="15" customHeight="1" x14ac:dyDescent="0.25">
      <c r="G2819" s="45"/>
      <c r="H2819" s="46"/>
      <c r="I2819" s="47"/>
      <c r="J2819" s="47"/>
      <c r="K2819" s="48"/>
      <c r="L2819" s="48"/>
      <c r="M2819" s="46"/>
      <c r="N2819" s="49"/>
      <c r="O2819" s="46"/>
      <c r="P2819" s="46"/>
      <c r="Q2819" s="46"/>
      <c r="R2819" s="50"/>
    </row>
    <row r="2820" spans="7:18" ht="15" customHeight="1" x14ac:dyDescent="0.25">
      <c r="G2820" s="45"/>
      <c r="H2820" s="46"/>
      <c r="I2820" s="47"/>
      <c r="J2820" s="47"/>
      <c r="K2820" s="48"/>
      <c r="L2820" s="48"/>
      <c r="M2820" s="46"/>
      <c r="N2820" s="49"/>
      <c r="O2820" s="46"/>
      <c r="P2820" s="46"/>
      <c r="Q2820" s="46"/>
      <c r="R2820" s="50"/>
    </row>
    <row r="2821" spans="7:18" ht="15" customHeight="1" x14ac:dyDescent="0.25">
      <c r="G2821" s="45"/>
      <c r="H2821" s="46"/>
      <c r="I2821" s="47"/>
      <c r="J2821" s="47"/>
      <c r="K2821" s="48"/>
      <c r="L2821" s="48"/>
      <c r="M2821" s="46"/>
      <c r="N2821" s="49"/>
      <c r="O2821" s="46"/>
      <c r="P2821" s="46"/>
      <c r="Q2821" s="46"/>
      <c r="R2821" s="50"/>
    </row>
    <row r="2822" spans="7:18" ht="15" customHeight="1" x14ac:dyDescent="0.25">
      <c r="G2822" s="45"/>
      <c r="H2822" s="46"/>
      <c r="I2822" s="47"/>
      <c r="J2822" s="47"/>
      <c r="K2822" s="48"/>
      <c r="L2822" s="48"/>
      <c r="M2822" s="46"/>
      <c r="N2822" s="49"/>
      <c r="O2822" s="46"/>
      <c r="P2822" s="46"/>
      <c r="Q2822" s="46"/>
      <c r="R2822" s="50"/>
    </row>
    <row r="2823" spans="7:18" ht="15" customHeight="1" x14ac:dyDescent="0.25">
      <c r="G2823" s="45"/>
      <c r="H2823" s="46"/>
      <c r="I2823" s="47"/>
      <c r="J2823" s="47"/>
      <c r="K2823" s="48"/>
      <c r="L2823" s="48"/>
      <c r="M2823" s="46"/>
      <c r="N2823" s="49"/>
      <c r="O2823" s="46"/>
      <c r="P2823" s="46"/>
      <c r="Q2823" s="46"/>
      <c r="R2823" s="50"/>
    </row>
    <row r="2824" spans="7:18" ht="15" customHeight="1" x14ac:dyDescent="0.25">
      <c r="G2824" s="45"/>
      <c r="H2824" s="46"/>
      <c r="I2824" s="47"/>
      <c r="J2824" s="47"/>
      <c r="K2824" s="48"/>
      <c r="L2824" s="48"/>
      <c r="M2824" s="46"/>
      <c r="N2824" s="49"/>
      <c r="O2824" s="46"/>
      <c r="P2824" s="46"/>
      <c r="Q2824" s="46"/>
      <c r="R2824" s="50"/>
    </row>
    <row r="2825" spans="7:18" ht="15" customHeight="1" x14ac:dyDescent="0.25">
      <c r="G2825" s="45"/>
      <c r="H2825" s="46"/>
      <c r="I2825" s="47"/>
      <c r="J2825" s="47"/>
      <c r="K2825" s="48"/>
      <c r="L2825" s="48"/>
      <c r="M2825" s="46"/>
      <c r="N2825" s="49"/>
      <c r="O2825" s="46"/>
      <c r="P2825" s="46"/>
      <c r="Q2825" s="46"/>
      <c r="R2825" s="50"/>
    </row>
    <row r="2826" spans="7:18" ht="15" customHeight="1" x14ac:dyDescent="0.25">
      <c r="G2826" s="45"/>
      <c r="H2826" s="46"/>
      <c r="I2826" s="47"/>
      <c r="J2826" s="47"/>
      <c r="K2826" s="48"/>
      <c r="L2826" s="48"/>
      <c r="M2826" s="46"/>
      <c r="N2826" s="49"/>
      <c r="O2826" s="46"/>
      <c r="P2826" s="46"/>
      <c r="Q2826" s="46"/>
      <c r="R2826" s="50"/>
    </row>
    <row r="2827" spans="7:18" ht="15" customHeight="1" x14ac:dyDescent="0.25">
      <c r="G2827" s="45"/>
      <c r="H2827" s="46"/>
      <c r="I2827" s="47"/>
      <c r="J2827" s="47"/>
      <c r="K2827" s="48"/>
      <c r="L2827" s="48"/>
      <c r="M2827" s="46"/>
      <c r="N2827" s="49"/>
      <c r="O2827" s="46"/>
      <c r="P2827" s="46"/>
      <c r="Q2827" s="46"/>
      <c r="R2827" s="50"/>
    </row>
    <row r="2828" spans="7:18" ht="15" customHeight="1" x14ac:dyDescent="0.25">
      <c r="G2828" s="45"/>
      <c r="H2828" s="46"/>
      <c r="I2828" s="47"/>
      <c r="J2828" s="47"/>
      <c r="K2828" s="48"/>
      <c r="L2828" s="48"/>
      <c r="M2828" s="46"/>
      <c r="N2828" s="49"/>
      <c r="O2828" s="46"/>
      <c r="P2828" s="46"/>
      <c r="Q2828" s="46"/>
      <c r="R2828" s="50"/>
    </row>
    <row r="2829" spans="7:18" ht="15" customHeight="1" x14ac:dyDescent="0.25">
      <c r="G2829" s="45"/>
      <c r="H2829" s="46"/>
      <c r="I2829" s="47"/>
      <c r="J2829" s="47"/>
      <c r="K2829" s="48"/>
      <c r="L2829" s="48"/>
      <c r="M2829" s="46"/>
      <c r="N2829" s="49"/>
      <c r="O2829" s="46"/>
      <c r="P2829" s="46"/>
      <c r="Q2829" s="46"/>
      <c r="R2829" s="50"/>
    </row>
    <row r="2830" spans="7:18" ht="15" customHeight="1" x14ac:dyDescent="0.25">
      <c r="G2830" s="45"/>
      <c r="H2830" s="46"/>
      <c r="I2830" s="47"/>
      <c r="J2830" s="47"/>
      <c r="K2830" s="48"/>
      <c r="L2830" s="48"/>
      <c r="M2830" s="46"/>
      <c r="N2830" s="49"/>
      <c r="O2830" s="46"/>
      <c r="P2830" s="46"/>
      <c r="Q2830" s="46"/>
      <c r="R2830" s="50"/>
    </row>
    <row r="2831" spans="7:18" ht="15" customHeight="1" x14ac:dyDescent="0.25">
      <c r="G2831" s="45"/>
      <c r="H2831" s="46"/>
      <c r="I2831" s="47"/>
      <c r="J2831" s="47"/>
      <c r="K2831" s="48"/>
      <c r="L2831" s="48"/>
      <c r="M2831" s="46"/>
      <c r="N2831" s="49"/>
      <c r="O2831" s="46"/>
      <c r="P2831" s="46"/>
      <c r="Q2831" s="46"/>
      <c r="R2831" s="50"/>
    </row>
    <row r="2832" spans="7:18" ht="15" customHeight="1" x14ac:dyDescent="0.25">
      <c r="G2832" s="45"/>
      <c r="H2832" s="46"/>
      <c r="I2832" s="47"/>
      <c r="J2832" s="47"/>
      <c r="K2832" s="48"/>
      <c r="L2832" s="48"/>
      <c r="M2832" s="46"/>
      <c r="N2832" s="49"/>
      <c r="O2832" s="46"/>
      <c r="P2832" s="46"/>
      <c r="Q2832" s="46"/>
      <c r="R2832" s="50"/>
    </row>
    <row r="2833" spans="7:18" ht="15" customHeight="1" x14ac:dyDescent="0.25">
      <c r="G2833" s="45"/>
      <c r="H2833" s="46"/>
      <c r="I2833" s="47"/>
      <c r="J2833" s="47"/>
      <c r="K2833" s="48"/>
      <c r="L2833" s="48"/>
      <c r="M2833" s="46"/>
      <c r="N2833" s="49"/>
      <c r="O2833" s="46"/>
      <c r="P2833" s="46"/>
      <c r="Q2833" s="46"/>
      <c r="R2833" s="50"/>
    </row>
    <row r="2834" spans="7:18" ht="15" customHeight="1" x14ac:dyDescent="0.25">
      <c r="G2834" s="45"/>
      <c r="H2834" s="46"/>
      <c r="I2834" s="47"/>
      <c r="J2834" s="47"/>
      <c r="K2834" s="48"/>
      <c r="L2834" s="48"/>
      <c r="M2834" s="46"/>
      <c r="N2834" s="49"/>
      <c r="O2834" s="46"/>
      <c r="P2834" s="46"/>
      <c r="Q2834" s="46"/>
      <c r="R2834" s="50"/>
    </row>
    <row r="2835" spans="7:18" ht="15" customHeight="1" x14ac:dyDescent="0.25">
      <c r="G2835" s="45"/>
      <c r="H2835" s="46"/>
      <c r="I2835" s="47"/>
      <c r="J2835" s="47"/>
      <c r="K2835" s="48"/>
      <c r="L2835" s="48"/>
      <c r="M2835" s="46"/>
      <c r="N2835" s="49"/>
      <c r="O2835" s="46"/>
      <c r="P2835" s="46"/>
      <c r="Q2835" s="46"/>
      <c r="R2835" s="50"/>
    </row>
    <row r="2836" spans="7:18" ht="15" customHeight="1" x14ac:dyDescent="0.25">
      <c r="G2836" s="45"/>
      <c r="H2836" s="46"/>
      <c r="I2836" s="47"/>
      <c r="J2836" s="47"/>
      <c r="K2836" s="48"/>
      <c r="L2836" s="48"/>
      <c r="M2836" s="46"/>
      <c r="N2836" s="49"/>
      <c r="O2836" s="46"/>
      <c r="P2836" s="46"/>
      <c r="Q2836" s="46"/>
      <c r="R2836" s="50"/>
    </row>
    <row r="2837" spans="7:18" ht="15" customHeight="1" x14ac:dyDescent="0.25">
      <c r="G2837" s="45"/>
      <c r="H2837" s="46"/>
      <c r="I2837" s="47"/>
      <c r="J2837" s="47"/>
      <c r="K2837" s="48"/>
      <c r="L2837" s="48"/>
      <c r="M2837" s="46"/>
      <c r="N2837" s="49"/>
      <c r="O2837" s="46"/>
      <c r="P2837" s="46"/>
      <c r="Q2837" s="46"/>
      <c r="R2837" s="50"/>
    </row>
    <row r="2838" spans="7:18" ht="15" customHeight="1" x14ac:dyDescent="0.25">
      <c r="G2838" s="45"/>
      <c r="H2838" s="46"/>
      <c r="I2838" s="47"/>
      <c r="J2838" s="47"/>
      <c r="K2838" s="48"/>
      <c r="L2838" s="48"/>
      <c r="M2838" s="46"/>
      <c r="N2838" s="49"/>
      <c r="O2838" s="46"/>
      <c r="P2838" s="46"/>
      <c r="Q2838" s="46"/>
      <c r="R2838" s="50"/>
    </row>
    <row r="2839" spans="7:18" ht="15" customHeight="1" x14ac:dyDescent="0.25">
      <c r="G2839" s="45"/>
      <c r="H2839" s="46"/>
      <c r="I2839" s="47"/>
      <c r="J2839" s="47"/>
      <c r="K2839" s="48"/>
      <c r="L2839" s="48"/>
      <c r="M2839" s="46"/>
      <c r="N2839" s="49"/>
      <c r="O2839" s="46"/>
      <c r="P2839" s="46"/>
      <c r="Q2839" s="46"/>
      <c r="R2839" s="50"/>
    </row>
    <row r="2840" spans="7:18" ht="15" customHeight="1" x14ac:dyDescent="0.25">
      <c r="G2840" s="45"/>
      <c r="H2840" s="46"/>
      <c r="I2840" s="47"/>
      <c r="J2840" s="47"/>
      <c r="K2840" s="48"/>
      <c r="L2840" s="48"/>
      <c r="M2840" s="46"/>
      <c r="N2840" s="49"/>
      <c r="O2840" s="46"/>
      <c r="P2840" s="46"/>
      <c r="Q2840" s="46"/>
      <c r="R2840" s="50"/>
    </row>
    <row r="2841" spans="7:18" ht="15" customHeight="1" x14ac:dyDescent="0.25">
      <c r="G2841" s="45"/>
      <c r="H2841" s="46"/>
      <c r="I2841" s="47"/>
      <c r="J2841" s="47"/>
      <c r="K2841" s="48"/>
      <c r="L2841" s="48"/>
      <c r="M2841" s="46"/>
      <c r="N2841" s="49"/>
      <c r="O2841" s="46"/>
      <c r="P2841" s="46"/>
      <c r="Q2841" s="46"/>
      <c r="R2841" s="50"/>
    </row>
    <row r="2842" spans="7:18" ht="15" customHeight="1" x14ac:dyDescent="0.25">
      <c r="G2842" s="45"/>
      <c r="H2842" s="46"/>
      <c r="I2842" s="47"/>
      <c r="J2842" s="47"/>
      <c r="K2842" s="48"/>
      <c r="L2842" s="48"/>
      <c r="M2842" s="46"/>
      <c r="N2842" s="49"/>
      <c r="O2842" s="46"/>
      <c r="P2842" s="46"/>
      <c r="Q2842" s="46"/>
      <c r="R2842" s="50"/>
    </row>
    <row r="2843" spans="7:18" ht="15" customHeight="1" x14ac:dyDescent="0.25">
      <c r="G2843" s="45"/>
      <c r="H2843" s="46"/>
      <c r="I2843" s="47"/>
      <c r="J2843" s="47"/>
      <c r="K2843" s="48"/>
      <c r="L2843" s="48"/>
      <c r="M2843" s="46"/>
      <c r="N2843" s="49"/>
      <c r="O2843" s="46"/>
      <c r="P2843" s="46"/>
      <c r="Q2843" s="46"/>
      <c r="R2843" s="50"/>
    </row>
    <row r="2844" spans="7:18" ht="15" customHeight="1" x14ac:dyDescent="0.25">
      <c r="G2844" s="45"/>
      <c r="H2844" s="46"/>
      <c r="I2844" s="47"/>
      <c r="J2844" s="47"/>
      <c r="K2844" s="48"/>
      <c r="L2844" s="48"/>
      <c r="M2844" s="46"/>
      <c r="N2844" s="49"/>
      <c r="O2844" s="46"/>
      <c r="P2844" s="46"/>
      <c r="Q2844" s="46"/>
      <c r="R2844" s="50"/>
    </row>
    <row r="2845" spans="7:18" ht="15" customHeight="1" x14ac:dyDescent="0.25">
      <c r="G2845" s="45"/>
      <c r="H2845" s="46"/>
      <c r="I2845" s="47"/>
      <c r="J2845" s="47"/>
      <c r="K2845" s="48"/>
      <c r="L2845" s="48"/>
      <c r="M2845" s="46"/>
      <c r="N2845" s="49"/>
      <c r="O2845" s="46"/>
      <c r="P2845" s="46"/>
      <c r="Q2845" s="46"/>
      <c r="R2845" s="50"/>
    </row>
    <row r="2846" spans="7:18" ht="15" customHeight="1" x14ac:dyDescent="0.25">
      <c r="G2846" s="45"/>
      <c r="H2846" s="46"/>
      <c r="I2846" s="47"/>
      <c r="J2846" s="47"/>
      <c r="K2846" s="48"/>
      <c r="L2846" s="48"/>
      <c r="M2846" s="46"/>
      <c r="N2846" s="49"/>
      <c r="O2846" s="46"/>
      <c r="P2846" s="46"/>
      <c r="Q2846" s="46"/>
      <c r="R2846" s="50"/>
    </row>
    <row r="2847" spans="7:18" ht="15" customHeight="1" x14ac:dyDescent="0.25">
      <c r="G2847" s="45"/>
      <c r="H2847" s="46"/>
      <c r="I2847" s="47"/>
      <c r="J2847" s="47"/>
      <c r="K2847" s="48"/>
      <c r="L2847" s="48"/>
      <c r="M2847" s="46"/>
      <c r="N2847" s="49"/>
      <c r="O2847" s="46"/>
      <c r="P2847" s="46"/>
      <c r="Q2847" s="46"/>
      <c r="R2847" s="50"/>
    </row>
    <row r="2848" spans="7:18" ht="15" customHeight="1" x14ac:dyDescent="0.25">
      <c r="G2848" s="45"/>
      <c r="H2848" s="46"/>
      <c r="I2848" s="47"/>
      <c r="J2848" s="47"/>
      <c r="K2848" s="48"/>
      <c r="L2848" s="48"/>
      <c r="M2848" s="46"/>
      <c r="N2848" s="49"/>
      <c r="O2848" s="46"/>
      <c r="P2848" s="46"/>
      <c r="Q2848" s="46"/>
      <c r="R2848" s="50"/>
    </row>
    <row r="2849" spans="7:18" ht="15" customHeight="1" x14ac:dyDescent="0.25">
      <c r="G2849" s="45"/>
      <c r="H2849" s="46"/>
      <c r="I2849" s="47"/>
      <c r="J2849" s="47"/>
      <c r="K2849" s="48"/>
      <c r="L2849" s="48"/>
      <c r="M2849" s="46"/>
      <c r="N2849" s="49"/>
      <c r="O2849" s="46"/>
      <c r="P2849" s="46"/>
      <c r="Q2849" s="46"/>
      <c r="R2849" s="50"/>
    </row>
    <row r="2850" spans="7:18" ht="15" customHeight="1" x14ac:dyDescent="0.25">
      <c r="G2850" s="45"/>
      <c r="H2850" s="46"/>
      <c r="I2850" s="47"/>
      <c r="J2850" s="47"/>
      <c r="K2850" s="48"/>
      <c r="L2850" s="48"/>
      <c r="M2850" s="46"/>
      <c r="N2850" s="49"/>
      <c r="O2850" s="46"/>
      <c r="P2850" s="46"/>
      <c r="Q2850" s="46"/>
      <c r="R2850" s="50"/>
    </row>
    <row r="2851" spans="7:18" ht="15" customHeight="1" x14ac:dyDescent="0.25">
      <c r="G2851" s="45"/>
      <c r="H2851" s="46"/>
      <c r="I2851" s="47"/>
      <c r="J2851" s="47"/>
      <c r="K2851" s="48"/>
      <c r="L2851" s="48"/>
      <c r="M2851" s="46"/>
      <c r="N2851" s="49"/>
      <c r="O2851" s="46"/>
      <c r="P2851" s="46"/>
      <c r="Q2851" s="46"/>
      <c r="R2851" s="50"/>
    </row>
    <row r="2852" spans="7:18" ht="15" customHeight="1" x14ac:dyDescent="0.25">
      <c r="G2852" s="45"/>
      <c r="H2852" s="46"/>
      <c r="I2852" s="47"/>
      <c r="J2852" s="47"/>
      <c r="K2852" s="48"/>
      <c r="L2852" s="48"/>
      <c r="M2852" s="46"/>
      <c r="N2852" s="49"/>
      <c r="O2852" s="46"/>
      <c r="P2852" s="46"/>
      <c r="Q2852" s="46"/>
      <c r="R2852" s="50"/>
    </row>
    <row r="2853" spans="7:18" ht="15" customHeight="1" x14ac:dyDescent="0.25">
      <c r="G2853" s="45"/>
      <c r="H2853" s="46"/>
      <c r="I2853" s="47"/>
      <c r="J2853" s="47"/>
      <c r="K2853" s="48"/>
      <c r="L2853" s="48"/>
      <c r="M2853" s="46"/>
      <c r="N2853" s="49"/>
      <c r="O2853" s="46"/>
      <c r="P2853" s="46"/>
      <c r="Q2853" s="46"/>
      <c r="R2853" s="50"/>
    </row>
    <row r="2854" spans="7:18" ht="15" customHeight="1" x14ac:dyDescent="0.25">
      <c r="G2854" s="45"/>
      <c r="H2854" s="46"/>
      <c r="I2854" s="47"/>
      <c r="J2854" s="47"/>
      <c r="K2854" s="48"/>
      <c r="L2854" s="48"/>
      <c r="M2854" s="46"/>
      <c r="N2854" s="49"/>
      <c r="O2854" s="46"/>
      <c r="P2854" s="46"/>
      <c r="Q2854" s="46"/>
      <c r="R2854" s="50"/>
    </row>
    <row r="2855" spans="7:18" ht="15" customHeight="1" x14ac:dyDescent="0.25">
      <c r="G2855" s="45"/>
      <c r="H2855" s="46"/>
      <c r="I2855" s="47"/>
      <c r="J2855" s="47"/>
      <c r="K2855" s="48"/>
      <c r="L2855" s="48"/>
      <c r="M2855" s="46"/>
      <c r="N2855" s="49"/>
      <c r="O2855" s="46"/>
      <c r="P2855" s="46"/>
      <c r="Q2855" s="46"/>
      <c r="R2855" s="50"/>
    </row>
    <row r="2856" spans="7:18" ht="15" customHeight="1" x14ac:dyDescent="0.25">
      <c r="G2856" s="45"/>
      <c r="H2856" s="46"/>
      <c r="I2856" s="47"/>
      <c r="J2856" s="47"/>
      <c r="K2856" s="48"/>
      <c r="L2856" s="48"/>
      <c r="M2856" s="46"/>
      <c r="N2856" s="49"/>
      <c r="O2856" s="46"/>
      <c r="P2856" s="46"/>
      <c r="Q2856" s="46"/>
      <c r="R2856" s="50"/>
    </row>
    <row r="2857" spans="7:18" ht="15" customHeight="1" x14ac:dyDescent="0.25">
      <c r="G2857" s="45"/>
      <c r="H2857" s="46"/>
      <c r="I2857" s="47"/>
      <c r="J2857" s="47"/>
      <c r="K2857" s="48"/>
      <c r="L2857" s="48"/>
      <c r="M2857" s="46"/>
      <c r="N2857" s="49"/>
      <c r="O2857" s="46"/>
      <c r="P2857" s="46"/>
      <c r="Q2857" s="46"/>
      <c r="R2857" s="50"/>
    </row>
    <row r="2858" spans="7:18" ht="15" customHeight="1" x14ac:dyDescent="0.25">
      <c r="G2858" s="45"/>
      <c r="H2858" s="46"/>
      <c r="I2858" s="47"/>
      <c r="J2858" s="47"/>
      <c r="K2858" s="48"/>
      <c r="L2858" s="48"/>
      <c r="M2858" s="46"/>
      <c r="N2858" s="49"/>
      <c r="O2858" s="46"/>
      <c r="P2858" s="46"/>
      <c r="Q2858" s="46"/>
      <c r="R2858" s="50"/>
    </row>
    <row r="2859" spans="7:18" ht="15" customHeight="1" x14ac:dyDescent="0.25">
      <c r="G2859" s="45"/>
      <c r="H2859" s="46"/>
      <c r="I2859" s="47"/>
      <c r="J2859" s="47"/>
      <c r="K2859" s="48"/>
      <c r="L2859" s="48"/>
      <c r="M2859" s="46"/>
      <c r="N2859" s="49"/>
      <c r="O2859" s="46"/>
      <c r="P2859" s="46"/>
      <c r="Q2859" s="46"/>
      <c r="R2859" s="50"/>
    </row>
    <row r="2860" spans="7:18" ht="15" customHeight="1" x14ac:dyDescent="0.25">
      <c r="G2860" s="45"/>
      <c r="H2860" s="46"/>
      <c r="I2860" s="47"/>
      <c r="J2860" s="47"/>
      <c r="K2860" s="48"/>
      <c r="L2860" s="48"/>
      <c r="M2860" s="46"/>
      <c r="N2860" s="49"/>
      <c r="O2860" s="46"/>
      <c r="P2860" s="46"/>
      <c r="Q2860" s="46"/>
      <c r="R2860" s="50"/>
    </row>
    <row r="2861" spans="7:18" ht="15" customHeight="1" x14ac:dyDescent="0.25">
      <c r="G2861" s="45"/>
      <c r="H2861" s="46"/>
      <c r="I2861" s="47"/>
      <c r="J2861" s="47"/>
      <c r="K2861" s="48"/>
      <c r="L2861" s="48"/>
      <c r="M2861" s="46"/>
      <c r="N2861" s="49"/>
      <c r="O2861" s="46"/>
      <c r="P2861" s="46"/>
      <c r="Q2861" s="46"/>
      <c r="R2861" s="50"/>
    </row>
    <row r="2862" spans="7:18" ht="15" customHeight="1" x14ac:dyDescent="0.25">
      <c r="G2862" s="45"/>
      <c r="H2862" s="46"/>
      <c r="I2862" s="47"/>
      <c r="J2862" s="47"/>
      <c r="K2862" s="48"/>
      <c r="L2862" s="48"/>
      <c r="M2862" s="46"/>
      <c r="N2862" s="49"/>
      <c r="O2862" s="46"/>
      <c r="P2862" s="46"/>
      <c r="Q2862" s="46"/>
      <c r="R2862" s="50"/>
    </row>
    <row r="2863" spans="7:18" ht="15" customHeight="1" x14ac:dyDescent="0.25">
      <c r="G2863" s="45"/>
      <c r="H2863" s="46"/>
      <c r="I2863" s="47"/>
      <c r="J2863" s="47"/>
      <c r="K2863" s="48"/>
      <c r="L2863" s="48"/>
      <c r="M2863" s="46"/>
      <c r="N2863" s="49"/>
      <c r="O2863" s="46"/>
      <c r="P2863" s="46"/>
      <c r="Q2863" s="46"/>
      <c r="R2863" s="50"/>
    </row>
    <row r="2864" spans="7:18" ht="15" customHeight="1" x14ac:dyDescent="0.25">
      <c r="G2864" s="45"/>
      <c r="H2864" s="46"/>
      <c r="I2864" s="47"/>
      <c r="J2864" s="47"/>
      <c r="K2864" s="48"/>
      <c r="L2864" s="48"/>
      <c r="M2864" s="46"/>
      <c r="N2864" s="49"/>
      <c r="O2864" s="46"/>
      <c r="P2864" s="46"/>
      <c r="Q2864" s="46"/>
      <c r="R2864" s="50"/>
    </row>
    <row r="2865" spans="7:18" ht="15" customHeight="1" x14ac:dyDescent="0.25">
      <c r="G2865" s="45"/>
      <c r="H2865" s="46"/>
      <c r="I2865" s="47"/>
      <c r="J2865" s="47"/>
      <c r="K2865" s="48"/>
      <c r="L2865" s="48"/>
      <c r="M2865" s="46"/>
      <c r="N2865" s="49"/>
      <c r="O2865" s="46"/>
      <c r="P2865" s="46"/>
      <c r="Q2865" s="46"/>
      <c r="R2865" s="50"/>
    </row>
    <row r="2866" spans="7:18" ht="15" customHeight="1" x14ac:dyDescent="0.25">
      <c r="G2866" s="45"/>
      <c r="H2866" s="46"/>
      <c r="I2866" s="47"/>
      <c r="J2866" s="47"/>
      <c r="K2866" s="48"/>
      <c r="L2866" s="48"/>
      <c r="M2866" s="46"/>
      <c r="N2866" s="49"/>
      <c r="O2866" s="46"/>
      <c r="P2866" s="46"/>
      <c r="Q2866" s="46"/>
      <c r="R2866" s="50"/>
    </row>
    <row r="2867" spans="7:18" ht="15" customHeight="1" x14ac:dyDescent="0.25">
      <c r="G2867" s="45"/>
      <c r="H2867" s="46"/>
      <c r="I2867" s="47"/>
      <c r="J2867" s="47"/>
      <c r="K2867" s="48"/>
      <c r="L2867" s="48"/>
      <c r="M2867" s="46"/>
      <c r="N2867" s="49"/>
      <c r="O2867" s="46"/>
      <c r="P2867" s="46"/>
      <c r="Q2867" s="46"/>
      <c r="R2867" s="50"/>
    </row>
    <row r="2868" spans="7:18" ht="15" customHeight="1" x14ac:dyDescent="0.25">
      <c r="G2868" s="45"/>
      <c r="H2868" s="46"/>
      <c r="I2868" s="47"/>
      <c r="J2868" s="47"/>
      <c r="K2868" s="48"/>
      <c r="L2868" s="48"/>
      <c r="M2868" s="46"/>
      <c r="N2868" s="49"/>
      <c r="O2868" s="46"/>
      <c r="P2868" s="46"/>
      <c r="Q2868" s="46"/>
      <c r="R2868" s="50"/>
    </row>
    <row r="2869" spans="7:18" ht="15" customHeight="1" x14ac:dyDescent="0.25">
      <c r="G2869" s="45"/>
      <c r="H2869" s="46"/>
      <c r="I2869" s="47"/>
      <c r="J2869" s="47"/>
      <c r="K2869" s="48"/>
      <c r="L2869" s="48"/>
      <c r="M2869" s="46"/>
      <c r="N2869" s="49"/>
      <c r="O2869" s="46"/>
      <c r="P2869" s="46"/>
      <c r="Q2869" s="46"/>
      <c r="R2869" s="50"/>
    </row>
    <row r="2870" spans="7:18" ht="15" customHeight="1" x14ac:dyDescent="0.25">
      <c r="G2870" s="45"/>
      <c r="H2870" s="46"/>
      <c r="I2870" s="47"/>
      <c r="J2870" s="47"/>
      <c r="K2870" s="48"/>
      <c r="L2870" s="48"/>
      <c r="M2870" s="46"/>
      <c r="N2870" s="49"/>
      <c r="O2870" s="46"/>
      <c r="P2870" s="46"/>
      <c r="Q2870" s="46"/>
      <c r="R2870" s="50"/>
    </row>
    <row r="2871" spans="7:18" ht="15" customHeight="1" x14ac:dyDescent="0.25">
      <c r="G2871" s="45"/>
      <c r="H2871" s="46"/>
      <c r="I2871" s="47"/>
      <c r="J2871" s="47"/>
      <c r="K2871" s="48"/>
      <c r="L2871" s="48"/>
      <c r="M2871" s="46"/>
      <c r="N2871" s="49"/>
      <c r="O2871" s="46"/>
      <c r="P2871" s="46"/>
      <c r="Q2871" s="46"/>
      <c r="R2871" s="50"/>
    </row>
    <row r="2872" spans="7:18" ht="15" customHeight="1" x14ac:dyDescent="0.25">
      <c r="G2872" s="45"/>
      <c r="H2872" s="46"/>
      <c r="I2872" s="47"/>
      <c r="J2872" s="47"/>
      <c r="K2872" s="48"/>
      <c r="L2872" s="48"/>
      <c r="M2872" s="46"/>
      <c r="N2872" s="49"/>
      <c r="O2872" s="46"/>
      <c r="P2872" s="46"/>
      <c r="Q2872" s="46"/>
      <c r="R2872" s="50"/>
    </row>
    <row r="2873" spans="7:18" ht="15" customHeight="1" x14ac:dyDescent="0.25">
      <c r="G2873" s="45"/>
      <c r="H2873" s="46"/>
      <c r="I2873" s="47"/>
      <c r="J2873" s="47"/>
      <c r="K2873" s="48"/>
      <c r="L2873" s="48"/>
      <c r="M2873" s="46"/>
      <c r="N2873" s="49"/>
      <c r="O2873" s="46"/>
      <c r="P2873" s="46"/>
      <c r="Q2873" s="46"/>
      <c r="R2873" s="50"/>
    </row>
    <row r="2874" spans="7:18" ht="15" customHeight="1" x14ac:dyDescent="0.25">
      <c r="G2874" s="45"/>
      <c r="H2874" s="46"/>
      <c r="I2874" s="47"/>
      <c r="J2874" s="47"/>
      <c r="K2874" s="48"/>
      <c r="L2874" s="48"/>
      <c r="M2874" s="46"/>
      <c r="N2874" s="49"/>
      <c r="O2874" s="46"/>
      <c r="P2874" s="46"/>
      <c r="Q2874" s="46"/>
      <c r="R2874" s="50"/>
    </row>
    <row r="2875" spans="7:18" ht="15" customHeight="1" x14ac:dyDescent="0.25">
      <c r="G2875" s="45"/>
      <c r="H2875" s="46"/>
      <c r="I2875" s="47"/>
      <c r="J2875" s="47"/>
      <c r="K2875" s="48"/>
      <c r="L2875" s="48"/>
      <c r="M2875" s="46"/>
      <c r="N2875" s="49"/>
      <c r="O2875" s="46"/>
      <c r="P2875" s="46"/>
      <c r="Q2875" s="46"/>
      <c r="R2875" s="50"/>
    </row>
    <row r="2876" spans="7:18" ht="15" customHeight="1" x14ac:dyDescent="0.25">
      <c r="G2876" s="45"/>
      <c r="H2876" s="46"/>
      <c r="I2876" s="47"/>
      <c r="J2876" s="47"/>
      <c r="K2876" s="48"/>
      <c r="L2876" s="48"/>
      <c r="M2876" s="46"/>
      <c r="N2876" s="49"/>
      <c r="O2876" s="46"/>
      <c r="P2876" s="46"/>
      <c r="Q2876" s="46"/>
      <c r="R2876" s="50"/>
    </row>
    <row r="2877" spans="7:18" ht="15" customHeight="1" x14ac:dyDescent="0.25">
      <c r="G2877" s="45"/>
      <c r="H2877" s="46"/>
      <c r="I2877" s="47"/>
      <c r="J2877" s="47"/>
      <c r="K2877" s="48"/>
      <c r="L2877" s="48"/>
      <c r="M2877" s="46"/>
      <c r="N2877" s="49"/>
      <c r="O2877" s="46"/>
      <c r="P2877" s="46"/>
      <c r="Q2877" s="46"/>
      <c r="R2877" s="50"/>
    </row>
    <row r="2878" spans="7:18" ht="15" customHeight="1" x14ac:dyDescent="0.25">
      <c r="G2878" s="45"/>
      <c r="H2878" s="46"/>
      <c r="I2878" s="47"/>
      <c r="J2878" s="47"/>
      <c r="K2878" s="48"/>
      <c r="L2878" s="48"/>
      <c r="M2878" s="46"/>
      <c r="N2878" s="49"/>
      <c r="O2878" s="46"/>
      <c r="P2878" s="46"/>
      <c r="Q2878" s="46"/>
      <c r="R2878" s="50"/>
    </row>
    <row r="2879" spans="7:18" ht="15" customHeight="1" x14ac:dyDescent="0.25">
      <c r="G2879" s="45"/>
      <c r="H2879" s="46"/>
      <c r="I2879" s="47"/>
      <c r="J2879" s="47"/>
      <c r="K2879" s="48"/>
      <c r="L2879" s="48"/>
      <c r="M2879" s="46"/>
      <c r="N2879" s="49"/>
      <c r="O2879" s="46"/>
      <c r="P2879" s="46"/>
      <c r="Q2879" s="46"/>
      <c r="R2879" s="50"/>
    </row>
    <row r="2880" spans="7:18" ht="15" customHeight="1" x14ac:dyDescent="0.25">
      <c r="G2880" s="45"/>
      <c r="H2880" s="46"/>
      <c r="I2880" s="47"/>
      <c r="J2880" s="47"/>
      <c r="K2880" s="48"/>
      <c r="L2880" s="48"/>
      <c r="M2880" s="46"/>
      <c r="N2880" s="49"/>
      <c r="O2880" s="46"/>
      <c r="P2880" s="46"/>
      <c r="Q2880" s="46"/>
      <c r="R2880" s="50"/>
    </row>
    <row r="2881" spans="7:18" ht="15" customHeight="1" x14ac:dyDescent="0.25">
      <c r="G2881" s="45"/>
      <c r="H2881" s="46"/>
      <c r="I2881" s="47"/>
      <c r="J2881" s="47"/>
      <c r="K2881" s="48"/>
      <c r="L2881" s="48"/>
      <c r="M2881" s="46"/>
      <c r="N2881" s="49"/>
      <c r="O2881" s="46"/>
      <c r="P2881" s="46"/>
      <c r="Q2881" s="46"/>
      <c r="R2881" s="50"/>
    </row>
    <row r="2882" spans="7:18" ht="15" customHeight="1" x14ac:dyDescent="0.25">
      <c r="G2882" s="45"/>
      <c r="H2882" s="46"/>
      <c r="I2882" s="47"/>
      <c r="J2882" s="47"/>
      <c r="K2882" s="48"/>
      <c r="L2882" s="48"/>
      <c r="M2882" s="46"/>
      <c r="N2882" s="49"/>
      <c r="O2882" s="46"/>
      <c r="P2882" s="46"/>
      <c r="Q2882" s="46"/>
      <c r="R2882" s="50"/>
    </row>
    <row r="2883" spans="7:18" ht="15" customHeight="1" x14ac:dyDescent="0.25">
      <c r="G2883" s="45"/>
      <c r="H2883" s="46"/>
      <c r="I2883" s="47"/>
      <c r="J2883" s="47"/>
      <c r="K2883" s="48"/>
      <c r="L2883" s="48"/>
      <c r="M2883" s="46"/>
      <c r="N2883" s="49"/>
      <c r="O2883" s="46"/>
      <c r="P2883" s="46"/>
      <c r="Q2883" s="46"/>
      <c r="R2883" s="50"/>
    </row>
    <row r="2884" spans="7:18" ht="15" customHeight="1" x14ac:dyDescent="0.25">
      <c r="G2884" s="45"/>
      <c r="H2884" s="46"/>
      <c r="I2884" s="47"/>
      <c r="J2884" s="47"/>
      <c r="K2884" s="48"/>
      <c r="L2884" s="48"/>
      <c r="M2884" s="46"/>
      <c r="N2884" s="49"/>
      <c r="O2884" s="46"/>
      <c r="P2884" s="46"/>
      <c r="Q2884" s="46"/>
      <c r="R2884" s="50"/>
    </row>
    <row r="2885" spans="7:18" ht="15" customHeight="1" x14ac:dyDescent="0.25">
      <c r="G2885" s="45"/>
      <c r="H2885" s="46"/>
      <c r="I2885" s="47"/>
      <c r="J2885" s="47"/>
      <c r="K2885" s="48"/>
      <c r="L2885" s="48"/>
      <c r="M2885" s="46"/>
      <c r="N2885" s="49"/>
      <c r="O2885" s="46"/>
      <c r="P2885" s="46"/>
      <c r="Q2885" s="46"/>
      <c r="R2885" s="50"/>
    </row>
    <row r="2886" spans="7:18" ht="15" customHeight="1" x14ac:dyDescent="0.25">
      <c r="G2886" s="45"/>
      <c r="H2886" s="46"/>
      <c r="I2886" s="47"/>
      <c r="J2886" s="47"/>
      <c r="K2886" s="48"/>
      <c r="L2886" s="48"/>
      <c r="M2886" s="46"/>
      <c r="N2886" s="49"/>
      <c r="O2886" s="46"/>
      <c r="P2886" s="46"/>
      <c r="Q2886" s="46"/>
      <c r="R2886" s="50"/>
    </row>
    <row r="2887" spans="7:18" ht="15" customHeight="1" x14ac:dyDescent="0.25">
      <c r="G2887" s="45"/>
      <c r="H2887" s="46"/>
      <c r="I2887" s="47"/>
      <c r="J2887" s="47"/>
      <c r="K2887" s="48"/>
      <c r="L2887" s="48"/>
      <c r="M2887" s="46"/>
      <c r="N2887" s="49"/>
      <c r="O2887" s="46"/>
      <c r="P2887" s="46"/>
      <c r="Q2887" s="46"/>
      <c r="R2887" s="50"/>
    </row>
    <row r="2888" spans="7:18" ht="15" customHeight="1" x14ac:dyDescent="0.25">
      <c r="G2888" s="45"/>
      <c r="H2888" s="46"/>
      <c r="I2888" s="47"/>
      <c r="J2888" s="47"/>
      <c r="K2888" s="48"/>
      <c r="L2888" s="48"/>
      <c r="M2888" s="46"/>
      <c r="N2888" s="49"/>
      <c r="O2888" s="46"/>
      <c r="P2888" s="46"/>
      <c r="Q2888" s="46"/>
      <c r="R2888" s="50"/>
    </row>
    <row r="2889" spans="7:18" ht="15" customHeight="1" x14ac:dyDescent="0.25">
      <c r="G2889" s="45"/>
      <c r="H2889" s="46"/>
      <c r="I2889" s="47"/>
      <c r="J2889" s="47"/>
      <c r="K2889" s="48"/>
      <c r="L2889" s="48"/>
      <c r="M2889" s="46"/>
      <c r="N2889" s="49"/>
      <c r="O2889" s="46"/>
      <c r="P2889" s="46"/>
      <c r="Q2889" s="46"/>
      <c r="R2889" s="50"/>
    </row>
    <row r="2890" spans="7:18" ht="15" customHeight="1" x14ac:dyDescent="0.25">
      <c r="G2890" s="45"/>
      <c r="H2890" s="46"/>
      <c r="I2890" s="47"/>
      <c r="J2890" s="47"/>
      <c r="K2890" s="48"/>
      <c r="L2890" s="48"/>
      <c r="M2890" s="46"/>
      <c r="N2890" s="49"/>
      <c r="O2890" s="46"/>
      <c r="P2890" s="46"/>
      <c r="Q2890" s="46"/>
      <c r="R2890" s="50"/>
    </row>
    <row r="2891" spans="7:18" ht="15" customHeight="1" x14ac:dyDescent="0.25">
      <c r="G2891" s="45"/>
      <c r="H2891" s="46"/>
      <c r="I2891" s="47"/>
      <c r="J2891" s="47"/>
      <c r="K2891" s="48"/>
      <c r="L2891" s="48"/>
      <c r="M2891" s="46"/>
      <c r="N2891" s="49"/>
      <c r="O2891" s="46"/>
      <c r="P2891" s="46"/>
      <c r="Q2891" s="46"/>
      <c r="R2891" s="50"/>
    </row>
    <row r="2892" spans="7:18" ht="15" customHeight="1" x14ac:dyDescent="0.25">
      <c r="G2892" s="45"/>
      <c r="H2892" s="46"/>
      <c r="I2892" s="47"/>
      <c r="J2892" s="47"/>
      <c r="K2892" s="48"/>
      <c r="L2892" s="48"/>
      <c r="M2892" s="46"/>
      <c r="N2892" s="49"/>
      <c r="O2892" s="46"/>
      <c r="P2892" s="46"/>
      <c r="Q2892" s="46"/>
      <c r="R2892" s="50"/>
    </row>
    <row r="2893" spans="7:18" ht="15" customHeight="1" x14ac:dyDescent="0.25">
      <c r="G2893" s="45"/>
      <c r="H2893" s="46"/>
      <c r="I2893" s="47"/>
      <c r="J2893" s="47"/>
      <c r="K2893" s="48"/>
      <c r="L2893" s="48"/>
      <c r="M2893" s="46"/>
      <c r="N2893" s="49"/>
      <c r="O2893" s="46"/>
      <c r="P2893" s="46"/>
      <c r="Q2893" s="46"/>
      <c r="R2893" s="50"/>
    </row>
    <row r="2894" spans="7:18" ht="15" customHeight="1" x14ac:dyDescent="0.25">
      <c r="G2894" s="45"/>
      <c r="H2894" s="46"/>
      <c r="I2894" s="47"/>
      <c r="J2894" s="47"/>
      <c r="K2894" s="48"/>
      <c r="L2894" s="48"/>
      <c r="M2894" s="46"/>
      <c r="N2894" s="49"/>
      <c r="O2894" s="46"/>
      <c r="P2894" s="46"/>
      <c r="Q2894" s="46"/>
      <c r="R2894" s="50"/>
    </row>
    <row r="2895" spans="7:18" ht="15" customHeight="1" x14ac:dyDescent="0.25">
      <c r="G2895" s="45"/>
      <c r="H2895" s="46"/>
      <c r="I2895" s="47"/>
      <c r="J2895" s="47"/>
      <c r="K2895" s="48"/>
      <c r="L2895" s="48"/>
      <c r="M2895" s="46"/>
      <c r="N2895" s="49"/>
      <c r="O2895" s="46"/>
      <c r="P2895" s="46"/>
      <c r="Q2895" s="46"/>
      <c r="R2895" s="50"/>
    </row>
    <row r="2896" spans="7:18" ht="15" customHeight="1" x14ac:dyDescent="0.25">
      <c r="G2896" s="45"/>
      <c r="H2896" s="46"/>
      <c r="I2896" s="47"/>
      <c r="J2896" s="47"/>
      <c r="K2896" s="48"/>
      <c r="L2896" s="48"/>
      <c r="M2896" s="46"/>
      <c r="N2896" s="49"/>
      <c r="O2896" s="46"/>
      <c r="P2896" s="46"/>
      <c r="Q2896" s="46"/>
      <c r="R2896" s="50"/>
    </row>
    <row r="2897" spans="7:18" ht="15" customHeight="1" x14ac:dyDescent="0.25">
      <c r="G2897" s="45"/>
      <c r="H2897" s="46"/>
      <c r="I2897" s="47"/>
      <c r="J2897" s="47"/>
      <c r="K2897" s="48"/>
      <c r="L2897" s="48"/>
      <c r="M2897" s="46"/>
      <c r="N2897" s="49"/>
      <c r="O2897" s="46"/>
      <c r="P2897" s="46"/>
      <c r="Q2897" s="46"/>
      <c r="R2897" s="50"/>
    </row>
    <row r="2898" spans="7:18" ht="15" customHeight="1" x14ac:dyDescent="0.25">
      <c r="G2898" s="45"/>
      <c r="H2898" s="46"/>
      <c r="I2898" s="47"/>
      <c r="J2898" s="47"/>
      <c r="K2898" s="48"/>
      <c r="L2898" s="48"/>
      <c r="M2898" s="46"/>
      <c r="N2898" s="49"/>
      <c r="O2898" s="46"/>
      <c r="P2898" s="46"/>
      <c r="Q2898" s="46"/>
      <c r="R2898" s="50"/>
    </row>
    <row r="2899" spans="7:18" ht="15" customHeight="1" x14ac:dyDescent="0.25">
      <c r="G2899" s="45"/>
      <c r="H2899" s="46"/>
      <c r="I2899" s="47"/>
      <c r="J2899" s="47"/>
      <c r="K2899" s="48"/>
      <c r="L2899" s="48"/>
      <c r="M2899" s="46"/>
      <c r="N2899" s="49"/>
      <c r="O2899" s="46"/>
      <c r="P2899" s="46"/>
      <c r="Q2899" s="46"/>
      <c r="R2899" s="50"/>
    </row>
    <row r="2900" spans="7:18" ht="15" customHeight="1" x14ac:dyDescent="0.25">
      <c r="G2900" s="45"/>
      <c r="H2900" s="46"/>
      <c r="I2900" s="47"/>
      <c r="J2900" s="47"/>
      <c r="K2900" s="48"/>
      <c r="L2900" s="48"/>
      <c r="M2900" s="46"/>
      <c r="N2900" s="49"/>
      <c r="O2900" s="46"/>
      <c r="P2900" s="46"/>
      <c r="Q2900" s="46"/>
      <c r="R2900" s="50"/>
    </row>
    <row r="2901" spans="7:18" ht="15" customHeight="1" x14ac:dyDescent="0.25">
      <c r="G2901" s="45"/>
      <c r="H2901" s="46"/>
      <c r="I2901" s="47"/>
      <c r="J2901" s="47"/>
      <c r="K2901" s="48"/>
      <c r="L2901" s="48"/>
      <c r="M2901" s="46"/>
      <c r="N2901" s="49"/>
      <c r="O2901" s="46"/>
      <c r="P2901" s="46"/>
      <c r="Q2901" s="46"/>
      <c r="R2901" s="50"/>
    </row>
    <row r="2902" spans="7:18" ht="15" customHeight="1" x14ac:dyDescent="0.25">
      <c r="G2902" s="45"/>
      <c r="H2902" s="46"/>
      <c r="I2902" s="47"/>
      <c r="J2902" s="47"/>
      <c r="K2902" s="48"/>
      <c r="L2902" s="48"/>
      <c r="M2902" s="46"/>
      <c r="N2902" s="49"/>
      <c r="O2902" s="46"/>
      <c r="P2902" s="46"/>
      <c r="Q2902" s="46"/>
      <c r="R2902" s="50"/>
    </row>
    <row r="2903" spans="7:18" ht="15" customHeight="1" x14ac:dyDescent="0.25">
      <c r="G2903" s="45"/>
      <c r="H2903" s="46"/>
      <c r="I2903" s="47"/>
      <c r="J2903" s="47"/>
      <c r="K2903" s="48"/>
      <c r="L2903" s="48"/>
      <c r="M2903" s="46"/>
      <c r="N2903" s="49"/>
      <c r="O2903" s="46"/>
      <c r="P2903" s="46"/>
      <c r="Q2903" s="46"/>
      <c r="R2903" s="50"/>
    </row>
    <row r="2904" spans="7:18" ht="15" customHeight="1" x14ac:dyDescent="0.25">
      <c r="G2904" s="45"/>
      <c r="H2904" s="46"/>
      <c r="I2904" s="47"/>
      <c r="J2904" s="47"/>
      <c r="K2904" s="48"/>
      <c r="L2904" s="48"/>
      <c r="M2904" s="46"/>
      <c r="N2904" s="49"/>
      <c r="O2904" s="46"/>
      <c r="P2904" s="46"/>
      <c r="Q2904" s="46"/>
      <c r="R2904" s="50"/>
    </row>
    <row r="2905" spans="7:18" ht="15" customHeight="1" x14ac:dyDescent="0.25">
      <c r="G2905" s="45"/>
      <c r="H2905" s="46"/>
      <c r="I2905" s="47"/>
      <c r="J2905" s="47"/>
      <c r="K2905" s="48"/>
      <c r="L2905" s="48"/>
      <c r="M2905" s="46"/>
      <c r="N2905" s="49"/>
      <c r="O2905" s="46"/>
      <c r="P2905" s="46"/>
      <c r="Q2905" s="46"/>
      <c r="R2905" s="50"/>
    </row>
    <row r="2906" spans="7:18" ht="15" customHeight="1" x14ac:dyDescent="0.25">
      <c r="G2906" s="45"/>
      <c r="H2906" s="46"/>
      <c r="I2906" s="47"/>
      <c r="J2906" s="47"/>
      <c r="K2906" s="48"/>
      <c r="L2906" s="48"/>
      <c r="M2906" s="46"/>
      <c r="N2906" s="49"/>
      <c r="O2906" s="46"/>
      <c r="P2906" s="46"/>
      <c r="Q2906" s="46"/>
      <c r="R2906" s="50"/>
    </row>
    <row r="2907" spans="7:18" ht="15" customHeight="1" x14ac:dyDescent="0.25">
      <c r="G2907" s="45"/>
      <c r="H2907" s="46"/>
      <c r="I2907" s="47"/>
      <c r="J2907" s="47"/>
      <c r="K2907" s="48"/>
      <c r="L2907" s="48"/>
      <c r="M2907" s="46"/>
      <c r="N2907" s="49"/>
      <c r="O2907" s="46"/>
      <c r="P2907" s="46"/>
      <c r="Q2907" s="46"/>
      <c r="R2907" s="50"/>
    </row>
    <row r="2908" spans="7:18" ht="15" customHeight="1" x14ac:dyDescent="0.25">
      <c r="G2908" s="45"/>
      <c r="H2908" s="46"/>
      <c r="I2908" s="47"/>
      <c r="J2908" s="47"/>
      <c r="K2908" s="48"/>
      <c r="L2908" s="48"/>
      <c r="M2908" s="46"/>
      <c r="N2908" s="49"/>
      <c r="O2908" s="46"/>
      <c r="P2908" s="46"/>
      <c r="Q2908" s="46"/>
      <c r="R2908" s="50"/>
    </row>
    <row r="2909" spans="7:18" ht="15" customHeight="1" x14ac:dyDescent="0.25">
      <c r="G2909" s="45"/>
      <c r="H2909" s="46"/>
      <c r="I2909" s="47"/>
      <c r="J2909" s="47"/>
      <c r="K2909" s="48"/>
      <c r="L2909" s="48"/>
      <c r="M2909" s="46"/>
      <c r="N2909" s="49"/>
      <c r="O2909" s="46"/>
      <c r="P2909" s="46"/>
      <c r="Q2909" s="46"/>
      <c r="R2909" s="50"/>
    </row>
    <row r="2910" spans="7:18" ht="15" customHeight="1" x14ac:dyDescent="0.25">
      <c r="G2910" s="45"/>
      <c r="H2910" s="46"/>
      <c r="I2910" s="47"/>
      <c r="J2910" s="47"/>
      <c r="K2910" s="48"/>
      <c r="L2910" s="48"/>
      <c r="M2910" s="46"/>
      <c r="N2910" s="49"/>
      <c r="O2910" s="46"/>
      <c r="P2910" s="46"/>
      <c r="Q2910" s="46"/>
      <c r="R2910" s="50"/>
    </row>
    <row r="2911" spans="7:18" ht="15" customHeight="1" x14ac:dyDescent="0.25">
      <c r="G2911" s="45"/>
      <c r="H2911" s="46"/>
      <c r="I2911" s="47"/>
      <c r="J2911" s="47"/>
      <c r="K2911" s="48"/>
      <c r="L2911" s="48"/>
      <c r="M2911" s="46"/>
      <c r="N2911" s="49"/>
      <c r="O2911" s="46"/>
      <c r="P2911" s="46"/>
      <c r="Q2911" s="46"/>
      <c r="R2911" s="50"/>
    </row>
    <row r="2912" spans="7:18" ht="15" customHeight="1" x14ac:dyDescent="0.25">
      <c r="G2912" s="45"/>
      <c r="H2912" s="46"/>
      <c r="I2912" s="47"/>
      <c r="J2912" s="47"/>
      <c r="K2912" s="48"/>
      <c r="L2912" s="48"/>
      <c r="M2912" s="46"/>
      <c r="N2912" s="49"/>
      <c r="O2912" s="46"/>
      <c r="P2912" s="46"/>
      <c r="Q2912" s="46"/>
      <c r="R2912" s="50"/>
    </row>
    <row r="2913" spans="7:18" ht="15" customHeight="1" x14ac:dyDescent="0.25">
      <c r="G2913" s="45"/>
      <c r="H2913" s="46"/>
      <c r="I2913" s="47"/>
      <c r="J2913" s="47"/>
      <c r="K2913" s="48"/>
      <c r="L2913" s="48"/>
      <c r="M2913" s="46"/>
      <c r="N2913" s="49"/>
      <c r="O2913" s="46"/>
      <c r="P2913" s="46"/>
      <c r="Q2913" s="46"/>
      <c r="R2913" s="50"/>
    </row>
    <row r="2914" spans="7:18" ht="15" customHeight="1" x14ac:dyDescent="0.25">
      <c r="G2914" s="45"/>
      <c r="H2914" s="46"/>
      <c r="I2914" s="47"/>
      <c r="J2914" s="47"/>
      <c r="K2914" s="48"/>
      <c r="L2914" s="48"/>
      <c r="M2914" s="46"/>
      <c r="N2914" s="49"/>
      <c r="O2914" s="46"/>
      <c r="P2914" s="46"/>
      <c r="Q2914" s="46"/>
      <c r="R2914" s="50"/>
    </row>
    <row r="2915" spans="7:18" ht="15" customHeight="1" x14ac:dyDescent="0.25">
      <c r="G2915" s="45"/>
      <c r="H2915" s="46"/>
      <c r="I2915" s="47"/>
      <c r="J2915" s="47"/>
      <c r="K2915" s="48"/>
      <c r="L2915" s="48"/>
      <c r="M2915" s="46"/>
      <c r="N2915" s="49"/>
      <c r="O2915" s="46"/>
      <c r="P2915" s="46"/>
      <c r="Q2915" s="46"/>
      <c r="R2915" s="50"/>
    </row>
    <row r="2916" spans="7:18" ht="15" customHeight="1" x14ac:dyDescent="0.25">
      <c r="G2916" s="45"/>
      <c r="H2916" s="46"/>
      <c r="I2916" s="47"/>
      <c r="J2916" s="47"/>
      <c r="K2916" s="48"/>
      <c r="L2916" s="48"/>
      <c r="M2916" s="46"/>
      <c r="N2916" s="49"/>
      <c r="O2916" s="46"/>
      <c r="P2916" s="46"/>
      <c r="Q2916" s="46"/>
      <c r="R2916" s="50"/>
    </row>
    <row r="2917" spans="7:18" ht="15" customHeight="1" x14ac:dyDescent="0.25">
      <c r="G2917" s="45"/>
      <c r="H2917" s="46"/>
      <c r="I2917" s="47"/>
      <c r="J2917" s="47"/>
      <c r="K2917" s="48"/>
      <c r="L2917" s="48"/>
      <c r="M2917" s="46"/>
      <c r="N2917" s="49"/>
      <c r="O2917" s="46"/>
      <c r="P2917" s="46"/>
      <c r="Q2917" s="46"/>
      <c r="R2917" s="50"/>
    </row>
    <row r="2918" spans="7:18" ht="15" customHeight="1" x14ac:dyDescent="0.25">
      <c r="G2918" s="45"/>
      <c r="H2918" s="46"/>
      <c r="I2918" s="47"/>
      <c r="J2918" s="47"/>
      <c r="K2918" s="48"/>
      <c r="L2918" s="48"/>
      <c r="M2918" s="46"/>
      <c r="N2918" s="49"/>
      <c r="O2918" s="46"/>
      <c r="P2918" s="46"/>
      <c r="Q2918" s="46"/>
      <c r="R2918" s="50"/>
    </row>
    <row r="2919" spans="7:18" ht="15" customHeight="1" x14ac:dyDescent="0.25">
      <c r="G2919" s="45"/>
      <c r="H2919" s="46"/>
      <c r="I2919" s="47"/>
      <c r="J2919" s="47"/>
      <c r="K2919" s="48"/>
      <c r="L2919" s="48"/>
      <c r="M2919" s="46"/>
      <c r="N2919" s="49"/>
      <c r="O2919" s="46"/>
      <c r="P2919" s="46"/>
      <c r="Q2919" s="46"/>
      <c r="R2919" s="50"/>
    </row>
    <row r="2920" spans="7:18" ht="15" customHeight="1" x14ac:dyDescent="0.25">
      <c r="G2920" s="45"/>
      <c r="H2920" s="46"/>
      <c r="I2920" s="47"/>
      <c r="J2920" s="47"/>
      <c r="K2920" s="48"/>
      <c r="L2920" s="48"/>
      <c r="M2920" s="46"/>
      <c r="N2920" s="49"/>
      <c r="O2920" s="46"/>
      <c r="P2920" s="46"/>
      <c r="Q2920" s="46"/>
      <c r="R2920" s="50"/>
    </row>
    <row r="2921" spans="7:18" ht="15" customHeight="1" x14ac:dyDescent="0.25">
      <c r="G2921" s="45"/>
      <c r="H2921" s="46"/>
      <c r="I2921" s="47"/>
      <c r="J2921" s="47"/>
      <c r="K2921" s="48"/>
      <c r="L2921" s="48"/>
      <c r="M2921" s="46"/>
      <c r="N2921" s="49"/>
      <c r="O2921" s="46"/>
      <c r="P2921" s="46"/>
      <c r="Q2921" s="46"/>
      <c r="R2921" s="50"/>
    </row>
    <row r="2922" spans="7:18" ht="15" customHeight="1" x14ac:dyDescent="0.25">
      <c r="G2922" s="45"/>
      <c r="H2922" s="46"/>
      <c r="I2922" s="47"/>
      <c r="J2922" s="47"/>
      <c r="K2922" s="48"/>
      <c r="L2922" s="48"/>
      <c r="M2922" s="46"/>
      <c r="N2922" s="49"/>
      <c r="O2922" s="46"/>
      <c r="P2922" s="46"/>
      <c r="Q2922" s="46"/>
      <c r="R2922" s="50"/>
    </row>
    <row r="2923" spans="7:18" ht="15" customHeight="1" x14ac:dyDescent="0.25">
      <c r="G2923" s="45"/>
      <c r="H2923" s="46"/>
      <c r="I2923" s="47"/>
      <c r="J2923" s="47"/>
      <c r="K2923" s="48"/>
      <c r="L2923" s="48"/>
      <c r="M2923" s="46"/>
      <c r="N2923" s="49"/>
      <c r="O2923" s="46"/>
      <c r="P2923" s="46"/>
      <c r="Q2923" s="46"/>
      <c r="R2923" s="50"/>
    </row>
    <row r="2924" spans="7:18" ht="15" customHeight="1" x14ac:dyDescent="0.25">
      <c r="G2924" s="45"/>
      <c r="H2924" s="46"/>
      <c r="I2924" s="47"/>
      <c r="J2924" s="47"/>
      <c r="K2924" s="48"/>
      <c r="L2924" s="48"/>
      <c r="M2924" s="46"/>
      <c r="N2924" s="49"/>
      <c r="O2924" s="46"/>
      <c r="P2924" s="46"/>
      <c r="Q2924" s="46"/>
      <c r="R2924" s="50"/>
    </row>
    <row r="2925" spans="7:18" ht="15" customHeight="1" x14ac:dyDescent="0.25">
      <c r="G2925" s="45"/>
      <c r="H2925" s="46"/>
      <c r="I2925" s="47"/>
      <c r="J2925" s="47"/>
      <c r="K2925" s="48"/>
      <c r="L2925" s="48"/>
      <c r="M2925" s="46"/>
      <c r="N2925" s="49"/>
      <c r="O2925" s="46"/>
      <c r="P2925" s="46"/>
      <c r="Q2925" s="46"/>
      <c r="R2925" s="50"/>
    </row>
    <row r="2926" spans="7:18" ht="15" customHeight="1" x14ac:dyDescent="0.25">
      <c r="G2926" s="45"/>
      <c r="H2926" s="46"/>
      <c r="I2926" s="47"/>
      <c r="J2926" s="47"/>
      <c r="K2926" s="48"/>
      <c r="L2926" s="48"/>
      <c r="M2926" s="46"/>
      <c r="N2926" s="49"/>
      <c r="O2926" s="46"/>
      <c r="P2926" s="46"/>
      <c r="Q2926" s="46"/>
      <c r="R2926" s="50"/>
    </row>
    <row r="2927" spans="7:18" ht="15" customHeight="1" x14ac:dyDescent="0.25">
      <c r="G2927" s="45"/>
      <c r="H2927" s="46"/>
      <c r="I2927" s="47"/>
      <c r="J2927" s="47"/>
      <c r="K2927" s="48"/>
      <c r="L2927" s="48"/>
      <c r="M2927" s="46"/>
      <c r="N2927" s="49"/>
      <c r="O2927" s="46"/>
      <c r="P2927" s="46"/>
      <c r="Q2927" s="46"/>
      <c r="R2927" s="50"/>
    </row>
    <row r="2928" spans="7:18" ht="15" customHeight="1" x14ac:dyDescent="0.25">
      <c r="G2928" s="45"/>
      <c r="H2928" s="46"/>
      <c r="I2928" s="47"/>
      <c r="J2928" s="47"/>
      <c r="K2928" s="48"/>
      <c r="L2928" s="48"/>
      <c r="M2928" s="46"/>
      <c r="N2928" s="49"/>
      <c r="O2928" s="46"/>
      <c r="P2928" s="46"/>
      <c r="Q2928" s="46"/>
      <c r="R2928" s="50"/>
    </row>
    <row r="2929" spans="7:18" ht="15" customHeight="1" x14ac:dyDescent="0.25">
      <c r="G2929" s="45"/>
      <c r="H2929" s="46"/>
      <c r="I2929" s="47"/>
      <c r="J2929" s="47"/>
      <c r="K2929" s="48"/>
      <c r="L2929" s="48"/>
      <c r="M2929" s="46"/>
      <c r="N2929" s="49"/>
      <c r="O2929" s="46"/>
      <c r="P2929" s="46"/>
      <c r="Q2929" s="46"/>
      <c r="R2929" s="50"/>
    </row>
    <row r="2930" spans="7:18" ht="15" customHeight="1" x14ac:dyDescent="0.25">
      <c r="G2930" s="45"/>
      <c r="H2930" s="46"/>
      <c r="I2930" s="47"/>
      <c r="J2930" s="47"/>
      <c r="K2930" s="48"/>
      <c r="L2930" s="48"/>
      <c r="M2930" s="46"/>
      <c r="N2930" s="49"/>
      <c r="O2930" s="46"/>
      <c r="P2930" s="46"/>
      <c r="Q2930" s="46"/>
      <c r="R2930" s="50"/>
    </row>
    <row r="2931" spans="7:18" ht="15" customHeight="1" x14ac:dyDescent="0.25">
      <c r="G2931" s="45"/>
      <c r="H2931" s="46"/>
      <c r="I2931" s="47"/>
      <c r="J2931" s="47"/>
      <c r="K2931" s="48"/>
      <c r="L2931" s="48"/>
      <c r="M2931" s="46"/>
      <c r="N2931" s="49"/>
      <c r="O2931" s="46"/>
      <c r="P2931" s="46"/>
      <c r="Q2931" s="46"/>
      <c r="R2931" s="50"/>
    </row>
    <row r="2932" spans="7:18" ht="15" customHeight="1" x14ac:dyDescent="0.25">
      <c r="G2932" s="45"/>
      <c r="H2932" s="46"/>
      <c r="I2932" s="47"/>
      <c r="J2932" s="47"/>
      <c r="K2932" s="48"/>
      <c r="L2932" s="48"/>
      <c r="M2932" s="46"/>
      <c r="N2932" s="49"/>
      <c r="O2932" s="46"/>
      <c r="P2932" s="46"/>
      <c r="Q2932" s="46"/>
      <c r="R2932" s="50"/>
    </row>
    <row r="2933" spans="7:18" ht="15" customHeight="1" x14ac:dyDescent="0.25">
      <c r="G2933" s="45"/>
      <c r="H2933" s="46"/>
      <c r="I2933" s="47"/>
      <c r="J2933" s="47"/>
      <c r="K2933" s="48"/>
      <c r="L2933" s="48"/>
      <c r="M2933" s="46"/>
      <c r="N2933" s="49"/>
      <c r="O2933" s="46"/>
      <c r="P2933" s="46"/>
      <c r="Q2933" s="46"/>
      <c r="R2933" s="50"/>
    </row>
    <row r="2934" spans="7:18" ht="15" customHeight="1" x14ac:dyDescent="0.25">
      <c r="G2934" s="45"/>
      <c r="H2934" s="46"/>
      <c r="I2934" s="47"/>
      <c r="J2934" s="47"/>
      <c r="K2934" s="48"/>
      <c r="L2934" s="48"/>
      <c r="M2934" s="46"/>
      <c r="N2934" s="49"/>
      <c r="O2934" s="46"/>
      <c r="P2934" s="46"/>
      <c r="Q2934" s="46"/>
      <c r="R2934" s="50"/>
    </row>
    <row r="2935" spans="7:18" ht="15" customHeight="1" x14ac:dyDescent="0.25">
      <c r="G2935" s="45"/>
      <c r="H2935" s="46"/>
      <c r="I2935" s="47"/>
      <c r="J2935" s="47"/>
      <c r="K2935" s="48"/>
      <c r="L2935" s="48"/>
      <c r="M2935" s="46"/>
      <c r="N2935" s="49"/>
      <c r="O2935" s="46"/>
      <c r="P2935" s="46"/>
      <c r="Q2935" s="46"/>
      <c r="R2935" s="50"/>
    </row>
    <row r="2936" spans="7:18" ht="15" customHeight="1" x14ac:dyDescent="0.25">
      <c r="G2936" s="45"/>
      <c r="H2936" s="46"/>
      <c r="I2936" s="47"/>
      <c r="J2936" s="47"/>
      <c r="K2936" s="48"/>
      <c r="L2936" s="48"/>
      <c r="M2936" s="46"/>
      <c r="N2936" s="49"/>
      <c r="O2936" s="46"/>
      <c r="P2936" s="46"/>
      <c r="Q2936" s="46"/>
      <c r="R2936" s="50"/>
    </row>
    <row r="2937" spans="7:18" ht="15" customHeight="1" x14ac:dyDescent="0.25">
      <c r="G2937" s="45"/>
      <c r="H2937" s="46"/>
      <c r="I2937" s="47"/>
      <c r="J2937" s="47"/>
      <c r="K2937" s="48"/>
      <c r="L2937" s="48"/>
      <c r="M2937" s="46"/>
      <c r="N2937" s="49"/>
      <c r="O2937" s="46"/>
      <c r="P2937" s="46"/>
      <c r="Q2937" s="46"/>
      <c r="R2937" s="50"/>
    </row>
    <row r="2938" spans="7:18" ht="15" customHeight="1" x14ac:dyDescent="0.25">
      <c r="G2938" s="45"/>
      <c r="H2938" s="46"/>
      <c r="I2938" s="47"/>
      <c r="J2938" s="47"/>
      <c r="K2938" s="48"/>
      <c r="L2938" s="48"/>
      <c r="M2938" s="46"/>
      <c r="N2938" s="49"/>
      <c r="O2938" s="46"/>
      <c r="P2938" s="46"/>
      <c r="Q2938" s="46"/>
      <c r="R2938" s="50"/>
    </row>
    <row r="2939" spans="7:18" ht="15" customHeight="1" x14ac:dyDescent="0.25">
      <c r="G2939" s="45"/>
      <c r="H2939" s="46"/>
      <c r="I2939" s="47"/>
      <c r="J2939" s="47"/>
      <c r="K2939" s="48"/>
      <c r="L2939" s="48"/>
      <c r="M2939" s="46"/>
      <c r="N2939" s="49"/>
      <c r="O2939" s="46"/>
      <c r="P2939" s="46"/>
      <c r="Q2939" s="46"/>
      <c r="R2939" s="50"/>
    </row>
    <row r="2940" spans="7:18" ht="15" customHeight="1" x14ac:dyDescent="0.25">
      <c r="G2940" s="45"/>
      <c r="H2940" s="46"/>
      <c r="I2940" s="47"/>
      <c r="J2940" s="47"/>
      <c r="K2940" s="48"/>
      <c r="L2940" s="48"/>
      <c r="M2940" s="46"/>
      <c r="N2940" s="49"/>
      <c r="O2940" s="46"/>
      <c r="P2940" s="46"/>
      <c r="Q2940" s="46"/>
      <c r="R2940" s="50"/>
    </row>
    <row r="2941" spans="7:18" ht="15" customHeight="1" x14ac:dyDescent="0.25">
      <c r="G2941" s="45"/>
      <c r="H2941" s="46"/>
      <c r="I2941" s="47"/>
      <c r="J2941" s="47"/>
      <c r="K2941" s="48"/>
      <c r="L2941" s="48"/>
      <c r="M2941" s="46"/>
      <c r="N2941" s="49"/>
      <c r="O2941" s="46"/>
      <c r="P2941" s="46"/>
      <c r="Q2941" s="46"/>
      <c r="R2941" s="50"/>
    </row>
    <row r="2942" spans="7:18" ht="15" customHeight="1" x14ac:dyDescent="0.25">
      <c r="G2942" s="45"/>
      <c r="H2942" s="46"/>
      <c r="I2942" s="47"/>
      <c r="J2942" s="47"/>
      <c r="K2942" s="48"/>
      <c r="L2942" s="48"/>
      <c r="M2942" s="46"/>
      <c r="N2942" s="49"/>
      <c r="O2942" s="46"/>
      <c r="P2942" s="46"/>
      <c r="Q2942" s="46"/>
      <c r="R2942" s="50"/>
    </row>
    <row r="2943" spans="7:18" ht="15" customHeight="1" x14ac:dyDescent="0.25">
      <c r="G2943" s="45"/>
      <c r="H2943" s="46"/>
      <c r="I2943" s="47"/>
      <c r="J2943" s="47"/>
      <c r="K2943" s="48"/>
      <c r="L2943" s="48"/>
      <c r="M2943" s="46"/>
      <c r="N2943" s="49"/>
      <c r="O2943" s="46"/>
      <c r="P2943" s="46"/>
      <c r="Q2943" s="46"/>
      <c r="R2943" s="50"/>
    </row>
    <row r="2944" spans="7:18" ht="15" customHeight="1" x14ac:dyDescent="0.25">
      <c r="G2944" s="45"/>
      <c r="H2944" s="46"/>
      <c r="I2944" s="47"/>
      <c r="J2944" s="47"/>
      <c r="K2944" s="48"/>
      <c r="L2944" s="48"/>
      <c r="M2944" s="46"/>
      <c r="N2944" s="49"/>
      <c r="O2944" s="46"/>
      <c r="P2944" s="46"/>
      <c r="Q2944" s="46"/>
      <c r="R2944" s="50"/>
    </row>
    <row r="2945" spans="7:18" ht="15" customHeight="1" x14ac:dyDescent="0.25">
      <c r="G2945" s="45"/>
      <c r="H2945" s="46"/>
      <c r="I2945" s="47"/>
      <c r="J2945" s="47"/>
      <c r="K2945" s="48"/>
      <c r="L2945" s="48"/>
      <c r="M2945" s="46"/>
      <c r="N2945" s="49"/>
      <c r="O2945" s="46"/>
      <c r="P2945" s="46"/>
      <c r="Q2945" s="46"/>
      <c r="R2945" s="50"/>
    </row>
    <row r="2946" spans="7:18" ht="15" customHeight="1" x14ac:dyDescent="0.25">
      <c r="G2946" s="45"/>
      <c r="H2946" s="46"/>
      <c r="I2946" s="47"/>
      <c r="J2946" s="47"/>
      <c r="K2946" s="48"/>
      <c r="L2946" s="48"/>
      <c r="M2946" s="46"/>
      <c r="N2946" s="49"/>
      <c r="O2946" s="46"/>
      <c r="P2946" s="46"/>
      <c r="Q2946" s="46"/>
      <c r="R2946" s="50"/>
    </row>
    <row r="2947" spans="7:18" ht="15" customHeight="1" x14ac:dyDescent="0.25">
      <c r="G2947" s="45"/>
      <c r="H2947" s="46"/>
      <c r="I2947" s="47"/>
      <c r="J2947" s="47"/>
      <c r="K2947" s="48"/>
      <c r="L2947" s="48"/>
      <c r="M2947" s="46"/>
      <c r="N2947" s="49"/>
      <c r="O2947" s="46"/>
      <c r="P2947" s="46"/>
      <c r="Q2947" s="46"/>
      <c r="R2947" s="50"/>
    </row>
    <row r="2948" spans="7:18" ht="15" customHeight="1" x14ac:dyDescent="0.25">
      <c r="G2948" s="45"/>
      <c r="H2948" s="46"/>
      <c r="I2948" s="47"/>
      <c r="J2948" s="47"/>
      <c r="K2948" s="48"/>
      <c r="L2948" s="48"/>
      <c r="M2948" s="46"/>
      <c r="N2948" s="49"/>
      <c r="O2948" s="46"/>
      <c r="P2948" s="46"/>
      <c r="Q2948" s="46"/>
      <c r="R2948" s="50"/>
    </row>
    <row r="2949" spans="7:18" ht="15" customHeight="1" x14ac:dyDescent="0.25">
      <c r="G2949" s="45"/>
      <c r="H2949" s="46"/>
      <c r="I2949" s="47"/>
      <c r="J2949" s="47"/>
      <c r="K2949" s="48"/>
      <c r="L2949" s="48"/>
      <c r="M2949" s="46"/>
      <c r="N2949" s="49"/>
      <c r="O2949" s="46"/>
      <c r="P2949" s="46"/>
      <c r="Q2949" s="46"/>
      <c r="R2949" s="50"/>
    </row>
    <row r="2950" spans="7:18" ht="15" customHeight="1" x14ac:dyDescent="0.25">
      <c r="G2950" s="45"/>
      <c r="H2950" s="46"/>
      <c r="I2950" s="47"/>
      <c r="J2950" s="47"/>
      <c r="K2950" s="48"/>
      <c r="L2950" s="48"/>
      <c r="M2950" s="46"/>
      <c r="N2950" s="49"/>
      <c r="O2950" s="46"/>
      <c r="P2950" s="46"/>
      <c r="Q2950" s="46"/>
      <c r="R2950" s="50"/>
    </row>
    <row r="2951" spans="7:18" ht="15" customHeight="1" x14ac:dyDescent="0.25">
      <c r="G2951" s="45"/>
      <c r="H2951" s="46"/>
      <c r="I2951" s="47"/>
      <c r="J2951" s="47"/>
      <c r="K2951" s="48"/>
      <c r="L2951" s="48"/>
      <c r="M2951" s="46"/>
      <c r="N2951" s="49"/>
      <c r="O2951" s="46"/>
      <c r="P2951" s="46"/>
      <c r="Q2951" s="46"/>
      <c r="R2951" s="50"/>
    </row>
    <row r="2952" spans="7:18" ht="15" customHeight="1" x14ac:dyDescent="0.25">
      <c r="G2952" s="45"/>
      <c r="H2952" s="46"/>
      <c r="I2952" s="47"/>
      <c r="J2952" s="47"/>
      <c r="K2952" s="48"/>
      <c r="L2952" s="48"/>
      <c r="M2952" s="46"/>
      <c r="N2952" s="49"/>
      <c r="O2952" s="46"/>
      <c r="P2952" s="46"/>
      <c r="Q2952" s="46"/>
      <c r="R2952" s="50"/>
    </row>
    <row r="2953" spans="7:18" ht="15" customHeight="1" x14ac:dyDescent="0.25">
      <c r="G2953" s="45"/>
      <c r="H2953" s="46"/>
      <c r="I2953" s="47"/>
      <c r="J2953" s="47"/>
      <c r="K2953" s="48"/>
      <c r="L2953" s="48"/>
      <c r="M2953" s="46"/>
      <c r="N2953" s="49"/>
      <c r="O2953" s="46"/>
      <c r="P2953" s="46"/>
      <c r="Q2953" s="46"/>
      <c r="R2953" s="50"/>
    </row>
    <row r="2954" spans="7:18" ht="15" customHeight="1" x14ac:dyDescent="0.25">
      <c r="G2954" s="45"/>
      <c r="H2954" s="46"/>
      <c r="I2954" s="47"/>
      <c r="J2954" s="47"/>
      <c r="K2954" s="48"/>
      <c r="L2954" s="48"/>
      <c r="M2954" s="46"/>
      <c r="N2954" s="49"/>
      <c r="O2954" s="46"/>
      <c r="P2954" s="46"/>
      <c r="Q2954" s="46"/>
      <c r="R2954" s="50"/>
    </row>
    <row r="2955" spans="7:18" ht="15" customHeight="1" x14ac:dyDescent="0.25">
      <c r="G2955" s="45"/>
      <c r="H2955" s="46"/>
      <c r="I2955" s="47"/>
      <c r="J2955" s="47"/>
      <c r="K2955" s="48"/>
      <c r="L2955" s="48"/>
      <c r="M2955" s="46"/>
      <c r="N2955" s="49"/>
      <c r="O2955" s="46"/>
      <c r="P2955" s="46"/>
      <c r="Q2955" s="46"/>
      <c r="R2955" s="50"/>
    </row>
    <row r="2956" spans="7:18" ht="15" customHeight="1" x14ac:dyDescent="0.25">
      <c r="G2956" s="45"/>
      <c r="H2956" s="46"/>
      <c r="I2956" s="47"/>
      <c r="J2956" s="47"/>
      <c r="K2956" s="48"/>
      <c r="L2956" s="48"/>
      <c r="M2956" s="46"/>
      <c r="N2956" s="49"/>
      <c r="O2956" s="46"/>
      <c r="P2956" s="46"/>
      <c r="Q2956" s="46"/>
      <c r="R2956" s="50"/>
    </row>
    <row r="2957" spans="7:18" ht="15" customHeight="1" x14ac:dyDescent="0.25">
      <c r="G2957" s="45"/>
      <c r="H2957" s="46"/>
      <c r="I2957" s="47"/>
      <c r="J2957" s="47"/>
      <c r="K2957" s="48"/>
      <c r="L2957" s="48"/>
      <c r="M2957" s="46"/>
      <c r="N2957" s="49"/>
      <c r="O2957" s="46"/>
      <c r="P2957" s="46"/>
      <c r="Q2957" s="46"/>
      <c r="R2957" s="50"/>
    </row>
    <row r="2958" spans="7:18" ht="15" customHeight="1" x14ac:dyDescent="0.25">
      <c r="G2958" s="45"/>
      <c r="H2958" s="46"/>
      <c r="I2958" s="47"/>
      <c r="J2958" s="47"/>
      <c r="K2958" s="48"/>
      <c r="L2958" s="48"/>
      <c r="M2958" s="46"/>
      <c r="N2958" s="49"/>
      <c r="O2958" s="46"/>
      <c r="P2958" s="46"/>
      <c r="Q2958" s="46"/>
      <c r="R2958" s="50"/>
    </row>
    <row r="2959" spans="7:18" ht="15" customHeight="1" x14ac:dyDescent="0.25">
      <c r="G2959" s="45"/>
      <c r="H2959" s="46"/>
      <c r="I2959" s="47"/>
      <c r="J2959" s="47"/>
      <c r="K2959" s="48"/>
      <c r="L2959" s="48"/>
      <c r="M2959" s="46"/>
      <c r="N2959" s="49"/>
      <c r="O2959" s="46"/>
      <c r="P2959" s="46"/>
      <c r="Q2959" s="46"/>
      <c r="R2959" s="50"/>
    </row>
    <row r="2960" spans="7:18" ht="15" customHeight="1" x14ac:dyDescent="0.25">
      <c r="G2960" s="45"/>
      <c r="H2960" s="46"/>
      <c r="I2960" s="47"/>
      <c r="J2960" s="47"/>
      <c r="K2960" s="48"/>
      <c r="L2960" s="48"/>
      <c r="M2960" s="46"/>
      <c r="N2960" s="49"/>
      <c r="O2960" s="46"/>
      <c r="P2960" s="46"/>
      <c r="Q2960" s="46"/>
      <c r="R2960" s="50"/>
    </row>
    <row r="2961" spans="7:18" ht="15" customHeight="1" x14ac:dyDescent="0.25">
      <c r="G2961" s="45"/>
      <c r="H2961" s="46"/>
      <c r="I2961" s="47"/>
      <c r="J2961" s="47"/>
      <c r="K2961" s="48"/>
      <c r="L2961" s="48"/>
      <c r="M2961" s="46"/>
      <c r="N2961" s="49"/>
      <c r="O2961" s="46"/>
      <c r="P2961" s="46"/>
      <c r="Q2961" s="46"/>
      <c r="R2961" s="50"/>
    </row>
    <row r="2962" spans="7:18" ht="15" customHeight="1" x14ac:dyDescent="0.25">
      <c r="G2962" s="45"/>
      <c r="H2962" s="46"/>
      <c r="I2962" s="47"/>
      <c r="J2962" s="47"/>
      <c r="K2962" s="48"/>
      <c r="L2962" s="48"/>
      <c r="M2962" s="46"/>
      <c r="N2962" s="49"/>
      <c r="O2962" s="46"/>
      <c r="P2962" s="46"/>
      <c r="Q2962" s="46"/>
      <c r="R2962" s="50"/>
    </row>
    <row r="2963" spans="7:18" ht="15" customHeight="1" x14ac:dyDescent="0.25">
      <c r="G2963" s="45"/>
      <c r="H2963" s="46"/>
      <c r="I2963" s="47"/>
      <c r="J2963" s="47"/>
      <c r="K2963" s="48"/>
      <c r="L2963" s="48"/>
      <c r="M2963" s="46"/>
      <c r="N2963" s="49"/>
      <c r="O2963" s="46"/>
      <c r="P2963" s="46"/>
      <c r="Q2963" s="46"/>
      <c r="R2963" s="50"/>
    </row>
    <row r="2964" spans="7:18" ht="15" customHeight="1" x14ac:dyDescent="0.25">
      <c r="G2964" s="45"/>
      <c r="H2964" s="46"/>
      <c r="I2964" s="47"/>
      <c r="J2964" s="47"/>
      <c r="K2964" s="48"/>
      <c r="L2964" s="48"/>
      <c r="M2964" s="46"/>
      <c r="N2964" s="49"/>
      <c r="O2964" s="46"/>
      <c r="P2964" s="46"/>
      <c r="Q2964" s="46"/>
      <c r="R2964" s="50"/>
    </row>
    <row r="2965" spans="7:18" ht="15" customHeight="1" x14ac:dyDescent="0.25">
      <c r="G2965" s="45"/>
      <c r="H2965" s="46"/>
      <c r="I2965" s="47"/>
      <c r="J2965" s="47"/>
      <c r="K2965" s="48"/>
      <c r="L2965" s="48"/>
      <c r="M2965" s="46"/>
      <c r="N2965" s="49"/>
      <c r="O2965" s="46"/>
      <c r="P2965" s="46"/>
      <c r="Q2965" s="46"/>
      <c r="R2965" s="50"/>
    </row>
    <row r="2966" spans="7:18" ht="15" customHeight="1" x14ac:dyDescent="0.25">
      <c r="G2966" s="45"/>
      <c r="H2966" s="46"/>
      <c r="I2966" s="47"/>
      <c r="J2966" s="47"/>
      <c r="K2966" s="48"/>
      <c r="L2966" s="48"/>
      <c r="M2966" s="46"/>
      <c r="N2966" s="49"/>
      <c r="O2966" s="46"/>
      <c r="P2966" s="46"/>
      <c r="Q2966" s="46"/>
      <c r="R2966" s="50"/>
    </row>
    <row r="2967" spans="7:18" ht="15" customHeight="1" x14ac:dyDescent="0.25">
      <c r="G2967" s="45"/>
      <c r="H2967" s="46"/>
      <c r="I2967" s="47"/>
      <c r="J2967" s="47"/>
      <c r="K2967" s="48"/>
      <c r="L2967" s="48"/>
      <c r="M2967" s="46"/>
      <c r="N2967" s="49"/>
      <c r="O2967" s="46"/>
      <c r="P2967" s="46"/>
      <c r="Q2967" s="46"/>
      <c r="R2967" s="50"/>
    </row>
    <row r="2968" spans="7:18" ht="15" customHeight="1" x14ac:dyDescent="0.25">
      <c r="G2968" s="45"/>
      <c r="H2968" s="46"/>
      <c r="I2968" s="47"/>
      <c r="J2968" s="47"/>
      <c r="K2968" s="48"/>
      <c r="L2968" s="48"/>
      <c r="M2968" s="46"/>
      <c r="N2968" s="49"/>
      <c r="O2968" s="46"/>
      <c r="P2968" s="46"/>
      <c r="Q2968" s="46"/>
      <c r="R2968" s="50"/>
    </row>
    <row r="2969" spans="7:18" ht="15" customHeight="1" x14ac:dyDescent="0.25">
      <c r="G2969" s="45"/>
      <c r="H2969" s="46"/>
      <c r="I2969" s="47"/>
      <c r="J2969" s="47"/>
      <c r="K2969" s="48"/>
      <c r="L2969" s="48"/>
      <c r="M2969" s="46"/>
      <c r="N2969" s="49"/>
      <c r="O2969" s="46"/>
      <c r="P2969" s="46"/>
      <c r="Q2969" s="46"/>
      <c r="R2969" s="50"/>
    </row>
    <row r="2970" spans="7:18" ht="15" customHeight="1" x14ac:dyDescent="0.25">
      <c r="G2970" s="45"/>
      <c r="H2970" s="46"/>
      <c r="I2970" s="47"/>
      <c r="J2970" s="47"/>
      <c r="K2970" s="48"/>
      <c r="L2970" s="48"/>
      <c r="M2970" s="46"/>
      <c r="N2970" s="49"/>
      <c r="O2970" s="46"/>
      <c r="P2970" s="46"/>
      <c r="Q2970" s="46"/>
      <c r="R2970" s="50"/>
    </row>
    <row r="2971" spans="7:18" ht="15" customHeight="1" x14ac:dyDescent="0.25">
      <c r="G2971" s="45"/>
      <c r="H2971" s="46"/>
      <c r="I2971" s="47"/>
      <c r="J2971" s="47"/>
      <c r="K2971" s="48"/>
      <c r="L2971" s="48"/>
      <c r="M2971" s="46"/>
      <c r="N2971" s="49"/>
      <c r="O2971" s="46"/>
      <c r="P2971" s="46"/>
      <c r="Q2971" s="46"/>
      <c r="R2971" s="50"/>
    </row>
    <row r="2972" spans="7:18" ht="15" customHeight="1" x14ac:dyDescent="0.25">
      <c r="G2972" s="45"/>
      <c r="H2972" s="46"/>
      <c r="I2972" s="47"/>
      <c r="J2972" s="47"/>
      <c r="K2972" s="48"/>
      <c r="L2972" s="48"/>
      <c r="M2972" s="46"/>
      <c r="N2972" s="49"/>
      <c r="O2972" s="46"/>
      <c r="P2972" s="46"/>
      <c r="Q2972" s="46"/>
      <c r="R2972" s="50"/>
    </row>
    <row r="2973" spans="7:18" ht="15" customHeight="1" x14ac:dyDescent="0.25">
      <c r="G2973" s="45"/>
      <c r="H2973" s="46"/>
      <c r="I2973" s="47"/>
      <c r="J2973" s="47"/>
      <c r="K2973" s="48"/>
      <c r="L2973" s="48"/>
      <c r="M2973" s="46"/>
      <c r="N2973" s="49"/>
      <c r="O2973" s="46"/>
      <c r="P2973" s="46"/>
      <c r="Q2973" s="46"/>
      <c r="R2973" s="50"/>
    </row>
    <row r="2974" spans="7:18" ht="15" customHeight="1" x14ac:dyDescent="0.25">
      <c r="G2974" s="45"/>
      <c r="H2974" s="46"/>
      <c r="I2974" s="47"/>
      <c r="J2974" s="47"/>
      <c r="K2974" s="48"/>
      <c r="L2974" s="48"/>
      <c r="M2974" s="46"/>
      <c r="N2974" s="49"/>
      <c r="O2974" s="46"/>
      <c r="P2974" s="46"/>
      <c r="Q2974" s="46"/>
      <c r="R2974" s="50"/>
    </row>
    <row r="2975" spans="7:18" ht="15" customHeight="1" x14ac:dyDescent="0.25">
      <c r="G2975" s="45"/>
      <c r="H2975" s="46"/>
      <c r="I2975" s="47"/>
      <c r="J2975" s="47"/>
      <c r="K2975" s="48"/>
      <c r="L2975" s="48"/>
      <c r="M2975" s="46"/>
      <c r="N2975" s="49"/>
      <c r="O2975" s="46"/>
      <c r="P2975" s="46"/>
      <c r="Q2975" s="46"/>
      <c r="R2975" s="50"/>
    </row>
    <row r="2976" spans="7:18" ht="15" customHeight="1" x14ac:dyDescent="0.25">
      <c r="G2976" s="45"/>
      <c r="H2976" s="46"/>
      <c r="I2976" s="47"/>
      <c r="J2976" s="47"/>
      <c r="K2976" s="48"/>
      <c r="L2976" s="48"/>
      <c r="M2976" s="46"/>
      <c r="N2976" s="49"/>
      <c r="O2976" s="46"/>
      <c r="P2976" s="46"/>
      <c r="Q2976" s="46"/>
      <c r="R2976" s="50"/>
    </row>
    <row r="2977" spans="7:18" ht="15" customHeight="1" x14ac:dyDescent="0.25">
      <c r="G2977" s="45"/>
      <c r="H2977" s="46"/>
      <c r="I2977" s="47"/>
      <c r="J2977" s="47"/>
      <c r="K2977" s="48"/>
      <c r="L2977" s="48"/>
      <c r="M2977" s="46"/>
      <c r="N2977" s="49"/>
      <c r="O2977" s="46"/>
      <c r="P2977" s="46"/>
      <c r="Q2977" s="46"/>
      <c r="R2977" s="50"/>
    </row>
    <row r="2978" spans="7:18" ht="15" customHeight="1" x14ac:dyDescent="0.25">
      <c r="G2978" s="45"/>
      <c r="H2978" s="46"/>
      <c r="I2978" s="47"/>
      <c r="J2978" s="47"/>
      <c r="K2978" s="48"/>
      <c r="L2978" s="48"/>
      <c r="M2978" s="46"/>
      <c r="N2978" s="49"/>
      <c r="O2978" s="46"/>
      <c r="P2978" s="46"/>
      <c r="Q2978" s="46"/>
      <c r="R2978" s="50"/>
    </row>
    <row r="2979" spans="7:18" ht="15" customHeight="1" x14ac:dyDescent="0.25">
      <c r="G2979" s="45"/>
      <c r="H2979" s="46"/>
      <c r="I2979" s="47"/>
      <c r="J2979" s="47"/>
      <c r="K2979" s="48"/>
      <c r="L2979" s="48"/>
      <c r="M2979" s="46"/>
      <c r="N2979" s="49"/>
      <c r="O2979" s="46"/>
      <c r="P2979" s="46"/>
      <c r="Q2979" s="46"/>
      <c r="R2979" s="50"/>
    </row>
    <row r="2980" spans="7:18" ht="15" customHeight="1" x14ac:dyDescent="0.25">
      <c r="G2980" s="45"/>
      <c r="H2980" s="46"/>
      <c r="I2980" s="47"/>
      <c r="J2980" s="47"/>
      <c r="K2980" s="48"/>
      <c r="L2980" s="48"/>
      <c r="M2980" s="46"/>
      <c r="N2980" s="49"/>
      <c r="O2980" s="46"/>
      <c r="P2980" s="46"/>
      <c r="Q2980" s="46"/>
      <c r="R2980" s="50"/>
    </row>
    <row r="2981" spans="7:18" ht="15" customHeight="1" x14ac:dyDescent="0.25">
      <c r="G2981" s="45"/>
      <c r="H2981" s="46"/>
      <c r="I2981" s="47"/>
      <c r="J2981" s="47"/>
      <c r="K2981" s="48"/>
      <c r="L2981" s="48"/>
      <c r="M2981" s="46"/>
      <c r="N2981" s="49"/>
      <c r="O2981" s="46"/>
      <c r="P2981" s="46"/>
      <c r="Q2981" s="46"/>
      <c r="R2981" s="50"/>
    </row>
    <row r="2982" spans="7:18" ht="15" customHeight="1" x14ac:dyDescent="0.25">
      <c r="G2982" s="45"/>
      <c r="H2982" s="46"/>
      <c r="I2982" s="47"/>
      <c r="J2982" s="47"/>
      <c r="K2982" s="48"/>
      <c r="L2982" s="48"/>
      <c r="M2982" s="46"/>
      <c r="N2982" s="49"/>
      <c r="O2982" s="46"/>
      <c r="P2982" s="46"/>
      <c r="Q2982" s="46"/>
      <c r="R2982" s="50"/>
    </row>
    <row r="2983" spans="7:18" ht="15" customHeight="1" x14ac:dyDescent="0.25">
      <c r="G2983" s="45"/>
      <c r="H2983" s="46"/>
      <c r="I2983" s="47"/>
      <c r="J2983" s="47"/>
      <c r="K2983" s="48"/>
      <c r="L2983" s="48"/>
      <c r="M2983" s="46"/>
      <c r="N2983" s="49"/>
      <c r="O2983" s="46"/>
      <c r="P2983" s="46"/>
      <c r="Q2983" s="46"/>
      <c r="R2983" s="50"/>
    </row>
    <row r="2984" spans="7:18" ht="15" customHeight="1" x14ac:dyDescent="0.25">
      <c r="G2984" s="45"/>
      <c r="H2984" s="46"/>
      <c r="I2984" s="47"/>
      <c r="J2984" s="47"/>
      <c r="K2984" s="48"/>
      <c r="L2984" s="48"/>
      <c r="M2984" s="46"/>
      <c r="N2984" s="49"/>
      <c r="O2984" s="46"/>
      <c r="P2984" s="46"/>
      <c r="Q2984" s="46"/>
      <c r="R2984" s="50"/>
    </row>
    <row r="2985" spans="7:18" ht="15" customHeight="1" x14ac:dyDescent="0.25">
      <c r="G2985" s="45"/>
      <c r="H2985" s="46"/>
      <c r="I2985" s="47"/>
      <c r="J2985" s="47"/>
      <c r="K2985" s="48"/>
      <c r="L2985" s="48"/>
      <c r="M2985" s="46"/>
      <c r="N2985" s="49"/>
      <c r="O2985" s="46"/>
      <c r="P2985" s="46"/>
      <c r="Q2985" s="46"/>
      <c r="R2985" s="50"/>
    </row>
    <row r="2986" spans="7:18" ht="15" customHeight="1" x14ac:dyDescent="0.25">
      <c r="G2986" s="45"/>
      <c r="H2986" s="46"/>
      <c r="I2986" s="47"/>
      <c r="J2986" s="47"/>
      <c r="K2986" s="48"/>
      <c r="L2986" s="48"/>
      <c r="M2986" s="46"/>
      <c r="N2986" s="49"/>
      <c r="O2986" s="46"/>
      <c r="P2986" s="46"/>
      <c r="Q2986" s="46"/>
      <c r="R2986" s="50"/>
    </row>
    <row r="2987" spans="7:18" ht="15" customHeight="1" x14ac:dyDescent="0.25">
      <c r="G2987" s="45"/>
      <c r="H2987" s="46"/>
      <c r="I2987" s="47"/>
      <c r="J2987" s="47"/>
      <c r="K2987" s="48"/>
      <c r="L2987" s="48"/>
      <c r="M2987" s="46"/>
      <c r="N2987" s="49"/>
      <c r="O2987" s="46"/>
      <c r="P2987" s="46"/>
      <c r="Q2987" s="46"/>
      <c r="R2987" s="50"/>
    </row>
    <row r="2988" spans="7:18" ht="15" customHeight="1" x14ac:dyDescent="0.25">
      <c r="G2988" s="45"/>
      <c r="H2988" s="46"/>
      <c r="I2988" s="47"/>
      <c r="J2988" s="47"/>
      <c r="K2988" s="48"/>
      <c r="L2988" s="48"/>
      <c r="M2988" s="46"/>
      <c r="N2988" s="49"/>
      <c r="O2988" s="46"/>
      <c r="P2988" s="46"/>
      <c r="Q2988" s="46"/>
      <c r="R2988" s="50"/>
    </row>
    <row r="2989" spans="7:18" ht="15" customHeight="1" x14ac:dyDescent="0.25">
      <c r="G2989" s="45"/>
      <c r="H2989" s="46"/>
      <c r="I2989" s="47"/>
      <c r="J2989" s="47"/>
      <c r="K2989" s="48"/>
      <c r="L2989" s="48"/>
      <c r="M2989" s="46"/>
      <c r="N2989" s="49"/>
      <c r="O2989" s="46"/>
      <c r="P2989" s="46"/>
      <c r="Q2989" s="46"/>
      <c r="R2989" s="50"/>
    </row>
    <row r="2990" spans="7:18" ht="15" customHeight="1" x14ac:dyDescent="0.25">
      <c r="G2990" s="45"/>
      <c r="H2990" s="46"/>
      <c r="I2990" s="47"/>
      <c r="J2990" s="47"/>
      <c r="K2990" s="48"/>
      <c r="L2990" s="48"/>
      <c r="M2990" s="46"/>
      <c r="N2990" s="49"/>
      <c r="O2990" s="46"/>
      <c r="P2990" s="46"/>
      <c r="Q2990" s="46"/>
      <c r="R2990" s="50"/>
    </row>
    <row r="2991" spans="7:18" ht="15" customHeight="1" x14ac:dyDescent="0.25">
      <c r="G2991" s="45"/>
      <c r="H2991" s="46"/>
      <c r="I2991" s="47"/>
      <c r="J2991" s="47"/>
      <c r="K2991" s="48"/>
      <c r="L2991" s="48"/>
      <c r="M2991" s="46"/>
      <c r="N2991" s="49"/>
      <c r="O2991" s="46"/>
      <c r="P2991" s="46"/>
      <c r="Q2991" s="46"/>
      <c r="R2991" s="50"/>
    </row>
    <row r="2992" spans="7:18" ht="15" customHeight="1" x14ac:dyDescent="0.25">
      <c r="G2992" s="45"/>
      <c r="H2992" s="46"/>
      <c r="I2992" s="47"/>
      <c r="J2992" s="47"/>
      <c r="K2992" s="48"/>
      <c r="L2992" s="48"/>
      <c r="M2992" s="46"/>
      <c r="N2992" s="49"/>
      <c r="O2992" s="46"/>
      <c r="P2992" s="46"/>
      <c r="Q2992" s="46"/>
      <c r="R2992" s="50"/>
    </row>
    <row r="2993" spans="7:18" ht="15" customHeight="1" x14ac:dyDescent="0.25">
      <c r="G2993" s="45"/>
      <c r="H2993" s="46"/>
      <c r="I2993" s="47"/>
      <c r="J2993" s="47"/>
      <c r="K2993" s="48"/>
      <c r="L2993" s="48"/>
      <c r="M2993" s="46"/>
      <c r="N2993" s="49"/>
      <c r="O2993" s="46"/>
      <c r="P2993" s="46"/>
      <c r="Q2993" s="46"/>
      <c r="R2993" s="50"/>
    </row>
    <row r="2994" spans="7:18" ht="15" customHeight="1" x14ac:dyDescent="0.25">
      <c r="G2994" s="45"/>
      <c r="H2994" s="46"/>
      <c r="I2994" s="47"/>
      <c r="J2994" s="47"/>
      <c r="K2994" s="48"/>
      <c r="L2994" s="48"/>
      <c r="M2994" s="46"/>
      <c r="N2994" s="49"/>
      <c r="O2994" s="46"/>
      <c r="P2994" s="46"/>
      <c r="Q2994" s="46"/>
      <c r="R2994" s="50"/>
    </row>
    <row r="2995" spans="7:18" ht="15" customHeight="1" x14ac:dyDescent="0.25">
      <c r="G2995" s="45"/>
      <c r="H2995" s="46"/>
      <c r="I2995" s="47"/>
      <c r="J2995" s="47"/>
      <c r="K2995" s="48"/>
      <c r="L2995" s="48"/>
      <c r="M2995" s="46"/>
      <c r="N2995" s="49"/>
      <c r="O2995" s="46"/>
      <c r="P2995" s="46"/>
      <c r="Q2995" s="46"/>
      <c r="R2995" s="50"/>
    </row>
    <row r="2996" spans="7:18" ht="15" customHeight="1" x14ac:dyDescent="0.25">
      <c r="G2996" s="45"/>
      <c r="H2996" s="46"/>
      <c r="I2996" s="47"/>
      <c r="J2996" s="47"/>
      <c r="K2996" s="48"/>
      <c r="L2996" s="48"/>
      <c r="M2996" s="46"/>
      <c r="N2996" s="49"/>
      <c r="O2996" s="46"/>
      <c r="P2996" s="46"/>
      <c r="Q2996" s="46"/>
      <c r="R2996" s="50"/>
    </row>
    <row r="2997" spans="7:18" ht="15" customHeight="1" x14ac:dyDescent="0.25">
      <c r="G2997" s="45"/>
      <c r="H2997" s="46"/>
      <c r="I2997" s="47"/>
      <c r="J2997" s="47"/>
      <c r="K2997" s="48"/>
      <c r="L2997" s="48"/>
      <c r="M2997" s="46"/>
      <c r="N2997" s="49"/>
      <c r="O2997" s="46"/>
      <c r="P2997" s="46"/>
      <c r="Q2997" s="46"/>
      <c r="R2997" s="50"/>
    </row>
    <row r="2998" spans="7:18" ht="15" customHeight="1" x14ac:dyDescent="0.25">
      <c r="G2998" s="45"/>
      <c r="H2998" s="46"/>
      <c r="I2998" s="47"/>
      <c r="J2998" s="47"/>
      <c r="K2998" s="48"/>
      <c r="L2998" s="48"/>
      <c r="M2998" s="46"/>
      <c r="N2998" s="49"/>
      <c r="O2998" s="46"/>
      <c r="P2998" s="46"/>
      <c r="Q2998" s="46"/>
      <c r="R2998" s="50"/>
    </row>
    <row r="2999" spans="7:18" ht="15" customHeight="1" x14ac:dyDescent="0.25">
      <c r="G2999" s="45"/>
      <c r="H2999" s="46"/>
      <c r="I2999" s="47"/>
      <c r="J2999" s="47"/>
      <c r="K2999" s="48"/>
      <c r="L2999" s="48"/>
      <c r="M2999" s="46"/>
      <c r="N2999" s="49"/>
      <c r="O2999" s="46"/>
      <c r="P2999" s="46"/>
      <c r="Q2999" s="46"/>
      <c r="R2999" s="50"/>
    </row>
    <row r="3000" spans="7:18" ht="15" customHeight="1" x14ac:dyDescent="0.25">
      <c r="G3000" s="45"/>
      <c r="H3000" s="46"/>
      <c r="I3000" s="47"/>
      <c r="J3000" s="47"/>
      <c r="K3000" s="48"/>
      <c r="L3000" s="48"/>
      <c r="M3000" s="46"/>
      <c r="N3000" s="49"/>
      <c r="O3000" s="46"/>
      <c r="P3000" s="46"/>
      <c r="Q3000" s="46"/>
      <c r="R3000" s="50"/>
    </row>
    <row r="3001" spans="7:18" ht="15" customHeight="1" x14ac:dyDescent="0.25">
      <c r="G3001" s="45"/>
      <c r="H3001" s="46"/>
      <c r="I3001" s="47"/>
      <c r="J3001" s="47"/>
      <c r="K3001" s="48"/>
      <c r="L3001" s="48"/>
      <c r="M3001" s="46"/>
      <c r="N3001" s="49"/>
      <c r="O3001" s="46"/>
      <c r="P3001" s="46"/>
      <c r="Q3001" s="46"/>
      <c r="R3001" s="50"/>
    </row>
    <row r="3002" spans="7:18" ht="15" customHeight="1" x14ac:dyDescent="0.25">
      <c r="G3002" s="45"/>
      <c r="H3002" s="46"/>
      <c r="I3002" s="47"/>
      <c r="J3002" s="47"/>
      <c r="K3002" s="48"/>
      <c r="L3002" s="48"/>
      <c r="M3002" s="46"/>
      <c r="N3002" s="49"/>
      <c r="O3002" s="46"/>
      <c r="P3002" s="46"/>
      <c r="Q3002" s="46"/>
      <c r="R3002" s="50"/>
    </row>
    <row r="3003" spans="7:18" ht="15" customHeight="1" x14ac:dyDescent="0.25">
      <c r="G3003" s="45"/>
      <c r="H3003" s="46"/>
      <c r="I3003" s="47"/>
      <c r="J3003" s="47"/>
      <c r="K3003" s="48"/>
      <c r="L3003" s="48"/>
      <c r="M3003" s="46"/>
      <c r="N3003" s="49"/>
      <c r="O3003" s="46"/>
      <c r="P3003" s="46"/>
      <c r="Q3003" s="46"/>
      <c r="R3003" s="50"/>
    </row>
    <row r="3004" spans="7:18" ht="15" customHeight="1" x14ac:dyDescent="0.25">
      <c r="G3004" s="45"/>
      <c r="H3004" s="46"/>
      <c r="I3004" s="47"/>
      <c r="J3004" s="47"/>
      <c r="K3004" s="48"/>
      <c r="L3004" s="48"/>
      <c r="M3004" s="46"/>
      <c r="N3004" s="49"/>
      <c r="O3004" s="46"/>
      <c r="P3004" s="46"/>
      <c r="Q3004" s="46"/>
      <c r="R3004" s="50"/>
    </row>
    <row r="3005" spans="7:18" ht="15" customHeight="1" x14ac:dyDescent="0.25">
      <c r="G3005" s="45"/>
      <c r="H3005" s="46"/>
      <c r="I3005" s="47"/>
      <c r="J3005" s="47"/>
      <c r="K3005" s="48"/>
      <c r="L3005" s="48"/>
      <c r="M3005" s="46"/>
      <c r="N3005" s="49"/>
      <c r="O3005" s="46"/>
      <c r="P3005" s="46"/>
      <c r="Q3005" s="46"/>
      <c r="R3005" s="50"/>
    </row>
    <row r="3006" spans="7:18" ht="15" customHeight="1" x14ac:dyDescent="0.25">
      <c r="G3006" s="45"/>
      <c r="H3006" s="46"/>
      <c r="I3006" s="47"/>
      <c r="J3006" s="47"/>
      <c r="K3006" s="48"/>
      <c r="L3006" s="48"/>
      <c r="M3006" s="46"/>
      <c r="N3006" s="49"/>
      <c r="O3006" s="46"/>
      <c r="P3006" s="46"/>
      <c r="Q3006" s="46"/>
      <c r="R3006" s="50"/>
    </row>
    <row r="3007" spans="7:18" ht="15" customHeight="1" x14ac:dyDescent="0.25">
      <c r="G3007" s="45"/>
      <c r="H3007" s="46"/>
      <c r="I3007" s="47"/>
      <c r="J3007" s="47"/>
      <c r="K3007" s="48"/>
      <c r="L3007" s="48"/>
      <c r="M3007" s="46"/>
      <c r="N3007" s="49"/>
      <c r="O3007" s="46"/>
      <c r="P3007" s="46"/>
      <c r="Q3007" s="46"/>
      <c r="R3007" s="50"/>
    </row>
    <row r="3008" spans="7:18" ht="15" customHeight="1" x14ac:dyDescent="0.25">
      <c r="G3008" s="45"/>
      <c r="H3008" s="46"/>
      <c r="I3008" s="47"/>
      <c r="J3008" s="47"/>
      <c r="K3008" s="48"/>
      <c r="L3008" s="48"/>
      <c r="M3008" s="46"/>
      <c r="N3008" s="49"/>
      <c r="O3008" s="46"/>
      <c r="P3008" s="46"/>
      <c r="Q3008" s="46"/>
      <c r="R3008" s="50"/>
    </row>
    <row r="3009" spans="7:18" ht="15" customHeight="1" x14ac:dyDescent="0.25">
      <c r="G3009" s="45"/>
      <c r="H3009" s="46"/>
      <c r="I3009" s="47"/>
      <c r="J3009" s="47"/>
      <c r="K3009" s="48"/>
      <c r="L3009" s="48"/>
      <c r="M3009" s="46"/>
      <c r="N3009" s="49"/>
      <c r="O3009" s="46"/>
      <c r="P3009" s="46"/>
      <c r="Q3009" s="46"/>
      <c r="R3009" s="50"/>
    </row>
    <row r="3010" spans="7:18" ht="15" customHeight="1" x14ac:dyDescent="0.25">
      <c r="G3010" s="45"/>
      <c r="H3010" s="46"/>
      <c r="I3010" s="47"/>
      <c r="J3010" s="47"/>
      <c r="K3010" s="48"/>
      <c r="L3010" s="48"/>
      <c r="M3010" s="46"/>
      <c r="N3010" s="49"/>
      <c r="O3010" s="46"/>
      <c r="P3010" s="46"/>
      <c r="Q3010" s="46"/>
      <c r="R3010" s="50"/>
    </row>
    <row r="3011" spans="7:18" ht="15" customHeight="1" x14ac:dyDescent="0.25">
      <c r="G3011" s="45"/>
      <c r="H3011" s="46"/>
      <c r="I3011" s="47"/>
      <c r="J3011" s="47"/>
      <c r="K3011" s="48"/>
      <c r="L3011" s="48"/>
      <c r="M3011" s="46"/>
      <c r="N3011" s="49"/>
      <c r="O3011" s="46"/>
      <c r="P3011" s="46"/>
      <c r="Q3011" s="46"/>
      <c r="R3011" s="50"/>
    </row>
    <row r="3012" spans="7:18" ht="15" customHeight="1" x14ac:dyDescent="0.25">
      <c r="G3012" s="45"/>
      <c r="H3012" s="46"/>
      <c r="I3012" s="47"/>
      <c r="J3012" s="47"/>
      <c r="K3012" s="48"/>
      <c r="L3012" s="48"/>
      <c r="M3012" s="46"/>
      <c r="N3012" s="49"/>
      <c r="O3012" s="46"/>
      <c r="P3012" s="46"/>
      <c r="Q3012" s="46"/>
      <c r="R3012" s="50"/>
    </row>
    <row r="3013" spans="7:18" ht="15" customHeight="1" x14ac:dyDescent="0.25">
      <c r="G3013" s="45"/>
      <c r="H3013" s="46"/>
      <c r="I3013" s="47"/>
      <c r="J3013" s="47"/>
      <c r="K3013" s="48"/>
      <c r="L3013" s="48"/>
      <c r="M3013" s="46"/>
      <c r="N3013" s="49"/>
      <c r="O3013" s="46"/>
      <c r="P3013" s="46"/>
      <c r="Q3013" s="46"/>
      <c r="R3013" s="50"/>
    </row>
    <row r="3014" spans="7:18" ht="15" customHeight="1" x14ac:dyDescent="0.25">
      <c r="G3014" s="45"/>
      <c r="H3014" s="46"/>
      <c r="I3014" s="47"/>
      <c r="J3014" s="47"/>
      <c r="K3014" s="48"/>
      <c r="L3014" s="48"/>
      <c r="M3014" s="46"/>
      <c r="N3014" s="49"/>
      <c r="O3014" s="46"/>
      <c r="P3014" s="46"/>
      <c r="Q3014" s="46"/>
      <c r="R3014" s="50"/>
    </row>
    <row r="3015" spans="7:18" ht="15" customHeight="1" x14ac:dyDescent="0.25">
      <c r="G3015" s="45"/>
      <c r="H3015" s="46"/>
      <c r="I3015" s="47"/>
      <c r="J3015" s="47"/>
      <c r="K3015" s="48"/>
      <c r="L3015" s="48"/>
      <c r="M3015" s="46"/>
      <c r="N3015" s="49"/>
      <c r="O3015" s="46"/>
      <c r="P3015" s="46"/>
      <c r="Q3015" s="46"/>
      <c r="R3015" s="50"/>
    </row>
    <row r="3016" spans="7:18" ht="15" customHeight="1" x14ac:dyDescent="0.25">
      <c r="G3016" s="45"/>
      <c r="H3016" s="46"/>
      <c r="I3016" s="47"/>
      <c r="J3016" s="47"/>
      <c r="K3016" s="48"/>
      <c r="L3016" s="48"/>
      <c r="M3016" s="46"/>
      <c r="N3016" s="49"/>
      <c r="O3016" s="46"/>
      <c r="P3016" s="46"/>
      <c r="Q3016" s="46"/>
      <c r="R3016" s="50"/>
    </row>
    <row r="3017" spans="7:18" ht="15" customHeight="1" x14ac:dyDescent="0.25">
      <c r="G3017" s="45"/>
      <c r="H3017" s="46"/>
      <c r="I3017" s="47"/>
      <c r="J3017" s="47"/>
      <c r="K3017" s="48"/>
      <c r="L3017" s="48"/>
      <c r="M3017" s="46"/>
      <c r="N3017" s="49"/>
      <c r="O3017" s="46"/>
      <c r="P3017" s="46"/>
      <c r="Q3017" s="46"/>
      <c r="R3017" s="50"/>
    </row>
    <row r="3018" spans="7:18" ht="15" customHeight="1" x14ac:dyDescent="0.25">
      <c r="G3018" s="45"/>
      <c r="H3018" s="46"/>
      <c r="I3018" s="47"/>
      <c r="J3018" s="47"/>
      <c r="K3018" s="48"/>
      <c r="L3018" s="48"/>
      <c r="M3018" s="46"/>
      <c r="N3018" s="49"/>
      <c r="O3018" s="46"/>
      <c r="P3018" s="46"/>
      <c r="Q3018" s="46"/>
      <c r="R3018" s="50"/>
    </row>
    <row r="3019" spans="7:18" ht="15" customHeight="1" x14ac:dyDescent="0.25">
      <c r="G3019" s="45"/>
      <c r="H3019" s="46"/>
      <c r="I3019" s="47"/>
      <c r="J3019" s="47"/>
      <c r="K3019" s="48"/>
      <c r="L3019" s="48"/>
      <c r="M3019" s="46"/>
      <c r="N3019" s="49"/>
      <c r="O3019" s="46"/>
      <c r="P3019" s="46"/>
      <c r="Q3019" s="46"/>
      <c r="R3019" s="50"/>
    </row>
    <row r="3020" spans="7:18" ht="15" customHeight="1" x14ac:dyDescent="0.25">
      <c r="G3020" s="45"/>
      <c r="H3020" s="46"/>
      <c r="I3020" s="47"/>
      <c r="J3020" s="47"/>
      <c r="K3020" s="48"/>
      <c r="L3020" s="48"/>
      <c r="M3020" s="46"/>
      <c r="N3020" s="49"/>
      <c r="O3020" s="46"/>
      <c r="P3020" s="46"/>
      <c r="Q3020" s="46"/>
      <c r="R3020" s="50"/>
    </row>
    <row r="3021" spans="7:18" ht="15" customHeight="1" x14ac:dyDescent="0.25">
      <c r="G3021" s="45"/>
      <c r="H3021" s="46"/>
      <c r="I3021" s="47"/>
      <c r="J3021" s="47"/>
      <c r="K3021" s="48"/>
      <c r="L3021" s="48"/>
      <c r="M3021" s="46"/>
      <c r="N3021" s="49"/>
      <c r="O3021" s="46"/>
      <c r="P3021" s="46"/>
      <c r="Q3021" s="46"/>
      <c r="R3021" s="50"/>
    </row>
    <row r="3022" spans="7:18" ht="15" customHeight="1" x14ac:dyDescent="0.25">
      <c r="G3022" s="45"/>
      <c r="H3022" s="46"/>
      <c r="I3022" s="47"/>
      <c r="J3022" s="47"/>
      <c r="K3022" s="48"/>
      <c r="L3022" s="48"/>
      <c r="M3022" s="46"/>
      <c r="N3022" s="49"/>
      <c r="O3022" s="46"/>
      <c r="P3022" s="46"/>
      <c r="Q3022" s="46"/>
      <c r="R3022" s="50"/>
    </row>
    <row r="3023" spans="7:18" ht="15" customHeight="1" x14ac:dyDescent="0.25">
      <c r="G3023" s="45"/>
      <c r="H3023" s="46"/>
      <c r="I3023" s="47"/>
      <c r="J3023" s="47"/>
      <c r="K3023" s="48"/>
      <c r="L3023" s="48"/>
      <c r="M3023" s="46"/>
      <c r="N3023" s="49"/>
      <c r="O3023" s="46"/>
      <c r="P3023" s="46"/>
      <c r="Q3023" s="46"/>
      <c r="R3023" s="50"/>
    </row>
    <row r="3024" spans="7:18" ht="15" customHeight="1" x14ac:dyDescent="0.25">
      <c r="G3024" s="45"/>
      <c r="H3024" s="46"/>
      <c r="I3024" s="47"/>
      <c r="J3024" s="47"/>
      <c r="K3024" s="48"/>
      <c r="L3024" s="48"/>
      <c r="M3024" s="46"/>
      <c r="N3024" s="49"/>
      <c r="O3024" s="46"/>
      <c r="P3024" s="46"/>
      <c r="Q3024" s="46"/>
      <c r="R3024" s="50"/>
    </row>
    <row r="3025" spans="7:18" ht="15" customHeight="1" x14ac:dyDescent="0.25">
      <c r="G3025" s="45"/>
      <c r="H3025" s="46"/>
      <c r="I3025" s="47"/>
      <c r="J3025" s="47"/>
      <c r="K3025" s="48"/>
      <c r="L3025" s="48"/>
      <c r="M3025" s="46"/>
      <c r="N3025" s="49"/>
      <c r="O3025" s="46"/>
      <c r="P3025" s="46"/>
      <c r="Q3025" s="46"/>
      <c r="R3025" s="50"/>
    </row>
    <row r="3026" spans="7:18" ht="15" customHeight="1" x14ac:dyDescent="0.25">
      <c r="G3026" s="45"/>
      <c r="H3026" s="46"/>
      <c r="I3026" s="47"/>
      <c r="J3026" s="47"/>
      <c r="K3026" s="48"/>
      <c r="L3026" s="48"/>
      <c r="M3026" s="46"/>
      <c r="N3026" s="49"/>
      <c r="O3026" s="46"/>
      <c r="P3026" s="46"/>
      <c r="Q3026" s="46"/>
      <c r="R3026" s="50"/>
    </row>
    <row r="3027" spans="7:18" ht="15" customHeight="1" x14ac:dyDescent="0.25">
      <c r="G3027" s="45"/>
      <c r="H3027" s="46"/>
      <c r="I3027" s="47"/>
      <c r="J3027" s="47"/>
      <c r="K3027" s="48"/>
      <c r="L3027" s="48"/>
      <c r="M3027" s="46"/>
      <c r="N3027" s="49"/>
      <c r="O3027" s="46"/>
      <c r="P3027" s="46"/>
      <c r="Q3027" s="46"/>
      <c r="R3027" s="50"/>
    </row>
    <row r="3028" spans="7:18" ht="15" customHeight="1" x14ac:dyDescent="0.25">
      <c r="G3028" s="45"/>
      <c r="H3028" s="46"/>
      <c r="I3028" s="47"/>
      <c r="J3028" s="47"/>
      <c r="K3028" s="48"/>
      <c r="L3028" s="48"/>
      <c r="M3028" s="46"/>
      <c r="N3028" s="49"/>
      <c r="O3028" s="46"/>
      <c r="P3028" s="46"/>
      <c r="Q3028" s="46"/>
      <c r="R3028" s="50"/>
    </row>
    <row r="3029" spans="7:18" ht="15" customHeight="1" x14ac:dyDescent="0.25">
      <c r="G3029" s="45"/>
      <c r="H3029" s="46"/>
      <c r="I3029" s="47"/>
      <c r="J3029" s="47"/>
      <c r="K3029" s="48"/>
      <c r="L3029" s="48"/>
      <c r="M3029" s="46"/>
      <c r="N3029" s="49"/>
      <c r="O3029" s="46"/>
      <c r="P3029" s="46"/>
      <c r="Q3029" s="46"/>
      <c r="R3029" s="50"/>
    </row>
    <row r="3030" spans="7:18" ht="15" customHeight="1" x14ac:dyDescent="0.25">
      <c r="G3030" s="45"/>
      <c r="H3030" s="46"/>
      <c r="I3030" s="47"/>
      <c r="J3030" s="47"/>
      <c r="K3030" s="48"/>
      <c r="L3030" s="48"/>
      <c r="M3030" s="46"/>
      <c r="N3030" s="49"/>
      <c r="O3030" s="46"/>
      <c r="P3030" s="46"/>
      <c r="Q3030" s="46"/>
      <c r="R3030" s="50"/>
    </row>
    <row r="3031" spans="7:18" ht="15" customHeight="1" x14ac:dyDescent="0.25">
      <c r="G3031" s="45"/>
      <c r="H3031" s="46"/>
      <c r="I3031" s="47"/>
      <c r="J3031" s="47"/>
      <c r="K3031" s="48"/>
      <c r="L3031" s="48"/>
      <c r="M3031" s="46"/>
      <c r="N3031" s="49"/>
      <c r="O3031" s="46"/>
      <c r="P3031" s="46"/>
      <c r="Q3031" s="46"/>
      <c r="R3031" s="50"/>
    </row>
    <row r="3032" spans="7:18" ht="15" customHeight="1" x14ac:dyDescent="0.25">
      <c r="G3032" s="45"/>
      <c r="H3032" s="46"/>
      <c r="I3032" s="47"/>
      <c r="J3032" s="47"/>
      <c r="K3032" s="48"/>
      <c r="L3032" s="48"/>
      <c r="M3032" s="46"/>
      <c r="N3032" s="49"/>
      <c r="O3032" s="46"/>
      <c r="P3032" s="46"/>
      <c r="Q3032" s="46"/>
      <c r="R3032" s="50"/>
    </row>
    <row r="3033" spans="7:18" ht="15" customHeight="1" x14ac:dyDescent="0.25">
      <c r="G3033" s="45"/>
      <c r="H3033" s="46"/>
      <c r="I3033" s="47"/>
      <c r="J3033" s="47"/>
      <c r="K3033" s="48"/>
      <c r="L3033" s="48"/>
      <c r="M3033" s="46"/>
      <c r="N3033" s="49"/>
      <c r="O3033" s="46"/>
      <c r="P3033" s="46"/>
      <c r="Q3033" s="46"/>
      <c r="R3033" s="50"/>
    </row>
    <row r="3034" spans="7:18" ht="15" customHeight="1" x14ac:dyDescent="0.25">
      <c r="G3034" s="45"/>
      <c r="H3034" s="46"/>
      <c r="I3034" s="47"/>
      <c r="J3034" s="47"/>
      <c r="K3034" s="48"/>
      <c r="L3034" s="48"/>
      <c r="M3034" s="46"/>
      <c r="N3034" s="49"/>
      <c r="O3034" s="46"/>
      <c r="P3034" s="46"/>
      <c r="Q3034" s="46"/>
      <c r="R3034" s="50"/>
    </row>
    <row r="3035" spans="7:18" ht="15" customHeight="1" x14ac:dyDescent="0.25">
      <c r="G3035" s="45"/>
      <c r="H3035" s="46"/>
      <c r="I3035" s="47"/>
      <c r="J3035" s="47"/>
      <c r="K3035" s="48"/>
      <c r="L3035" s="48"/>
      <c r="M3035" s="46"/>
      <c r="N3035" s="49"/>
      <c r="O3035" s="46"/>
      <c r="P3035" s="46"/>
      <c r="Q3035" s="46"/>
      <c r="R3035" s="50"/>
    </row>
    <row r="3036" spans="7:18" ht="15" customHeight="1" x14ac:dyDescent="0.25">
      <c r="G3036" s="45"/>
      <c r="H3036" s="46"/>
      <c r="I3036" s="47"/>
      <c r="J3036" s="47"/>
      <c r="K3036" s="48"/>
      <c r="L3036" s="48"/>
      <c r="M3036" s="46"/>
      <c r="N3036" s="49"/>
      <c r="O3036" s="46"/>
      <c r="P3036" s="46"/>
      <c r="Q3036" s="46"/>
      <c r="R3036" s="50"/>
    </row>
    <row r="3037" spans="7:18" ht="15" customHeight="1" x14ac:dyDescent="0.25">
      <c r="G3037" s="45"/>
      <c r="H3037" s="46"/>
      <c r="I3037" s="47"/>
      <c r="J3037" s="47"/>
      <c r="K3037" s="48"/>
      <c r="L3037" s="48"/>
      <c r="M3037" s="46"/>
      <c r="N3037" s="49"/>
      <c r="O3037" s="46"/>
      <c r="P3037" s="46"/>
      <c r="Q3037" s="46"/>
      <c r="R3037" s="50"/>
    </row>
    <row r="3038" spans="7:18" ht="15" customHeight="1" x14ac:dyDescent="0.25">
      <c r="G3038" s="45"/>
      <c r="H3038" s="46"/>
      <c r="I3038" s="47"/>
      <c r="J3038" s="47"/>
      <c r="K3038" s="48"/>
      <c r="L3038" s="48"/>
      <c r="M3038" s="46"/>
      <c r="N3038" s="49"/>
      <c r="O3038" s="46"/>
      <c r="P3038" s="46"/>
      <c r="Q3038" s="46"/>
      <c r="R3038" s="50"/>
    </row>
    <row r="3039" spans="7:18" ht="15" customHeight="1" x14ac:dyDescent="0.25">
      <c r="G3039" s="45"/>
      <c r="H3039" s="46"/>
      <c r="I3039" s="47"/>
      <c r="J3039" s="47"/>
      <c r="K3039" s="48"/>
      <c r="L3039" s="48"/>
      <c r="M3039" s="46"/>
      <c r="N3039" s="49"/>
      <c r="O3039" s="46"/>
      <c r="P3039" s="46"/>
      <c r="Q3039" s="46"/>
      <c r="R3039" s="50"/>
    </row>
    <row r="3040" spans="7:18" ht="15" customHeight="1" x14ac:dyDescent="0.25">
      <c r="G3040" s="45"/>
      <c r="H3040" s="46"/>
      <c r="I3040" s="47"/>
      <c r="J3040" s="47"/>
      <c r="K3040" s="48"/>
      <c r="L3040" s="48"/>
      <c r="M3040" s="46"/>
      <c r="N3040" s="49"/>
      <c r="O3040" s="46"/>
      <c r="P3040" s="46"/>
      <c r="Q3040" s="46"/>
      <c r="R3040" s="50"/>
    </row>
    <row r="3041" spans="7:18" ht="15" customHeight="1" x14ac:dyDescent="0.25">
      <c r="G3041" s="45"/>
      <c r="H3041" s="46"/>
      <c r="I3041" s="47"/>
      <c r="J3041" s="47"/>
      <c r="K3041" s="48"/>
      <c r="L3041" s="48"/>
      <c r="M3041" s="46"/>
      <c r="N3041" s="49"/>
      <c r="O3041" s="46"/>
      <c r="P3041" s="46"/>
      <c r="Q3041" s="46"/>
      <c r="R3041" s="50"/>
    </row>
    <row r="3042" spans="7:18" ht="15" customHeight="1" x14ac:dyDescent="0.25">
      <c r="G3042" s="45"/>
      <c r="H3042" s="46"/>
      <c r="I3042" s="47"/>
      <c r="J3042" s="47"/>
      <c r="K3042" s="48"/>
      <c r="L3042" s="48"/>
      <c r="M3042" s="46"/>
      <c r="N3042" s="49"/>
      <c r="O3042" s="46"/>
      <c r="P3042" s="46"/>
      <c r="Q3042" s="46"/>
      <c r="R3042" s="50"/>
    </row>
    <row r="3043" spans="7:18" ht="15" customHeight="1" x14ac:dyDescent="0.25">
      <c r="G3043" s="45"/>
      <c r="H3043" s="46"/>
      <c r="I3043" s="47"/>
      <c r="J3043" s="47"/>
      <c r="K3043" s="48"/>
      <c r="L3043" s="48"/>
      <c r="M3043" s="46"/>
      <c r="N3043" s="49"/>
      <c r="O3043" s="46"/>
      <c r="P3043" s="46"/>
      <c r="Q3043" s="46"/>
      <c r="R3043" s="50"/>
    </row>
    <row r="3044" spans="7:18" ht="15" customHeight="1" x14ac:dyDescent="0.25">
      <c r="G3044" s="45"/>
      <c r="H3044" s="46"/>
      <c r="I3044" s="47"/>
      <c r="J3044" s="47"/>
      <c r="K3044" s="48"/>
      <c r="L3044" s="48"/>
      <c r="M3044" s="46"/>
      <c r="N3044" s="49"/>
      <c r="O3044" s="46"/>
      <c r="P3044" s="46"/>
      <c r="Q3044" s="46"/>
      <c r="R3044" s="50"/>
    </row>
    <row r="3045" spans="7:18" ht="15" customHeight="1" x14ac:dyDescent="0.25">
      <c r="G3045" s="45"/>
      <c r="H3045" s="46"/>
      <c r="I3045" s="47"/>
      <c r="J3045" s="47"/>
      <c r="K3045" s="48"/>
      <c r="L3045" s="48"/>
      <c r="M3045" s="46"/>
      <c r="N3045" s="49"/>
      <c r="O3045" s="46"/>
      <c r="P3045" s="46"/>
      <c r="Q3045" s="46"/>
      <c r="R3045" s="50"/>
    </row>
    <row r="3046" spans="7:18" ht="15" customHeight="1" x14ac:dyDescent="0.25">
      <c r="G3046" s="45"/>
      <c r="H3046" s="46"/>
      <c r="I3046" s="47"/>
      <c r="J3046" s="47"/>
      <c r="K3046" s="48"/>
      <c r="L3046" s="48"/>
      <c r="M3046" s="46"/>
      <c r="N3046" s="49"/>
      <c r="O3046" s="46"/>
      <c r="P3046" s="46"/>
      <c r="Q3046" s="46"/>
      <c r="R3046" s="50"/>
    </row>
    <row r="3047" spans="7:18" ht="15" customHeight="1" x14ac:dyDescent="0.25">
      <c r="G3047" s="45"/>
      <c r="H3047" s="46"/>
      <c r="I3047" s="47"/>
      <c r="J3047" s="47"/>
      <c r="K3047" s="48"/>
      <c r="L3047" s="48"/>
      <c r="M3047" s="46"/>
      <c r="N3047" s="49"/>
      <c r="O3047" s="46"/>
      <c r="P3047" s="46"/>
      <c r="Q3047" s="46"/>
      <c r="R3047" s="50"/>
    </row>
    <row r="3048" spans="7:18" ht="15" customHeight="1" x14ac:dyDescent="0.25">
      <c r="G3048" s="45"/>
      <c r="H3048" s="46"/>
      <c r="I3048" s="47"/>
      <c r="J3048" s="47"/>
      <c r="K3048" s="48"/>
      <c r="L3048" s="48"/>
      <c r="M3048" s="46"/>
      <c r="N3048" s="49"/>
      <c r="O3048" s="46"/>
      <c r="P3048" s="46"/>
      <c r="Q3048" s="46"/>
      <c r="R3048" s="50"/>
    </row>
    <row r="3049" spans="7:18" ht="15" customHeight="1" x14ac:dyDescent="0.25">
      <c r="G3049" s="45"/>
      <c r="H3049" s="46"/>
      <c r="I3049" s="47"/>
      <c r="J3049" s="47"/>
      <c r="K3049" s="48"/>
      <c r="L3049" s="48"/>
      <c r="M3049" s="46"/>
      <c r="N3049" s="49"/>
      <c r="O3049" s="46"/>
      <c r="P3049" s="46"/>
      <c r="Q3049" s="46"/>
      <c r="R3049" s="50"/>
    </row>
    <row r="3050" spans="7:18" ht="15" customHeight="1" x14ac:dyDescent="0.25">
      <c r="G3050" s="45"/>
      <c r="H3050" s="46"/>
      <c r="I3050" s="47"/>
      <c r="J3050" s="47"/>
      <c r="K3050" s="48"/>
      <c r="L3050" s="48"/>
      <c r="M3050" s="46"/>
      <c r="N3050" s="49"/>
      <c r="O3050" s="46"/>
      <c r="P3050" s="46"/>
      <c r="Q3050" s="46"/>
      <c r="R3050" s="50"/>
    </row>
    <row r="3051" spans="7:18" ht="15" customHeight="1" x14ac:dyDescent="0.25">
      <c r="G3051" s="45"/>
      <c r="H3051" s="46"/>
      <c r="I3051" s="47"/>
      <c r="J3051" s="47"/>
      <c r="K3051" s="48"/>
      <c r="L3051" s="48"/>
      <c r="M3051" s="46"/>
      <c r="N3051" s="49"/>
      <c r="O3051" s="46"/>
      <c r="P3051" s="46"/>
      <c r="Q3051" s="46"/>
      <c r="R3051" s="50"/>
    </row>
    <row r="3052" spans="7:18" ht="15" customHeight="1" x14ac:dyDescent="0.25">
      <c r="G3052" s="45"/>
      <c r="H3052" s="46"/>
      <c r="I3052" s="47"/>
      <c r="J3052" s="47"/>
      <c r="K3052" s="48"/>
      <c r="L3052" s="48"/>
      <c r="M3052" s="46"/>
      <c r="N3052" s="49"/>
      <c r="O3052" s="46"/>
      <c r="P3052" s="46"/>
      <c r="Q3052" s="46"/>
      <c r="R3052" s="50"/>
    </row>
    <row r="3053" spans="7:18" ht="15" customHeight="1" x14ac:dyDescent="0.25">
      <c r="G3053" s="45"/>
      <c r="H3053" s="46"/>
      <c r="I3053" s="47"/>
      <c r="J3053" s="47"/>
      <c r="K3053" s="48"/>
      <c r="L3053" s="48"/>
      <c r="M3053" s="46"/>
      <c r="N3053" s="49"/>
      <c r="O3053" s="46"/>
      <c r="P3053" s="46"/>
      <c r="Q3053" s="46"/>
      <c r="R3053" s="50"/>
    </row>
    <row r="3054" spans="7:18" ht="15" customHeight="1" x14ac:dyDescent="0.25">
      <c r="G3054" s="45"/>
      <c r="H3054" s="46"/>
      <c r="I3054" s="47"/>
      <c r="J3054" s="47"/>
      <c r="K3054" s="48"/>
      <c r="L3054" s="48"/>
      <c r="M3054" s="46"/>
      <c r="N3054" s="49"/>
      <c r="O3054" s="46"/>
      <c r="P3054" s="46"/>
      <c r="Q3054" s="46"/>
      <c r="R3054" s="50"/>
    </row>
    <row r="3055" spans="7:18" ht="15" customHeight="1" x14ac:dyDescent="0.25">
      <c r="G3055" s="45"/>
      <c r="H3055" s="46"/>
      <c r="I3055" s="47"/>
      <c r="J3055" s="47"/>
      <c r="K3055" s="48"/>
      <c r="L3055" s="48"/>
      <c r="M3055" s="46"/>
      <c r="N3055" s="49"/>
      <c r="O3055" s="46"/>
      <c r="P3055" s="46"/>
      <c r="Q3055" s="46"/>
      <c r="R3055" s="50"/>
    </row>
    <row r="3056" spans="7:18" ht="15" customHeight="1" x14ac:dyDescent="0.25">
      <c r="G3056" s="45"/>
      <c r="H3056" s="46"/>
      <c r="I3056" s="47"/>
      <c r="J3056" s="47"/>
      <c r="K3056" s="48"/>
      <c r="L3056" s="48"/>
      <c r="M3056" s="46"/>
      <c r="N3056" s="49"/>
      <c r="O3056" s="46"/>
      <c r="P3056" s="46"/>
      <c r="Q3056" s="46"/>
      <c r="R3056" s="50"/>
    </row>
    <row r="3057" spans="7:18" ht="15" customHeight="1" x14ac:dyDescent="0.25">
      <c r="G3057" s="45"/>
      <c r="H3057" s="46"/>
      <c r="I3057" s="47"/>
      <c r="J3057" s="47"/>
      <c r="K3057" s="48"/>
      <c r="L3057" s="48"/>
      <c r="M3057" s="46"/>
      <c r="N3057" s="49"/>
      <c r="O3057" s="46"/>
      <c r="P3057" s="46"/>
      <c r="Q3057" s="46"/>
      <c r="R3057" s="50"/>
    </row>
    <row r="3058" spans="7:18" ht="15" customHeight="1" x14ac:dyDescent="0.25">
      <c r="G3058" s="45"/>
      <c r="H3058" s="46"/>
      <c r="I3058" s="47"/>
      <c r="J3058" s="47"/>
      <c r="K3058" s="48"/>
      <c r="L3058" s="48"/>
      <c r="M3058" s="46"/>
      <c r="N3058" s="49"/>
      <c r="O3058" s="46"/>
      <c r="P3058" s="46"/>
      <c r="Q3058" s="46"/>
      <c r="R3058" s="50"/>
    </row>
    <row r="3059" spans="7:18" ht="15" customHeight="1" x14ac:dyDescent="0.25">
      <c r="G3059" s="45"/>
      <c r="H3059" s="46"/>
      <c r="I3059" s="47"/>
      <c r="J3059" s="47"/>
      <c r="K3059" s="48"/>
      <c r="L3059" s="48"/>
      <c r="M3059" s="46"/>
      <c r="N3059" s="49"/>
      <c r="O3059" s="46"/>
      <c r="P3059" s="46"/>
      <c r="Q3059" s="46"/>
      <c r="R3059" s="50"/>
    </row>
    <row r="3060" spans="7:18" ht="15" customHeight="1" x14ac:dyDescent="0.25">
      <c r="G3060" s="45"/>
      <c r="H3060" s="46"/>
      <c r="I3060" s="47"/>
      <c r="J3060" s="47"/>
      <c r="K3060" s="48"/>
      <c r="L3060" s="48"/>
      <c r="M3060" s="46"/>
      <c r="N3060" s="49"/>
      <c r="O3060" s="46"/>
      <c r="P3060" s="46"/>
      <c r="Q3060" s="46"/>
      <c r="R3060" s="50"/>
    </row>
    <row r="3061" spans="7:18" ht="15" customHeight="1" x14ac:dyDescent="0.25">
      <c r="G3061" s="45"/>
      <c r="H3061" s="46"/>
      <c r="I3061" s="47"/>
      <c r="J3061" s="47"/>
      <c r="K3061" s="48"/>
      <c r="L3061" s="48"/>
      <c r="M3061" s="46"/>
      <c r="N3061" s="49"/>
      <c r="O3061" s="46"/>
      <c r="P3061" s="46"/>
      <c r="Q3061" s="46"/>
      <c r="R3061" s="50"/>
    </row>
    <row r="3062" spans="7:18" ht="15" customHeight="1" x14ac:dyDescent="0.25">
      <c r="G3062" s="45"/>
      <c r="H3062" s="46"/>
      <c r="I3062" s="47"/>
      <c r="J3062" s="47"/>
      <c r="K3062" s="48"/>
      <c r="L3062" s="48"/>
      <c r="M3062" s="46"/>
      <c r="N3062" s="49"/>
      <c r="O3062" s="46"/>
      <c r="P3062" s="46"/>
      <c r="Q3062" s="46"/>
      <c r="R3062" s="50"/>
    </row>
    <row r="3063" spans="7:18" ht="15" customHeight="1" x14ac:dyDescent="0.25">
      <c r="G3063" s="45"/>
      <c r="H3063" s="46"/>
      <c r="I3063" s="47"/>
      <c r="J3063" s="47"/>
      <c r="K3063" s="48"/>
      <c r="L3063" s="48"/>
      <c r="M3063" s="46"/>
      <c r="N3063" s="49"/>
      <c r="O3063" s="46"/>
      <c r="P3063" s="46"/>
      <c r="Q3063" s="46"/>
      <c r="R3063" s="50"/>
    </row>
    <row r="3064" spans="7:18" ht="15" customHeight="1" x14ac:dyDescent="0.25">
      <c r="G3064" s="45"/>
      <c r="H3064" s="46"/>
      <c r="I3064" s="47"/>
      <c r="J3064" s="47"/>
      <c r="K3064" s="48"/>
      <c r="L3064" s="48"/>
      <c r="M3064" s="46"/>
      <c r="N3064" s="49"/>
      <c r="O3064" s="46"/>
      <c r="P3064" s="46"/>
      <c r="Q3064" s="46"/>
      <c r="R3064" s="50"/>
    </row>
    <row r="3065" spans="7:18" ht="15" customHeight="1" x14ac:dyDescent="0.25">
      <c r="G3065" s="45"/>
      <c r="H3065" s="46"/>
      <c r="I3065" s="47"/>
      <c r="J3065" s="47"/>
      <c r="K3065" s="48"/>
      <c r="L3065" s="48"/>
      <c r="M3065" s="46"/>
      <c r="N3065" s="49"/>
      <c r="O3065" s="46"/>
      <c r="P3065" s="46"/>
      <c r="Q3065" s="46"/>
      <c r="R3065" s="50"/>
    </row>
    <row r="3066" spans="7:18" ht="15" customHeight="1" x14ac:dyDescent="0.25">
      <c r="G3066" s="45"/>
      <c r="H3066" s="46"/>
      <c r="I3066" s="47"/>
      <c r="J3066" s="47"/>
      <c r="K3066" s="48"/>
      <c r="L3066" s="48"/>
      <c r="M3066" s="46"/>
      <c r="N3066" s="49"/>
      <c r="O3066" s="46"/>
      <c r="P3066" s="46"/>
      <c r="Q3066" s="46"/>
      <c r="R3066" s="50"/>
    </row>
    <row r="3067" spans="7:18" ht="15" customHeight="1" x14ac:dyDescent="0.25">
      <c r="G3067" s="45"/>
      <c r="H3067" s="46"/>
      <c r="I3067" s="47"/>
      <c r="J3067" s="47"/>
      <c r="K3067" s="48"/>
      <c r="L3067" s="48"/>
      <c r="M3067" s="46"/>
      <c r="N3067" s="49"/>
      <c r="O3067" s="46"/>
      <c r="P3067" s="46"/>
      <c r="Q3067" s="46"/>
      <c r="R3067" s="50"/>
    </row>
    <row r="3068" spans="7:18" ht="15" customHeight="1" x14ac:dyDescent="0.25">
      <c r="G3068" s="45"/>
      <c r="H3068" s="46"/>
      <c r="I3068" s="47"/>
      <c r="J3068" s="47"/>
      <c r="K3068" s="48"/>
      <c r="L3068" s="48"/>
      <c r="M3068" s="46"/>
      <c r="N3068" s="49"/>
      <c r="O3068" s="46"/>
      <c r="P3068" s="46"/>
      <c r="Q3068" s="46"/>
      <c r="R3068" s="50"/>
    </row>
    <row r="3069" spans="7:18" ht="15" customHeight="1" x14ac:dyDescent="0.25">
      <c r="G3069" s="45"/>
      <c r="H3069" s="46"/>
      <c r="I3069" s="47"/>
      <c r="J3069" s="47"/>
      <c r="K3069" s="48"/>
      <c r="L3069" s="48"/>
      <c r="M3069" s="46"/>
      <c r="N3069" s="49"/>
      <c r="O3069" s="46"/>
      <c r="P3069" s="46"/>
      <c r="Q3069" s="46"/>
      <c r="R3069" s="50"/>
    </row>
    <row r="3070" spans="7:18" ht="15" customHeight="1" x14ac:dyDescent="0.25">
      <c r="G3070" s="45"/>
      <c r="H3070" s="46"/>
      <c r="I3070" s="47"/>
      <c r="J3070" s="47"/>
      <c r="K3070" s="48"/>
      <c r="L3070" s="48"/>
      <c r="M3070" s="46"/>
      <c r="N3070" s="49"/>
      <c r="O3070" s="46"/>
      <c r="P3070" s="46"/>
      <c r="Q3070" s="46"/>
      <c r="R3070" s="50"/>
    </row>
    <row r="3071" spans="7:18" ht="15" customHeight="1" x14ac:dyDescent="0.25">
      <c r="G3071" s="45"/>
      <c r="H3071" s="46"/>
      <c r="I3071" s="47"/>
      <c r="J3071" s="47"/>
      <c r="K3071" s="48"/>
      <c r="L3071" s="48"/>
      <c r="M3071" s="46"/>
      <c r="N3071" s="49"/>
      <c r="O3071" s="46"/>
      <c r="P3071" s="46"/>
      <c r="Q3071" s="46"/>
      <c r="R3071" s="50"/>
    </row>
    <row r="3072" spans="7:18" ht="15" customHeight="1" x14ac:dyDescent="0.25">
      <c r="G3072" s="45"/>
      <c r="H3072" s="46"/>
      <c r="I3072" s="47"/>
      <c r="J3072" s="47"/>
      <c r="K3072" s="48"/>
      <c r="L3072" s="48"/>
      <c r="M3072" s="46"/>
      <c r="N3072" s="49"/>
      <c r="O3072" s="46"/>
      <c r="P3072" s="46"/>
      <c r="Q3072" s="46"/>
      <c r="R3072" s="50"/>
    </row>
    <row r="3073" spans="7:18" ht="15" customHeight="1" x14ac:dyDescent="0.25">
      <c r="G3073" s="45"/>
      <c r="H3073" s="46"/>
      <c r="I3073" s="47"/>
      <c r="J3073" s="47"/>
      <c r="K3073" s="48"/>
      <c r="L3073" s="48"/>
      <c r="M3073" s="46"/>
      <c r="N3073" s="49"/>
      <c r="O3073" s="46"/>
      <c r="P3073" s="46"/>
      <c r="Q3073" s="46"/>
      <c r="R3073" s="50"/>
    </row>
    <row r="3074" spans="7:18" ht="15" customHeight="1" x14ac:dyDescent="0.25">
      <c r="G3074" s="45"/>
      <c r="H3074" s="46"/>
      <c r="I3074" s="47"/>
      <c r="J3074" s="47"/>
      <c r="K3074" s="48"/>
      <c r="L3074" s="48"/>
      <c r="M3074" s="46"/>
      <c r="N3074" s="49"/>
      <c r="O3074" s="46"/>
      <c r="P3074" s="46"/>
      <c r="Q3074" s="46"/>
      <c r="R3074" s="50"/>
    </row>
    <row r="3075" spans="7:18" ht="15" customHeight="1" x14ac:dyDescent="0.25">
      <c r="G3075" s="45"/>
      <c r="H3075" s="46"/>
      <c r="I3075" s="47"/>
      <c r="J3075" s="47"/>
      <c r="K3075" s="48"/>
      <c r="L3075" s="48"/>
      <c r="M3075" s="46"/>
      <c r="N3075" s="49"/>
      <c r="O3075" s="46"/>
      <c r="P3075" s="46"/>
      <c r="Q3075" s="46"/>
      <c r="R3075" s="50"/>
    </row>
    <row r="3076" spans="7:18" ht="15" customHeight="1" x14ac:dyDescent="0.25">
      <c r="G3076" s="45"/>
      <c r="H3076" s="46"/>
      <c r="I3076" s="47"/>
      <c r="J3076" s="47"/>
      <c r="K3076" s="48"/>
      <c r="L3076" s="48"/>
      <c r="M3076" s="46"/>
      <c r="N3076" s="49"/>
      <c r="O3076" s="46"/>
      <c r="P3076" s="46"/>
      <c r="Q3076" s="46"/>
      <c r="R3076" s="50"/>
    </row>
    <row r="3077" spans="7:18" ht="15" customHeight="1" x14ac:dyDescent="0.25">
      <c r="G3077" s="45"/>
      <c r="H3077" s="46"/>
      <c r="I3077" s="47"/>
      <c r="J3077" s="47"/>
      <c r="K3077" s="48"/>
      <c r="L3077" s="48"/>
      <c r="M3077" s="46"/>
      <c r="N3077" s="49"/>
      <c r="O3077" s="46"/>
      <c r="P3077" s="46"/>
      <c r="Q3077" s="46"/>
      <c r="R3077" s="50"/>
    </row>
    <row r="3078" spans="7:18" ht="15" customHeight="1" x14ac:dyDescent="0.25">
      <c r="G3078" s="45"/>
      <c r="H3078" s="46"/>
      <c r="I3078" s="47"/>
      <c r="J3078" s="47"/>
      <c r="K3078" s="48"/>
      <c r="L3078" s="48"/>
      <c r="M3078" s="46"/>
      <c r="N3078" s="49"/>
      <c r="O3078" s="46"/>
      <c r="P3078" s="46"/>
      <c r="Q3078" s="46"/>
      <c r="R3078" s="50"/>
    </row>
    <row r="3079" spans="7:18" ht="15" customHeight="1" x14ac:dyDescent="0.25">
      <c r="G3079" s="45"/>
      <c r="H3079" s="46"/>
      <c r="I3079" s="47"/>
      <c r="J3079" s="47"/>
      <c r="K3079" s="48"/>
      <c r="L3079" s="48"/>
      <c r="M3079" s="46"/>
      <c r="N3079" s="49"/>
      <c r="O3079" s="46"/>
      <c r="P3079" s="46"/>
      <c r="Q3079" s="46"/>
      <c r="R3079" s="50"/>
    </row>
    <row r="3080" spans="7:18" ht="15" customHeight="1" x14ac:dyDescent="0.25">
      <c r="G3080" s="45"/>
      <c r="H3080" s="46"/>
      <c r="I3080" s="47"/>
      <c r="J3080" s="47"/>
      <c r="K3080" s="48"/>
      <c r="L3080" s="48"/>
      <c r="M3080" s="46"/>
      <c r="N3080" s="49"/>
      <c r="O3080" s="46"/>
      <c r="P3080" s="46"/>
      <c r="Q3080" s="46"/>
      <c r="R3080" s="50"/>
    </row>
    <row r="3081" spans="7:18" ht="15" customHeight="1" x14ac:dyDescent="0.25">
      <c r="G3081" s="45"/>
      <c r="H3081" s="46"/>
      <c r="I3081" s="47"/>
      <c r="J3081" s="47"/>
      <c r="K3081" s="48"/>
      <c r="L3081" s="48"/>
      <c r="M3081" s="46"/>
      <c r="N3081" s="49"/>
      <c r="O3081" s="46"/>
      <c r="P3081" s="46"/>
      <c r="Q3081" s="46"/>
      <c r="R3081" s="50"/>
    </row>
    <row r="3082" spans="7:18" ht="15" customHeight="1" x14ac:dyDescent="0.25">
      <c r="G3082" s="45"/>
      <c r="H3082" s="46"/>
      <c r="I3082" s="47"/>
      <c r="J3082" s="47"/>
      <c r="K3082" s="48"/>
      <c r="L3082" s="48"/>
      <c r="M3082" s="46"/>
      <c r="N3082" s="49"/>
      <c r="O3082" s="46"/>
      <c r="P3082" s="46"/>
      <c r="Q3082" s="46"/>
      <c r="R3082" s="50"/>
    </row>
    <row r="3083" spans="7:18" ht="15" customHeight="1" x14ac:dyDescent="0.25">
      <c r="G3083" s="45"/>
      <c r="H3083" s="46"/>
      <c r="I3083" s="47"/>
      <c r="J3083" s="47"/>
      <c r="K3083" s="48"/>
      <c r="L3083" s="48"/>
      <c r="M3083" s="46"/>
      <c r="N3083" s="49"/>
      <c r="O3083" s="46"/>
      <c r="P3083" s="46"/>
      <c r="Q3083" s="46"/>
      <c r="R3083" s="50"/>
    </row>
    <row r="3084" spans="7:18" ht="15" customHeight="1" x14ac:dyDescent="0.25">
      <c r="G3084" s="45"/>
      <c r="H3084" s="46"/>
      <c r="I3084" s="47"/>
      <c r="J3084" s="47"/>
      <c r="K3084" s="48"/>
      <c r="L3084" s="48"/>
      <c r="M3084" s="46"/>
      <c r="N3084" s="49"/>
      <c r="O3084" s="46"/>
      <c r="P3084" s="46"/>
      <c r="Q3084" s="46"/>
      <c r="R3084" s="50"/>
    </row>
    <row r="3085" spans="7:18" ht="15" customHeight="1" x14ac:dyDescent="0.25">
      <c r="G3085" s="45"/>
      <c r="H3085" s="46"/>
      <c r="I3085" s="47"/>
      <c r="J3085" s="47"/>
      <c r="K3085" s="48"/>
      <c r="L3085" s="48"/>
      <c r="M3085" s="46"/>
      <c r="N3085" s="49"/>
      <c r="O3085" s="46"/>
      <c r="P3085" s="46"/>
      <c r="Q3085" s="46"/>
      <c r="R3085" s="50"/>
    </row>
    <row r="3086" spans="7:18" ht="15" customHeight="1" x14ac:dyDescent="0.25">
      <c r="G3086" s="45"/>
      <c r="H3086" s="46"/>
      <c r="I3086" s="47"/>
      <c r="J3086" s="47"/>
      <c r="K3086" s="48"/>
      <c r="L3086" s="48"/>
      <c r="M3086" s="46"/>
      <c r="N3086" s="49"/>
      <c r="O3086" s="46"/>
      <c r="P3086" s="46"/>
      <c r="Q3086" s="46"/>
      <c r="R3086" s="50"/>
    </row>
    <row r="3087" spans="7:18" ht="15" customHeight="1" x14ac:dyDescent="0.25">
      <c r="G3087" s="45"/>
      <c r="H3087" s="46"/>
      <c r="I3087" s="47"/>
      <c r="J3087" s="47"/>
      <c r="K3087" s="48"/>
      <c r="L3087" s="48"/>
      <c r="M3087" s="46"/>
      <c r="N3087" s="49"/>
      <c r="O3087" s="46"/>
      <c r="P3087" s="46"/>
      <c r="Q3087" s="46"/>
      <c r="R3087" s="50"/>
    </row>
    <row r="3088" spans="7:18" ht="15" customHeight="1" x14ac:dyDescent="0.25">
      <c r="G3088" s="45"/>
      <c r="H3088" s="46"/>
      <c r="I3088" s="47"/>
      <c r="J3088" s="47"/>
      <c r="K3088" s="48"/>
      <c r="L3088" s="48"/>
      <c r="M3088" s="46"/>
      <c r="N3088" s="49"/>
      <c r="O3088" s="46"/>
      <c r="P3088" s="46"/>
      <c r="Q3088" s="46"/>
      <c r="R3088" s="50"/>
    </row>
    <row r="3089" spans="7:18" ht="15" customHeight="1" x14ac:dyDescent="0.25">
      <c r="G3089" s="45"/>
      <c r="H3089" s="46"/>
      <c r="I3089" s="47"/>
      <c r="J3089" s="47"/>
      <c r="K3089" s="48"/>
      <c r="L3089" s="48"/>
      <c r="M3089" s="46"/>
      <c r="N3089" s="49"/>
      <c r="O3089" s="46"/>
      <c r="P3089" s="46"/>
      <c r="Q3089" s="46"/>
      <c r="R3089" s="50"/>
    </row>
    <row r="3090" spans="7:18" ht="15" customHeight="1" x14ac:dyDescent="0.25">
      <c r="G3090" s="45"/>
      <c r="H3090" s="46"/>
      <c r="I3090" s="47"/>
      <c r="J3090" s="47"/>
      <c r="K3090" s="48"/>
      <c r="L3090" s="48"/>
      <c r="M3090" s="46"/>
      <c r="N3090" s="49"/>
      <c r="O3090" s="46"/>
      <c r="P3090" s="46"/>
      <c r="Q3090" s="46"/>
      <c r="R3090" s="50"/>
    </row>
    <row r="3091" spans="7:18" ht="15" customHeight="1" x14ac:dyDescent="0.25">
      <c r="G3091" s="45"/>
      <c r="H3091" s="46"/>
      <c r="I3091" s="47"/>
      <c r="J3091" s="47"/>
      <c r="K3091" s="48"/>
      <c r="L3091" s="48"/>
      <c r="M3091" s="46"/>
      <c r="N3091" s="49"/>
      <c r="O3091" s="46"/>
      <c r="P3091" s="46"/>
      <c r="Q3091" s="46"/>
      <c r="R3091" s="50"/>
    </row>
    <row r="3092" spans="7:18" ht="15" customHeight="1" x14ac:dyDescent="0.25">
      <c r="G3092" s="45"/>
      <c r="H3092" s="46"/>
      <c r="I3092" s="47"/>
      <c r="J3092" s="47"/>
      <c r="K3092" s="48"/>
      <c r="L3092" s="48"/>
      <c r="M3092" s="46"/>
      <c r="N3092" s="49"/>
      <c r="O3092" s="46"/>
      <c r="P3092" s="46"/>
      <c r="Q3092" s="46"/>
      <c r="R3092" s="50"/>
    </row>
    <row r="3093" spans="7:18" ht="15" customHeight="1" x14ac:dyDescent="0.25">
      <c r="G3093" s="45"/>
      <c r="H3093" s="46"/>
      <c r="I3093" s="47"/>
      <c r="J3093" s="47"/>
      <c r="K3093" s="48"/>
      <c r="L3093" s="48"/>
      <c r="M3093" s="46"/>
      <c r="N3093" s="49"/>
      <c r="O3093" s="46"/>
      <c r="P3093" s="46"/>
      <c r="Q3093" s="46"/>
      <c r="R3093" s="50"/>
    </row>
    <row r="3094" spans="7:18" ht="15" customHeight="1" x14ac:dyDescent="0.25">
      <c r="G3094" s="45"/>
      <c r="H3094" s="46"/>
      <c r="I3094" s="47"/>
      <c r="J3094" s="47"/>
      <c r="K3094" s="48"/>
      <c r="L3094" s="48"/>
      <c r="M3094" s="46"/>
      <c r="N3094" s="49"/>
      <c r="O3094" s="46"/>
      <c r="P3094" s="46"/>
      <c r="Q3094" s="46"/>
      <c r="R3094" s="50"/>
    </row>
    <row r="3095" spans="7:18" ht="15" customHeight="1" x14ac:dyDescent="0.25">
      <c r="G3095" s="45"/>
      <c r="H3095" s="46"/>
      <c r="I3095" s="47"/>
      <c r="J3095" s="47"/>
      <c r="K3095" s="48"/>
      <c r="L3095" s="48"/>
      <c r="M3095" s="46"/>
      <c r="N3095" s="49"/>
      <c r="O3095" s="46"/>
      <c r="P3095" s="46"/>
      <c r="Q3095" s="46"/>
      <c r="R3095" s="50"/>
    </row>
    <row r="3096" spans="7:18" ht="15" customHeight="1" x14ac:dyDescent="0.25">
      <c r="G3096" s="45"/>
      <c r="H3096" s="46"/>
      <c r="I3096" s="47"/>
      <c r="J3096" s="47"/>
      <c r="K3096" s="48"/>
      <c r="L3096" s="48"/>
      <c r="M3096" s="46"/>
      <c r="N3096" s="49"/>
      <c r="O3096" s="46"/>
      <c r="P3096" s="46"/>
      <c r="Q3096" s="46"/>
      <c r="R3096" s="50"/>
    </row>
    <row r="3097" spans="7:18" ht="15" customHeight="1" x14ac:dyDescent="0.25">
      <c r="G3097" s="45"/>
      <c r="H3097" s="46"/>
      <c r="I3097" s="47"/>
      <c r="J3097" s="47"/>
      <c r="K3097" s="48"/>
      <c r="L3097" s="48"/>
      <c r="M3097" s="46"/>
      <c r="N3097" s="49"/>
      <c r="O3097" s="46"/>
      <c r="P3097" s="46"/>
      <c r="Q3097" s="46"/>
      <c r="R3097" s="50"/>
    </row>
    <row r="3098" spans="7:18" ht="15" customHeight="1" x14ac:dyDescent="0.25">
      <c r="G3098" s="45"/>
      <c r="H3098" s="46"/>
      <c r="I3098" s="47"/>
      <c r="J3098" s="47"/>
      <c r="K3098" s="48"/>
      <c r="L3098" s="48"/>
      <c r="M3098" s="46"/>
      <c r="N3098" s="49"/>
      <c r="O3098" s="46"/>
      <c r="P3098" s="46"/>
      <c r="Q3098" s="46"/>
      <c r="R3098" s="50"/>
    </row>
    <row r="3099" spans="7:18" ht="15" customHeight="1" x14ac:dyDescent="0.25">
      <c r="G3099" s="45"/>
      <c r="H3099" s="46"/>
      <c r="I3099" s="47"/>
      <c r="J3099" s="47"/>
      <c r="K3099" s="48"/>
      <c r="L3099" s="48"/>
      <c r="M3099" s="46"/>
      <c r="N3099" s="49"/>
      <c r="O3099" s="46"/>
      <c r="P3099" s="46"/>
      <c r="Q3099" s="46"/>
      <c r="R3099" s="50"/>
    </row>
    <row r="3100" spans="7:18" ht="15" customHeight="1" x14ac:dyDescent="0.25">
      <c r="G3100" s="45"/>
      <c r="H3100" s="46"/>
      <c r="I3100" s="47"/>
      <c r="J3100" s="47"/>
      <c r="K3100" s="48"/>
      <c r="L3100" s="48"/>
      <c r="M3100" s="46"/>
      <c r="N3100" s="49"/>
      <c r="O3100" s="46"/>
      <c r="P3100" s="46"/>
      <c r="Q3100" s="46"/>
      <c r="R3100" s="50"/>
    </row>
    <row r="3101" spans="7:18" ht="15" customHeight="1" x14ac:dyDescent="0.25">
      <c r="G3101" s="45"/>
      <c r="H3101" s="46"/>
      <c r="I3101" s="47"/>
      <c r="J3101" s="47"/>
      <c r="K3101" s="48"/>
      <c r="L3101" s="48"/>
      <c r="M3101" s="46"/>
      <c r="N3101" s="49"/>
      <c r="O3101" s="46"/>
      <c r="P3101" s="46"/>
      <c r="Q3101" s="46"/>
      <c r="R3101" s="50"/>
    </row>
    <row r="3102" spans="7:18" ht="15" customHeight="1" x14ac:dyDescent="0.25">
      <c r="G3102" s="45"/>
      <c r="H3102" s="46"/>
      <c r="I3102" s="47"/>
      <c r="J3102" s="47"/>
      <c r="K3102" s="48"/>
      <c r="L3102" s="48"/>
      <c r="M3102" s="46"/>
      <c r="N3102" s="49"/>
      <c r="O3102" s="46"/>
      <c r="P3102" s="46"/>
      <c r="Q3102" s="46"/>
      <c r="R3102" s="50"/>
    </row>
    <row r="3103" spans="7:18" ht="15" customHeight="1" x14ac:dyDescent="0.25">
      <c r="G3103" s="45"/>
      <c r="H3103" s="46"/>
      <c r="I3103" s="47"/>
      <c r="J3103" s="47"/>
      <c r="K3103" s="48"/>
      <c r="L3103" s="48"/>
      <c r="M3103" s="46"/>
      <c r="N3103" s="49"/>
      <c r="O3103" s="46"/>
      <c r="P3103" s="46"/>
      <c r="Q3103" s="46"/>
      <c r="R3103" s="50"/>
    </row>
    <row r="3104" spans="7:18" ht="15" customHeight="1" x14ac:dyDescent="0.25">
      <c r="G3104" s="45"/>
      <c r="H3104" s="46"/>
      <c r="I3104" s="47"/>
      <c r="J3104" s="47"/>
      <c r="K3104" s="48"/>
      <c r="L3104" s="48"/>
      <c r="M3104" s="46"/>
      <c r="N3104" s="49"/>
      <c r="O3104" s="46"/>
      <c r="P3104" s="46"/>
      <c r="Q3104" s="46"/>
      <c r="R3104" s="50"/>
    </row>
    <row r="3105" spans="7:18" ht="15" customHeight="1" x14ac:dyDescent="0.25">
      <c r="G3105" s="45"/>
      <c r="H3105" s="46"/>
      <c r="I3105" s="47"/>
      <c r="J3105" s="47"/>
      <c r="K3105" s="48"/>
      <c r="L3105" s="48"/>
      <c r="M3105" s="46"/>
      <c r="N3105" s="49"/>
      <c r="O3105" s="46"/>
      <c r="P3105" s="46"/>
      <c r="Q3105" s="46"/>
      <c r="R3105" s="50"/>
    </row>
    <row r="3106" spans="7:18" ht="15" customHeight="1" x14ac:dyDescent="0.25">
      <c r="G3106" s="45"/>
      <c r="H3106" s="46"/>
      <c r="I3106" s="47"/>
      <c r="J3106" s="47"/>
      <c r="K3106" s="48"/>
      <c r="L3106" s="48"/>
      <c r="M3106" s="46"/>
      <c r="N3106" s="49"/>
      <c r="O3106" s="46"/>
      <c r="P3106" s="46"/>
      <c r="Q3106" s="46"/>
      <c r="R3106" s="50"/>
    </row>
    <row r="3107" spans="7:18" ht="15" customHeight="1" x14ac:dyDescent="0.25">
      <c r="G3107" s="45"/>
      <c r="H3107" s="46"/>
      <c r="I3107" s="47"/>
      <c r="J3107" s="47"/>
      <c r="K3107" s="48"/>
      <c r="L3107" s="48"/>
      <c r="M3107" s="46"/>
      <c r="N3107" s="49"/>
      <c r="O3107" s="46"/>
      <c r="P3107" s="46"/>
      <c r="Q3107" s="46"/>
      <c r="R3107" s="50"/>
    </row>
    <row r="3108" spans="7:18" ht="15" customHeight="1" x14ac:dyDescent="0.25">
      <c r="G3108" s="45"/>
      <c r="H3108" s="46"/>
      <c r="I3108" s="47"/>
      <c r="J3108" s="47"/>
      <c r="K3108" s="48"/>
      <c r="L3108" s="48"/>
      <c r="M3108" s="46"/>
      <c r="N3108" s="49"/>
      <c r="O3108" s="46"/>
      <c r="P3108" s="46"/>
      <c r="Q3108" s="46"/>
      <c r="R3108" s="50"/>
    </row>
    <row r="3109" spans="7:18" ht="15" customHeight="1" x14ac:dyDescent="0.25">
      <c r="G3109" s="45"/>
      <c r="H3109" s="46"/>
      <c r="I3109" s="47"/>
      <c r="J3109" s="47"/>
      <c r="K3109" s="48"/>
      <c r="L3109" s="48"/>
      <c r="M3109" s="46"/>
      <c r="N3109" s="49"/>
      <c r="O3109" s="46"/>
      <c r="P3109" s="46"/>
      <c r="Q3109" s="46"/>
      <c r="R3109" s="50"/>
    </row>
    <row r="3110" spans="7:18" ht="15" customHeight="1" x14ac:dyDescent="0.25">
      <c r="G3110" s="45"/>
      <c r="H3110" s="46"/>
      <c r="I3110" s="47"/>
      <c r="J3110" s="47"/>
      <c r="K3110" s="48"/>
      <c r="L3110" s="48"/>
      <c r="M3110" s="46"/>
      <c r="N3110" s="49"/>
      <c r="O3110" s="46"/>
      <c r="P3110" s="46"/>
      <c r="Q3110" s="46"/>
      <c r="R3110" s="50"/>
    </row>
    <row r="3111" spans="7:18" ht="15" customHeight="1" x14ac:dyDescent="0.25">
      <c r="G3111" s="45"/>
      <c r="H3111" s="46"/>
      <c r="I3111" s="47"/>
      <c r="J3111" s="47"/>
      <c r="K3111" s="48"/>
      <c r="L3111" s="48"/>
      <c r="M3111" s="46"/>
      <c r="N3111" s="49"/>
      <c r="O3111" s="46"/>
      <c r="P3111" s="46"/>
      <c r="Q3111" s="46"/>
      <c r="R3111" s="50"/>
    </row>
    <row r="3112" spans="7:18" ht="15" customHeight="1" x14ac:dyDescent="0.25">
      <c r="G3112" s="45"/>
      <c r="H3112" s="46"/>
      <c r="I3112" s="47"/>
      <c r="J3112" s="47"/>
      <c r="K3112" s="48"/>
      <c r="L3112" s="48"/>
      <c r="M3112" s="46"/>
      <c r="N3112" s="49"/>
      <c r="O3112" s="46"/>
      <c r="P3112" s="46"/>
      <c r="Q3112" s="46"/>
      <c r="R3112" s="50"/>
    </row>
    <row r="3113" spans="7:18" ht="15" customHeight="1" x14ac:dyDescent="0.25">
      <c r="G3113" s="45"/>
      <c r="H3113" s="46"/>
      <c r="I3113" s="47"/>
      <c r="J3113" s="47"/>
      <c r="K3113" s="48"/>
      <c r="L3113" s="48"/>
      <c r="M3113" s="46"/>
      <c r="N3113" s="49"/>
      <c r="O3113" s="46"/>
      <c r="P3113" s="46"/>
      <c r="Q3113" s="46"/>
      <c r="R3113" s="50"/>
    </row>
    <row r="3114" spans="7:18" ht="15" customHeight="1" x14ac:dyDescent="0.25">
      <c r="G3114" s="45"/>
      <c r="H3114" s="46"/>
      <c r="I3114" s="47"/>
      <c r="J3114" s="47"/>
      <c r="K3114" s="48"/>
      <c r="L3114" s="48"/>
      <c r="M3114" s="46"/>
      <c r="N3114" s="49"/>
      <c r="O3114" s="46"/>
      <c r="P3114" s="46"/>
      <c r="Q3114" s="46"/>
      <c r="R3114" s="50"/>
    </row>
    <row r="3115" spans="7:18" ht="15" customHeight="1" x14ac:dyDescent="0.25">
      <c r="G3115" s="45"/>
      <c r="H3115" s="46"/>
      <c r="I3115" s="47"/>
      <c r="J3115" s="47"/>
      <c r="K3115" s="48"/>
      <c r="L3115" s="48"/>
      <c r="M3115" s="46"/>
      <c r="N3115" s="49"/>
      <c r="O3115" s="46"/>
      <c r="P3115" s="46"/>
      <c r="Q3115" s="46"/>
      <c r="R3115" s="50"/>
    </row>
    <row r="3116" spans="7:18" ht="15" customHeight="1" x14ac:dyDescent="0.25">
      <c r="G3116" s="45"/>
      <c r="H3116" s="46"/>
      <c r="I3116" s="47"/>
      <c r="J3116" s="47"/>
      <c r="K3116" s="48"/>
      <c r="L3116" s="48"/>
      <c r="M3116" s="46"/>
      <c r="N3116" s="49"/>
      <c r="O3116" s="46"/>
      <c r="P3116" s="46"/>
      <c r="Q3116" s="46"/>
      <c r="R3116" s="50"/>
    </row>
    <row r="3117" spans="7:18" ht="15" customHeight="1" x14ac:dyDescent="0.25">
      <c r="G3117" s="45"/>
      <c r="H3117" s="46"/>
      <c r="I3117" s="47"/>
      <c r="J3117" s="47"/>
      <c r="K3117" s="48"/>
      <c r="L3117" s="48"/>
      <c r="M3117" s="46"/>
      <c r="N3117" s="49"/>
      <c r="O3117" s="46"/>
      <c r="P3117" s="46"/>
      <c r="Q3117" s="46"/>
      <c r="R3117" s="50"/>
    </row>
    <row r="3118" spans="7:18" ht="15" customHeight="1" x14ac:dyDescent="0.25">
      <c r="G3118" s="45"/>
      <c r="H3118" s="46"/>
      <c r="I3118" s="47"/>
      <c r="J3118" s="47"/>
      <c r="K3118" s="48"/>
      <c r="L3118" s="48"/>
      <c r="M3118" s="46"/>
      <c r="N3118" s="49"/>
      <c r="O3118" s="46"/>
      <c r="P3118" s="46"/>
      <c r="Q3118" s="46"/>
      <c r="R3118" s="50"/>
    </row>
    <row r="3119" spans="7:18" ht="15" customHeight="1" x14ac:dyDescent="0.25">
      <c r="G3119" s="45"/>
      <c r="H3119" s="46"/>
      <c r="I3119" s="47"/>
      <c r="J3119" s="47"/>
      <c r="K3119" s="48"/>
      <c r="L3119" s="48"/>
      <c r="M3119" s="46"/>
      <c r="N3119" s="49"/>
      <c r="O3119" s="46"/>
      <c r="P3119" s="46"/>
      <c r="Q3119" s="46"/>
      <c r="R3119" s="50"/>
    </row>
    <row r="3120" spans="7:18" ht="15" customHeight="1" x14ac:dyDescent="0.25">
      <c r="G3120" s="45"/>
      <c r="H3120" s="46"/>
      <c r="I3120" s="47"/>
      <c r="J3120" s="47"/>
      <c r="K3120" s="48"/>
      <c r="L3120" s="48"/>
      <c r="M3120" s="46"/>
      <c r="N3120" s="49"/>
      <c r="O3120" s="46"/>
      <c r="P3120" s="46"/>
      <c r="Q3120" s="46"/>
      <c r="R3120" s="50"/>
    </row>
    <row r="3121" spans="7:18" ht="15" customHeight="1" x14ac:dyDescent="0.25">
      <c r="G3121" s="45"/>
      <c r="H3121" s="46"/>
      <c r="I3121" s="47"/>
      <c r="J3121" s="47"/>
      <c r="K3121" s="48"/>
      <c r="L3121" s="48"/>
      <c r="M3121" s="46"/>
      <c r="N3121" s="49"/>
      <c r="O3121" s="46"/>
      <c r="P3121" s="46"/>
      <c r="Q3121" s="46"/>
      <c r="R3121" s="50"/>
    </row>
    <row r="3122" spans="7:18" ht="15" customHeight="1" x14ac:dyDescent="0.25">
      <c r="G3122" s="45"/>
      <c r="H3122" s="46"/>
      <c r="I3122" s="47"/>
      <c r="J3122" s="47"/>
      <c r="K3122" s="48"/>
      <c r="L3122" s="48"/>
      <c r="M3122" s="46"/>
      <c r="N3122" s="49"/>
      <c r="O3122" s="46"/>
      <c r="P3122" s="46"/>
      <c r="Q3122" s="46"/>
      <c r="R3122" s="50"/>
    </row>
    <row r="3123" spans="7:18" ht="15" customHeight="1" x14ac:dyDescent="0.25">
      <c r="G3123" s="45"/>
      <c r="H3123" s="46"/>
      <c r="I3123" s="47"/>
      <c r="J3123" s="47"/>
      <c r="K3123" s="48"/>
      <c r="L3123" s="48"/>
      <c r="M3123" s="46"/>
      <c r="N3123" s="49"/>
      <c r="O3123" s="46"/>
      <c r="P3123" s="46"/>
      <c r="Q3123" s="46"/>
      <c r="R3123" s="50"/>
    </row>
    <row r="3124" spans="7:18" ht="15" customHeight="1" x14ac:dyDescent="0.25">
      <c r="G3124" s="45"/>
      <c r="H3124" s="46"/>
      <c r="I3124" s="47"/>
      <c r="J3124" s="47"/>
      <c r="K3124" s="48"/>
      <c r="L3124" s="48"/>
      <c r="M3124" s="46"/>
      <c r="N3124" s="49"/>
      <c r="O3124" s="46"/>
      <c r="P3124" s="46"/>
      <c r="Q3124" s="46"/>
      <c r="R3124" s="50"/>
    </row>
    <row r="3125" spans="7:18" ht="15" customHeight="1" x14ac:dyDescent="0.25">
      <c r="G3125" s="45"/>
      <c r="H3125" s="46"/>
      <c r="I3125" s="47"/>
      <c r="J3125" s="47"/>
      <c r="K3125" s="48"/>
      <c r="L3125" s="48"/>
      <c r="M3125" s="46"/>
      <c r="N3125" s="49"/>
      <c r="O3125" s="46"/>
      <c r="P3125" s="46"/>
      <c r="Q3125" s="46"/>
      <c r="R3125" s="50"/>
    </row>
    <row r="3126" spans="7:18" ht="15" customHeight="1" x14ac:dyDescent="0.25">
      <c r="G3126" s="45"/>
      <c r="H3126" s="46"/>
      <c r="I3126" s="47"/>
      <c r="J3126" s="47"/>
      <c r="K3126" s="48"/>
      <c r="L3126" s="48"/>
      <c r="M3126" s="46"/>
      <c r="N3126" s="49"/>
      <c r="O3126" s="46"/>
      <c r="P3126" s="46"/>
      <c r="Q3126" s="46"/>
      <c r="R3126" s="50"/>
    </row>
    <row r="3127" spans="7:18" ht="15" customHeight="1" x14ac:dyDescent="0.25">
      <c r="G3127" s="45"/>
      <c r="H3127" s="46"/>
      <c r="I3127" s="47"/>
      <c r="J3127" s="47"/>
      <c r="K3127" s="48"/>
      <c r="L3127" s="48"/>
      <c r="M3127" s="46"/>
      <c r="N3127" s="49"/>
      <c r="O3127" s="46"/>
      <c r="P3127" s="46"/>
      <c r="Q3127" s="46"/>
      <c r="R3127" s="50"/>
    </row>
    <row r="3128" spans="7:18" ht="15" customHeight="1" x14ac:dyDescent="0.25">
      <c r="G3128" s="45"/>
      <c r="H3128" s="46"/>
      <c r="I3128" s="47"/>
      <c r="J3128" s="47"/>
      <c r="K3128" s="48"/>
      <c r="L3128" s="48"/>
      <c r="M3128" s="46"/>
      <c r="N3128" s="49"/>
      <c r="O3128" s="46"/>
      <c r="P3128" s="46"/>
      <c r="Q3128" s="46"/>
      <c r="R3128" s="50"/>
    </row>
    <row r="3129" spans="7:18" ht="15" customHeight="1" x14ac:dyDescent="0.25">
      <c r="G3129" s="45"/>
      <c r="H3129" s="46"/>
      <c r="I3129" s="47"/>
      <c r="J3129" s="47"/>
      <c r="K3129" s="48"/>
      <c r="L3129" s="48"/>
      <c r="M3129" s="46"/>
      <c r="N3129" s="49"/>
      <c r="O3129" s="46"/>
      <c r="P3129" s="46"/>
      <c r="Q3129" s="46"/>
      <c r="R3129" s="50"/>
    </row>
    <row r="3130" spans="7:18" ht="15" customHeight="1" x14ac:dyDescent="0.25">
      <c r="G3130" s="45"/>
      <c r="H3130" s="46"/>
      <c r="I3130" s="47"/>
      <c r="J3130" s="47"/>
      <c r="K3130" s="48"/>
      <c r="L3130" s="48"/>
      <c r="M3130" s="46"/>
      <c r="N3130" s="49"/>
      <c r="O3130" s="46"/>
      <c r="P3130" s="46"/>
      <c r="Q3130" s="46"/>
      <c r="R3130" s="50"/>
    </row>
    <row r="3131" spans="7:18" ht="15" customHeight="1" x14ac:dyDescent="0.25">
      <c r="G3131" s="45"/>
      <c r="H3131" s="46"/>
      <c r="I3131" s="47"/>
      <c r="J3131" s="47"/>
      <c r="K3131" s="48"/>
      <c r="L3131" s="48"/>
      <c r="M3131" s="46"/>
      <c r="N3131" s="49"/>
      <c r="O3131" s="46"/>
      <c r="P3131" s="46"/>
      <c r="Q3131" s="46"/>
      <c r="R3131" s="50"/>
    </row>
    <row r="3132" spans="7:18" ht="15" customHeight="1" x14ac:dyDescent="0.25">
      <c r="G3132" s="45"/>
      <c r="H3132" s="46"/>
      <c r="I3132" s="47"/>
      <c r="J3132" s="47"/>
      <c r="K3132" s="48"/>
      <c r="L3132" s="48"/>
      <c r="M3132" s="46"/>
      <c r="N3132" s="49"/>
      <c r="O3132" s="46"/>
      <c r="P3132" s="46"/>
      <c r="Q3132" s="46"/>
      <c r="R3132" s="50"/>
    </row>
    <row r="3133" spans="7:18" ht="15" customHeight="1" x14ac:dyDescent="0.25">
      <c r="G3133" s="45"/>
      <c r="H3133" s="46"/>
      <c r="I3133" s="47"/>
      <c r="J3133" s="47"/>
      <c r="K3133" s="48"/>
      <c r="L3133" s="48"/>
      <c r="M3133" s="46"/>
      <c r="N3133" s="49"/>
      <c r="O3133" s="46"/>
      <c r="P3133" s="46"/>
      <c r="Q3133" s="46"/>
      <c r="R3133" s="50"/>
    </row>
    <row r="3134" spans="7:18" ht="15" customHeight="1" x14ac:dyDescent="0.25">
      <c r="G3134" s="45"/>
      <c r="H3134" s="46"/>
      <c r="I3134" s="47"/>
      <c r="J3134" s="47"/>
      <c r="K3134" s="48"/>
      <c r="L3134" s="48"/>
      <c r="M3134" s="46"/>
      <c r="N3134" s="49"/>
      <c r="O3134" s="46"/>
      <c r="P3134" s="46"/>
      <c r="Q3134" s="46"/>
      <c r="R3134" s="50"/>
    </row>
    <row r="3135" spans="7:18" ht="15" customHeight="1" x14ac:dyDescent="0.25">
      <c r="G3135" s="45"/>
      <c r="H3135" s="46"/>
      <c r="I3135" s="47"/>
      <c r="J3135" s="47"/>
      <c r="K3135" s="48"/>
      <c r="L3135" s="48"/>
      <c r="M3135" s="46"/>
      <c r="N3135" s="49"/>
      <c r="O3135" s="46"/>
      <c r="P3135" s="46"/>
      <c r="Q3135" s="46"/>
      <c r="R3135" s="50"/>
    </row>
    <row r="3136" spans="7:18" ht="15" customHeight="1" x14ac:dyDescent="0.25">
      <c r="G3136" s="45"/>
      <c r="H3136" s="46"/>
      <c r="I3136" s="47"/>
      <c r="J3136" s="47"/>
      <c r="K3136" s="48"/>
      <c r="L3136" s="48"/>
      <c r="M3136" s="46"/>
      <c r="N3136" s="49"/>
      <c r="O3136" s="46"/>
      <c r="P3136" s="46"/>
      <c r="Q3136" s="46"/>
      <c r="R3136" s="50"/>
    </row>
    <row r="3137" spans="7:18" ht="15" customHeight="1" x14ac:dyDescent="0.25">
      <c r="G3137" s="45"/>
      <c r="H3137" s="46"/>
      <c r="I3137" s="47"/>
      <c r="J3137" s="47"/>
      <c r="K3137" s="48"/>
      <c r="L3137" s="48"/>
      <c r="M3137" s="46"/>
      <c r="N3137" s="49"/>
      <c r="O3137" s="46"/>
      <c r="P3137" s="46"/>
      <c r="Q3137" s="46"/>
      <c r="R3137" s="50"/>
    </row>
    <row r="3138" spans="7:18" ht="15" customHeight="1" x14ac:dyDescent="0.25">
      <c r="G3138" s="45"/>
      <c r="H3138" s="46"/>
      <c r="I3138" s="47"/>
      <c r="J3138" s="47"/>
      <c r="K3138" s="48"/>
      <c r="L3138" s="48"/>
      <c r="M3138" s="46"/>
      <c r="N3138" s="49"/>
      <c r="O3138" s="46"/>
      <c r="P3138" s="46"/>
      <c r="Q3138" s="46"/>
      <c r="R3138" s="50"/>
    </row>
    <row r="3139" spans="7:18" ht="15" customHeight="1" x14ac:dyDescent="0.25">
      <c r="G3139" s="45"/>
      <c r="H3139" s="46"/>
      <c r="I3139" s="47"/>
      <c r="J3139" s="47"/>
      <c r="K3139" s="48"/>
      <c r="L3139" s="48"/>
      <c r="M3139" s="46"/>
      <c r="N3139" s="49"/>
      <c r="O3139" s="46"/>
      <c r="P3139" s="46"/>
      <c r="Q3139" s="46"/>
      <c r="R3139" s="50"/>
    </row>
    <row r="3140" spans="7:18" ht="15" customHeight="1" x14ac:dyDescent="0.25">
      <c r="G3140" s="45"/>
      <c r="H3140" s="46"/>
      <c r="I3140" s="47"/>
      <c r="J3140" s="47"/>
      <c r="K3140" s="48"/>
      <c r="L3140" s="48"/>
      <c r="M3140" s="46"/>
      <c r="N3140" s="49"/>
      <c r="O3140" s="46"/>
      <c r="P3140" s="46"/>
      <c r="Q3140" s="46"/>
      <c r="R3140" s="50"/>
    </row>
    <row r="3141" spans="7:18" ht="15" customHeight="1" x14ac:dyDescent="0.25">
      <c r="G3141" s="45"/>
      <c r="H3141" s="46"/>
      <c r="I3141" s="47"/>
      <c r="J3141" s="47"/>
      <c r="K3141" s="48"/>
      <c r="L3141" s="48"/>
      <c r="M3141" s="46"/>
      <c r="N3141" s="49"/>
      <c r="O3141" s="46"/>
      <c r="P3141" s="46"/>
      <c r="Q3141" s="46"/>
      <c r="R3141" s="50"/>
    </row>
    <row r="3142" spans="7:18" ht="15" customHeight="1" x14ac:dyDescent="0.25">
      <c r="G3142" s="45"/>
      <c r="H3142" s="46"/>
      <c r="I3142" s="47"/>
      <c r="J3142" s="47"/>
      <c r="K3142" s="48"/>
      <c r="L3142" s="48"/>
      <c r="M3142" s="46"/>
      <c r="N3142" s="49"/>
      <c r="O3142" s="46"/>
      <c r="P3142" s="46"/>
      <c r="Q3142" s="46"/>
      <c r="R3142" s="50"/>
    </row>
    <row r="3143" spans="7:18" ht="15" customHeight="1" x14ac:dyDescent="0.25">
      <c r="G3143" s="45"/>
      <c r="H3143" s="46"/>
      <c r="I3143" s="47"/>
      <c r="J3143" s="47"/>
      <c r="K3143" s="48"/>
      <c r="L3143" s="48"/>
      <c r="M3143" s="46"/>
      <c r="N3143" s="49"/>
      <c r="O3143" s="46"/>
      <c r="P3143" s="46"/>
      <c r="Q3143" s="46"/>
      <c r="R3143" s="50"/>
    </row>
    <row r="3144" spans="7:18" ht="15" customHeight="1" x14ac:dyDescent="0.25">
      <c r="G3144" s="45"/>
      <c r="H3144" s="46"/>
      <c r="I3144" s="47"/>
      <c r="J3144" s="47"/>
      <c r="K3144" s="48"/>
      <c r="L3144" s="48"/>
      <c r="M3144" s="46"/>
      <c r="N3144" s="49"/>
      <c r="O3144" s="46"/>
      <c r="P3144" s="46"/>
      <c r="Q3144" s="46"/>
      <c r="R3144" s="50"/>
    </row>
    <row r="3145" spans="7:18" ht="15" customHeight="1" x14ac:dyDescent="0.25">
      <c r="G3145" s="45"/>
      <c r="H3145" s="46"/>
      <c r="I3145" s="47"/>
      <c r="J3145" s="47"/>
      <c r="K3145" s="48"/>
      <c r="L3145" s="48"/>
      <c r="M3145" s="46"/>
      <c r="N3145" s="49"/>
      <c r="O3145" s="46"/>
      <c r="P3145" s="46"/>
      <c r="Q3145" s="46"/>
      <c r="R3145" s="50"/>
    </row>
    <row r="3146" spans="7:18" ht="15" customHeight="1" x14ac:dyDescent="0.25">
      <c r="G3146" s="45"/>
      <c r="H3146" s="46"/>
      <c r="I3146" s="47"/>
      <c r="J3146" s="47"/>
      <c r="K3146" s="48"/>
      <c r="L3146" s="48"/>
      <c r="M3146" s="46"/>
      <c r="N3146" s="49"/>
      <c r="O3146" s="46"/>
      <c r="P3146" s="46"/>
      <c r="Q3146" s="46"/>
      <c r="R3146" s="50"/>
    </row>
    <row r="3147" spans="7:18" ht="15" customHeight="1" x14ac:dyDescent="0.25">
      <c r="G3147" s="45"/>
      <c r="H3147" s="46"/>
      <c r="I3147" s="47"/>
      <c r="J3147" s="47"/>
      <c r="K3147" s="48"/>
      <c r="L3147" s="48"/>
      <c r="M3147" s="46"/>
      <c r="N3147" s="49"/>
      <c r="O3147" s="46"/>
      <c r="P3147" s="46"/>
      <c r="Q3147" s="46"/>
      <c r="R3147" s="50"/>
    </row>
    <row r="3148" spans="7:18" ht="15" customHeight="1" x14ac:dyDescent="0.25">
      <c r="G3148" s="45"/>
      <c r="H3148" s="46"/>
      <c r="I3148" s="47"/>
      <c r="J3148" s="47"/>
      <c r="K3148" s="48"/>
      <c r="L3148" s="48"/>
      <c r="M3148" s="46"/>
      <c r="N3148" s="49"/>
      <c r="O3148" s="46"/>
      <c r="P3148" s="46"/>
      <c r="Q3148" s="46"/>
      <c r="R3148" s="50"/>
    </row>
    <row r="3149" spans="7:18" ht="15" customHeight="1" x14ac:dyDescent="0.25">
      <c r="G3149" s="45"/>
      <c r="H3149" s="46"/>
      <c r="I3149" s="47"/>
      <c r="J3149" s="47"/>
      <c r="K3149" s="48"/>
      <c r="L3149" s="48"/>
      <c r="M3149" s="46"/>
      <c r="N3149" s="49"/>
      <c r="O3149" s="46"/>
      <c r="P3149" s="46"/>
      <c r="Q3149" s="46"/>
      <c r="R3149" s="50"/>
    </row>
    <row r="3150" spans="7:18" ht="15" customHeight="1" x14ac:dyDescent="0.25">
      <c r="G3150" s="45"/>
      <c r="H3150" s="46"/>
      <c r="I3150" s="47"/>
      <c r="J3150" s="47"/>
      <c r="K3150" s="48"/>
      <c r="L3150" s="48"/>
      <c r="M3150" s="46"/>
      <c r="N3150" s="49"/>
      <c r="O3150" s="46"/>
      <c r="P3150" s="46"/>
      <c r="Q3150" s="46"/>
      <c r="R3150" s="50"/>
    </row>
    <row r="3151" spans="7:18" ht="15" customHeight="1" x14ac:dyDescent="0.25">
      <c r="G3151" s="45"/>
      <c r="H3151" s="46"/>
      <c r="I3151" s="47"/>
      <c r="J3151" s="47"/>
      <c r="K3151" s="48"/>
      <c r="L3151" s="48"/>
      <c r="M3151" s="46"/>
      <c r="N3151" s="49"/>
      <c r="O3151" s="46"/>
      <c r="P3151" s="46"/>
      <c r="Q3151" s="46"/>
      <c r="R3151" s="50"/>
    </row>
    <row r="3152" spans="7:18" ht="15" customHeight="1" x14ac:dyDescent="0.25">
      <c r="G3152" s="45"/>
      <c r="H3152" s="46"/>
      <c r="I3152" s="47"/>
      <c r="J3152" s="47"/>
      <c r="K3152" s="48"/>
      <c r="L3152" s="48"/>
      <c r="M3152" s="46"/>
      <c r="N3152" s="49"/>
      <c r="O3152" s="46"/>
      <c r="P3152" s="46"/>
      <c r="Q3152" s="46"/>
      <c r="R3152" s="50"/>
    </row>
    <row r="3153" spans="7:18" ht="15" customHeight="1" x14ac:dyDescent="0.25">
      <c r="G3153" s="45"/>
      <c r="H3153" s="46"/>
      <c r="I3153" s="47"/>
      <c r="J3153" s="47"/>
      <c r="K3153" s="48"/>
      <c r="L3153" s="48"/>
      <c r="M3153" s="46"/>
      <c r="N3153" s="49"/>
      <c r="O3153" s="46"/>
      <c r="P3153" s="46"/>
      <c r="Q3153" s="46"/>
      <c r="R3153" s="50"/>
    </row>
    <row r="3154" spans="7:18" ht="15" customHeight="1" x14ac:dyDescent="0.25">
      <c r="G3154" s="45"/>
      <c r="H3154" s="46"/>
      <c r="I3154" s="47"/>
      <c r="J3154" s="47"/>
      <c r="K3154" s="48"/>
      <c r="L3154" s="48"/>
      <c r="M3154" s="46"/>
      <c r="N3154" s="49"/>
      <c r="O3154" s="46"/>
      <c r="P3154" s="46"/>
      <c r="Q3154" s="46"/>
      <c r="R3154" s="50"/>
    </row>
    <row r="3155" spans="7:18" ht="15" customHeight="1" x14ac:dyDescent="0.25">
      <c r="G3155" s="45"/>
      <c r="H3155" s="46"/>
      <c r="I3155" s="47"/>
      <c r="J3155" s="47"/>
      <c r="K3155" s="48"/>
      <c r="L3155" s="48"/>
      <c r="M3155" s="46"/>
      <c r="N3155" s="49"/>
      <c r="O3155" s="46"/>
      <c r="P3155" s="46"/>
      <c r="Q3155" s="46"/>
      <c r="R3155" s="50"/>
    </row>
    <row r="3156" spans="7:18" ht="15" customHeight="1" x14ac:dyDescent="0.25">
      <c r="G3156" s="45"/>
      <c r="H3156" s="46"/>
      <c r="I3156" s="47"/>
      <c r="J3156" s="47"/>
      <c r="K3156" s="48"/>
      <c r="L3156" s="48"/>
      <c r="M3156" s="46"/>
      <c r="N3156" s="49"/>
      <c r="O3156" s="46"/>
      <c r="P3156" s="46"/>
      <c r="Q3156" s="46"/>
      <c r="R3156" s="50"/>
    </row>
    <row r="3157" spans="7:18" ht="15" customHeight="1" x14ac:dyDescent="0.25">
      <c r="G3157" s="45"/>
      <c r="H3157" s="46"/>
      <c r="I3157" s="47"/>
      <c r="J3157" s="47"/>
      <c r="K3157" s="48"/>
      <c r="L3157" s="48"/>
      <c r="M3157" s="46"/>
      <c r="N3157" s="49"/>
      <c r="O3157" s="46"/>
      <c r="P3157" s="46"/>
      <c r="Q3157" s="46"/>
      <c r="R3157" s="50"/>
    </row>
    <row r="3158" spans="7:18" ht="15" customHeight="1" x14ac:dyDescent="0.25">
      <c r="G3158" s="45"/>
      <c r="H3158" s="46"/>
      <c r="I3158" s="47"/>
      <c r="J3158" s="47"/>
      <c r="K3158" s="48"/>
      <c r="L3158" s="48"/>
      <c r="M3158" s="46"/>
      <c r="N3158" s="49"/>
      <c r="O3158" s="46"/>
      <c r="P3158" s="46"/>
      <c r="Q3158" s="46"/>
      <c r="R3158" s="50"/>
    </row>
    <row r="3159" spans="7:18" ht="15" customHeight="1" x14ac:dyDescent="0.25">
      <c r="G3159" s="45"/>
      <c r="H3159" s="46"/>
      <c r="I3159" s="47"/>
      <c r="J3159" s="47"/>
      <c r="K3159" s="48"/>
      <c r="L3159" s="48"/>
      <c r="M3159" s="46"/>
      <c r="N3159" s="49"/>
      <c r="O3159" s="46"/>
      <c r="P3159" s="46"/>
      <c r="Q3159" s="46"/>
      <c r="R3159" s="50"/>
    </row>
    <row r="3160" spans="7:18" ht="15" customHeight="1" x14ac:dyDescent="0.25">
      <c r="G3160" s="45"/>
      <c r="H3160" s="46"/>
      <c r="I3160" s="47"/>
      <c r="J3160" s="47"/>
      <c r="K3160" s="48"/>
      <c r="L3160" s="48"/>
      <c r="M3160" s="46"/>
      <c r="N3160" s="49"/>
      <c r="O3160" s="46"/>
      <c r="P3160" s="46"/>
      <c r="Q3160" s="46"/>
      <c r="R3160" s="50"/>
    </row>
    <row r="3161" spans="7:18" ht="15" customHeight="1" x14ac:dyDescent="0.25">
      <c r="G3161" s="45"/>
      <c r="H3161" s="46"/>
      <c r="I3161" s="47"/>
      <c r="J3161" s="47"/>
      <c r="K3161" s="48"/>
      <c r="L3161" s="48"/>
      <c r="M3161" s="46"/>
      <c r="N3161" s="49"/>
      <c r="O3161" s="46"/>
      <c r="P3161" s="46"/>
      <c r="Q3161" s="46"/>
      <c r="R3161" s="50"/>
    </row>
    <row r="3162" spans="7:18" ht="15" customHeight="1" x14ac:dyDescent="0.25">
      <c r="G3162" s="45"/>
      <c r="H3162" s="46"/>
      <c r="I3162" s="47"/>
      <c r="J3162" s="47"/>
      <c r="K3162" s="48"/>
      <c r="L3162" s="48"/>
      <c r="M3162" s="46"/>
      <c r="N3162" s="49"/>
      <c r="O3162" s="46"/>
      <c r="P3162" s="46"/>
      <c r="Q3162" s="46"/>
      <c r="R3162" s="50"/>
    </row>
    <row r="3163" spans="7:18" ht="15" customHeight="1" x14ac:dyDescent="0.25">
      <c r="G3163" s="45"/>
      <c r="H3163" s="46"/>
      <c r="I3163" s="47"/>
      <c r="J3163" s="47"/>
      <c r="K3163" s="48"/>
      <c r="L3163" s="48"/>
      <c r="M3163" s="46"/>
      <c r="N3163" s="49"/>
      <c r="O3163" s="46"/>
      <c r="P3163" s="46"/>
      <c r="Q3163" s="46"/>
      <c r="R3163" s="50"/>
    </row>
    <row r="3164" spans="7:18" ht="15" customHeight="1" x14ac:dyDescent="0.25">
      <c r="G3164" s="45"/>
      <c r="H3164" s="46"/>
      <c r="I3164" s="47"/>
      <c r="J3164" s="47"/>
      <c r="K3164" s="48"/>
      <c r="L3164" s="48"/>
      <c r="M3164" s="46"/>
      <c r="N3164" s="49"/>
      <c r="O3164" s="46"/>
      <c r="P3164" s="46"/>
      <c r="Q3164" s="46"/>
      <c r="R3164" s="50"/>
    </row>
    <row r="3165" spans="7:18" ht="15" customHeight="1" x14ac:dyDescent="0.25">
      <c r="G3165" s="45"/>
      <c r="H3165" s="46"/>
      <c r="I3165" s="47"/>
      <c r="J3165" s="47"/>
      <c r="K3165" s="48"/>
      <c r="L3165" s="48"/>
      <c r="M3165" s="46"/>
      <c r="N3165" s="49"/>
      <c r="O3165" s="46"/>
      <c r="P3165" s="46"/>
      <c r="Q3165" s="46"/>
      <c r="R3165" s="50"/>
    </row>
    <row r="3166" spans="7:18" ht="15" customHeight="1" x14ac:dyDescent="0.25">
      <c r="G3166" s="45"/>
      <c r="H3166" s="46"/>
      <c r="I3166" s="47"/>
      <c r="J3166" s="47"/>
      <c r="K3166" s="48"/>
      <c r="L3166" s="48"/>
      <c r="M3166" s="46"/>
      <c r="N3166" s="49"/>
      <c r="O3166" s="46"/>
      <c r="P3166" s="46"/>
      <c r="Q3166" s="46"/>
      <c r="R3166" s="50"/>
    </row>
    <row r="3167" spans="7:18" ht="15" customHeight="1" x14ac:dyDescent="0.25">
      <c r="G3167" s="45"/>
      <c r="H3167" s="46"/>
      <c r="I3167" s="47"/>
      <c r="J3167" s="47"/>
      <c r="K3167" s="48"/>
      <c r="L3167" s="48"/>
      <c r="M3167" s="46"/>
      <c r="N3167" s="49"/>
      <c r="O3167" s="46"/>
      <c r="P3167" s="46"/>
      <c r="Q3167" s="46"/>
      <c r="R3167" s="50"/>
    </row>
    <row r="3168" spans="7:18" ht="15" customHeight="1" x14ac:dyDescent="0.25">
      <c r="G3168" s="45"/>
      <c r="H3168" s="46"/>
      <c r="I3168" s="47"/>
      <c r="J3168" s="47"/>
      <c r="K3168" s="48"/>
      <c r="L3168" s="48"/>
      <c r="M3168" s="46"/>
      <c r="N3168" s="49"/>
      <c r="O3168" s="46"/>
      <c r="P3168" s="46"/>
      <c r="Q3168" s="46"/>
      <c r="R3168" s="50"/>
    </row>
    <row r="3169" spans="7:18" ht="15" customHeight="1" x14ac:dyDescent="0.25">
      <c r="G3169" s="45"/>
      <c r="H3169" s="46"/>
      <c r="I3169" s="47"/>
      <c r="J3169" s="47"/>
      <c r="K3169" s="48"/>
      <c r="L3169" s="48"/>
      <c r="M3169" s="46"/>
      <c r="N3169" s="49"/>
      <c r="O3169" s="46"/>
      <c r="P3169" s="46"/>
      <c r="Q3169" s="46"/>
      <c r="R3169" s="50"/>
    </row>
    <row r="3170" spans="7:18" ht="15" customHeight="1" x14ac:dyDescent="0.25">
      <c r="G3170" s="45"/>
      <c r="H3170" s="46"/>
      <c r="I3170" s="47"/>
      <c r="J3170" s="47"/>
      <c r="K3170" s="48"/>
      <c r="L3170" s="48"/>
      <c r="M3170" s="46"/>
      <c r="N3170" s="49"/>
      <c r="O3170" s="46"/>
      <c r="P3170" s="46"/>
      <c r="Q3170" s="46"/>
      <c r="R3170" s="50"/>
    </row>
    <row r="3171" spans="7:18" ht="15" customHeight="1" x14ac:dyDescent="0.25">
      <c r="G3171" s="45"/>
      <c r="H3171" s="46"/>
      <c r="I3171" s="47"/>
      <c r="J3171" s="47"/>
      <c r="K3171" s="48"/>
      <c r="L3171" s="48"/>
      <c r="M3171" s="46"/>
      <c r="N3171" s="49"/>
      <c r="O3171" s="46"/>
      <c r="P3171" s="46"/>
      <c r="Q3171" s="46"/>
      <c r="R3171" s="50"/>
    </row>
    <row r="3172" spans="7:18" ht="15" customHeight="1" x14ac:dyDescent="0.25">
      <c r="G3172" s="45"/>
      <c r="H3172" s="46"/>
      <c r="I3172" s="47"/>
      <c r="J3172" s="47"/>
      <c r="K3172" s="48"/>
      <c r="L3172" s="48"/>
      <c r="M3172" s="46"/>
      <c r="N3172" s="49"/>
      <c r="O3172" s="46"/>
      <c r="P3172" s="46"/>
      <c r="Q3172" s="46"/>
      <c r="R3172" s="50"/>
    </row>
    <row r="3173" spans="7:18" ht="15" customHeight="1" x14ac:dyDescent="0.25">
      <c r="G3173" s="45"/>
      <c r="H3173" s="46"/>
      <c r="I3173" s="47"/>
      <c r="J3173" s="47"/>
      <c r="K3173" s="48"/>
      <c r="L3173" s="48"/>
      <c r="M3173" s="46"/>
      <c r="N3173" s="49"/>
      <c r="O3173" s="46"/>
      <c r="P3173" s="46"/>
      <c r="Q3173" s="46"/>
      <c r="R3173" s="50"/>
    </row>
    <row r="3174" spans="7:18" ht="15" customHeight="1" x14ac:dyDescent="0.25">
      <c r="G3174" s="45"/>
      <c r="H3174" s="46"/>
      <c r="I3174" s="47"/>
      <c r="J3174" s="47"/>
      <c r="K3174" s="48"/>
      <c r="L3174" s="48"/>
      <c r="M3174" s="46"/>
      <c r="N3174" s="49"/>
      <c r="O3174" s="46"/>
      <c r="P3174" s="46"/>
      <c r="Q3174" s="46"/>
      <c r="R3174" s="50"/>
    </row>
    <row r="3175" spans="7:18" ht="15" customHeight="1" x14ac:dyDescent="0.25">
      <c r="G3175" s="45"/>
      <c r="H3175" s="46"/>
      <c r="I3175" s="47"/>
      <c r="J3175" s="47"/>
      <c r="K3175" s="48"/>
      <c r="L3175" s="48"/>
      <c r="M3175" s="46"/>
      <c r="N3175" s="49"/>
      <c r="O3175" s="46"/>
      <c r="P3175" s="46"/>
      <c r="Q3175" s="46"/>
      <c r="R3175" s="50"/>
    </row>
    <row r="3176" spans="7:18" ht="15" customHeight="1" x14ac:dyDescent="0.25">
      <c r="G3176" s="45"/>
      <c r="H3176" s="46"/>
      <c r="I3176" s="47"/>
      <c r="J3176" s="47"/>
      <c r="K3176" s="48"/>
      <c r="L3176" s="48"/>
      <c r="M3176" s="46"/>
      <c r="N3176" s="49"/>
      <c r="O3176" s="46"/>
      <c r="P3176" s="46"/>
      <c r="Q3176" s="46"/>
      <c r="R3176" s="50"/>
    </row>
    <row r="3177" spans="7:18" ht="15" customHeight="1" x14ac:dyDescent="0.25">
      <c r="G3177" s="45"/>
      <c r="H3177" s="46"/>
      <c r="I3177" s="47"/>
      <c r="J3177" s="47"/>
      <c r="K3177" s="48"/>
      <c r="L3177" s="48"/>
      <c r="M3177" s="46"/>
      <c r="N3177" s="49"/>
      <c r="O3177" s="46"/>
      <c r="P3177" s="46"/>
      <c r="Q3177" s="46"/>
      <c r="R3177" s="50"/>
    </row>
    <row r="3178" spans="7:18" ht="15" customHeight="1" x14ac:dyDescent="0.25">
      <c r="G3178" s="45"/>
      <c r="H3178" s="46"/>
      <c r="I3178" s="47"/>
      <c r="J3178" s="47"/>
      <c r="K3178" s="48"/>
      <c r="L3178" s="48"/>
      <c r="M3178" s="46"/>
      <c r="N3178" s="49"/>
      <c r="O3178" s="46"/>
      <c r="P3178" s="46"/>
      <c r="Q3178" s="46"/>
      <c r="R3178" s="50"/>
    </row>
    <row r="3179" spans="7:18" ht="15" customHeight="1" x14ac:dyDescent="0.25">
      <c r="G3179" s="45"/>
      <c r="H3179" s="46"/>
      <c r="I3179" s="47"/>
      <c r="J3179" s="47"/>
      <c r="K3179" s="48"/>
      <c r="L3179" s="48"/>
      <c r="M3179" s="46"/>
      <c r="N3179" s="49"/>
      <c r="O3179" s="46"/>
      <c r="P3179" s="46"/>
      <c r="Q3179" s="46"/>
      <c r="R3179" s="50"/>
    </row>
    <row r="3180" spans="7:18" ht="15" customHeight="1" x14ac:dyDescent="0.25">
      <c r="G3180" s="45"/>
      <c r="H3180" s="46"/>
      <c r="I3180" s="47"/>
      <c r="J3180" s="47"/>
      <c r="K3180" s="48"/>
      <c r="L3180" s="48"/>
      <c r="M3180" s="46"/>
      <c r="N3180" s="49"/>
      <c r="O3180" s="46"/>
      <c r="P3180" s="46"/>
      <c r="Q3180" s="46"/>
      <c r="R3180" s="50"/>
    </row>
    <row r="3181" spans="7:18" ht="15" customHeight="1" x14ac:dyDescent="0.25">
      <c r="G3181" s="45"/>
      <c r="H3181" s="46"/>
      <c r="I3181" s="47"/>
      <c r="J3181" s="47"/>
      <c r="K3181" s="48"/>
      <c r="L3181" s="48"/>
      <c r="M3181" s="46"/>
      <c r="N3181" s="49"/>
      <c r="O3181" s="46"/>
      <c r="P3181" s="46"/>
      <c r="Q3181" s="46"/>
      <c r="R3181" s="50"/>
    </row>
    <row r="3182" spans="7:18" ht="15" customHeight="1" x14ac:dyDescent="0.25">
      <c r="G3182" s="45"/>
      <c r="H3182" s="46"/>
      <c r="I3182" s="47"/>
      <c r="J3182" s="47"/>
      <c r="K3182" s="48"/>
      <c r="L3182" s="48"/>
      <c r="M3182" s="46"/>
      <c r="N3182" s="49"/>
      <c r="O3182" s="46"/>
      <c r="P3182" s="46"/>
      <c r="Q3182" s="46"/>
      <c r="R3182" s="50"/>
    </row>
    <row r="3183" spans="7:18" ht="15" customHeight="1" x14ac:dyDescent="0.25">
      <c r="G3183" s="45"/>
      <c r="H3183" s="46"/>
      <c r="I3183" s="47"/>
      <c r="J3183" s="47"/>
      <c r="K3183" s="48"/>
      <c r="L3183" s="48"/>
      <c r="M3183" s="46"/>
      <c r="N3183" s="49"/>
      <c r="O3183" s="46"/>
      <c r="P3183" s="46"/>
      <c r="Q3183" s="46"/>
      <c r="R3183" s="50"/>
    </row>
    <row r="3184" spans="7:18" ht="15" customHeight="1" x14ac:dyDescent="0.25">
      <c r="G3184" s="45"/>
      <c r="H3184" s="46"/>
      <c r="I3184" s="47"/>
      <c r="J3184" s="47"/>
      <c r="K3184" s="48"/>
      <c r="L3184" s="48"/>
      <c r="M3184" s="46"/>
      <c r="N3184" s="49"/>
      <c r="O3184" s="46"/>
      <c r="P3184" s="46"/>
      <c r="Q3184" s="46"/>
      <c r="R3184" s="50"/>
    </row>
    <row r="3185" spans="7:18" ht="15" customHeight="1" x14ac:dyDescent="0.25">
      <c r="G3185" s="45"/>
      <c r="H3185" s="46"/>
      <c r="I3185" s="47"/>
      <c r="J3185" s="47"/>
      <c r="K3185" s="48"/>
      <c r="L3185" s="48"/>
      <c r="M3185" s="46"/>
      <c r="N3185" s="49"/>
      <c r="O3185" s="46"/>
      <c r="P3185" s="46"/>
      <c r="Q3185" s="46"/>
      <c r="R3185" s="50"/>
    </row>
    <row r="3186" spans="7:18" ht="15" customHeight="1" x14ac:dyDescent="0.25">
      <c r="G3186" s="45"/>
      <c r="H3186" s="46"/>
      <c r="I3186" s="47"/>
      <c r="J3186" s="47"/>
      <c r="K3186" s="48"/>
      <c r="L3186" s="48"/>
      <c r="M3186" s="46"/>
      <c r="N3186" s="49"/>
      <c r="O3186" s="46"/>
      <c r="P3186" s="46"/>
      <c r="Q3186" s="46"/>
      <c r="R3186" s="50"/>
    </row>
    <row r="3187" spans="7:18" ht="15" customHeight="1" x14ac:dyDescent="0.25">
      <c r="G3187" s="45"/>
      <c r="H3187" s="46"/>
      <c r="I3187" s="47"/>
      <c r="J3187" s="47"/>
      <c r="K3187" s="48"/>
      <c r="L3187" s="48"/>
      <c r="M3187" s="46"/>
      <c r="N3187" s="49"/>
      <c r="O3187" s="46"/>
      <c r="P3187" s="46"/>
      <c r="Q3187" s="46"/>
      <c r="R3187" s="50"/>
    </row>
    <row r="3188" spans="7:18" ht="15" customHeight="1" x14ac:dyDescent="0.25">
      <c r="G3188" s="45"/>
      <c r="H3188" s="46"/>
      <c r="I3188" s="47"/>
      <c r="J3188" s="47"/>
      <c r="K3188" s="48"/>
      <c r="L3188" s="48"/>
      <c r="M3188" s="46"/>
      <c r="N3188" s="49"/>
      <c r="O3188" s="46"/>
      <c r="P3188" s="46"/>
      <c r="Q3188" s="46"/>
      <c r="R3188" s="50"/>
    </row>
    <row r="3189" spans="7:18" ht="15" customHeight="1" x14ac:dyDescent="0.25">
      <c r="G3189" s="45"/>
      <c r="H3189" s="46"/>
      <c r="I3189" s="47"/>
      <c r="J3189" s="47"/>
      <c r="K3189" s="48"/>
      <c r="L3189" s="48"/>
      <c r="M3189" s="46"/>
      <c r="N3189" s="49"/>
      <c r="O3189" s="46"/>
      <c r="P3189" s="46"/>
      <c r="Q3189" s="46"/>
      <c r="R3189" s="50"/>
    </row>
    <row r="3190" spans="7:18" ht="15" customHeight="1" x14ac:dyDescent="0.25">
      <c r="G3190" s="45"/>
      <c r="H3190" s="46"/>
      <c r="I3190" s="47"/>
      <c r="J3190" s="47"/>
      <c r="K3190" s="48"/>
      <c r="L3190" s="48"/>
      <c r="M3190" s="46"/>
      <c r="N3190" s="49"/>
      <c r="O3190" s="46"/>
      <c r="P3190" s="46"/>
      <c r="Q3190" s="46"/>
      <c r="R3190" s="50"/>
    </row>
    <row r="3191" spans="7:18" ht="15" customHeight="1" x14ac:dyDescent="0.25">
      <c r="G3191" s="45"/>
      <c r="H3191" s="46"/>
      <c r="I3191" s="47"/>
      <c r="J3191" s="47"/>
      <c r="K3191" s="48"/>
      <c r="L3191" s="48"/>
      <c r="M3191" s="46"/>
      <c r="N3191" s="49"/>
      <c r="O3191" s="46"/>
      <c r="P3191" s="46"/>
      <c r="Q3191" s="46"/>
      <c r="R3191" s="50"/>
    </row>
    <row r="3192" spans="7:18" ht="15" customHeight="1" x14ac:dyDescent="0.25">
      <c r="G3192" s="45"/>
      <c r="H3192" s="46"/>
      <c r="I3192" s="47"/>
      <c r="J3192" s="47"/>
      <c r="K3192" s="48"/>
      <c r="L3192" s="48"/>
      <c r="M3192" s="46"/>
      <c r="N3192" s="49"/>
      <c r="O3192" s="46"/>
      <c r="P3192" s="46"/>
      <c r="Q3192" s="46"/>
      <c r="R3192" s="50"/>
    </row>
    <row r="3193" spans="7:18" ht="15" customHeight="1" x14ac:dyDescent="0.25">
      <c r="G3193" s="45"/>
      <c r="H3193" s="46"/>
      <c r="I3193" s="47"/>
      <c r="J3193" s="47"/>
      <c r="K3193" s="48"/>
      <c r="L3193" s="48"/>
      <c r="M3193" s="46"/>
      <c r="N3193" s="49"/>
      <c r="O3193" s="46"/>
      <c r="P3193" s="46"/>
      <c r="Q3193" s="46"/>
      <c r="R3193" s="50"/>
    </row>
    <row r="3194" spans="7:18" ht="15" customHeight="1" x14ac:dyDescent="0.25">
      <c r="G3194" s="45"/>
      <c r="H3194" s="46"/>
      <c r="I3194" s="47"/>
      <c r="J3194" s="47"/>
      <c r="K3194" s="48"/>
      <c r="L3194" s="48"/>
      <c r="M3194" s="46"/>
      <c r="N3194" s="49"/>
      <c r="O3194" s="46"/>
      <c r="P3194" s="46"/>
      <c r="Q3194" s="46"/>
      <c r="R3194" s="50"/>
    </row>
    <row r="3195" spans="7:18" ht="15" customHeight="1" x14ac:dyDescent="0.25">
      <c r="G3195" s="45"/>
      <c r="H3195" s="46"/>
      <c r="I3195" s="47"/>
      <c r="J3195" s="47"/>
      <c r="K3195" s="48"/>
      <c r="L3195" s="48"/>
      <c r="M3195" s="46"/>
      <c r="N3195" s="49"/>
      <c r="O3195" s="46"/>
      <c r="P3195" s="46"/>
      <c r="Q3195" s="46"/>
      <c r="R3195" s="50"/>
    </row>
    <row r="3196" spans="7:18" ht="15" customHeight="1" x14ac:dyDescent="0.25">
      <c r="G3196" s="45"/>
      <c r="H3196" s="46"/>
      <c r="I3196" s="47"/>
      <c r="J3196" s="47"/>
      <c r="K3196" s="48"/>
      <c r="L3196" s="48"/>
      <c r="M3196" s="46"/>
      <c r="N3196" s="49"/>
      <c r="O3196" s="46"/>
      <c r="P3196" s="46"/>
      <c r="Q3196" s="46"/>
      <c r="R3196" s="50"/>
    </row>
    <row r="3197" spans="7:18" ht="15" customHeight="1" x14ac:dyDescent="0.25">
      <c r="G3197" s="45"/>
      <c r="H3197" s="46"/>
      <c r="I3197" s="47"/>
      <c r="J3197" s="47"/>
      <c r="K3197" s="48"/>
      <c r="L3197" s="48"/>
      <c r="M3197" s="46"/>
      <c r="N3197" s="49"/>
      <c r="O3197" s="46"/>
      <c r="P3197" s="46"/>
      <c r="Q3197" s="46"/>
      <c r="R3197" s="50"/>
    </row>
    <row r="3198" spans="7:18" ht="15" customHeight="1" x14ac:dyDescent="0.25">
      <c r="G3198" s="45"/>
      <c r="H3198" s="46"/>
      <c r="I3198" s="47"/>
      <c r="J3198" s="47"/>
      <c r="K3198" s="48"/>
      <c r="L3198" s="48"/>
      <c r="M3198" s="46"/>
      <c r="N3198" s="49"/>
      <c r="O3198" s="46"/>
      <c r="P3198" s="46"/>
      <c r="Q3198" s="46"/>
      <c r="R3198" s="50"/>
    </row>
    <row r="3199" spans="7:18" ht="15" customHeight="1" x14ac:dyDescent="0.25">
      <c r="G3199" s="45"/>
      <c r="H3199" s="46"/>
      <c r="I3199" s="47"/>
      <c r="J3199" s="47"/>
      <c r="K3199" s="48"/>
      <c r="L3199" s="48"/>
      <c r="M3199" s="46"/>
      <c r="N3199" s="49"/>
      <c r="O3199" s="46"/>
      <c r="P3199" s="46"/>
      <c r="Q3199" s="46"/>
      <c r="R3199" s="50"/>
    </row>
    <row r="3200" spans="7:18" ht="15" customHeight="1" x14ac:dyDescent="0.25">
      <c r="G3200" s="45"/>
      <c r="H3200" s="46"/>
      <c r="I3200" s="47"/>
      <c r="J3200" s="47"/>
      <c r="K3200" s="48"/>
      <c r="L3200" s="48"/>
      <c r="M3200" s="46"/>
      <c r="N3200" s="49"/>
      <c r="O3200" s="46"/>
      <c r="P3200" s="46"/>
      <c r="Q3200" s="46"/>
      <c r="R3200" s="50"/>
    </row>
    <row r="3201" spans="7:18" ht="15" customHeight="1" x14ac:dyDescent="0.25">
      <c r="G3201" s="45"/>
      <c r="H3201" s="46"/>
      <c r="I3201" s="47"/>
      <c r="J3201" s="47"/>
      <c r="K3201" s="48"/>
      <c r="L3201" s="48"/>
      <c r="M3201" s="46"/>
      <c r="N3201" s="49"/>
      <c r="O3201" s="46"/>
      <c r="P3201" s="46"/>
      <c r="Q3201" s="46"/>
      <c r="R3201" s="50"/>
    </row>
    <row r="3202" spans="7:18" ht="15" customHeight="1" x14ac:dyDescent="0.25">
      <c r="G3202" s="45"/>
      <c r="H3202" s="46"/>
      <c r="I3202" s="47"/>
      <c r="J3202" s="47"/>
      <c r="K3202" s="48"/>
      <c r="L3202" s="48"/>
      <c r="M3202" s="46"/>
      <c r="N3202" s="49"/>
      <c r="O3202" s="46"/>
      <c r="P3202" s="46"/>
      <c r="Q3202" s="46"/>
      <c r="R3202" s="50"/>
    </row>
    <row r="3203" spans="7:18" ht="15" customHeight="1" x14ac:dyDescent="0.25">
      <c r="G3203" s="45"/>
      <c r="H3203" s="46"/>
      <c r="I3203" s="47"/>
      <c r="J3203" s="47"/>
      <c r="K3203" s="48"/>
      <c r="L3203" s="48"/>
      <c r="M3203" s="46"/>
      <c r="N3203" s="49"/>
      <c r="O3203" s="46"/>
      <c r="P3203" s="46"/>
      <c r="Q3203" s="46"/>
      <c r="R3203" s="50"/>
    </row>
    <row r="3204" spans="7:18" ht="15" customHeight="1" x14ac:dyDescent="0.25">
      <c r="G3204" s="45"/>
      <c r="H3204" s="46"/>
      <c r="I3204" s="47"/>
      <c r="J3204" s="47"/>
      <c r="K3204" s="48"/>
      <c r="L3204" s="48"/>
      <c r="M3204" s="46"/>
      <c r="N3204" s="49"/>
      <c r="O3204" s="46"/>
      <c r="P3204" s="46"/>
      <c r="Q3204" s="46"/>
      <c r="R3204" s="50"/>
    </row>
    <row r="3205" spans="7:18" ht="15" customHeight="1" x14ac:dyDescent="0.25">
      <c r="G3205" s="45"/>
      <c r="H3205" s="46"/>
      <c r="I3205" s="47"/>
      <c r="J3205" s="47"/>
      <c r="K3205" s="48"/>
      <c r="L3205" s="48"/>
      <c r="M3205" s="46"/>
      <c r="N3205" s="49"/>
      <c r="O3205" s="46"/>
      <c r="P3205" s="46"/>
      <c r="Q3205" s="46"/>
      <c r="R3205" s="50"/>
    </row>
    <row r="3206" spans="7:18" ht="15" customHeight="1" x14ac:dyDescent="0.25">
      <c r="G3206" s="45"/>
      <c r="H3206" s="46"/>
      <c r="I3206" s="47"/>
      <c r="J3206" s="47"/>
      <c r="K3206" s="48"/>
      <c r="L3206" s="48"/>
      <c r="M3206" s="46"/>
      <c r="N3206" s="49"/>
      <c r="O3206" s="46"/>
      <c r="P3206" s="46"/>
      <c r="Q3206" s="46"/>
      <c r="R3206" s="50"/>
    </row>
    <row r="3207" spans="7:18" ht="15" customHeight="1" x14ac:dyDescent="0.25">
      <c r="G3207" s="45"/>
      <c r="H3207" s="46"/>
      <c r="I3207" s="47"/>
      <c r="J3207" s="47"/>
      <c r="K3207" s="48"/>
      <c r="L3207" s="48"/>
      <c r="M3207" s="46"/>
      <c r="N3207" s="49"/>
      <c r="O3207" s="46"/>
      <c r="P3207" s="46"/>
      <c r="Q3207" s="46"/>
      <c r="R3207" s="50"/>
    </row>
    <row r="3208" spans="7:18" ht="15" customHeight="1" x14ac:dyDescent="0.25">
      <c r="G3208" s="45"/>
      <c r="H3208" s="46"/>
      <c r="I3208" s="47"/>
      <c r="J3208" s="47"/>
      <c r="K3208" s="48"/>
      <c r="L3208" s="48"/>
      <c r="M3208" s="46"/>
      <c r="N3208" s="49"/>
      <c r="O3208" s="46"/>
      <c r="P3208" s="46"/>
      <c r="Q3208" s="46"/>
      <c r="R3208" s="50"/>
    </row>
    <row r="3209" spans="7:18" ht="15" customHeight="1" x14ac:dyDescent="0.25">
      <c r="G3209" s="45"/>
      <c r="H3209" s="46"/>
      <c r="I3209" s="47"/>
      <c r="J3209" s="47"/>
      <c r="K3209" s="48"/>
      <c r="L3209" s="48"/>
      <c r="M3209" s="46"/>
      <c r="N3209" s="49"/>
      <c r="O3209" s="46"/>
      <c r="P3209" s="46"/>
      <c r="Q3209" s="46"/>
      <c r="R3209" s="50"/>
    </row>
    <row r="3210" spans="7:18" ht="15" customHeight="1" x14ac:dyDescent="0.25">
      <c r="G3210" s="45"/>
      <c r="H3210" s="46"/>
      <c r="I3210" s="47"/>
      <c r="J3210" s="47"/>
      <c r="K3210" s="48"/>
      <c r="L3210" s="48"/>
      <c r="M3210" s="46"/>
      <c r="N3210" s="49"/>
      <c r="O3210" s="46"/>
      <c r="P3210" s="46"/>
      <c r="Q3210" s="46"/>
      <c r="R3210" s="50"/>
    </row>
    <row r="3211" spans="7:18" ht="15" customHeight="1" x14ac:dyDescent="0.25">
      <c r="G3211" s="45"/>
      <c r="H3211" s="46"/>
      <c r="I3211" s="47"/>
      <c r="J3211" s="47"/>
      <c r="K3211" s="48"/>
      <c r="L3211" s="48"/>
      <c r="M3211" s="46"/>
      <c r="N3211" s="49"/>
      <c r="O3211" s="46"/>
      <c r="P3211" s="46"/>
      <c r="Q3211" s="46"/>
      <c r="R3211" s="50"/>
    </row>
    <row r="3212" spans="7:18" ht="15" customHeight="1" x14ac:dyDescent="0.25">
      <c r="G3212" s="45"/>
      <c r="H3212" s="46"/>
      <c r="I3212" s="47"/>
      <c r="J3212" s="47"/>
      <c r="K3212" s="48"/>
      <c r="L3212" s="48"/>
      <c r="M3212" s="46"/>
      <c r="N3212" s="49"/>
      <c r="O3212" s="46"/>
      <c r="P3212" s="46"/>
      <c r="Q3212" s="46"/>
      <c r="R3212" s="50"/>
    </row>
    <row r="3213" spans="7:18" ht="15" customHeight="1" x14ac:dyDescent="0.25">
      <c r="G3213" s="45"/>
      <c r="H3213" s="46"/>
      <c r="I3213" s="47"/>
      <c r="J3213" s="47"/>
      <c r="K3213" s="48"/>
      <c r="L3213" s="48"/>
      <c r="M3213" s="46"/>
      <c r="N3213" s="49"/>
      <c r="O3213" s="46"/>
      <c r="P3213" s="46"/>
      <c r="Q3213" s="46"/>
      <c r="R3213" s="50"/>
    </row>
    <row r="3214" spans="7:18" ht="15" customHeight="1" x14ac:dyDescent="0.25">
      <c r="G3214" s="45"/>
      <c r="H3214" s="46"/>
      <c r="I3214" s="47"/>
      <c r="J3214" s="47"/>
      <c r="K3214" s="48"/>
      <c r="L3214" s="48"/>
      <c r="M3214" s="46"/>
      <c r="N3214" s="49"/>
      <c r="O3214" s="46"/>
      <c r="P3214" s="46"/>
      <c r="Q3214" s="46"/>
      <c r="R3214" s="50"/>
    </row>
    <row r="3215" spans="7:18" ht="15" customHeight="1" x14ac:dyDescent="0.25">
      <c r="G3215" s="45"/>
      <c r="H3215" s="46"/>
      <c r="I3215" s="47"/>
      <c r="J3215" s="47"/>
      <c r="K3215" s="48"/>
      <c r="L3215" s="48"/>
      <c r="M3215" s="46"/>
      <c r="N3215" s="49"/>
      <c r="O3215" s="46"/>
      <c r="P3215" s="46"/>
      <c r="Q3215" s="46"/>
      <c r="R3215" s="50"/>
    </row>
    <row r="3216" spans="7:18" ht="15" customHeight="1" x14ac:dyDescent="0.25">
      <c r="G3216" s="45"/>
      <c r="H3216" s="46"/>
      <c r="I3216" s="47"/>
      <c r="J3216" s="47"/>
      <c r="K3216" s="48"/>
      <c r="L3216" s="48"/>
      <c r="M3216" s="46"/>
      <c r="N3216" s="49"/>
      <c r="O3216" s="46"/>
      <c r="P3216" s="46"/>
      <c r="Q3216" s="46"/>
      <c r="R3216" s="50"/>
    </row>
    <row r="3217" spans="7:18" ht="15" customHeight="1" x14ac:dyDescent="0.25">
      <c r="G3217" s="45"/>
      <c r="H3217" s="46"/>
      <c r="I3217" s="47"/>
      <c r="J3217" s="47"/>
      <c r="K3217" s="48"/>
      <c r="L3217" s="48"/>
      <c r="M3217" s="46"/>
      <c r="N3217" s="49"/>
      <c r="O3217" s="46"/>
      <c r="P3217" s="46"/>
      <c r="Q3217" s="46"/>
      <c r="R3217" s="50"/>
    </row>
    <row r="3218" spans="7:18" ht="15" customHeight="1" x14ac:dyDescent="0.25">
      <c r="G3218" s="45"/>
      <c r="H3218" s="46"/>
      <c r="I3218" s="47"/>
      <c r="J3218" s="47"/>
      <c r="K3218" s="48"/>
      <c r="L3218" s="48"/>
      <c r="M3218" s="46"/>
      <c r="N3218" s="49"/>
      <c r="O3218" s="46"/>
      <c r="P3218" s="46"/>
      <c r="Q3218" s="46"/>
      <c r="R3218" s="50"/>
    </row>
    <row r="3219" spans="7:18" ht="15" customHeight="1" x14ac:dyDescent="0.25">
      <c r="G3219" s="45"/>
      <c r="H3219" s="46"/>
      <c r="I3219" s="47"/>
      <c r="J3219" s="47"/>
      <c r="K3219" s="48"/>
      <c r="L3219" s="48"/>
      <c r="M3219" s="46"/>
      <c r="N3219" s="49"/>
      <c r="O3219" s="46"/>
      <c r="P3219" s="46"/>
      <c r="Q3219" s="46"/>
      <c r="R3219" s="50"/>
    </row>
    <row r="3220" spans="7:18" ht="15" customHeight="1" x14ac:dyDescent="0.25">
      <c r="G3220" s="45"/>
      <c r="H3220" s="46"/>
      <c r="I3220" s="47"/>
      <c r="J3220" s="47"/>
      <c r="K3220" s="48"/>
      <c r="L3220" s="48"/>
      <c r="M3220" s="46"/>
      <c r="N3220" s="49"/>
      <c r="O3220" s="46"/>
      <c r="P3220" s="46"/>
      <c r="Q3220" s="46"/>
      <c r="R3220" s="50"/>
    </row>
    <row r="3221" spans="7:18" ht="15" customHeight="1" x14ac:dyDescent="0.25">
      <c r="G3221" s="45"/>
      <c r="H3221" s="46"/>
      <c r="I3221" s="47"/>
      <c r="J3221" s="47"/>
      <c r="K3221" s="48"/>
      <c r="L3221" s="48"/>
      <c r="M3221" s="46"/>
      <c r="N3221" s="49"/>
      <c r="O3221" s="46"/>
      <c r="P3221" s="46"/>
      <c r="Q3221" s="46"/>
      <c r="R3221" s="50"/>
    </row>
    <row r="3222" spans="7:18" ht="15" customHeight="1" x14ac:dyDescent="0.25">
      <c r="G3222" s="45"/>
      <c r="H3222" s="46"/>
      <c r="I3222" s="47"/>
      <c r="J3222" s="47"/>
      <c r="K3222" s="48"/>
      <c r="L3222" s="48"/>
      <c r="M3222" s="46"/>
      <c r="N3222" s="49"/>
      <c r="O3222" s="46"/>
      <c r="P3222" s="46"/>
      <c r="Q3222" s="46"/>
      <c r="R3222" s="50"/>
    </row>
    <row r="3223" spans="7:18" ht="15" customHeight="1" x14ac:dyDescent="0.25">
      <c r="G3223" s="45"/>
      <c r="H3223" s="46"/>
      <c r="I3223" s="47"/>
      <c r="J3223" s="47"/>
      <c r="K3223" s="48"/>
      <c r="L3223" s="48"/>
      <c r="M3223" s="46"/>
      <c r="N3223" s="49"/>
      <c r="O3223" s="46"/>
      <c r="P3223" s="46"/>
      <c r="Q3223" s="46"/>
      <c r="R3223" s="50"/>
    </row>
    <row r="3224" spans="7:18" ht="15" customHeight="1" x14ac:dyDescent="0.25">
      <c r="G3224" s="45"/>
      <c r="H3224" s="46"/>
      <c r="I3224" s="47"/>
      <c r="J3224" s="47"/>
      <c r="K3224" s="48"/>
      <c r="L3224" s="48"/>
      <c r="M3224" s="46"/>
      <c r="N3224" s="49"/>
      <c r="O3224" s="46"/>
      <c r="P3224" s="46"/>
      <c r="Q3224" s="46"/>
      <c r="R3224" s="50"/>
    </row>
    <row r="3225" spans="7:18" ht="15" customHeight="1" x14ac:dyDescent="0.25">
      <c r="G3225" s="45"/>
      <c r="H3225" s="46"/>
      <c r="I3225" s="47"/>
      <c r="J3225" s="47"/>
      <c r="K3225" s="48"/>
      <c r="L3225" s="48"/>
      <c r="M3225" s="46"/>
      <c r="N3225" s="49"/>
      <c r="O3225" s="46"/>
      <c r="P3225" s="46"/>
      <c r="Q3225" s="46"/>
      <c r="R3225" s="50"/>
    </row>
    <row r="3226" spans="7:18" ht="15" customHeight="1" x14ac:dyDescent="0.25">
      <c r="G3226" s="45"/>
      <c r="H3226" s="46"/>
      <c r="I3226" s="47"/>
      <c r="J3226" s="47"/>
      <c r="K3226" s="48"/>
      <c r="L3226" s="48"/>
      <c r="M3226" s="46"/>
      <c r="N3226" s="49"/>
      <c r="O3226" s="46"/>
      <c r="P3226" s="46"/>
      <c r="Q3226" s="46"/>
      <c r="R3226" s="50"/>
    </row>
    <row r="3227" spans="7:18" ht="15" customHeight="1" x14ac:dyDescent="0.25">
      <c r="G3227" s="45"/>
      <c r="H3227" s="46"/>
      <c r="I3227" s="47"/>
      <c r="J3227" s="47"/>
      <c r="K3227" s="48"/>
      <c r="L3227" s="48"/>
      <c r="M3227" s="46"/>
      <c r="N3227" s="49"/>
      <c r="O3227" s="46"/>
      <c r="P3227" s="46"/>
      <c r="Q3227" s="46"/>
      <c r="R3227" s="50"/>
    </row>
    <row r="3228" spans="7:18" ht="15" customHeight="1" x14ac:dyDescent="0.25">
      <c r="G3228" s="45"/>
      <c r="H3228" s="46"/>
      <c r="I3228" s="47"/>
      <c r="J3228" s="47"/>
      <c r="K3228" s="48"/>
      <c r="L3228" s="48"/>
      <c r="M3228" s="46"/>
      <c r="N3228" s="49"/>
      <c r="O3228" s="46"/>
      <c r="P3228" s="46"/>
      <c r="Q3228" s="46"/>
      <c r="R3228" s="50"/>
    </row>
    <row r="3229" spans="7:18" ht="15" customHeight="1" x14ac:dyDescent="0.25">
      <c r="G3229" s="45"/>
      <c r="H3229" s="46"/>
      <c r="I3229" s="47"/>
      <c r="J3229" s="47"/>
      <c r="K3229" s="48"/>
      <c r="L3229" s="48"/>
      <c r="M3229" s="46"/>
      <c r="N3229" s="49"/>
      <c r="O3229" s="46"/>
      <c r="P3229" s="46"/>
      <c r="Q3229" s="46"/>
      <c r="R3229" s="50"/>
    </row>
    <row r="3230" spans="7:18" ht="15" customHeight="1" x14ac:dyDescent="0.25">
      <c r="G3230" s="45"/>
      <c r="H3230" s="46"/>
      <c r="I3230" s="47"/>
      <c r="J3230" s="47"/>
      <c r="K3230" s="48"/>
      <c r="L3230" s="48"/>
      <c r="M3230" s="46"/>
      <c r="N3230" s="49"/>
      <c r="O3230" s="46"/>
      <c r="P3230" s="46"/>
      <c r="Q3230" s="46"/>
      <c r="R3230" s="50"/>
    </row>
    <row r="3231" spans="7:18" ht="15" customHeight="1" x14ac:dyDescent="0.25">
      <c r="G3231" s="45"/>
      <c r="H3231" s="46"/>
      <c r="I3231" s="47"/>
      <c r="J3231" s="47"/>
      <c r="K3231" s="48"/>
      <c r="L3231" s="48"/>
      <c r="M3231" s="46"/>
      <c r="N3231" s="49"/>
      <c r="O3231" s="46"/>
      <c r="P3231" s="46"/>
      <c r="Q3231" s="46"/>
      <c r="R3231" s="50"/>
    </row>
    <row r="3232" spans="7:18" ht="15" customHeight="1" x14ac:dyDescent="0.25">
      <c r="G3232" s="45"/>
      <c r="H3232" s="46"/>
      <c r="I3232" s="47"/>
      <c r="J3232" s="47"/>
      <c r="K3232" s="48"/>
      <c r="L3232" s="48"/>
      <c r="M3232" s="46"/>
      <c r="N3232" s="49"/>
      <c r="O3232" s="46"/>
      <c r="P3232" s="46"/>
      <c r="Q3232" s="46"/>
      <c r="R3232" s="50"/>
    </row>
    <row r="3233" spans="7:18" ht="15" customHeight="1" x14ac:dyDescent="0.25">
      <c r="G3233" s="45"/>
      <c r="H3233" s="46"/>
      <c r="I3233" s="47"/>
      <c r="J3233" s="47"/>
      <c r="K3233" s="48"/>
      <c r="L3233" s="48"/>
      <c r="M3233" s="46"/>
      <c r="N3233" s="49"/>
      <c r="O3233" s="46"/>
      <c r="P3233" s="46"/>
      <c r="Q3233" s="46"/>
      <c r="R3233" s="50"/>
    </row>
    <row r="3234" spans="7:18" ht="15" customHeight="1" x14ac:dyDescent="0.25">
      <c r="G3234" s="45"/>
      <c r="H3234" s="46"/>
      <c r="I3234" s="47"/>
      <c r="J3234" s="47"/>
      <c r="K3234" s="48"/>
      <c r="L3234" s="48"/>
      <c r="M3234" s="46"/>
      <c r="N3234" s="49"/>
      <c r="O3234" s="46"/>
      <c r="P3234" s="46"/>
      <c r="Q3234" s="46"/>
      <c r="R3234" s="50"/>
    </row>
    <row r="3235" spans="7:18" ht="15" customHeight="1" x14ac:dyDescent="0.25">
      <c r="G3235" s="45"/>
      <c r="H3235" s="46"/>
      <c r="I3235" s="47"/>
      <c r="J3235" s="47"/>
      <c r="K3235" s="48"/>
      <c r="L3235" s="48"/>
      <c r="M3235" s="46"/>
      <c r="N3235" s="49"/>
      <c r="O3235" s="46"/>
      <c r="P3235" s="46"/>
      <c r="Q3235" s="46"/>
      <c r="R3235" s="50"/>
    </row>
    <row r="3236" spans="7:18" ht="15" customHeight="1" x14ac:dyDescent="0.25">
      <c r="G3236" s="45"/>
      <c r="H3236" s="46"/>
      <c r="I3236" s="47"/>
      <c r="J3236" s="47"/>
      <c r="K3236" s="48"/>
      <c r="L3236" s="48"/>
      <c r="M3236" s="46"/>
      <c r="N3236" s="49"/>
      <c r="O3236" s="46"/>
      <c r="P3236" s="46"/>
      <c r="Q3236" s="46"/>
      <c r="R3236" s="50"/>
    </row>
    <row r="3237" spans="7:18" ht="15" customHeight="1" x14ac:dyDescent="0.25">
      <c r="G3237" s="45"/>
      <c r="H3237" s="46"/>
      <c r="I3237" s="47"/>
      <c r="J3237" s="47"/>
      <c r="K3237" s="48"/>
      <c r="L3237" s="48"/>
      <c r="M3237" s="46"/>
      <c r="N3237" s="49"/>
      <c r="O3237" s="46"/>
      <c r="P3237" s="46"/>
      <c r="Q3237" s="46"/>
      <c r="R3237" s="50"/>
    </row>
    <row r="3238" spans="7:18" ht="15" customHeight="1" x14ac:dyDescent="0.25">
      <c r="G3238" s="45"/>
      <c r="H3238" s="46"/>
      <c r="I3238" s="47"/>
      <c r="J3238" s="47"/>
      <c r="K3238" s="48"/>
      <c r="L3238" s="48"/>
      <c r="M3238" s="46"/>
      <c r="N3238" s="49"/>
      <c r="O3238" s="46"/>
      <c r="P3238" s="46"/>
      <c r="Q3238" s="46"/>
      <c r="R3238" s="50"/>
    </row>
    <row r="3239" spans="7:18" ht="15" customHeight="1" x14ac:dyDescent="0.25">
      <c r="G3239" s="45"/>
      <c r="H3239" s="46"/>
      <c r="I3239" s="47"/>
      <c r="J3239" s="47"/>
      <c r="K3239" s="48"/>
      <c r="L3239" s="48"/>
      <c r="M3239" s="46"/>
      <c r="N3239" s="49"/>
      <c r="O3239" s="46"/>
      <c r="P3239" s="46"/>
      <c r="Q3239" s="46"/>
      <c r="R3239" s="50"/>
    </row>
    <row r="3240" spans="7:18" ht="15" customHeight="1" x14ac:dyDescent="0.25">
      <c r="G3240" s="45"/>
      <c r="H3240" s="46"/>
      <c r="I3240" s="47"/>
      <c r="J3240" s="47"/>
      <c r="K3240" s="48"/>
      <c r="L3240" s="48"/>
      <c r="M3240" s="46"/>
      <c r="N3240" s="49"/>
      <c r="O3240" s="46"/>
      <c r="P3240" s="46"/>
      <c r="Q3240" s="46"/>
      <c r="R3240" s="50"/>
    </row>
    <row r="3241" spans="7:18" ht="15" customHeight="1" x14ac:dyDescent="0.25">
      <c r="G3241" s="45"/>
      <c r="H3241" s="46"/>
      <c r="I3241" s="47"/>
      <c r="J3241" s="47"/>
      <c r="K3241" s="48"/>
      <c r="L3241" s="48"/>
      <c r="M3241" s="46"/>
      <c r="N3241" s="49"/>
      <c r="O3241" s="46"/>
      <c r="P3241" s="46"/>
      <c r="Q3241" s="46"/>
      <c r="R3241" s="50"/>
    </row>
    <row r="3242" spans="7:18" ht="15" customHeight="1" x14ac:dyDescent="0.25">
      <c r="G3242" s="45"/>
      <c r="H3242" s="46"/>
      <c r="I3242" s="47"/>
      <c r="J3242" s="47"/>
      <c r="K3242" s="48"/>
      <c r="L3242" s="48"/>
      <c r="M3242" s="46"/>
      <c r="N3242" s="49"/>
      <c r="O3242" s="46"/>
      <c r="P3242" s="46"/>
      <c r="Q3242" s="46"/>
      <c r="R3242" s="50"/>
    </row>
    <row r="3243" spans="7:18" ht="15" customHeight="1" x14ac:dyDescent="0.25">
      <c r="G3243" s="45"/>
      <c r="H3243" s="46"/>
      <c r="I3243" s="47"/>
      <c r="J3243" s="47"/>
      <c r="K3243" s="48"/>
      <c r="L3243" s="48"/>
      <c r="M3243" s="46"/>
      <c r="N3243" s="49"/>
      <c r="O3243" s="46"/>
      <c r="P3243" s="46"/>
      <c r="Q3243" s="46"/>
      <c r="R3243" s="50"/>
    </row>
    <row r="3244" spans="7:18" ht="15" customHeight="1" x14ac:dyDescent="0.25">
      <c r="G3244" s="45"/>
      <c r="H3244" s="46"/>
      <c r="I3244" s="47"/>
      <c r="J3244" s="47"/>
      <c r="K3244" s="48"/>
      <c r="L3244" s="48"/>
      <c r="M3244" s="46"/>
      <c r="N3244" s="49"/>
      <c r="O3244" s="46"/>
      <c r="P3244" s="46"/>
      <c r="Q3244" s="46"/>
      <c r="R3244" s="50"/>
    </row>
    <row r="3245" spans="7:18" ht="15" customHeight="1" x14ac:dyDescent="0.25">
      <c r="G3245" s="45"/>
      <c r="H3245" s="46"/>
      <c r="I3245" s="47"/>
      <c r="J3245" s="47"/>
      <c r="K3245" s="48"/>
      <c r="L3245" s="48"/>
      <c r="M3245" s="46"/>
      <c r="N3245" s="49"/>
      <c r="O3245" s="46"/>
      <c r="P3245" s="46"/>
      <c r="Q3245" s="46"/>
      <c r="R3245" s="50"/>
    </row>
    <row r="3246" spans="7:18" ht="15" customHeight="1" x14ac:dyDescent="0.25">
      <c r="G3246" s="45"/>
      <c r="H3246" s="46"/>
      <c r="I3246" s="47"/>
      <c r="J3246" s="47"/>
      <c r="K3246" s="48"/>
      <c r="L3246" s="48"/>
      <c r="M3246" s="46"/>
      <c r="N3246" s="49"/>
      <c r="O3246" s="46"/>
      <c r="P3246" s="46"/>
      <c r="Q3246" s="46"/>
      <c r="R3246" s="50"/>
    </row>
    <row r="3247" spans="7:18" ht="15" customHeight="1" x14ac:dyDescent="0.25">
      <c r="G3247" s="45"/>
      <c r="H3247" s="46"/>
      <c r="I3247" s="47"/>
      <c r="J3247" s="47"/>
      <c r="K3247" s="48"/>
      <c r="L3247" s="48"/>
      <c r="M3247" s="46"/>
      <c r="N3247" s="49"/>
      <c r="O3247" s="46"/>
      <c r="P3247" s="46"/>
      <c r="Q3247" s="46"/>
      <c r="R3247" s="50"/>
    </row>
    <row r="3248" spans="7:18" ht="15" customHeight="1" x14ac:dyDescent="0.25">
      <c r="G3248" s="45"/>
      <c r="H3248" s="46"/>
      <c r="I3248" s="47"/>
      <c r="J3248" s="47"/>
      <c r="K3248" s="48"/>
      <c r="L3248" s="48"/>
      <c r="M3248" s="46"/>
      <c r="N3248" s="49"/>
      <c r="O3248" s="46"/>
      <c r="P3248" s="46"/>
      <c r="Q3248" s="46"/>
      <c r="R3248" s="50"/>
    </row>
    <row r="3249" spans="7:18" ht="15" customHeight="1" x14ac:dyDescent="0.25">
      <c r="G3249" s="45"/>
      <c r="H3249" s="46"/>
      <c r="I3249" s="47"/>
      <c r="J3249" s="47"/>
      <c r="K3249" s="48"/>
      <c r="L3249" s="48"/>
      <c r="M3249" s="46"/>
      <c r="N3249" s="49"/>
      <c r="O3249" s="46"/>
      <c r="P3249" s="46"/>
      <c r="Q3249" s="46"/>
      <c r="R3249" s="50"/>
    </row>
    <row r="3250" spans="7:18" ht="15" customHeight="1" x14ac:dyDescent="0.25">
      <c r="G3250" s="45"/>
      <c r="H3250" s="46"/>
      <c r="I3250" s="47"/>
      <c r="J3250" s="47"/>
      <c r="K3250" s="48"/>
      <c r="L3250" s="48"/>
      <c r="M3250" s="46"/>
      <c r="N3250" s="49"/>
      <c r="O3250" s="46"/>
      <c r="P3250" s="46"/>
      <c r="Q3250" s="46"/>
      <c r="R3250" s="50"/>
    </row>
    <row r="3251" spans="7:18" ht="15" customHeight="1" x14ac:dyDescent="0.25">
      <c r="G3251" s="45"/>
      <c r="H3251" s="46"/>
      <c r="I3251" s="47"/>
      <c r="J3251" s="47"/>
      <c r="K3251" s="48"/>
      <c r="L3251" s="48"/>
      <c r="M3251" s="46"/>
      <c r="N3251" s="49"/>
      <c r="O3251" s="46"/>
      <c r="P3251" s="46"/>
      <c r="Q3251" s="46"/>
      <c r="R3251" s="50"/>
    </row>
    <row r="3252" spans="7:18" ht="15" customHeight="1" x14ac:dyDescent="0.25">
      <c r="G3252" s="45"/>
      <c r="H3252" s="46"/>
      <c r="I3252" s="47"/>
      <c r="J3252" s="47"/>
      <c r="K3252" s="48"/>
      <c r="L3252" s="48"/>
      <c r="M3252" s="46"/>
      <c r="N3252" s="49"/>
      <c r="O3252" s="46"/>
      <c r="P3252" s="46"/>
      <c r="Q3252" s="46"/>
      <c r="R3252" s="50"/>
    </row>
    <row r="3253" spans="7:18" ht="15" customHeight="1" x14ac:dyDescent="0.25">
      <c r="G3253" s="45"/>
      <c r="H3253" s="46"/>
      <c r="I3253" s="47"/>
      <c r="J3253" s="47"/>
      <c r="K3253" s="48"/>
      <c r="L3253" s="48"/>
      <c r="M3253" s="46"/>
      <c r="N3253" s="49"/>
      <c r="O3253" s="46"/>
      <c r="P3253" s="46"/>
      <c r="Q3253" s="46"/>
      <c r="R3253" s="50"/>
    </row>
    <row r="3254" spans="7:18" ht="15" customHeight="1" x14ac:dyDescent="0.25">
      <c r="G3254" s="45"/>
      <c r="H3254" s="46"/>
      <c r="I3254" s="47"/>
      <c r="J3254" s="47"/>
      <c r="K3254" s="48"/>
      <c r="L3254" s="48"/>
      <c r="M3254" s="46"/>
      <c r="N3254" s="49"/>
      <c r="O3254" s="46"/>
      <c r="P3254" s="46"/>
      <c r="Q3254" s="46"/>
      <c r="R3254" s="50"/>
    </row>
    <row r="3255" spans="7:18" ht="15" customHeight="1" x14ac:dyDescent="0.25">
      <c r="G3255" s="45"/>
      <c r="H3255" s="46"/>
      <c r="I3255" s="47"/>
      <c r="J3255" s="47"/>
      <c r="K3255" s="48"/>
      <c r="L3255" s="48"/>
      <c r="M3255" s="46"/>
      <c r="N3255" s="49"/>
      <c r="O3255" s="46"/>
      <c r="P3255" s="46"/>
      <c r="Q3255" s="46"/>
      <c r="R3255" s="50"/>
    </row>
    <row r="3256" spans="7:18" ht="15" customHeight="1" x14ac:dyDescent="0.25">
      <c r="G3256" s="45"/>
      <c r="H3256" s="46"/>
      <c r="I3256" s="47"/>
      <c r="J3256" s="47"/>
      <c r="K3256" s="48"/>
      <c r="L3256" s="48"/>
      <c r="M3256" s="46"/>
      <c r="N3256" s="49"/>
      <c r="O3256" s="46"/>
      <c r="P3256" s="46"/>
      <c r="Q3256" s="46"/>
      <c r="R3256" s="50"/>
    </row>
    <row r="3257" spans="7:18" ht="15" customHeight="1" x14ac:dyDescent="0.25">
      <c r="G3257" s="45"/>
      <c r="H3257" s="46"/>
      <c r="I3257" s="47"/>
      <c r="J3257" s="47"/>
      <c r="K3257" s="48"/>
      <c r="L3257" s="48"/>
      <c r="M3257" s="46"/>
      <c r="N3257" s="49"/>
      <c r="O3257" s="46"/>
      <c r="P3257" s="46"/>
      <c r="Q3257" s="46"/>
      <c r="R3257" s="50"/>
    </row>
    <row r="3258" spans="7:18" ht="15" customHeight="1" x14ac:dyDescent="0.25">
      <c r="G3258" s="45"/>
      <c r="H3258" s="46"/>
      <c r="I3258" s="47"/>
      <c r="J3258" s="47"/>
      <c r="K3258" s="48"/>
      <c r="L3258" s="48"/>
      <c r="M3258" s="46"/>
      <c r="N3258" s="49"/>
      <c r="O3258" s="46"/>
      <c r="P3258" s="46"/>
      <c r="Q3258" s="46"/>
      <c r="R3258" s="50"/>
    </row>
    <row r="3259" spans="7:18" ht="15" customHeight="1" x14ac:dyDescent="0.25">
      <c r="G3259" s="45"/>
      <c r="H3259" s="46"/>
      <c r="I3259" s="47"/>
      <c r="J3259" s="47"/>
      <c r="K3259" s="48"/>
      <c r="L3259" s="48"/>
      <c r="M3259" s="46"/>
      <c r="N3259" s="49"/>
      <c r="O3259" s="46"/>
      <c r="P3259" s="46"/>
      <c r="Q3259" s="46"/>
      <c r="R3259" s="50"/>
    </row>
    <row r="3260" spans="7:18" ht="15" customHeight="1" x14ac:dyDescent="0.25">
      <c r="G3260" s="45"/>
      <c r="H3260" s="46"/>
      <c r="I3260" s="47"/>
      <c r="J3260" s="47"/>
      <c r="K3260" s="48"/>
      <c r="L3260" s="48"/>
      <c r="M3260" s="46"/>
      <c r="N3260" s="49"/>
      <c r="O3260" s="46"/>
      <c r="P3260" s="46"/>
      <c r="Q3260" s="46"/>
      <c r="R3260" s="50"/>
    </row>
    <row r="3261" spans="7:18" ht="15" customHeight="1" x14ac:dyDescent="0.25">
      <c r="G3261" s="45"/>
      <c r="H3261" s="46"/>
      <c r="I3261" s="47"/>
      <c r="J3261" s="47"/>
      <c r="K3261" s="48"/>
      <c r="L3261" s="48"/>
      <c r="M3261" s="46"/>
      <c r="N3261" s="49"/>
      <c r="O3261" s="46"/>
      <c r="P3261" s="46"/>
      <c r="Q3261" s="46"/>
      <c r="R3261" s="50"/>
    </row>
    <row r="3262" spans="7:18" ht="15" customHeight="1" x14ac:dyDescent="0.25">
      <c r="G3262" s="45"/>
      <c r="H3262" s="46"/>
      <c r="I3262" s="47"/>
      <c r="J3262" s="47"/>
      <c r="K3262" s="48"/>
      <c r="L3262" s="48"/>
      <c r="M3262" s="46"/>
      <c r="N3262" s="49"/>
      <c r="O3262" s="46"/>
      <c r="P3262" s="46"/>
      <c r="Q3262" s="46"/>
      <c r="R3262" s="50"/>
    </row>
    <row r="3263" spans="7:18" ht="15" customHeight="1" x14ac:dyDescent="0.25">
      <c r="G3263" s="45"/>
      <c r="H3263" s="46"/>
      <c r="I3263" s="47"/>
      <c r="J3263" s="47"/>
      <c r="K3263" s="48"/>
      <c r="L3263" s="48"/>
      <c r="M3263" s="46"/>
      <c r="N3263" s="49"/>
      <c r="O3263" s="46"/>
      <c r="P3263" s="46"/>
      <c r="Q3263" s="46"/>
      <c r="R3263" s="50"/>
    </row>
    <row r="3264" spans="7:18" ht="15" customHeight="1" x14ac:dyDescent="0.25">
      <c r="G3264" s="45"/>
      <c r="H3264" s="46"/>
      <c r="I3264" s="47"/>
      <c r="J3264" s="47"/>
      <c r="K3264" s="48"/>
      <c r="L3264" s="48"/>
      <c r="M3264" s="46"/>
      <c r="N3264" s="49"/>
      <c r="O3264" s="46"/>
      <c r="P3264" s="46"/>
      <c r="Q3264" s="46"/>
      <c r="R3264" s="50"/>
    </row>
    <row r="3265" spans="7:18" ht="15" customHeight="1" x14ac:dyDescent="0.25">
      <c r="G3265" s="45"/>
      <c r="H3265" s="46"/>
      <c r="I3265" s="47"/>
      <c r="J3265" s="47"/>
      <c r="K3265" s="48"/>
      <c r="L3265" s="48"/>
      <c r="M3265" s="46"/>
      <c r="N3265" s="49"/>
      <c r="O3265" s="46"/>
      <c r="P3265" s="46"/>
      <c r="Q3265" s="46"/>
      <c r="R3265" s="50"/>
    </row>
    <row r="3266" spans="7:18" ht="15" customHeight="1" x14ac:dyDescent="0.25">
      <c r="G3266" s="45"/>
      <c r="H3266" s="46"/>
      <c r="I3266" s="47"/>
      <c r="J3266" s="47"/>
      <c r="K3266" s="48"/>
      <c r="L3266" s="48"/>
      <c r="M3266" s="46"/>
      <c r="N3266" s="49"/>
      <c r="O3266" s="46"/>
      <c r="P3266" s="46"/>
      <c r="Q3266" s="46"/>
      <c r="R3266" s="50"/>
    </row>
    <row r="3267" spans="7:18" ht="15" customHeight="1" x14ac:dyDescent="0.25">
      <c r="G3267" s="45"/>
      <c r="H3267" s="46"/>
      <c r="I3267" s="47"/>
      <c r="J3267" s="47"/>
      <c r="K3267" s="48"/>
      <c r="L3267" s="48"/>
      <c r="M3267" s="46"/>
      <c r="N3267" s="49"/>
      <c r="O3267" s="46"/>
      <c r="P3267" s="46"/>
      <c r="Q3267" s="46"/>
      <c r="R3267" s="50"/>
    </row>
    <row r="3268" spans="7:18" ht="15" customHeight="1" x14ac:dyDescent="0.25">
      <c r="G3268" s="45"/>
      <c r="H3268" s="46"/>
      <c r="I3268" s="47"/>
      <c r="J3268" s="47"/>
      <c r="K3268" s="48"/>
      <c r="L3268" s="48"/>
      <c r="M3268" s="46"/>
      <c r="N3268" s="49"/>
      <c r="O3268" s="46"/>
      <c r="P3268" s="46"/>
      <c r="Q3268" s="46"/>
      <c r="R3268" s="50"/>
    </row>
    <row r="3269" spans="7:18" ht="15" customHeight="1" x14ac:dyDescent="0.25">
      <c r="G3269" s="45"/>
      <c r="H3269" s="46"/>
      <c r="I3269" s="47"/>
      <c r="J3269" s="47"/>
      <c r="K3269" s="48"/>
      <c r="L3269" s="48"/>
      <c r="M3269" s="46"/>
      <c r="N3269" s="49"/>
      <c r="O3269" s="46"/>
      <c r="P3269" s="46"/>
      <c r="Q3269" s="46"/>
      <c r="R3269" s="50"/>
    </row>
    <row r="3270" spans="7:18" ht="15" customHeight="1" x14ac:dyDescent="0.25">
      <c r="G3270" s="45"/>
      <c r="H3270" s="46"/>
      <c r="I3270" s="47"/>
      <c r="J3270" s="47"/>
      <c r="K3270" s="48"/>
      <c r="L3270" s="48"/>
      <c r="M3270" s="46"/>
      <c r="N3270" s="49"/>
      <c r="O3270" s="46"/>
      <c r="P3270" s="46"/>
      <c r="Q3270" s="46"/>
      <c r="R3270" s="50"/>
    </row>
    <row r="3271" spans="7:18" ht="15" customHeight="1" x14ac:dyDescent="0.25">
      <c r="G3271" s="45"/>
      <c r="H3271" s="46"/>
      <c r="I3271" s="47"/>
      <c r="J3271" s="47"/>
      <c r="K3271" s="48"/>
      <c r="L3271" s="48"/>
      <c r="M3271" s="46"/>
      <c r="N3271" s="49"/>
      <c r="O3271" s="46"/>
      <c r="P3271" s="46"/>
      <c r="Q3271" s="46"/>
      <c r="R3271" s="50"/>
    </row>
    <row r="3272" spans="7:18" ht="15" customHeight="1" x14ac:dyDescent="0.25">
      <c r="G3272" s="45"/>
      <c r="H3272" s="46"/>
      <c r="I3272" s="47"/>
      <c r="J3272" s="47"/>
      <c r="K3272" s="48"/>
      <c r="L3272" s="48"/>
      <c r="M3272" s="46"/>
      <c r="N3272" s="49"/>
      <c r="O3272" s="46"/>
      <c r="P3272" s="46"/>
      <c r="Q3272" s="46"/>
      <c r="R3272" s="50"/>
    </row>
    <row r="3273" spans="7:18" ht="15" customHeight="1" x14ac:dyDescent="0.25">
      <c r="G3273" s="45"/>
      <c r="H3273" s="46"/>
      <c r="I3273" s="47"/>
      <c r="J3273" s="47"/>
      <c r="K3273" s="48"/>
      <c r="L3273" s="48"/>
      <c r="M3273" s="46"/>
      <c r="N3273" s="49"/>
      <c r="O3273" s="46"/>
      <c r="P3273" s="46"/>
      <c r="Q3273" s="46"/>
      <c r="R3273" s="50"/>
    </row>
    <row r="3274" spans="7:18" ht="15" customHeight="1" x14ac:dyDescent="0.25">
      <c r="G3274" s="45"/>
      <c r="H3274" s="46"/>
      <c r="I3274" s="47"/>
      <c r="J3274" s="47"/>
      <c r="K3274" s="48"/>
      <c r="L3274" s="48"/>
      <c r="M3274" s="46"/>
      <c r="N3274" s="49"/>
      <c r="O3274" s="46"/>
      <c r="P3274" s="46"/>
      <c r="Q3274" s="46"/>
      <c r="R3274" s="50"/>
    </row>
    <row r="3275" spans="7:18" ht="15" customHeight="1" x14ac:dyDescent="0.25">
      <c r="G3275" s="45"/>
      <c r="H3275" s="46"/>
      <c r="I3275" s="47"/>
      <c r="J3275" s="47"/>
      <c r="K3275" s="48"/>
      <c r="L3275" s="48"/>
      <c r="M3275" s="46"/>
      <c r="N3275" s="49"/>
      <c r="O3275" s="46"/>
      <c r="P3275" s="46"/>
      <c r="Q3275" s="46"/>
      <c r="R3275" s="50"/>
    </row>
    <row r="3276" spans="7:18" ht="15" customHeight="1" x14ac:dyDescent="0.25">
      <c r="G3276" s="45"/>
      <c r="H3276" s="46"/>
      <c r="I3276" s="47"/>
      <c r="J3276" s="47"/>
      <c r="K3276" s="48"/>
      <c r="L3276" s="48"/>
      <c r="M3276" s="46"/>
      <c r="N3276" s="49"/>
      <c r="O3276" s="46"/>
      <c r="P3276" s="46"/>
      <c r="Q3276" s="46"/>
      <c r="R3276" s="50"/>
    </row>
    <row r="3277" spans="7:18" ht="15" customHeight="1" x14ac:dyDescent="0.25">
      <c r="G3277" s="45"/>
      <c r="H3277" s="46"/>
      <c r="I3277" s="47"/>
      <c r="J3277" s="47"/>
      <c r="K3277" s="48"/>
      <c r="L3277" s="48"/>
      <c r="M3277" s="46"/>
      <c r="N3277" s="49"/>
      <c r="O3277" s="46"/>
      <c r="P3277" s="46"/>
      <c r="Q3277" s="46"/>
      <c r="R3277" s="50"/>
    </row>
    <row r="3278" spans="7:18" ht="15" customHeight="1" x14ac:dyDescent="0.25">
      <c r="G3278" s="45"/>
      <c r="H3278" s="46"/>
      <c r="I3278" s="47"/>
      <c r="J3278" s="47"/>
      <c r="K3278" s="48"/>
      <c r="L3278" s="48"/>
      <c r="M3278" s="46"/>
      <c r="N3278" s="49"/>
      <c r="O3278" s="46"/>
      <c r="P3278" s="46"/>
      <c r="Q3278" s="46"/>
      <c r="R3278" s="50"/>
    </row>
    <row r="3279" spans="7:18" ht="15" customHeight="1" x14ac:dyDescent="0.25">
      <c r="G3279" s="45"/>
      <c r="H3279" s="46"/>
      <c r="I3279" s="47"/>
      <c r="J3279" s="47"/>
      <c r="K3279" s="48"/>
      <c r="L3279" s="48"/>
      <c r="M3279" s="46"/>
      <c r="N3279" s="49"/>
      <c r="O3279" s="46"/>
      <c r="P3279" s="46"/>
      <c r="Q3279" s="46"/>
      <c r="R3279" s="50"/>
    </row>
    <row r="3280" spans="7:18" ht="15" customHeight="1" x14ac:dyDescent="0.25">
      <c r="G3280" s="45"/>
      <c r="H3280" s="46"/>
      <c r="I3280" s="47"/>
      <c r="J3280" s="47"/>
      <c r="K3280" s="48"/>
      <c r="L3280" s="48"/>
      <c r="M3280" s="46"/>
      <c r="N3280" s="49"/>
      <c r="O3280" s="46"/>
      <c r="P3280" s="46"/>
      <c r="Q3280" s="46"/>
      <c r="R3280" s="50"/>
    </row>
    <row r="3281" spans="7:18" ht="15" customHeight="1" x14ac:dyDescent="0.25">
      <c r="G3281" s="45"/>
      <c r="H3281" s="46"/>
      <c r="I3281" s="47"/>
      <c r="J3281" s="47"/>
      <c r="K3281" s="48"/>
      <c r="L3281" s="48"/>
      <c r="M3281" s="46"/>
      <c r="N3281" s="49"/>
      <c r="O3281" s="46"/>
      <c r="P3281" s="46"/>
      <c r="Q3281" s="46"/>
      <c r="R3281" s="50"/>
    </row>
    <row r="3282" spans="7:18" ht="15" customHeight="1" x14ac:dyDescent="0.25">
      <c r="G3282" s="45"/>
      <c r="H3282" s="46"/>
      <c r="I3282" s="47"/>
      <c r="J3282" s="47"/>
      <c r="K3282" s="48"/>
      <c r="L3282" s="48"/>
      <c r="M3282" s="46"/>
      <c r="N3282" s="49"/>
      <c r="O3282" s="46"/>
      <c r="P3282" s="46"/>
      <c r="Q3282" s="46"/>
      <c r="R3282" s="50"/>
    </row>
    <row r="3283" spans="7:18" ht="15" customHeight="1" x14ac:dyDescent="0.25">
      <c r="G3283" s="45"/>
      <c r="H3283" s="46"/>
      <c r="I3283" s="47"/>
      <c r="J3283" s="47"/>
      <c r="K3283" s="48"/>
      <c r="L3283" s="48"/>
      <c r="M3283" s="46"/>
      <c r="N3283" s="49"/>
      <c r="O3283" s="46"/>
      <c r="P3283" s="46"/>
      <c r="Q3283" s="46"/>
      <c r="R3283" s="50"/>
    </row>
    <row r="3284" spans="7:18" ht="15" customHeight="1" x14ac:dyDescent="0.25">
      <c r="G3284" s="45"/>
      <c r="H3284" s="46"/>
      <c r="I3284" s="47"/>
      <c r="J3284" s="47"/>
      <c r="K3284" s="48"/>
      <c r="L3284" s="48"/>
      <c r="M3284" s="46"/>
      <c r="N3284" s="49"/>
      <c r="O3284" s="46"/>
      <c r="P3284" s="46"/>
      <c r="Q3284" s="46"/>
      <c r="R3284" s="50"/>
    </row>
    <row r="3285" spans="7:18" ht="15" customHeight="1" x14ac:dyDescent="0.25">
      <c r="G3285" s="45"/>
      <c r="H3285" s="46"/>
      <c r="I3285" s="47"/>
      <c r="J3285" s="47"/>
      <c r="K3285" s="48"/>
      <c r="L3285" s="48"/>
      <c r="M3285" s="46"/>
      <c r="N3285" s="49"/>
      <c r="O3285" s="46"/>
      <c r="P3285" s="46"/>
      <c r="Q3285" s="46"/>
      <c r="R3285" s="50"/>
    </row>
    <row r="3286" spans="7:18" ht="15" customHeight="1" x14ac:dyDescent="0.25">
      <c r="G3286" s="45"/>
      <c r="H3286" s="46"/>
      <c r="I3286" s="47"/>
      <c r="J3286" s="47"/>
      <c r="K3286" s="48"/>
      <c r="L3286" s="48"/>
      <c r="M3286" s="46"/>
      <c r="N3286" s="49"/>
      <c r="O3286" s="46"/>
      <c r="P3286" s="46"/>
      <c r="Q3286" s="46"/>
      <c r="R3286" s="50"/>
    </row>
    <row r="3287" spans="7:18" ht="15" customHeight="1" x14ac:dyDescent="0.25">
      <c r="G3287" s="45"/>
      <c r="H3287" s="46"/>
      <c r="I3287" s="47"/>
      <c r="J3287" s="47"/>
      <c r="K3287" s="48"/>
      <c r="L3287" s="48"/>
      <c r="M3287" s="46"/>
      <c r="N3287" s="49"/>
      <c r="O3287" s="46"/>
      <c r="P3287" s="46"/>
      <c r="Q3287" s="46"/>
      <c r="R3287" s="50"/>
    </row>
    <row r="3288" spans="7:18" ht="15" customHeight="1" x14ac:dyDescent="0.25">
      <c r="G3288" s="45"/>
      <c r="H3288" s="46"/>
      <c r="I3288" s="47"/>
      <c r="J3288" s="47"/>
      <c r="K3288" s="48"/>
      <c r="L3288" s="48"/>
      <c r="M3288" s="46"/>
      <c r="N3288" s="49"/>
      <c r="O3288" s="46"/>
      <c r="P3288" s="46"/>
      <c r="Q3288" s="46"/>
      <c r="R3288" s="50"/>
    </row>
    <row r="3289" spans="7:18" ht="15" customHeight="1" x14ac:dyDescent="0.25">
      <c r="G3289" s="45"/>
      <c r="H3289" s="46"/>
      <c r="I3289" s="47"/>
      <c r="J3289" s="47"/>
      <c r="K3289" s="48"/>
      <c r="L3289" s="48"/>
      <c r="M3289" s="46"/>
      <c r="N3289" s="49"/>
      <c r="O3289" s="46"/>
      <c r="P3289" s="46"/>
      <c r="Q3289" s="46"/>
      <c r="R3289" s="50"/>
    </row>
    <row r="3290" spans="7:18" ht="15" customHeight="1" x14ac:dyDescent="0.25">
      <c r="G3290" s="45"/>
      <c r="H3290" s="46"/>
      <c r="I3290" s="47"/>
      <c r="J3290" s="47"/>
      <c r="K3290" s="48"/>
      <c r="L3290" s="48"/>
      <c r="M3290" s="46"/>
      <c r="N3290" s="49"/>
      <c r="O3290" s="46"/>
      <c r="P3290" s="46"/>
      <c r="Q3290" s="46"/>
      <c r="R3290" s="50"/>
    </row>
    <row r="3291" spans="7:18" ht="15" customHeight="1" x14ac:dyDescent="0.25">
      <c r="G3291" s="45"/>
      <c r="H3291" s="46"/>
      <c r="I3291" s="47"/>
      <c r="J3291" s="47"/>
      <c r="K3291" s="48"/>
      <c r="L3291" s="48"/>
      <c r="M3291" s="46"/>
      <c r="N3291" s="49"/>
      <c r="O3291" s="46"/>
      <c r="P3291" s="46"/>
      <c r="Q3291" s="46"/>
      <c r="R3291" s="50"/>
    </row>
    <row r="3292" spans="7:18" ht="15" customHeight="1" x14ac:dyDescent="0.25">
      <c r="G3292" s="45"/>
      <c r="H3292" s="46"/>
      <c r="I3292" s="47"/>
      <c r="J3292" s="47"/>
      <c r="K3292" s="48"/>
      <c r="L3292" s="48"/>
      <c r="M3292" s="46"/>
      <c r="N3292" s="49"/>
      <c r="O3292" s="46"/>
      <c r="P3292" s="46"/>
      <c r="Q3292" s="46"/>
      <c r="R3292" s="50"/>
    </row>
    <row r="3293" spans="7:18" ht="15" customHeight="1" x14ac:dyDescent="0.25">
      <c r="G3293" s="45"/>
      <c r="H3293" s="46"/>
      <c r="I3293" s="47"/>
      <c r="J3293" s="47"/>
      <c r="K3293" s="48"/>
      <c r="L3293" s="48"/>
      <c r="M3293" s="46"/>
      <c r="N3293" s="49"/>
      <c r="O3293" s="46"/>
      <c r="P3293" s="46"/>
      <c r="Q3293" s="46"/>
      <c r="R3293" s="50"/>
    </row>
    <row r="3294" spans="7:18" ht="15" customHeight="1" x14ac:dyDescent="0.25">
      <c r="G3294" s="45"/>
      <c r="H3294" s="46"/>
      <c r="I3294" s="47"/>
      <c r="J3294" s="47"/>
      <c r="K3294" s="48"/>
      <c r="L3294" s="48"/>
      <c r="M3294" s="46"/>
      <c r="N3294" s="49"/>
      <c r="O3294" s="46"/>
      <c r="P3294" s="46"/>
      <c r="Q3294" s="46"/>
      <c r="R3294" s="50"/>
    </row>
    <row r="3295" spans="7:18" ht="15" customHeight="1" x14ac:dyDescent="0.25">
      <c r="G3295" s="45"/>
      <c r="H3295" s="46"/>
      <c r="I3295" s="47"/>
      <c r="J3295" s="47"/>
      <c r="K3295" s="48"/>
      <c r="L3295" s="48"/>
      <c r="M3295" s="46"/>
      <c r="N3295" s="49"/>
      <c r="O3295" s="46"/>
      <c r="P3295" s="46"/>
      <c r="Q3295" s="46"/>
      <c r="R3295" s="50"/>
    </row>
    <row r="3296" spans="7:18" ht="15" customHeight="1" x14ac:dyDescent="0.25">
      <c r="G3296" s="45"/>
      <c r="H3296" s="46"/>
      <c r="I3296" s="47"/>
      <c r="J3296" s="47"/>
      <c r="K3296" s="48"/>
      <c r="L3296" s="48"/>
      <c r="M3296" s="46"/>
      <c r="N3296" s="49"/>
      <c r="O3296" s="46"/>
      <c r="P3296" s="46"/>
      <c r="Q3296" s="46"/>
      <c r="R3296" s="50"/>
    </row>
    <row r="3297" spans="7:18" ht="15" customHeight="1" x14ac:dyDescent="0.25">
      <c r="G3297" s="45"/>
      <c r="H3297" s="46"/>
      <c r="I3297" s="47"/>
      <c r="J3297" s="47"/>
      <c r="K3297" s="48"/>
      <c r="L3297" s="48"/>
      <c r="M3297" s="46"/>
      <c r="N3297" s="49"/>
      <c r="O3297" s="46"/>
      <c r="P3297" s="46"/>
      <c r="Q3297" s="46"/>
      <c r="R3297" s="50"/>
    </row>
    <row r="3298" spans="7:18" ht="15" customHeight="1" x14ac:dyDescent="0.25">
      <c r="G3298" s="45"/>
      <c r="H3298" s="46"/>
      <c r="I3298" s="47"/>
      <c r="J3298" s="47"/>
      <c r="K3298" s="48"/>
      <c r="L3298" s="48"/>
      <c r="M3298" s="46"/>
      <c r="N3298" s="49"/>
      <c r="O3298" s="46"/>
      <c r="P3298" s="46"/>
      <c r="Q3298" s="46"/>
      <c r="R3298" s="50"/>
    </row>
    <row r="3299" spans="7:18" ht="15" customHeight="1" x14ac:dyDescent="0.25">
      <c r="G3299" s="45"/>
      <c r="H3299" s="46"/>
      <c r="I3299" s="47"/>
      <c r="J3299" s="47"/>
      <c r="K3299" s="48"/>
      <c r="L3299" s="48"/>
      <c r="M3299" s="46"/>
      <c r="N3299" s="49"/>
      <c r="O3299" s="46"/>
      <c r="P3299" s="46"/>
      <c r="Q3299" s="46"/>
      <c r="R3299" s="50"/>
    </row>
    <row r="3300" spans="7:18" ht="15" customHeight="1" x14ac:dyDescent="0.25">
      <c r="G3300" s="45"/>
      <c r="H3300" s="46"/>
      <c r="I3300" s="47"/>
      <c r="J3300" s="47"/>
      <c r="K3300" s="48"/>
      <c r="L3300" s="48"/>
      <c r="M3300" s="46"/>
      <c r="N3300" s="49"/>
      <c r="O3300" s="46"/>
      <c r="P3300" s="46"/>
      <c r="Q3300" s="46"/>
      <c r="R3300" s="50"/>
    </row>
    <row r="3301" spans="7:18" ht="15" customHeight="1" x14ac:dyDescent="0.25">
      <c r="G3301" s="45"/>
      <c r="H3301" s="46"/>
      <c r="I3301" s="47"/>
      <c r="J3301" s="47"/>
      <c r="K3301" s="48"/>
      <c r="L3301" s="48"/>
      <c r="M3301" s="46"/>
      <c r="N3301" s="49"/>
      <c r="O3301" s="46"/>
      <c r="P3301" s="46"/>
      <c r="Q3301" s="46"/>
      <c r="R3301" s="50"/>
    </row>
    <row r="3302" spans="7:18" ht="15" customHeight="1" x14ac:dyDescent="0.25">
      <c r="G3302" s="45"/>
      <c r="H3302" s="46"/>
      <c r="I3302" s="47"/>
      <c r="J3302" s="47"/>
      <c r="K3302" s="48"/>
      <c r="L3302" s="48"/>
      <c r="M3302" s="46"/>
      <c r="N3302" s="49"/>
      <c r="O3302" s="46"/>
      <c r="P3302" s="46"/>
      <c r="Q3302" s="46"/>
      <c r="R3302" s="50"/>
    </row>
    <row r="3303" spans="7:18" ht="15" customHeight="1" x14ac:dyDescent="0.25">
      <c r="G3303" s="45"/>
      <c r="H3303" s="46"/>
      <c r="I3303" s="47"/>
      <c r="J3303" s="47"/>
      <c r="K3303" s="48"/>
      <c r="L3303" s="48"/>
      <c r="M3303" s="46"/>
      <c r="N3303" s="49"/>
      <c r="O3303" s="46"/>
      <c r="P3303" s="46"/>
      <c r="Q3303" s="46"/>
      <c r="R3303" s="50"/>
    </row>
    <row r="3304" spans="7:18" ht="15" customHeight="1" x14ac:dyDescent="0.25">
      <c r="G3304" s="45"/>
      <c r="H3304" s="46"/>
      <c r="I3304" s="47"/>
      <c r="J3304" s="47"/>
      <c r="K3304" s="48"/>
      <c r="L3304" s="48"/>
      <c r="M3304" s="46"/>
      <c r="N3304" s="49"/>
      <c r="O3304" s="46"/>
      <c r="P3304" s="46"/>
      <c r="Q3304" s="46"/>
      <c r="R3304" s="50"/>
    </row>
    <row r="3305" spans="7:18" ht="15" customHeight="1" x14ac:dyDescent="0.25">
      <c r="G3305" s="45"/>
      <c r="H3305" s="46"/>
      <c r="I3305" s="47"/>
      <c r="J3305" s="47"/>
      <c r="K3305" s="48"/>
      <c r="L3305" s="48"/>
      <c r="M3305" s="46"/>
      <c r="N3305" s="49"/>
      <c r="O3305" s="46"/>
      <c r="P3305" s="46"/>
      <c r="Q3305" s="46"/>
      <c r="R3305" s="50"/>
    </row>
    <row r="3306" spans="7:18" ht="15" customHeight="1" x14ac:dyDescent="0.25">
      <c r="G3306" s="45"/>
      <c r="H3306" s="46"/>
      <c r="I3306" s="47"/>
      <c r="J3306" s="47"/>
      <c r="K3306" s="48"/>
      <c r="L3306" s="48"/>
      <c r="M3306" s="46"/>
      <c r="N3306" s="49"/>
      <c r="O3306" s="46"/>
      <c r="P3306" s="46"/>
      <c r="Q3306" s="46"/>
      <c r="R3306" s="50"/>
    </row>
    <row r="3307" spans="7:18" ht="15" customHeight="1" x14ac:dyDescent="0.25">
      <c r="G3307" s="45"/>
      <c r="H3307" s="46"/>
      <c r="I3307" s="47"/>
      <c r="J3307" s="47"/>
      <c r="K3307" s="48"/>
      <c r="L3307" s="48"/>
      <c r="M3307" s="46"/>
      <c r="N3307" s="49"/>
      <c r="O3307" s="46"/>
      <c r="P3307" s="46"/>
      <c r="Q3307" s="46"/>
      <c r="R3307" s="50"/>
    </row>
    <row r="3308" spans="7:18" ht="15" customHeight="1" x14ac:dyDescent="0.25">
      <c r="G3308" s="45"/>
      <c r="H3308" s="46"/>
      <c r="I3308" s="47"/>
      <c r="J3308" s="47"/>
      <c r="K3308" s="48"/>
      <c r="L3308" s="48"/>
      <c r="M3308" s="46"/>
      <c r="N3308" s="49"/>
      <c r="O3308" s="46"/>
      <c r="P3308" s="46"/>
      <c r="Q3308" s="46"/>
      <c r="R3308" s="50"/>
    </row>
    <row r="3309" spans="7:18" ht="15" customHeight="1" x14ac:dyDescent="0.25">
      <c r="G3309" s="45"/>
      <c r="H3309" s="46"/>
      <c r="I3309" s="47"/>
      <c r="J3309" s="47"/>
      <c r="K3309" s="48"/>
      <c r="L3309" s="48"/>
      <c r="M3309" s="46"/>
      <c r="N3309" s="49"/>
      <c r="O3309" s="46"/>
      <c r="P3309" s="46"/>
      <c r="Q3309" s="46"/>
      <c r="R3309" s="50"/>
    </row>
    <row r="3310" spans="7:18" ht="15" customHeight="1" x14ac:dyDescent="0.25">
      <c r="G3310" s="45"/>
      <c r="H3310" s="46"/>
      <c r="I3310" s="47"/>
      <c r="J3310" s="47"/>
      <c r="K3310" s="48"/>
      <c r="L3310" s="48"/>
      <c r="M3310" s="46"/>
      <c r="N3310" s="49"/>
      <c r="O3310" s="46"/>
      <c r="P3310" s="46"/>
      <c r="Q3310" s="46"/>
      <c r="R3310" s="50"/>
    </row>
    <row r="3311" spans="7:18" ht="15" customHeight="1" x14ac:dyDescent="0.25">
      <c r="G3311" s="45"/>
      <c r="H3311" s="46"/>
      <c r="I3311" s="47"/>
      <c r="J3311" s="47"/>
      <c r="K3311" s="48"/>
      <c r="L3311" s="48"/>
      <c r="M3311" s="46"/>
      <c r="N3311" s="49"/>
      <c r="O3311" s="46"/>
      <c r="P3311" s="46"/>
      <c r="Q3311" s="46"/>
      <c r="R3311" s="50"/>
    </row>
    <row r="3312" spans="7:18" ht="15" customHeight="1" x14ac:dyDescent="0.25">
      <c r="G3312" s="45"/>
      <c r="H3312" s="46"/>
      <c r="I3312" s="47"/>
      <c r="J3312" s="47"/>
      <c r="K3312" s="48"/>
      <c r="L3312" s="48"/>
      <c r="M3312" s="46"/>
      <c r="N3312" s="49"/>
      <c r="O3312" s="46"/>
      <c r="P3312" s="46"/>
      <c r="Q3312" s="46"/>
      <c r="R3312" s="50"/>
    </row>
    <row r="3313" spans="7:18" ht="15" customHeight="1" x14ac:dyDescent="0.25">
      <c r="G3313" s="45"/>
      <c r="H3313" s="46"/>
      <c r="I3313" s="47"/>
      <c r="J3313" s="47"/>
      <c r="K3313" s="48"/>
      <c r="L3313" s="48"/>
      <c r="M3313" s="46"/>
      <c r="N3313" s="49"/>
      <c r="O3313" s="46"/>
      <c r="P3313" s="46"/>
      <c r="Q3313" s="46"/>
      <c r="R3313" s="50"/>
    </row>
    <row r="3314" spans="7:18" ht="15" customHeight="1" x14ac:dyDescent="0.25">
      <c r="G3314" s="45"/>
      <c r="H3314" s="46"/>
      <c r="I3314" s="47"/>
      <c r="J3314" s="47"/>
      <c r="K3314" s="48"/>
      <c r="L3314" s="48"/>
      <c r="M3314" s="46"/>
      <c r="N3314" s="49"/>
      <c r="O3314" s="46"/>
      <c r="P3314" s="46"/>
      <c r="Q3314" s="46"/>
      <c r="R3314" s="50"/>
    </row>
    <row r="3315" spans="7:18" ht="15" customHeight="1" x14ac:dyDescent="0.25">
      <c r="G3315" s="45"/>
      <c r="H3315" s="46"/>
      <c r="I3315" s="47"/>
      <c r="J3315" s="47"/>
      <c r="K3315" s="48"/>
      <c r="L3315" s="48"/>
      <c r="M3315" s="46"/>
      <c r="N3315" s="49"/>
      <c r="O3315" s="46"/>
      <c r="P3315" s="46"/>
      <c r="Q3315" s="46"/>
      <c r="R3315" s="50"/>
    </row>
    <row r="3316" spans="7:18" ht="15" customHeight="1" x14ac:dyDescent="0.25">
      <c r="G3316" s="45"/>
      <c r="H3316" s="46"/>
      <c r="I3316" s="47"/>
      <c r="J3316" s="47"/>
      <c r="K3316" s="48"/>
      <c r="L3316" s="48"/>
      <c r="M3316" s="46"/>
      <c r="N3316" s="49"/>
      <c r="O3316" s="46"/>
      <c r="P3316" s="46"/>
      <c r="Q3316" s="46"/>
      <c r="R3316" s="50"/>
    </row>
    <row r="3317" spans="7:18" ht="15" customHeight="1" x14ac:dyDescent="0.25">
      <c r="G3317" s="45"/>
      <c r="H3317" s="46"/>
      <c r="I3317" s="47"/>
      <c r="J3317" s="47"/>
      <c r="K3317" s="48"/>
      <c r="L3317" s="48"/>
      <c r="M3317" s="46"/>
      <c r="N3317" s="49"/>
      <c r="O3317" s="46"/>
      <c r="P3317" s="46"/>
      <c r="Q3317" s="46"/>
      <c r="R3317" s="50"/>
    </row>
    <row r="3318" spans="7:18" ht="15" customHeight="1" x14ac:dyDescent="0.25">
      <c r="G3318" s="45"/>
      <c r="H3318" s="46"/>
      <c r="I3318" s="47"/>
      <c r="J3318" s="47"/>
      <c r="K3318" s="48"/>
      <c r="L3318" s="48"/>
      <c r="M3318" s="46"/>
      <c r="N3318" s="49"/>
      <c r="O3318" s="46"/>
      <c r="P3318" s="46"/>
      <c r="Q3318" s="46"/>
      <c r="R3318" s="50"/>
    </row>
    <row r="3319" spans="7:18" ht="15" customHeight="1" x14ac:dyDescent="0.25">
      <c r="G3319" s="45"/>
      <c r="H3319" s="46"/>
      <c r="I3319" s="47"/>
      <c r="J3319" s="47"/>
      <c r="K3319" s="48"/>
      <c r="L3319" s="48"/>
      <c r="M3319" s="46"/>
      <c r="N3319" s="49"/>
      <c r="O3319" s="46"/>
      <c r="P3319" s="46"/>
      <c r="Q3319" s="46"/>
      <c r="R3319" s="50"/>
    </row>
    <row r="3320" spans="7:18" ht="15" customHeight="1" x14ac:dyDescent="0.25">
      <c r="G3320" s="45"/>
      <c r="H3320" s="46"/>
      <c r="I3320" s="47"/>
      <c r="J3320" s="47"/>
      <c r="K3320" s="48"/>
      <c r="L3320" s="48"/>
      <c r="M3320" s="46"/>
      <c r="N3320" s="49"/>
      <c r="O3320" s="46"/>
      <c r="P3320" s="46"/>
      <c r="Q3320" s="46"/>
      <c r="R3320" s="50"/>
    </row>
    <row r="3321" spans="7:18" ht="15" customHeight="1" x14ac:dyDescent="0.25">
      <c r="G3321" s="45"/>
      <c r="H3321" s="46"/>
      <c r="I3321" s="47"/>
      <c r="J3321" s="47"/>
      <c r="K3321" s="48"/>
      <c r="L3321" s="48"/>
      <c r="M3321" s="46"/>
      <c r="N3321" s="49"/>
      <c r="O3321" s="46"/>
      <c r="P3321" s="46"/>
      <c r="Q3321" s="46"/>
      <c r="R3321" s="50"/>
    </row>
    <row r="3322" spans="7:18" ht="15" customHeight="1" x14ac:dyDescent="0.25">
      <c r="G3322" s="45"/>
      <c r="H3322" s="46"/>
      <c r="I3322" s="47"/>
      <c r="J3322" s="47"/>
      <c r="K3322" s="48"/>
      <c r="L3322" s="48"/>
      <c r="M3322" s="46"/>
      <c r="N3322" s="49"/>
      <c r="O3322" s="46"/>
      <c r="P3322" s="46"/>
      <c r="Q3322" s="46"/>
      <c r="R3322" s="50"/>
    </row>
    <row r="3323" spans="7:18" ht="15" customHeight="1" x14ac:dyDescent="0.25">
      <c r="G3323" s="45"/>
      <c r="H3323" s="46"/>
      <c r="I3323" s="47"/>
      <c r="J3323" s="47"/>
      <c r="K3323" s="48"/>
      <c r="L3323" s="48"/>
      <c r="M3323" s="46"/>
      <c r="N3323" s="49"/>
      <c r="O3323" s="46"/>
      <c r="P3323" s="46"/>
      <c r="Q3323" s="46"/>
      <c r="R3323" s="50"/>
    </row>
    <row r="3324" spans="7:18" ht="15" customHeight="1" x14ac:dyDescent="0.25">
      <c r="G3324" s="45"/>
      <c r="H3324" s="46"/>
      <c r="I3324" s="47"/>
      <c r="J3324" s="47"/>
      <c r="K3324" s="48"/>
      <c r="L3324" s="48"/>
      <c r="M3324" s="46"/>
      <c r="N3324" s="49"/>
      <c r="O3324" s="46"/>
      <c r="P3324" s="46"/>
      <c r="Q3324" s="46"/>
      <c r="R3324" s="50"/>
    </row>
    <row r="3325" spans="7:18" ht="15" customHeight="1" x14ac:dyDescent="0.25">
      <c r="G3325" s="45"/>
      <c r="H3325" s="46"/>
      <c r="I3325" s="47"/>
      <c r="J3325" s="47"/>
      <c r="K3325" s="48"/>
      <c r="L3325" s="48"/>
      <c r="M3325" s="46"/>
      <c r="N3325" s="49"/>
      <c r="O3325" s="46"/>
      <c r="P3325" s="46"/>
      <c r="Q3325" s="46"/>
      <c r="R3325" s="50"/>
    </row>
    <row r="3326" spans="7:18" ht="15" customHeight="1" x14ac:dyDescent="0.25">
      <c r="G3326" s="45"/>
      <c r="H3326" s="46"/>
      <c r="I3326" s="47"/>
      <c r="J3326" s="47"/>
      <c r="K3326" s="48"/>
      <c r="L3326" s="48"/>
      <c r="M3326" s="46"/>
      <c r="N3326" s="49"/>
      <c r="O3326" s="46"/>
      <c r="P3326" s="46"/>
      <c r="Q3326" s="46"/>
      <c r="R3326" s="50"/>
    </row>
    <row r="3327" spans="7:18" ht="15" customHeight="1" x14ac:dyDescent="0.25">
      <c r="G3327" s="45"/>
      <c r="H3327" s="46"/>
      <c r="I3327" s="47"/>
      <c r="J3327" s="47"/>
      <c r="K3327" s="48"/>
      <c r="L3327" s="48"/>
      <c r="M3327" s="46"/>
      <c r="N3327" s="49"/>
      <c r="O3327" s="46"/>
      <c r="P3327" s="46"/>
      <c r="Q3327" s="46"/>
      <c r="R3327" s="50"/>
    </row>
    <row r="3328" spans="7:18" ht="15" customHeight="1" x14ac:dyDescent="0.25">
      <c r="G3328" s="45"/>
      <c r="H3328" s="46"/>
      <c r="I3328" s="47"/>
      <c r="J3328" s="47"/>
      <c r="K3328" s="48"/>
      <c r="L3328" s="48"/>
      <c r="M3328" s="46"/>
      <c r="N3328" s="49"/>
      <c r="O3328" s="46"/>
      <c r="P3328" s="46"/>
      <c r="Q3328" s="46"/>
      <c r="R3328" s="50"/>
    </row>
    <row r="3329" spans="7:18" ht="15" customHeight="1" x14ac:dyDescent="0.25">
      <c r="G3329" s="45"/>
      <c r="H3329" s="46"/>
      <c r="I3329" s="47"/>
      <c r="J3329" s="47"/>
      <c r="K3329" s="48"/>
      <c r="L3329" s="48"/>
      <c r="M3329" s="46"/>
      <c r="N3329" s="49"/>
      <c r="O3329" s="46"/>
      <c r="P3329" s="46"/>
      <c r="Q3329" s="46"/>
      <c r="R3329" s="50"/>
    </row>
    <row r="3330" spans="7:18" ht="15" customHeight="1" x14ac:dyDescent="0.25">
      <c r="G3330" s="45"/>
      <c r="H3330" s="46"/>
      <c r="I3330" s="47"/>
      <c r="J3330" s="47"/>
      <c r="K3330" s="48"/>
      <c r="L3330" s="48"/>
      <c r="M3330" s="46"/>
      <c r="N3330" s="49"/>
      <c r="O3330" s="46"/>
      <c r="P3330" s="46"/>
      <c r="Q3330" s="46"/>
      <c r="R3330" s="50"/>
    </row>
    <row r="3331" spans="7:18" ht="15" customHeight="1" x14ac:dyDescent="0.25">
      <c r="G3331" s="45"/>
      <c r="H3331" s="46"/>
      <c r="I3331" s="47"/>
      <c r="J3331" s="47"/>
      <c r="K3331" s="48"/>
      <c r="L3331" s="48"/>
      <c r="M3331" s="46"/>
      <c r="N3331" s="49"/>
      <c r="O3331" s="46"/>
      <c r="P3331" s="46"/>
      <c r="Q3331" s="46"/>
      <c r="R3331" s="50"/>
    </row>
    <row r="3332" spans="7:18" ht="15" customHeight="1" x14ac:dyDescent="0.25">
      <c r="G3332" s="45"/>
      <c r="H3332" s="46"/>
      <c r="I3332" s="47"/>
      <c r="J3332" s="47"/>
      <c r="K3332" s="48"/>
      <c r="L3332" s="48"/>
      <c r="M3332" s="46"/>
      <c r="N3332" s="49"/>
      <c r="O3332" s="46"/>
      <c r="P3332" s="46"/>
      <c r="Q3332" s="46"/>
      <c r="R3332" s="50"/>
    </row>
    <row r="3333" spans="7:18" ht="15" customHeight="1" x14ac:dyDescent="0.25">
      <c r="G3333" s="45"/>
      <c r="H3333" s="46"/>
      <c r="I3333" s="47"/>
      <c r="J3333" s="47"/>
      <c r="K3333" s="48"/>
      <c r="L3333" s="48"/>
      <c r="M3333" s="46"/>
      <c r="N3333" s="49"/>
      <c r="O3333" s="46"/>
      <c r="P3333" s="46"/>
      <c r="Q3333" s="46"/>
      <c r="R3333" s="50"/>
    </row>
    <row r="3334" spans="7:18" ht="15" customHeight="1" x14ac:dyDescent="0.25">
      <c r="G3334" s="45"/>
      <c r="H3334" s="46"/>
      <c r="I3334" s="47"/>
      <c r="J3334" s="47"/>
      <c r="K3334" s="48"/>
      <c r="L3334" s="48"/>
      <c r="M3334" s="46"/>
      <c r="N3334" s="49"/>
      <c r="O3334" s="46"/>
      <c r="P3334" s="46"/>
      <c r="Q3334" s="46"/>
      <c r="R3334" s="50"/>
    </row>
    <row r="3335" spans="7:18" ht="15" customHeight="1" x14ac:dyDescent="0.25">
      <c r="G3335" s="45"/>
      <c r="H3335" s="46"/>
      <c r="I3335" s="47"/>
      <c r="J3335" s="47"/>
      <c r="K3335" s="48"/>
      <c r="L3335" s="48"/>
      <c r="M3335" s="46"/>
      <c r="N3335" s="49"/>
      <c r="O3335" s="46"/>
      <c r="P3335" s="46"/>
      <c r="Q3335" s="46"/>
      <c r="R3335" s="50"/>
    </row>
    <row r="3336" spans="7:18" ht="15" customHeight="1" x14ac:dyDescent="0.25">
      <c r="G3336" s="45"/>
      <c r="H3336" s="46"/>
      <c r="I3336" s="47"/>
      <c r="J3336" s="47"/>
      <c r="K3336" s="48"/>
      <c r="L3336" s="48"/>
      <c r="M3336" s="46"/>
      <c r="N3336" s="49"/>
      <c r="O3336" s="46"/>
      <c r="P3336" s="46"/>
      <c r="Q3336" s="46"/>
      <c r="R3336" s="50"/>
    </row>
    <row r="3337" spans="7:18" ht="15" customHeight="1" x14ac:dyDescent="0.25">
      <c r="G3337" s="45"/>
      <c r="H3337" s="46"/>
      <c r="I3337" s="47"/>
      <c r="J3337" s="47"/>
      <c r="K3337" s="48"/>
      <c r="L3337" s="48"/>
      <c r="M3337" s="46"/>
      <c r="N3337" s="49"/>
      <c r="O3337" s="46"/>
      <c r="P3337" s="46"/>
      <c r="Q3337" s="46"/>
      <c r="R3337" s="50"/>
    </row>
    <row r="3338" spans="7:18" ht="15" customHeight="1" x14ac:dyDescent="0.25">
      <c r="G3338" s="45"/>
      <c r="H3338" s="46"/>
      <c r="I3338" s="47"/>
      <c r="J3338" s="47"/>
      <c r="K3338" s="48"/>
      <c r="L3338" s="48"/>
      <c r="M3338" s="46"/>
      <c r="N3338" s="49"/>
      <c r="O3338" s="46"/>
      <c r="P3338" s="46"/>
      <c r="Q3338" s="46"/>
      <c r="R3338" s="50"/>
    </row>
    <row r="3339" spans="7:18" ht="15" customHeight="1" x14ac:dyDescent="0.25">
      <c r="G3339" s="45"/>
      <c r="H3339" s="46"/>
      <c r="I3339" s="47"/>
      <c r="J3339" s="47"/>
      <c r="K3339" s="48"/>
      <c r="L3339" s="48"/>
      <c r="M3339" s="46"/>
      <c r="N3339" s="49"/>
      <c r="O3339" s="46"/>
      <c r="P3339" s="46"/>
      <c r="Q3339" s="46"/>
      <c r="R3339" s="50"/>
    </row>
    <row r="3340" spans="7:18" ht="15" customHeight="1" x14ac:dyDescent="0.25">
      <c r="G3340" s="45"/>
      <c r="H3340" s="46"/>
      <c r="I3340" s="47"/>
      <c r="J3340" s="47"/>
      <c r="K3340" s="48"/>
      <c r="L3340" s="48"/>
      <c r="M3340" s="46"/>
      <c r="N3340" s="49"/>
      <c r="O3340" s="46"/>
      <c r="P3340" s="46"/>
      <c r="Q3340" s="46"/>
      <c r="R3340" s="50"/>
    </row>
    <row r="3341" spans="7:18" ht="15" customHeight="1" x14ac:dyDescent="0.25">
      <c r="G3341" s="45"/>
      <c r="H3341" s="46"/>
      <c r="I3341" s="47"/>
      <c r="J3341" s="47"/>
      <c r="K3341" s="48"/>
      <c r="L3341" s="48"/>
      <c r="M3341" s="46"/>
      <c r="N3341" s="49"/>
      <c r="O3341" s="46"/>
      <c r="P3341" s="46"/>
      <c r="Q3341" s="46"/>
      <c r="R3341" s="50"/>
    </row>
    <row r="3342" spans="7:18" ht="15" customHeight="1" x14ac:dyDescent="0.25">
      <c r="G3342" s="45"/>
      <c r="H3342" s="46"/>
      <c r="I3342" s="47"/>
      <c r="J3342" s="47"/>
      <c r="K3342" s="48"/>
      <c r="L3342" s="48"/>
      <c r="M3342" s="46"/>
      <c r="N3342" s="49"/>
      <c r="O3342" s="46"/>
      <c r="P3342" s="46"/>
      <c r="Q3342" s="46"/>
      <c r="R3342" s="50"/>
    </row>
    <row r="3343" spans="7:18" ht="15" customHeight="1" x14ac:dyDescent="0.25">
      <c r="G3343" s="45"/>
      <c r="H3343" s="46"/>
      <c r="I3343" s="47"/>
      <c r="J3343" s="47"/>
      <c r="K3343" s="48"/>
      <c r="L3343" s="48"/>
      <c r="M3343" s="46"/>
      <c r="N3343" s="49"/>
      <c r="O3343" s="46"/>
      <c r="P3343" s="46"/>
      <c r="Q3343" s="46"/>
      <c r="R3343" s="50"/>
    </row>
    <row r="3344" spans="7:18" ht="15" customHeight="1" x14ac:dyDescent="0.25">
      <c r="G3344" s="45"/>
      <c r="H3344" s="46"/>
      <c r="I3344" s="47"/>
      <c r="J3344" s="47"/>
      <c r="K3344" s="48"/>
      <c r="L3344" s="48"/>
      <c r="M3344" s="46"/>
      <c r="N3344" s="49"/>
      <c r="O3344" s="46"/>
      <c r="P3344" s="46"/>
      <c r="Q3344" s="46"/>
      <c r="R3344" s="50"/>
    </row>
    <row r="3345" spans="7:18" ht="15" customHeight="1" x14ac:dyDescent="0.25">
      <c r="G3345" s="45"/>
      <c r="H3345" s="46"/>
      <c r="I3345" s="47"/>
      <c r="J3345" s="47"/>
      <c r="K3345" s="48"/>
      <c r="L3345" s="48"/>
      <c r="M3345" s="46"/>
      <c r="N3345" s="49"/>
      <c r="O3345" s="46"/>
      <c r="P3345" s="46"/>
      <c r="Q3345" s="46"/>
      <c r="R3345" s="50"/>
    </row>
    <row r="3346" spans="7:18" ht="15" customHeight="1" x14ac:dyDescent="0.25">
      <c r="G3346" s="45"/>
      <c r="H3346" s="46"/>
      <c r="I3346" s="47"/>
      <c r="J3346" s="47"/>
      <c r="K3346" s="48"/>
      <c r="L3346" s="48"/>
      <c r="M3346" s="46"/>
      <c r="N3346" s="49"/>
      <c r="O3346" s="46"/>
      <c r="P3346" s="46"/>
      <c r="Q3346" s="46"/>
      <c r="R3346" s="50"/>
    </row>
    <row r="3347" spans="7:18" ht="15" customHeight="1" x14ac:dyDescent="0.25">
      <c r="G3347" s="45"/>
      <c r="H3347" s="46"/>
      <c r="I3347" s="47"/>
      <c r="J3347" s="47"/>
      <c r="K3347" s="48"/>
      <c r="L3347" s="48"/>
      <c r="M3347" s="46"/>
      <c r="N3347" s="49"/>
      <c r="O3347" s="46"/>
      <c r="P3347" s="46"/>
      <c r="Q3347" s="46"/>
      <c r="R3347" s="50"/>
    </row>
    <row r="3348" spans="7:18" ht="15" customHeight="1" x14ac:dyDescent="0.25">
      <c r="G3348" s="45"/>
      <c r="H3348" s="46"/>
      <c r="I3348" s="47"/>
      <c r="J3348" s="47"/>
      <c r="K3348" s="48"/>
      <c r="L3348" s="48"/>
      <c r="M3348" s="46"/>
      <c r="N3348" s="49"/>
      <c r="O3348" s="46"/>
      <c r="P3348" s="46"/>
      <c r="Q3348" s="46"/>
      <c r="R3348" s="50"/>
    </row>
    <row r="3349" spans="7:18" ht="15" customHeight="1" x14ac:dyDescent="0.25">
      <c r="G3349" s="45"/>
      <c r="H3349" s="46"/>
      <c r="I3349" s="47"/>
      <c r="J3349" s="47"/>
      <c r="K3349" s="48"/>
      <c r="L3349" s="48"/>
      <c r="M3349" s="46"/>
      <c r="N3349" s="49"/>
      <c r="O3349" s="46"/>
      <c r="P3349" s="46"/>
      <c r="Q3349" s="46"/>
      <c r="R3349" s="50"/>
    </row>
    <row r="3350" spans="7:18" ht="15" customHeight="1" x14ac:dyDescent="0.25">
      <c r="G3350" s="45"/>
      <c r="H3350" s="46"/>
      <c r="I3350" s="47"/>
      <c r="J3350" s="47"/>
      <c r="K3350" s="48"/>
      <c r="L3350" s="48"/>
      <c r="M3350" s="46"/>
      <c r="N3350" s="49"/>
      <c r="O3350" s="46"/>
      <c r="P3350" s="46"/>
      <c r="Q3350" s="46"/>
      <c r="R3350" s="50"/>
    </row>
    <row r="3351" spans="7:18" ht="15" customHeight="1" x14ac:dyDescent="0.25">
      <c r="G3351" s="45"/>
      <c r="H3351" s="46"/>
      <c r="I3351" s="47"/>
      <c r="J3351" s="47"/>
      <c r="K3351" s="48"/>
      <c r="L3351" s="48"/>
      <c r="M3351" s="46"/>
      <c r="N3351" s="49"/>
      <c r="O3351" s="46"/>
      <c r="P3351" s="46"/>
      <c r="Q3351" s="46"/>
      <c r="R3351" s="50"/>
    </row>
    <row r="3352" spans="7:18" ht="15" customHeight="1" x14ac:dyDescent="0.25">
      <c r="G3352" s="45"/>
      <c r="H3352" s="46"/>
      <c r="I3352" s="47"/>
      <c r="J3352" s="47"/>
      <c r="K3352" s="48"/>
      <c r="L3352" s="48"/>
      <c r="M3352" s="46"/>
      <c r="N3352" s="49"/>
      <c r="O3352" s="46"/>
      <c r="P3352" s="46"/>
      <c r="Q3352" s="46"/>
      <c r="R3352" s="50"/>
    </row>
    <row r="3353" spans="7:18" ht="15" customHeight="1" x14ac:dyDescent="0.25">
      <c r="G3353" s="45"/>
      <c r="H3353" s="46"/>
      <c r="I3353" s="47"/>
      <c r="J3353" s="47"/>
      <c r="K3353" s="48"/>
      <c r="L3353" s="48"/>
      <c r="M3353" s="46"/>
      <c r="N3353" s="49"/>
      <c r="O3353" s="46"/>
      <c r="P3353" s="46"/>
      <c r="Q3353" s="46"/>
      <c r="R3353" s="50"/>
    </row>
    <row r="3354" spans="7:18" ht="15" customHeight="1" x14ac:dyDescent="0.25">
      <c r="G3354" s="45"/>
      <c r="H3354" s="46"/>
      <c r="I3354" s="47"/>
      <c r="J3354" s="47"/>
      <c r="K3354" s="48"/>
      <c r="L3354" s="48"/>
      <c r="M3354" s="46"/>
      <c r="N3354" s="49"/>
      <c r="O3354" s="46"/>
      <c r="P3354" s="46"/>
      <c r="Q3354" s="46"/>
      <c r="R3354" s="50"/>
    </row>
    <row r="3355" spans="7:18" ht="15" customHeight="1" x14ac:dyDescent="0.25">
      <c r="G3355" s="45"/>
      <c r="H3355" s="46"/>
      <c r="I3355" s="47"/>
      <c r="J3355" s="47"/>
      <c r="K3355" s="48"/>
      <c r="L3355" s="48"/>
      <c r="M3355" s="46"/>
      <c r="N3355" s="49"/>
      <c r="O3355" s="46"/>
      <c r="P3355" s="46"/>
      <c r="Q3355" s="46"/>
      <c r="R3355" s="50"/>
    </row>
    <row r="3356" spans="7:18" ht="15" customHeight="1" x14ac:dyDescent="0.25">
      <c r="G3356" s="45"/>
      <c r="H3356" s="46"/>
      <c r="I3356" s="47"/>
      <c r="J3356" s="47"/>
      <c r="K3356" s="48"/>
      <c r="L3356" s="48"/>
      <c r="M3356" s="46"/>
      <c r="N3356" s="49"/>
      <c r="O3356" s="46"/>
      <c r="P3356" s="46"/>
      <c r="Q3356" s="46"/>
      <c r="R3356" s="50"/>
    </row>
    <row r="3357" spans="7:18" ht="15" customHeight="1" x14ac:dyDescent="0.25">
      <c r="G3357" s="45"/>
      <c r="H3357" s="46"/>
      <c r="I3357" s="47"/>
      <c r="J3357" s="47"/>
      <c r="K3357" s="48"/>
      <c r="L3357" s="48"/>
      <c r="M3357" s="46"/>
      <c r="N3357" s="49"/>
      <c r="O3357" s="46"/>
      <c r="P3357" s="46"/>
      <c r="Q3357" s="46"/>
      <c r="R3357" s="50"/>
    </row>
    <row r="3358" spans="7:18" ht="15" customHeight="1" x14ac:dyDescent="0.25">
      <c r="G3358" s="45"/>
      <c r="H3358" s="46"/>
      <c r="I3358" s="47"/>
      <c r="J3358" s="47"/>
      <c r="K3358" s="48"/>
      <c r="L3358" s="48"/>
      <c r="M3358" s="46"/>
      <c r="N3358" s="49"/>
      <c r="O3358" s="46"/>
      <c r="P3358" s="46"/>
      <c r="Q3358" s="46"/>
      <c r="R3358" s="50"/>
    </row>
    <row r="3359" spans="7:18" ht="15" customHeight="1" x14ac:dyDescent="0.25">
      <c r="G3359" s="45"/>
      <c r="H3359" s="46"/>
      <c r="I3359" s="47"/>
      <c r="J3359" s="47"/>
      <c r="K3359" s="48"/>
      <c r="L3359" s="48"/>
      <c r="M3359" s="46"/>
      <c r="N3359" s="49"/>
      <c r="O3359" s="46"/>
      <c r="P3359" s="46"/>
      <c r="Q3359" s="46"/>
      <c r="R3359" s="50"/>
    </row>
    <row r="3360" spans="7:18" ht="15" customHeight="1" x14ac:dyDescent="0.25">
      <c r="G3360" s="45"/>
      <c r="H3360" s="46"/>
      <c r="I3360" s="47"/>
      <c r="J3360" s="47"/>
      <c r="K3360" s="48"/>
      <c r="L3360" s="48"/>
      <c r="M3360" s="46"/>
      <c r="N3360" s="49"/>
      <c r="O3360" s="46"/>
      <c r="P3360" s="46"/>
      <c r="Q3360" s="46"/>
      <c r="R3360" s="50"/>
    </row>
    <row r="3361" spans="7:18" ht="15" customHeight="1" x14ac:dyDescent="0.25">
      <c r="G3361" s="45"/>
      <c r="H3361" s="46"/>
      <c r="I3361" s="47"/>
      <c r="J3361" s="47"/>
      <c r="K3361" s="48"/>
      <c r="L3361" s="48"/>
      <c r="M3361" s="46"/>
      <c r="N3361" s="49"/>
      <c r="O3361" s="46"/>
      <c r="P3361" s="46"/>
      <c r="Q3361" s="46"/>
      <c r="R3361" s="50"/>
    </row>
    <row r="3362" spans="7:18" ht="15" customHeight="1" x14ac:dyDescent="0.25">
      <c r="G3362" s="45"/>
      <c r="H3362" s="46"/>
      <c r="I3362" s="47"/>
      <c r="J3362" s="47"/>
      <c r="K3362" s="48"/>
      <c r="L3362" s="48"/>
      <c r="M3362" s="46"/>
      <c r="N3362" s="49"/>
      <c r="O3362" s="46"/>
      <c r="P3362" s="46"/>
      <c r="Q3362" s="46"/>
      <c r="R3362" s="50"/>
    </row>
    <row r="3363" spans="7:18" ht="15" customHeight="1" x14ac:dyDescent="0.25">
      <c r="G3363" s="45"/>
      <c r="H3363" s="46"/>
      <c r="I3363" s="47"/>
      <c r="J3363" s="47"/>
      <c r="K3363" s="48"/>
      <c r="L3363" s="48"/>
      <c r="M3363" s="46"/>
      <c r="N3363" s="49"/>
      <c r="O3363" s="46"/>
      <c r="P3363" s="46"/>
      <c r="Q3363" s="46"/>
      <c r="R3363" s="50"/>
    </row>
    <row r="3364" spans="7:18" ht="15" customHeight="1" x14ac:dyDescent="0.25">
      <c r="G3364" s="45"/>
      <c r="H3364" s="46"/>
      <c r="I3364" s="47"/>
      <c r="J3364" s="47"/>
      <c r="K3364" s="48"/>
      <c r="L3364" s="48"/>
      <c r="M3364" s="46"/>
      <c r="N3364" s="49"/>
      <c r="O3364" s="46"/>
      <c r="P3364" s="46"/>
      <c r="Q3364" s="46"/>
      <c r="R3364" s="50"/>
    </row>
    <row r="3365" spans="7:18" ht="15" customHeight="1" x14ac:dyDescent="0.25">
      <c r="G3365" s="45"/>
      <c r="H3365" s="46"/>
      <c r="I3365" s="47"/>
      <c r="J3365" s="47"/>
      <c r="K3365" s="48"/>
      <c r="L3365" s="48"/>
      <c r="M3365" s="46"/>
      <c r="N3365" s="49"/>
      <c r="O3365" s="46"/>
      <c r="P3365" s="46"/>
      <c r="Q3365" s="46"/>
      <c r="R3365" s="50"/>
    </row>
    <row r="3366" spans="7:18" ht="15" customHeight="1" x14ac:dyDescent="0.25">
      <c r="G3366" s="45"/>
      <c r="H3366" s="46"/>
      <c r="I3366" s="47"/>
      <c r="J3366" s="47"/>
      <c r="K3366" s="48"/>
      <c r="L3366" s="48"/>
      <c r="M3366" s="46"/>
      <c r="N3366" s="49"/>
      <c r="O3366" s="46"/>
      <c r="P3366" s="46"/>
      <c r="Q3366" s="46"/>
      <c r="R3366" s="50"/>
    </row>
    <row r="3367" spans="7:18" ht="15" customHeight="1" x14ac:dyDescent="0.25">
      <c r="G3367" s="45"/>
      <c r="H3367" s="46"/>
      <c r="I3367" s="47"/>
      <c r="J3367" s="47"/>
      <c r="K3367" s="48"/>
      <c r="L3367" s="48"/>
      <c r="M3367" s="46"/>
      <c r="N3367" s="49"/>
      <c r="O3367" s="46"/>
      <c r="P3367" s="46"/>
      <c r="Q3367" s="46"/>
      <c r="R3367" s="50"/>
    </row>
    <row r="3368" spans="7:18" ht="15" customHeight="1" x14ac:dyDescent="0.25">
      <c r="G3368" s="45"/>
      <c r="H3368" s="46"/>
      <c r="I3368" s="47"/>
      <c r="J3368" s="47"/>
      <c r="K3368" s="48"/>
      <c r="L3368" s="48"/>
      <c r="M3368" s="46"/>
      <c r="N3368" s="49"/>
      <c r="O3368" s="46"/>
      <c r="P3368" s="46"/>
      <c r="Q3368" s="46"/>
      <c r="R3368" s="50"/>
    </row>
    <row r="3369" spans="7:18" ht="15" customHeight="1" x14ac:dyDescent="0.25">
      <c r="G3369" s="45"/>
      <c r="H3369" s="46"/>
      <c r="I3369" s="47"/>
      <c r="J3369" s="47"/>
      <c r="K3369" s="48"/>
      <c r="L3369" s="48"/>
      <c r="M3369" s="46"/>
      <c r="N3369" s="49"/>
      <c r="O3369" s="46"/>
      <c r="P3369" s="46"/>
      <c r="Q3369" s="46"/>
      <c r="R3369" s="50"/>
    </row>
    <row r="3370" spans="7:18" ht="15" customHeight="1" x14ac:dyDescent="0.25">
      <c r="G3370" s="45"/>
      <c r="H3370" s="46"/>
      <c r="I3370" s="47"/>
      <c r="J3370" s="47"/>
      <c r="K3370" s="48"/>
      <c r="L3370" s="48"/>
      <c r="M3370" s="46"/>
      <c r="N3370" s="49"/>
      <c r="O3370" s="46"/>
      <c r="P3370" s="46"/>
      <c r="Q3370" s="46"/>
      <c r="R3370" s="50"/>
    </row>
    <row r="3371" spans="7:18" ht="15" customHeight="1" x14ac:dyDescent="0.25">
      <c r="G3371" s="45"/>
      <c r="H3371" s="46"/>
      <c r="I3371" s="47"/>
      <c r="J3371" s="47"/>
      <c r="K3371" s="48"/>
      <c r="L3371" s="48"/>
      <c r="M3371" s="46"/>
      <c r="N3371" s="49"/>
      <c r="O3371" s="46"/>
      <c r="P3371" s="46"/>
      <c r="Q3371" s="46"/>
      <c r="R3371" s="50"/>
    </row>
    <row r="3372" spans="7:18" ht="15" customHeight="1" x14ac:dyDescent="0.25">
      <c r="G3372" s="45"/>
      <c r="H3372" s="46"/>
      <c r="I3372" s="47"/>
      <c r="J3372" s="47"/>
      <c r="K3372" s="48"/>
      <c r="L3372" s="48"/>
      <c r="M3372" s="46"/>
      <c r="N3372" s="49"/>
      <c r="O3372" s="46"/>
      <c r="P3372" s="46"/>
      <c r="Q3372" s="46"/>
      <c r="R3372" s="50"/>
    </row>
    <row r="3373" spans="7:18" ht="15" customHeight="1" x14ac:dyDescent="0.25">
      <c r="G3373" s="45"/>
      <c r="H3373" s="46"/>
      <c r="I3373" s="47"/>
      <c r="J3373" s="47"/>
      <c r="K3373" s="48"/>
      <c r="L3373" s="48"/>
      <c r="M3373" s="46"/>
      <c r="N3373" s="49"/>
      <c r="O3373" s="46"/>
      <c r="P3373" s="46"/>
      <c r="Q3373" s="46"/>
      <c r="R3373" s="50"/>
    </row>
    <row r="3374" spans="7:18" ht="15" customHeight="1" x14ac:dyDescent="0.25">
      <c r="G3374" s="45"/>
      <c r="H3374" s="46"/>
      <c r="I3374" s="47"/>
      <c r="J3374" s="47"/>
      <c r="K3374" s="48"/>
      <c r="L3374" s="48"/>
      <c r="M3374" s="46"/>
      <c r="N3374" s="49"/>
      <c r="O3374" s="46"/>
      <c r="P3374" s="46"/>
      <c r="Q3374" s="46"/>
      <c r="R3374" s="50"/>
    </row>
    <row r="3375" spans="7:18" ht="15" customHeight="1" x14ac:dyDescent="0.25">
      <c r="G3375" s="45"/>
      <c r="H3375" s="46"/>
      <c r="I3375" s="47"/>
      <c r="J3375" s="47"/>
      <c r="K3375" s="48"/>
      <c r="L3375" s="48"/>
      <c r="M3375" s="46"/>
      <c r="N3375" s="49"/>
      <c r="O3375" s="46"/>
      <c r="P3375" s="46"/>
      <c r="Q3375" s="46"/>
      <c r="R3375" s="50"/>
    </row>
    <row r="3376" spans="7:18" ht="15" customHeight="1" x14ac:dyDescent="0.25">
      <c r="G3376" s="45"/>
      <c r="H3376" s="46"/>
      <c r="I3376" s="47"/>
      <c r="J3376" s="47"/>
      <c r="K3376" s="48"/>
      <c r="L3376" s="48"/>
      <c r="M3376" s="46"/>
      <c r="N3376" s="49"/>
      <c r="O3376" s="46"/>
      <c r="P3376" s="46"/>
      <c r="Q3376" s="46"/>
      <c r="R3376" s="50"/>
    </row>
    <row r="3377" spans="7:18" ht="15" customHeight="1" x14ac:dyDescent="0.25">
      <c r="G3377" s="45"/>
      <c r="H3377" s="46"/>
      <c r="I3377" s="47"/>
      <c r="J3377" s="47"/>
      <c r="K3377" s="48"/>
      <c r="L3377" s="48"/>
      <c r="M3377" s="46"/>
      <c r="N3377" s="49"/>
      <c r="O3377" s="46"/>
      <c r="P3377" s="46"/>
      <c r="Q3377" s="46"/>
      <c r="R3377" s="50"/>
    </row>
    <row r="3378" spans="7:18" ht="15" customHeight="1" x14ac:dyDescent="0.25">
      <c r="G3378" s="45"/>
      <c r="H3378" s="46"/>
      <c r="I3378" s="47"/>
      <c r="J3378" s="47"/>
      <c r="K3378" s="48"/>
      <c r="L3378" s="48"/>
      <c r="M3378" s="46"/>
      <c r="N3378" s="49"/>
      <c r="O3378" s="46"/>
      <c r="P3378" s="46"/>
      <c r="Q3378" s="46"/>
      <c r="R3378" s="50"/>
    </row>
    <row r="3379" spans="7:18" ht="15" customHeight="1" x14ac:dyDescent="0.25">
      <c r="G3379" s="45"/>
      <c r="H3379" s="46"/>
      <c r="I3379" s="47"/>
      <c r="J3379" s="47"/>
      <c r="K3379" s="48"/>
      <c r="L3379" s="48"/>
      <c r="M3379" s="46"/>
      <c r="N3379" s="49"/>
      <c r="O3379" s="46"/>
      <c r="P3379" s="46"/>
      <c r="Q3379" s="46"/>
      <c r="R3379" s="50"/>
    </row>
    <row r="3380" spans="7:18" ht="15" customHeight="1" x14ac:dyDescent="0.25">
      <c r="G3380" s="45"/>
      <c r="H3380" s="46"/>
      <c r="I3380" s="47"/>
      <c r="J3380" s="47"/>
      <c r="K3380" s="48"/>
      <c r="L3380" s="48"/>
      <c r="M3380" s="46"/>
      <c r="N3380" s="49"/>
      <c r="O3380" s="46"/>
      <c r="P3380" s="46"/>
      <c r="Q3380" s="46"/>
      <c r="R3380" s="50"/>
    </row>
    <row r="3381" spans="7:18" ht="15" customHeight="1" x14ac:dyDescent="0.25">
      <c r="G3381" s="45"/>
      <c r="H3381" s="46"/>
      <c r="I3381" s="47"/>
      <c r="J3381" s="47"/>
      <c r="K3381" s="48"/>
      <c r="L3381" s="48"/>
      <c r="M3381" s="46"/>
      <c r="N3381" s="49"/>
      <c r="O3381" s="46"/>
      <c r="P3381" s="46"/>
      <c r="Q3381" s="46"/>
      <c r="R3381" s="50"/>
    </row>
    <row r="3382" spans="7:18" ht="15" customHeight="1" x14ac:dyDescent="0.25">
      <c r="G3382" s="45"/>
      <c r="H3382" s="46"/>
      <c r="I3382" s="47"/>
      <c r="J3382" s="47"/>
      <c r="K3382" s="48"/>
      <c r="L3382" s="48"/>
      <c r="M3382" s="46"/>
      <c r="N3382" s="49"/>
      <c r="O3382" s="46"/>
      <c r="P3382" s="46"/>
      <c r="Q3382" s="46"/>
      <c r="R3382" s="50"/>
    </row>
    <row r="3383" spans="7:18" ht="15" customHeight="1" x14ac:dyDescent="0.25">
      <c r="G3383" s="45"/>
      <c r="H3383" s="46"/>
      <c r="I3383" s="47"/>
      <c r="J3383" s="47"/>
      <c r="K3383" s="48"/>
      <c r="L3383" s="48"/>
      <c r="M3383" s="46"/>
      <c r="N3383" s="49"/>
      <c r="O3383" s="46"/>
      <c r="P3383" s="46"/>
      <c r="Q3383" s="46"/>
      <c r="R3383" s="50"/>
    </row>
    <row r="3384" spans="7:18" ht="15" customHeight="1" x14ac:dyDescent="0.25">
      <c r="G3384" s="45"/>
      <c r="H3384" s="46"/>
      <c r="I3384" s="47"/>
      <c r="J3384" s="47"/>
      <c r="K3384" s="48"/>
      <c r="L3384" s="48"/>
      <c r="M3384" s="46"/>
      <c r="N3384" s="49"/>
      <c r="O3384" s="46"/>
      <c r="P3384" s="46"/>
      <c r="Q3384" s="46"/>
      <c r="R3384" s="50"/>
    </row>
    <row r="3385" spans="7:18" ht="15" customHeight="1" x14ac:dyDescent="0.25">
      <c r="G3385" s="45"/>
      <c r="H3385" s="46"/>
      <c r="I3385" s="47"/>
      <c r="J3385" s="47"/>
      <c r="K3385" s="48"/>
      <c r="L3385" s="48"/>
      <c r="M3385" s="46"/>
      <c r="N3385" s="49"/>
      <c r="O3385" s="46"/>
      <c r="P3385" s="46"/>
      <c r="Q3385" s="46"/>
      <c r="R3385" s="50"/>
    </row>
    <row r="3386" spans="7:18" ht="15" customHeight="1" x14ac:dyDescent="0.25">
      <c r="G3386" s="45"/>
      <c r="H3386" s="46"/>
      <c r="I3386" s="47"/>
      <c r="J3386" s="47"/>
      <c r="K3386" s="48"/>
      <c r="L3386" s="48"/>
      <c r="M3386" s="46"/>
      <c r="N3386" s="49"/>
      <c r="O3386" s="46"/>
      <c r="P3386" s="46"/>
      <c r="Q3386" s="46"/>
      <c r="R3386" s="50"/>
    </row>
    <row r="3387" spans="7:18" ht="15" customHeight="1" x14ac:dyDescent="0.25">
      <c r="G3387" s="45"/>
      <c r="H3387" s="46"/>
      <c r="I3387" s="47"/>
      <c r="J3387" s="47"/>
      <c r="K3387" s="48"/>
      <c r="L3387" s="48"/>
      <c r="M3387" s="46"/>
      <c r="N3387" s="49"/>
      <c r="O3387" s="46"/>
      <c r="P3387" s="46"/>
      <c r="Q3387" s="46"/>
      <c r="R3387" s="50"/>
    </row>
    <row r="3388" spans="7:18" ht="15" customHeight="1" x14ac:dyDescent="0.25">
      <c r="G3388" s="45"/>
      <c r="H3388" s="46"/>
      <c r="I3388" s="47"/>
      <c r="J3388" s="47"/>
      <c r="K3388" s="48"/>
      <c r="L3388" s="48"/>
      <c r="M3388" s="46"/>
      <c r="N3388" s="49"/>
      <c r="O3388" s="46"/>
      <c r="P3388" s="46"/>
      <c r="Q3388" s="46"/>
      <c r="R3388" s="50"/>
    </row>
    <row r="3389" spans="7:18" ht="15" customHeight="1" x14ac:dyDescent="0.25">
      <c r="G3389" s="45"/>
      <c r="H3389" s="46"/>
      <c r="I3389" s="47"/>
      <c r="J3389" s="47"/>
      <c r="K3389" s="48"/>
      <c r="L3389" s="48"/>
      <c r="M3389" s="46"/>
      <c r="N3389" s="49"/>
      <c r="O3389" s="46"/>
      <c r="P3389" s="46"/>
      <c r="Q3389" s="46"/>
      <c r="R3389" s="50"/>
    </row>
    <row r="3390" spans="7:18" ht="15" customHeight="1" x14ac:dyDescent="0.25">
      <c r="G3390" s="45"/>
      <c r="H3390" s="46"/>
      <c r="I3390" s="47"/>
      <c r="J3390" s="47"/>
      <c r="K3390" s="48"/>
      <c r="L3390" s="48"/>
      <c r="M3390" s="46"/>
      <c r="N3390" s="49"/>
      <c r="O3390" s="46"/>
      <c r="P3390" s="46"/>
      <c r="Q3390" s="46"/>
      <c r="R3390" s="50"/>
    </row>
    <row r="3391" spans="7:18" ht="15" customHeight="1" x14ac:dyDescent="0.25">
      <c r="G3391" s="45"/>
      <c r="H3391" s="46"/>
      <c r="I3391" s="47"/>
      <c r="J3391" s="47"/>
      <c r="K3391" s="48"/>
      <c r="L3391" s="48"/>
      <c r="M3391" s="46"/>
      <c r="N3391" s="49"/>
      <c r="O3391" s="46"/>
      <c r="P3391" s="46"/>
      <c r="Q3391" s="46"/>
      <c r="R3391" s="50"/>
    </row>
    <row r="3392" spans="7:18" ht="15" customHeight="1" x14ac:dyDescent="0.25">
      <c r="G3392" s="45"/>
      <c r="H3392" s="46"/>
      <c r="I3392" s="47"/>
      <c r="J3392" s="47"/>
      <c r="K3392" s="48"/>
      <c r="L3392" s="48"/>
      <c r="M3392" s="46"/>
      <c r="N3392" s="49"/>
      <c r="O3392" s="46"/>
      <c r="P3392" s="46"/>
      <c r="Q3392" s="46"/>
      <c r="R3392" s="50"/>
    </row>
    <row r="3393" spans="7:18" ht="15" customHeight="1" x14ac:dyDescent="0.25">
      <c r="G3393" s="45"/>
      <c r="H3393" s="46"/>
      <c r="I3393" s="47"/>
      <c r="J3393" s="47"/>
      <c r="K3393" s="48"/>
      <c r="L3393" s="48"/>
      <c r="M3393" s="46"/>
      <c r="N3393" s="49"/>
      <c r="O3393" s="46"/>
      <c r="P3393" s="46"/>
      <c r="Q3393" s="46"/>
      <c r="R3393" s="50"/>
    </row>
    <row r="3394" spans="7:18" ht="15" customHeight="1" x14ac:dyDescent="0.25">
      <c r="G3394" s="45"/>
      <c r="H3394" s="46"/>
      <c r="I3394" s="47"/>
      <c r="J3394" s="47"/>
      <c r="K3394" s="48"/>
      <c r="L3394" s="48"/>
      <c r="M3394" s="46"/>
      <c r="N3394" s="49"/>
      <c r="O3394" s="46"/>
      <c r="P3394" s="46"/>
      <c r="Q3394" s="46"/>
      <c r="R3394" s="50"/>
    </row>
    <row r="3395" spans="7:18" ht="15" customHeight="1" x14ac:dyDescent="0.25">
      <c r="G3395" s="45"/>
      <c r="H3395" s="46"/>
      <c r="I3395" s="47"/>
      <c r="J3395" s="47"/>
      <c r="K3395" s="48"/>
      <c r="L3395" s="48"/>
      <c r="M3395" s="46"/>
      <c r="N3395" s="49"/>
      <c r="O3395" s="46"/>
      <c r="P3395" s="46"/>
      <c r="Q3395" s="46"/>
      <c r="R3395" s="50"/>
    </row>
    <row r="3396" spans="7:18" ht="15" customHeight="1" x14ac:dyDescent="0.25">
      <c r="G3396" s="45"/>
      <c r="H3396" s="46"/>
      <c r="I3396" s="47"/>
      <c r="J3396" s="47"/>
      <c r="K3396" s="48"/>
      <c r="L3396" s="48"/>
      <c r="M3396" s="46"/>
      <c r="N3396" s="49"/>
      <c r="O3396" s="46"/>
      <c r="P3396" s="46"/>
      <c r="Q3396" s="46"/>
      <c r="R3396" s="50"/>
    </row>
    <row r="3397" spans="7:18" ht="15" customHeight="1" x14ac:dyDescent="0.25">
      <c r="G3397" s="45"/>
      <c r="H3397" s="46"/>
      <c r="I3397" s="47"/>
      <c r="J3397" s="47"/>
      <c r="K3397" s="48"/>
      <c r="L3397" s="48"/>
      <c r="M3397" s="46"/>
      <c r="N3397" s="49"/>
      <c r="O3397" s="46"/>
      <c r="P3397" s="46"/>
      <c r="Q3397" s="46"/>
      <c r="R3397" s="50"/>
    </row>
    <row r="3398" spans="7:18" ht="15" customHeight="1" x14ac:dyDescent="0.25">
      <c r="G3398" s="45"/>
      <c r="H3398" s="46"/>
      <c r="I3398" s="47"/>
      <c r="J3398" s="47"/>
      <c r="K3398" s="48"/>
      <c r="L3398" s="48"/>
      <c r="M3398" s="46"/>
      <c r="N3398" s="49"/>
      <c r="O3398" s="46"/>
      <c r="P3398" s="46"/>
      <c r="Q3398" s="46"/>
      <c r="R3398" s="50"/>
    </row>
    <row r="3399" spans="7:18" ht="15" customHeight="1" x14ac:dyDescent="0.25">
      <c r="G3399" s="45"/>
      <c r="H3399" s="46"/>
      <c r="I3399" s="47"/>
      <c r="J3399" s="47"/>
      <c r="K3399" s="48"/>
      <c r="L3399" s="48"/>
      <c r="M3399" s="46"/>
      <c r="N3399" s="49"/>
      <c r="O3399" s="46"/>
      <c r="P3399" s="46"/>
      <c r="Q3399" s="46"/>
      <c r="R3399" s="50"/>
    </row>
    <row r="3400" spans="7:18" ht="15" customHeight="1" x14ac:dyDescent="0.25">
      <c r="G3400" s="45"/>
      <c r="H3400" s="46"/>
      <c r="I3400" s="47"/>
      <c r="J3400" s="47"/>
      <c r="K3400" s="48"/>
      <c r="L3400" s="48"/>
      <c r="M3400" s="46"/>
      <c r="N3400" s="49"/>
      <c r="O3400" s="46"/>
      <c r="P3400" s="46"/>
      <c r="Q3400" s="46"/>
      <c r="R3400" s="50"/>
    </row>
    <row r="3401" spans="7:18" ht="15" customHeight="1" x14ac:dyDescent="0.25">
      <c r="G3401" s="45"/>
      <c r="H3401" s="46"/>
      <c r="I3401" s="47"/>
      <c r="J3401" s="47"/>
      <c r="K3401" s="48"/>
      <c r="L3401" s="48"/>
      <c r="M3401" s="46"/>
      <c r="N3401" s="49"/>
      <c r="O3401" s="46"/>
      <c r="P3401" s="46"/>
      <c r="Q3401" s="46"/>
      <c r="R3401" s="50"/>
    </row>
    <row r="3402" spans="7:18" ht="15" customHeight="1" x14ac:dyDescent="0.25">
      <c r="G3402" s="45"/>
      <c r="H3402" s="46"/>
      <c r="I3402" s="47"/>
      <c r="J3402" s="47"/>
      <c r="K3402" s="48"/>
      <c r="L3402" s="48"/>
      <c r="M3402" s="46"/>
      <c r="N3402" s="49"/>
      <c r="O3402" s="46"/>
      <c r="P3402" s="46"/>
      <c r="Q3402" s="46"/>
      <c r="R3402" s="50"/>
    </row>
    <row r="3403" spans="7:18" ht="15" customHeight="1" x14ac:dyDescent="0.25">
      <c r="G3403" s="45"/>
      <c r="H3403" s="46"/>
      <c r="I3403" s="47"/>
      <c r="J3403" s="47"/>
      <c r="K3403" s="48"/>
      <c r="L3403" s="48"/>
      <c r="M3403" s="46"/>
      <c r="N3403" s="49"/>
      <c r="O3403" s="46"/>
      <c r="P3403" s="46"/>
      <c r="Q3403" s="46"/>
      <c r="R3403" s="50"/>
    </row>
    <row r="3404" spans="7:18" ht="15" customHeight="1" x14ac:dyDescent="0.25">
      <c r="G3404" s="45"/>
      <c r="H3404" s="46"/>
      <c r="I3404" s="47"/>
      <c r="J3404" s="47"/>
      <c r="K3404" s="48"/>
      <c r="L3404" s="48"/>
      <c r="M3404" s="46"/>
      <c r="N3404" s="49"/>
      <c r="O3404" s="46"/>
      <c r="P3404" s="46"/>
      <c r="Q3404" s="46"/>
      <c r="R3404" s="50"/>
    </row>
    <row r="3405" spans="7:18" ht="15" customHeight="1" x14ac:dyDescent="0.25">
      <c r="G3405" s="45"/>
      <c r="H3405" s="46"/>
      <c r="I3405" s="47"/>
      <c r="J3405" s="47"/>
      <c r="K3405" s="48"/>
      <c r="L3405" s="48"/>
      <c r="M3405" s="46"/>
      <c r="N3405" s="49"/>
      <c r="O3405" s="46"/>
      <c r="P3405" s="46"/>
      <c r="Q3405" s="46"/>
      <c r="R3405" s="50"/>
    </row>
    <row r="3406" spans="7:18" ht="15" customHeight="1" x14ac:dyDescent="0.25">
      <c r="G3406" s="45"/>
      <c r="H3406" s="46"/>
      <c r="I3406" s="47"/>
      <c r="J3406" s="47"/>
      <c r="K3406" s="48"/>
      <c r="L3406" s="48"/>
      <c r="M3406" s="46"/>
      <c r="N3406" s="49"/>
      <c r="O3406" s="46"/>
      <c r="P3406" s="46"/>
      <c r="Q3406" s="46"/>
      <c r="R3406" s="50"/>
    </row>
    <row r="3407" spans="7:18" ht="15" customHeight="1" x14ac:dyDescent="0.25">
      <c r="G3407" s="45"/>
      <c r="H3407" s="46"/>
      <c r="I3407" s="47"/>
      <c r="J3407" s="47"/>
      <c r="K3407" s="48"/>
      <c r="L3407" s="48"/>
      <c r="M3407" s="46"/>
      <c r="N3407" s="49"/>
      <c r="O3407" s="46"/>
      <c r="P3407" s="46"/>
      <c r="Q3407" s="46"/>
      <c r="R3407" s="50"/>
    </row>
    <row r="3408" spans="7:18" ht="15" customHeight="1" x14ac:dyDescent="0.25">
      <c r="G3408" s="45"/>
      <c r="H3408" s="46"/>
      <c r="I3408" s="47"/>
      <c r="J3408" s="47"/>
      <c r="K3408" s="48"/>
      <c r="L3408" s="48"/>
      <c r="M3408" s="46"/>
      <c r="N3408" s="49"/>
      <c r="O3408" s="46"/>
      <c r="P3408" s="46"/>
      <c r="Q3408" s="46"/>
      <c r="R3408" s="50"/>
    </row>
    <row r="3409" spans="7:18" ht="15" customHeight="1" x14ac:dyDescent="0.25">
      <c r="G3409" s="45"/>
      <c r="H3409" s="46"/>
      <c r="I3409" s="47"/>
      <c r="J3409" s="47"/>
      <c r="K3409" s="48"/>
      <c r="L3409" s="48"/>
      <c r="M3409" s="46"/>
      <c r="N3409" s="49"/>
      <c r="O3409" s="46"/>
      <c r="P3409" s="46"/>
      <c r="Q3409" s="46"/>
      <c r="R3409" s="50"/>
    </row>
    <row r="3410" spans="7:18" ht="15" customHeight="1" x14ac:dyDescent="0.25">
      <c r="G3410" s="45"/>
      <c r="H3410" s="46"/>
      <c r="I3410" s="47"/>
      <c r="J3410" s="47"/>
      <c r="K3410" s="48"/>
      <c r="L3410" s="48"/>
      <c r="M3410" s="46"/>
      <c r="N3410" s="49"/>
      <c r="O3410" s="46"/>
      <c r="P3410" s="46"/>
      <c r="Q3410" s="46"/>
      <c r="R3410" s="50"/>
    </row>
    <row r="3411" spans="7:18" ht="15" customHeight="1" x14ac:dyDescent="0.25">
      <c r="G3411" s="45"/>
      <c r="H3411" s="46"/>
      <c r="I3411" s="47"/>
      <c r="J3411" s="47"/>
      <c r="K3411" s="48"/>
      <c r="L3411" s="48"/>
      <c r="M3411" s="46"/>
      <c r="N3411" s="49"/>
      <c r="O3411" s="46"/>
      <c r="P3411" s="46"/>
      <c r="Q3411" s="46"/>
      <c r="R3411" s="50"/>
    </row>
    <row r="3412" spans="7:18" ht="15" customHeight="1" x14ac:dyDescent="0.25">
      <c r="G3412" s="45"/>
      <c r="H3412" s="46"/>
      <c r="I3412" s="47"/>
      <c r="J3412" s="47"/>
      <c r="K3412" s="48"/>
      <c r="L3412" s="48"/>
      <c r="M3412" s="46"/>
      <c r="N3412" s="49"/>
      <c r="O3412" s="46"/>
      <c r="P3412" s="46"/>
      <c r="Q3412" s="46"/>
      <c r="R3412" s="50"/>
    </row>
    <row r="3413" spans="7:18" ht="15" customHeight="1" x14ac:dyDescent="0.25">
      <c r="G3413" s="45"/>
      <c r="H3413" s="46"/>
      <c r="I3413" s="47"/>
      <c r="J3413" s="47"/>
      <c r="K3413" s="48"/>
      <c r="L3413" s="48"/>
      <c r="M3413" s="46"/>
      <c r="N3413" s="49"/>
      <c r="O3413" s="46"/>
      <c r="P3413" s="46"/>
      <c r="Q3413" s="46"/>
      <c r="R3413" s="50"/>
    </row>
    <row r="3414" spans="7:18" ht="15" customHeight="1" x14ac:dyDescent="0.25">
      <c r="G3414" s="45"/>
      <c r="H3414" s="46"/>
      <c r="I3414" s="47"/>
      <c r="J3414" s="47"/>
      <c r="K3414" s="48"/>
      <c r="L3414" s="48"/>
      <c r="M3414" s="46"/>
      <c r="N3414" s="49"/>
      <c r="O3414" s="46"/>
      <c r="P3414" s="46"/>
      <c r="Q3414" s="46"/>
      <c r="R3414" s="50"/>
    </row>
    <row r="3415" spans="7:18" ht="15" customHeight="1" x14ac:dyDescent="0.25">
      <c r="G3415" s="45"/>
      <c r="H3415" s="46"/>
      <c r="I3415" s="47"/>
      <c r="J3415" s="47"/>
      <c r="K3415" s="48"/>
      <c r="L3415" s="48"/>
      <c r="M3415" s="46"/>
      <c r="N3415" s="49"/>
      <c r="O3415" s="46"/>
      <c r="P3415" s="46"/>
      <c r="Q3415" s="46"/>
      <c r="R3415" s="50"/>
    </row>
    <row r="3416" spans="7:18" ht="15" customHeight="1" x14ac:dyDescent="0.25">
      <c r="G3416" s="45"/>
      <c r="H3416" s="46"/>
      <c r="I3416" s="47"/>
      <c r="J3416" s="47"/>
      <c r="K3416" s="48"/>
      <c r="L3416" s="48"/>
      <c r="M3416" s="46"/>
      <c r="N3416" s="49"/>
      <c r="O3416" s="46"/>
      <c r="P3416" s="46"/>
      <c r="Q3416" s="46"/>
      <c r="R3416" s="50"/>
    </row>
    <row r="3417" spans="7:18" ht="15" customHeight="1" x14ac:dyDescent="0.25">
      <c r="G3417" s="45"/>
      <c r="H3417" s="46"/>
      <c r="I3417" s="47"/>
      <c r="J3417" s="47"/>
      <c r="K3417" s="48"/>
      <c r="L3417" s="48"/>
      <c r="M3417" s="46"/>
      <c r="N3417" s="49"/>
      <c r="O3417" s="46"/>
      <c r="P3417" s="46"/>
      <c r="Q3417" s="46"/>
      <c r="R3417" s="50"/>
    </row>
    <row r="3418" spans="7:18" ht="15" customHeight="1" x14ac:dyDescent="0.25">
      <c r="G3418" s="45"/>
      <c r="H3418" s="46"/>
      <c r="I3418" s="47"/>
      <c r="J3418" s="47"/>
      <c r="K3418" s="48"/>
      <c r="L3418" s="48"/>
      <c r="M3418" s="46"/>
      <c r="N3418" s="49"/>
      <c r="O3418" s="46"/>
      <c r="P3418" s="46"/>
      <c r="Q3418" s="46"/>
      <c r="R3418" s="50"/>
    </row>
    <row r="3419" spans="7:18" ht="15" customHeight="1" x14ac:dyDescent="0.25">
      <c r="G3419" s="45"/>
      <c r="H3419" s="46"/>
      <c r="I3419" s="47"/>
      <c r="J3419" s="47"/>
      <c r="K3419" s="48"/>
      <c r="L3419" s="48"/>
      <c r="M3419" s="46"/>
      <c r="N3419" s="49"/>
      <c r="O3419" s="46"/>
      <c r="P3419" s="46"/>
      <c r="Q3419" s="46"/>
      <c r="R3419" s="50"/>
    </row>
    <row r="3420" spans="7:18" ht="15" customHeight="1" x14ac:dyDescent="0.25">
      <c r="G3420" s="45"/>
      <c r="H3420" s="46"/>
      <c r="I3420" s="47"/>
      <c r="J3420" s="47"/>
      <c r="K3420" s="48"/>
      <c r="L3420" s="48"/>
      <c r="M3420" s="46"/>
      <c r="N3420" s="49"/>
      <c r="O3420" s="46"/>
      <c r="P3420" s="46"/>
      <c r="Q3420" s="46"/>
      <c r="R3420" s="50"/>
    </row>
    <row r="3421" spans="7:18" ht="15" customHeight="1" x14ac:dyDescent="0.25">
      <c r="G3421" s="45"/>
      <c r="H3421" s="46"/>
      <c r="I3421" s="47"/>
      <c r="J3421" s="47"/>
      <c r="K3421" s="48"/>
      <c r="L3421" s="48"/>
      <c r="M3421" s="46"/>
      <c r="N3421" s="49"/>
      <c r="O3421" s="46"/>
      <c r="P3421" s="46"/>
      <c r="Q3421" s="46"/>
      <c r="R3421" s="50"/>
    </row>
    <row r="3422" spans="7:18" ht="15" customHeight="1" x14ac:dyDescent="0.25">
      <c r="G3422" s="45"/>
      <c r="H3422" s="46"/>
      <c r="I3422" s="47"/>
      <c r="J3422" s="47"/>
      <c r="K3422" s="48"/>
      <c r="L3422" s="48"/>
      <c r="M3422" s="46"/>
      <c r="N3422" s="49"/>
      <c r="O3422" s="46"/>
      <c r="P3422" s="46"/>
      <c r="Q3422" s="46"/>
      <c r="R3422" s="50"/>
    </row>
    <row r="3423" spans="7:18" ht="15" customHeight="1" x14ac:dyDescent="0.25">
      <c r="G3423" s="45"/>
      <c r="H3423" s="46"/>
      <c r="I3423" s="47"/>
      <c r="J3423" s="47"/>
      <c r="K3423" s="48"/>
      <c r="L3423" s="48"/>
      <c r="M3423" s="46"/>
      <c r="N3423" s="49"/>
      <c r="O3423" s="46"/>
      <c r="P3423" s="46"/>
      <c r="Q3423" s="46"/>
      <c r="R3423" s="50"/>
    </row>
    <row r="3424" spans="7:18" ht="15" customHeight="1" x14ac:dyDescent="0.25">
      <c r="G3424" s="45"/>
      <c r="H3424" s="46"/>
      <c r="I3424" s="47"/>
      <c r="J3424" s="47"/>
      <c r="K3424" s="48"/>
      <c r="L3424" s="48"/>
      <c r="M3424" s="46"/>
      <c r="N3424" s="49"/>
      <c r="O3424" s="46"/>
      <c r="P3424" s="46"/>
      <c r="Q3424" s="46"/>
      <c r="R3424" s="50"/>
    </row>
    <row r="3425" spans="7:18" ht="15" customHeight="1" x14ac:dyDescent="0.25">
      <c r="G3425" s="45"/>
      <c r="H3425" s="46"/>
      <c r="I3425" s="47"/>
      <c r="J3425" s="47"/>
      <c r="K3425" s="48"/>
      <c r="L3425" s="48"/>
      <c r="M3425" s="46"/>
      <c r="N3425" s="49"/>
      <c r="O3425" s="46"/>
      <c r="P3425" s="46"/>
      <c r="Q3425" s="46"/>
      <c r="R3425" s="50"/>
    </row>
    <row r="3426" spans="7:18" ht="15" customHeight="1" x14ac:dyDescent="0.25">
      <c r="G3426" s="45"/>
      <c r="H3426" s="46"/>
      <c r="I3426" s="47"/>
      <c r="J3426" s="47"/>
      <c r="K3426" s="48"/>
      <c r="L3426" s="48"/>
      <c r="M3426" s="46"/>
      <c r="N3426" s="49"/>
      <c r="O3426" s="46"/>
      <c r="P3426" s="46"/>
      <c r="Q3426" s="46"/>
      <c r="R3426" s="50"/>
    </row>
    <row r="3427" spans="7:18" ht="15" customHeight="1" x14ac:dyDescent="0.25">
      <c r="G3427" s="45"/>
      <c r="H3427" s="46"/>
      <c r="I3427" s="47"/>
      <c r="J3427" s="47"/>
      <c r="K3427" s="48"/>
      <c r="L3427" s="48"/>
      <c r="M3427" s="46"/>
      <c r="N3427" s="49"/>
      <c r="O3427" s="46"/>
      <c r="P3427" s="46"/>
      <c r="Q3427" s="46"/>
      <c r="R3427" s="50"/>
    </row>
    <row r="3428" spans="7:18" ht="15" customHeight="1" x14ac:dyDescent="0.25">
      <c r="G3428" s="45"/>
      <c r="H3428" s="46"/>
      <c r="I3428" s="47"/>
      <c r="J3428" s="47"/>
      <c r="K3428" s="48"/>
      <c r="L3428" s="48"/>
      <c r="M3428" s="46"/>
      <c r="N3428" s="49"/>
      <c r="O3428" s="46"/>
      <c r="P3428" s="46"/>
      <c r="Q3428" s="46"/>
      <c r="R3428" s="50"/>
    </row>
    <row r="3429" spans="7:18" ht="15" customHeight="1" x14ac:dyDescent="0.25">
      <c r="G3429" s="45"/>
      <c r="H3429" s="46"/>
      <c r="I3429" s="47"/>
      <c r="J3429" s="47"/>
      <c r="K3429" s="48"/>
      <c r="L3429" s="48"/>
      <c r="M3429" s="46"/>
      <c r="N3429" s="49"/>
      <c r="O3429" s="46"/>
      <c r="P3429" s="46"/>
      <c r="Q3429" s="46"/>
      <c r="R3429" s="50"/>
    </row>
    <row r="3430" spans="7:18" ht="15" customHeight="1" x14ac:dyDescent="0.25">
      <c r="G3430" s="45"/>
      <c r="H3430" s="46"/>
      <c r="I3430" s="47"/>
      <c r="J3430" s="47"/>
      <c r="K3430" s="48"/>
      <c r="L3430" s="48"/>
      <c r="M3430" s="46"/>
      <c r="N3430" s="49"/>
      <c r="O3430" s="46"/>
      <c r="P3430" s="46"/>
      <c r="Q3430" s="46"/>
      <c r="R3430" s="50"/>
    </row>
    <row r="3431" spans="7:18" ht="15" customHeight="1" x14ac:dyDescent="0.25">
      <c r="G3431" s="45"/>
      <c r="H3431" s="46"/>
      <c r="I3431" s="47"/>
      <c r="J3431" s="47"/>
      <c r="K3431" s="48"/>
      <c r="L3431" s="48"/>
      <c r="M3431" s="46"/>
      <c r="N3431" s="49"/>
      <c r="O3431" s="46"/>
      <c r="P3431" s="46"/>
      <c r="Q3431" s="46"/>
      <c r="R3431" s="50"/>
    </row>
    <row r="3432" spans="7:18" ht="15" customHeight="1" x14ac:dyDescent="0.25">
      <c r="G3432" s="45"/>
      <c r="H3432" s="46"/>
      <c r="I3432" s="47"/>
      <c r="J3432" s="47"/>
      <c r="K3432" s="48"/>
      <c r="L3432" s="48"/>
      <c r="M3432" s="46"/>
      <c r="N3432" s="49"/>
      <c r="O3432" s="46"/>
      <c r="P3432" s="46"/>
      <c r="Q3432" s="46"/>
      <c r="R3432" s="50"/>
    </row>
    <row r="3433" spans="7:18" ht="15" customHeight="1" x14ac:dyDescent="0.25">
      <c r="G3433" s="45"/>
      <c r="H3433" s="46"/>
      <c r="I3433" s="47"/>
      <c r="J3433" s="47"/>
      <c r="K3433" s="48"/>
      <c r="L3433" s="48"/>
      <c r="M3433" s="46"/>
      <c r="N3433" s="49"/>
      <c r="O3433" s="46"/>
      <c r="P3433" s="46"/>
      <c r="Q3433" s="46"/>
      <c r="R3433" s="50"/>
    </row>
    <row r="3434" spans="7:18" ht="15" customHeight="1" x14ac:dyDescent="0.25">
      <c r="G3434" s="45"/>
      <c r="H3434" s="46"/>
      <c r="I3434" s="47"/>
      <c r="J3434" s="47"/>
      <c r="K3434" s="48"/>
      <c r="L3434" s="48"/>
      <c r="M3434" s="46"/>
      <c r="N3434" s="49"/>
      <c r="O3434" s="46"/>
      <c r="P3434" s="46"/>
      <c r="Q3434" s="46"/>
      <c r="R3434" s="50"/>
    </row>
    <row r="3435" spans="7:18" ht="15" customHeight="1" x14ac:dyDescent="0.25">
      <c r="G3435" s="45"/>
      <c r="H3435" s="46"/>
      <c r="I3435" s="47"/>
      <c r="J3435" s="47"/>
      <c r="K3435" s="48"/>
      <c r="L3435" s="48"/>
      <c r="M3435" s="46"/>
      <c r="N3435" s="49"/>
      <c r="O3435" s="46"/>
      <c r="P3435" s="46"/>
      <c r="Q3435" s="46"/>
      <c r="R3435" s="50"/>
    </row>
    <row r="3436" spans="7:18" ht="15" customHeight="1" x14ac:dyDescent="0.25">
      <c r="G3436" s="45"/>
      <c r="H3436" s="46"/>
      <c r="I3436" s="47"/>
      <c r="J3436" s="47"/>
      <c r="K3436" s="48"/>
      <c r="L3436" s="48"/>
      <c r="M3436" s="46"/>
      <c r="N3436" s="49"/>
      <c r="O3436" s="46"/>
      <c r="P3436" s="46"/>
      <c r="Q3436" s="46"/>
      <c r="R3436" s="50"/>
    </row>
    <row r="3437" spans="7:18" ht="15" customHeight="1" x14ac:dyDescent="0.25">
      <c r="G3437" s="45"/>
      <c r="H3437" s="46"/>
      <c r="I3437" s="47"/>
      <c r="J3437" s="47"/>
      <c r="K3437" s="48"/>
      <c r="L3437" s="48"/>
      <c r="M3437" s="46"/>
      <c r="N3437" s="49"/>
      <c r="O3437" s="46"/>
      <c r="P3437" s="46"/>
      <c r="Q3437" s="46"/>
      <c r="R3437" s="50"/>
    </row>
    <row r="3438" spans="7:18" ht="15" customHeight="1" x14ac:dyDescent="0.25">
      <c r="G3438" s="45"/>
      <c r="H3438" s="46"/>
      <c r="I3438" s="47"/>
      <c r="J3438" s="47"/>
      <c r="K3438" s="48"/>
      <c r="L3438" s="48"/>
      <c r="M3438" s="46"/>
      <c r="N3438" s="49"/>
      <c r="O3438" s="46"/>
      <c r="P3438" s="46"/>
      <c r="Q3438" s="46"/>
      <c r="R3438" s="50"/>
    </row>
    <row r="3439" spans="7:18" ht="15" customHeight="1" x14ac:dyDescent="0.25">
      <c r="G3439" s="45"/>
      <c r="H3439" s="46"/>
      <c r="I3439" s="47"/>
      <c r="J3439" s="47"/>
      <c r="K3439" s="48"/>
      <c r="L3439" s="48"/>
      <c r="M3439" s="46"/>
      <c r="N3439" s="49"/>
      <c r="O3439" s="46"/>
      <c r="P3439" s="46"/>
      <c r="Q3439" s="46"/>
      <c r="R3439" s="50"/>
    </row>
    <row r="3440" spans="7:18" ht="15" customHeight="1" x14ac:dyDescent="0.25">
      <c r="G3440" s="45"/>
      <c r="H3440" s="46"/>
      <c r="I3440" s="47"/>
      <c r="J3440" s="47"/>
      <c r="K3440" s="48"/>
      <c r="L3440" s="48"/>
      <c r="M3440" s="46"/>
      <c r="N3440" s="49"/>
      <c r="O3440" s="46"/>
      <c r="P3440" s="46"/>
      <c r="Q3440" s="46"/>
      <c r="R3440" s="50"/>
    </row>
    <row r="3441" spans="7:18" ht="15" customHeight="1" x14ac:dyDescent="0.25">
      <c r="G3441" s="45"/>
      <c r="H3441" s="46"/>
      <c r="I3441" s="47"/>
      <c r="J3441" s="47"/>
      <c r="K3441" s="48"/>
      <c r="L3441" s="48"/>
      <c r="M3441" s="46"/>
      <c r="N3441" s="49"/>
      <c r="O3441" s="46"/>
      <c r="P3441" s="46"/>
      <c r="Q3441" s="46"/>
      <c r="R3441" s="50"/>
    </row>
    <row r="3442" spans="7:18" ht="15" customHeight="1" x14ac:dyDescent="0.25">
      <c r="G3442" s="45"/>
      <c r="H3442" s="46"/>
      <c r="I3442" s="47"/>
      <c r="J3442" s="47"/>
      <c r="K3442" s="48"/>
      <c r="L3442" s="48"/>
      <c r="M3442" s="46"/>
      <c r="N3442" s="49"/>
      <c r="O3442" s="46"/>
      <c r="P3442" s="46"/>
      <c r="Q3442" s="46"/>
      <c r="R3442" s="50"/>
    </row>
    <row r="3443" spans="7:18" ht="15" customHeight="1" x14ac:dyDescent="0.25">
      <c r="G3443" s="45"/>
      <c r="H3443" s="46"/>
      <c r="I3443" s="47"/>
      <c r="J3443" s="47"/>
      <c r="K3443" s="48"/>
      <c r="L3443" s="48"/>
      <c r="M3443" s="46"/>
      <c r="N3443" s="49"/>
      <c r="O3443" s="46"/>
      <c r="P3443" s="46"/>
      <c r="Q3443" s="46"/>
      <c r="R3443" s="50"/>
    </row>
    <row r="3444" spans="7:18" ht="15" customHeight="1" x14ac:dyDescent="0.25">
      <c r="G3444" s="45"/>
      <c r="H3444" s="46"/>
      <c r="I3444" s="47"/>
      <c r="J3444" s="47"/>
      <c r="K3444" s="48"/>
      <c r="L3444" s="48"/>
      <c r="M3444" s="46"/>
      <c r="N3444" s="49"/>
      <c r="O3444" s="46"/>
      <c r="P3444" s="46"/>
      <c r="Q3444" s="46"/>
      <c r="R3444" s="50"/>
    </row>
    <row r="3445" spans="7:18" ht="15" customHeight="1" x14ac:dyDescent="0.25">
      <c r="G3445" s="45"/>
      <c r="H3445" s="46"/>
      <c r="I3445" s="47"/>
      <c r="J3445" s="47"/>
      <c r="K3445" s="48"/>
      <c r="L3445" s="48"/>
      <c r="M3445" s="46"/>
      <c r="N3445" s="49"/>
      <c r="O3445" s="46"/>
      <c r="P3445" s="46"/>
      <c r="Q3445" s="46"/>
      <c r="R3445" s="50"/>
    </row>
    <row r="3446" spans="7:18" ht="15" customHeight="1" x14ac:dyDescent="0.25">
      <c r="G3446" s="45"/>
      <c r="H3446" s="46"/>
      <c r="I3446" s="47"/>
      <c r="J3446" s="47"/>
      <c r="K3446" s="48"/>
      <c r="L3446" s="48"/>
      <c r="M3446" s="46"/>
      <c r="N3446" s="49"/>
      <c r="O3446" s="46"/>
      <c r="P3446" s="46"/>
      <c r="Q3446" s="46"/>
      <c r="R3446" s="50"/>
    </row>
    <row r="3447" spans="7:18" ht="15" customHeight="1" x14ac:dyDescent="0.25">
      <c r="G3447" s="45"/>
      <c r="H3447" s="46"/>
      <c r="I3447" s="47"/>
      <c r="J3447" s="47"/>
      <c r="K3447" s="48"/>
      <c r="L3447" s="48"/>
      <c r="M3447" s="46"/>
      <c r="N3447" s="49"/>
      <c r="O3447" s="46"/>
      <c r="P3447" s="46"/>
      <c r="Q3447" s="46"/>
      <c r="R3447" s="50"/>
    </row>
    <row r="3448" spans="7:18" ht="15" customHeight="1" x14ac:dyDescent="0.25">
      <c r="G3448" s="45"/>
      <c r="H3448" s="46"/>
      <c r="I3448" s="47"/>
      <c r="J3448" s="47"/>
      <c r="K3448" s="48"/>
      <c r="L3448" s="48"/>
      <c r="M3448" s="46"/>
      <c r="N3448" s="49"/>
      <c r="O3448" s="46"/>
      <c r="P3448" s="46"/>
      <c r="Q3448" s="46"/>
      <c r="R3448" s="50"/>
    </row>
    <row r="3449" spans="7:18" ht="15" customHeight="1" x14ac:dyDescent="0.25">
      <c r="G3449" s="45"/>
      <c r="H3449" s="46"/>
      <c r="I3449" s="47"/>
      <c r="J3449" s="47"/>
      <c r="K3449" s="48"/>
      <c r="L3449" s="48"/>
      <c r="M3449" s="46"/>
      <c r="N3449" s="49"/>
      <c r="O3449" s="46"/>
      <c r="P3449" s="46"/>
      <c r="Q3449" s="46"/>
      <c r="R3449" s="50"/>
    </row>
    <row r="3450" spans="7:18" ht="15" customHeight="1" x14ac:dyDescent="0.25">
      <c r="G3450" s="45"/>
      <c r="H3450" s="46"/>
      <c r="I3450" s="47"/>
      <c r="J3450" s="47"/>
      <c r="K3450" s="48"/>
      <c r="L3450" s="48"/>
      <c r="M3450" s="46"/>
      <c r="N3450" s="49"/>
      <c r="O3450" s="46"/>
      <c r="P3450" s="46"/>
      <c r="Q3450" s="46"/>
      <c r="R3450" s="50"/>
    </row>
    <row r="3451" spans="7:18" ht="15" customHeight="1" x14ac:dyDescent="0.25">
      <c r="G3451" s="45"/>
      <c r="H3451" s="46"/>
      <c r="I3451" s="47"/>
      <c r="J3451" s="47"/>
      <c r="K3451" s="48"/>
      <c r="L3451" s="48"/>
      <c r="M3451" s="46"/>
      <c r="N3451" s="49"/>
      <c r="O3451" s="46"/>
      <c r="P3451" s="46"/>
      <c r="Q3451" s="46"/>
      <c r="R3451" s="50"/>
    </row>
    <row r="3452" spans="7:18" ht="15" customHeight="1" x14ac:dyDescent="0.25">
      <c r="G3452" s="45"/>
      <c r="H3452" s="46"/>
      <c r="I3452" s="47"/>
      <c r="J3452" s="47"/>
      <c r="K3452" s="48"/>
      <c r="L3452" s="48"/>
      <c r="M3452" s="46"/>
      <c r="N3452" s="49"/>
      <c r="O3452" s="46"/>
      <c r="P3452" s="46"/>
      <c r="Q3452" s="46"/>
      <c r="R3452" s="50"/>
    </row>
    <row r="3453" spans="7:18" ht="15" customHeight="1" x14ac:dyDescent="0.25">
      <c r="G3453" s="45"/>
      <c r="H3453" s="46"/>
      <c r="I3453" s="47"/>
      <c r="J3453" s="47"/>
      <c r="K3453" s="48"/>
      <c r="L3453" s="48"/>
      <c r="M3453" s="46"/>
      <c r="N3453" s="49"/>
      <c r="O3453" s="46"/>
      <c r="P3453" s="46"/>
      <c r="Q3453" s="46"/>
      <c r="R3453" s="50"/>
    </row>
    <row r="3454" spans="7:18" ht="15" customHeight="1" x14ac:dyDescent="0.25">
      <c r="G3454" s="45"/>
      <c r="H3454" s="46"/>
      <c r="I3454" s="47"/>
      <c r="J3454" s="47"/>
      <c r="K3454" s="48"/>
      <c r="L3454" s="48"/>
      <c r="M3454" s="46"/>
      <c r="N3454" s="49"/>
      <c r="O3454" s="46"/>
      <c r="P3454" s="46"/>
      <c r="Q3454" s="46"/>
      <c r="R3454" s="50"/>
    </row>
    <row r="3455" spans="7:18" ht="15" customHeight="1" x14ac:dyDescent="0.25">
      <c r="G3455" s="45"/>
      <c r="H3455" s="46"/>
      <c r="I3455" s="47"/>
      <c r="J3455" s="47"/>
      <c r="K3455" s="48"/>
      <c r="L3455" s="48"/>
      <c r="M3455" s="46"/>
      <c r="N3455" s="49"/>
      <c r="O3455" s="46"/>
      <c r="P3455" s="46"/>
      <c r="Q3455" s="46"/>
      <c r="R3455" s="50"/>
    </row>
    <row r="3456" spans="7:18" ht="15" customHeight="1" x14ac:dyDescent="0.25">
      <c r="G3456" s="45"/>
      <c r="H3456" s="46"/>
      <c r="I3456" s="47"/>
      <c r="J3456" s="47"/>
      <c r="K3456" s="48"/>
      <c r="L3456" s="48"/>
      <c r="M3456" s="46"/>
      <c r="N3456" s="49"/>
      <c r="O3456" s="46"/>
      <c r="P3456" s="46"/>
      <c r="Q3456" s="46"/>
      <c r="R3456" s="50"/>
    </row>
    <row r="3457" spans="7:18" ht="15" customHeight="1" x14ac:dyDescent="0.25">
      <c r="G3457" s="45"/>
      <c r="H3457" s="46"/>
      <c r="I3457" s="47"/>
      <c r="J3457" s="47"/>
      <c r="K3457" s="48"/>
      <c r="L3457" s="48"/>
      <c r="M3457" s="46"/>
      <c r="N3457" s="49"/>
      <c r="O3457" s="46"/>
      <c r="P3457" s="46"/>
      <c r="Q3457" s="46"/>
      <c r="R3457" s="50"/>
    </row>
    <row r="3458" spans="7:18" ht="15" customHeight="1" x14ac:dyDescent="0.25">
      <c r="G3458" s="45"/>
      <c r="H3458" s="46"/>
      <c r="I3458" s="47"/>
      <c r="J3458" s="47"/>
      <c r="K3458" s="48"/>
      <c r="L3458" s="48"/>
      <c r="M3458" s="46"/>
      <c r="N3458" s="49"/>
      <c r="O3458" s="46"/>
      <c r="P3458" s="46"/>
      <c r="Q3458" s="46"/>
      <c r="R3458" s="50"/>
    </row>
    <row r="3459" spans="7:18" ht="15" customHeight="1" x14ac:dyDescent="0.25">
      <c r="G3459" s="45"/>
      <c r="H3459" s="46"/>
      <c r="I3459" s="47"/>
      <c r="J3459" s="47"/>
      <c r="K3459" s="48"/>
      <c r="L3459" s="48"/>
      <c r="M3459" s="46"/>
      <c r="N3459" s="49"/>
      <c r="O3459" s="46"/>
      <c r="P3459" s="46"/>
      <c r="Q3459" s="46"/>
      <c r="R3459" s="50"/>
    </row>
    <row r="3460" spans="7:18" ht="15" customHeight="1" x14ac:dyDescent="0.25">
      <c r="G3460" s="45"/>
      <c r="H3460" s="46"/>
      <c r="I3460" s="47"/>
      <c r="J3460" s="47"/>
      <c r="K3460" s="48"/>
      <c r="L3460" s="48"/>
      <c r="M3460" s="46"/>
      <c r="N3460" s="49"/>
      <c r="O3460" s="46"/>
      <c r="P3460" s="46"/>
      <c r="Q3460" s="46"/>
      <c r="R3460" s="50"/>
    </row>
    <row r="3461" spans="7:18" ht="15" customHeight="1" x14ac:dyDescent="0.25">
      <c r="G3461" s="45"/>
      <c r="H3461" s="46"/>
      <c r="I3461" s="47"/>
      <c r="J3461" s="47"/>
      <c r="K3461" s="48"/>
      <c r="L3461" s="48"/>
      <c r="M3461" s="46"/>
      <c r="N3461" s="49"/>
      <c r="O3461" s="46"/>
      <c r="P3461" s="46"/>
      <c r="Q3461" s="46"/>
      <c r="R3461" s="50"/>
    </row>
    <row r="3462" spans="7:18" ht="15" customHeight="1" x14ac:dyDescent="0.25">
      <c r="G3462" s="45"/>
      <c r="H3462" s="46"/>
      <c r="I3462" s="47"/>
      <c r="J3462" s="47"/>
      <c r="K3462" s="48"/>
      <c r="L3462" s="48"/>
      <c r="M3462" s="46"/>
      <c r="N3462" s="49"/>
      <c r="O3462" s="46"/>
      <c r="P3462" s="46"/>
      <c r="Q3462" s="46"/>
      <c r="R3462" s="50"/>
    </row>
    <row r="3463" spans="7:18" ht="15" customHeight="1" x14ac:dyDescent="0.25">
      <c r="G3463" s="45"/>
      <c r="H3463" s="46"/>
      <c r="I3463" s="47"/>
      <c r="J3463" s="47"/>
      <c r="K3463" s="48"/>
      <c r="L3463" s="48"/>
      <c r="M3463" s="46"/>
      <c r="N3463" s="49"/>
      <c r="O3463" s="46"/>
      <c r="P3463" s="46"/>
      <c r="Q3463" s="46"/>
      <c r="R3463" s="50"/>
    </row>
    <row r="3464" spans="7:18" ht="15" customHeight="1" x14ac:dyDescent="0.25">
      <c r="G3464" s="45"/>
      <c r="H3464" s="46"/>
      <c r="I3464" s="47"/>
      <c r="J3464" s="47"/>
      <c r="K3464" s="48"/>
      <c r="L3464" s="48"/>
      <c r="M3464" s="46"/>
      <c r="N3464" s="49"/>
      <c r="O3464" s="46"/>
      <c r="P3464" s="46"/>
      <c r="Q3464" s="46"/>
      <c r="R3464" s="50"/>
    </row>
    <row r="3465" spans="7:18" ht="15" customHeight="1" x14ac:dyDescent="0.25">
      <c r="G3465" s="45"/>
      <c r="H3465" s="46"/>
      <c r="I3465" s="47"/>
      <c r="J3465" s="47"/>
      <c r="K3465" s="48"/>
      <c r="L3465" s="48"/>
      <c r="M3465" s="46"/>
      <c r="N3465" s="49"/>
      <c r="O3465" s="46"/>
      <c r="P3465" s="46"/>
      <c r="Q3465" s="46"/>
      <c r="R3465" s="50"/>
    </row>
    <row r="3466" spans="7:18" ht="15" customHeight="1" x14ac:dyDescent="0.25">
      <c r="G3466" s="45"/>
      <c r="H3466" s="46"/>
      <c r="I3466" s="47"/>
      <c r="J3466" s="47"/>
      <c r="K3466" s="48"/>
      <c r="L3466" s="48"/>
      <c r="M3466" s="46"/>
      <c r="N3466" s="49"/>
      <c r="O3466" s="46"/>
      <c r="P3466" s="46"/>
      <c r="Q3466" s="46"/>
      <c r="R3466" s="50"/>
    </row>
    <row r="3467" spans="7:18" ht="15" customHeight="1" x14ac:dyDescent="0.25">
      <c r="G3467" s="45"/>
      <c r="H3467" s="46"/>
      <c r="I3467" s="47"/>
      <c r="J3467" s="47"/>
      <c r="K3467" s="48"/>
      <c r="L3467" s="48"/>
      <c r="M3467" s="46"/>
      <c r="N3467" s="49"/>
      <c r="O3467" s="46"/>
      <c r="P3467" s="46"/>
      <c r="Q3467" s="46"/>
      <c r="R3467" s="50"/>
    </row>
    <row r="3468" spans="7:18" ht="15" customHeight="1" x14ac:dyDescent="0.25">
      <c r="G3468" s="45"/>
      <c r="H3468" s="46"/>
      <c r="I3468" s="47"/>
      <c r="J3468" s="47"/>
      <c r="K3468" s="48"/>
      <c r="L3468" s="48"/>
      <c r="M3468" s="46"/>
      <c r="N3468" s="49"/>
      <c r="O3468" s="46"/>
      <c r="P3468" s="46"/>
      <c r="Q3468" s="46"/>
      <c r="R3468" s="50"/>
    </row>
    <row r="3469" spans="7:18" ht="15" customHeight="1" x14ac:dyDescent="0.25">
      <c r="G3469" s="45"/>
      <c r="H3469" s="46"/>
      <c r="I3469" s="47"/>
      <c r="J3469" s="47"/>
      <c r="K3469" s="48"/>
      <c r="L3469" s="48"/>
      <c r="M3469" s="46"/>
      <c r="N3469" s="49"/>
      <c r="O3469" s="46"/>
      <c r="P3469" s="46"/>
      <c r="Q3469" s="46"/>
      <c r="R3469" s="50"/>
    </row>
    <row r="3470" spans="7:18" ht="15" customHeight="1" x14ac:dyDescent="0.25">
      <c r="G3470" s="45"/>
      <c r="H3470" s="46"/>
      <c r="I3470" s="47"/>
      <c r="J3470" s="47"/>
      <c r="K3470" s="48"/>
      <c r="L3470" s="48"/>
      <c r="M3470" s="46"/>
      <c r="N3470" s="49"/>
      <c r="O3470" s="46"/>
      <c r="P3470" s="46"/>
      <c r="Q3470" s="46"/>
      <c r="R3470" s="50"/>
    </row>
    <row r="3471" spans="7:18" ht="15" customHeight="1" x14ac:dyDescent="0.25">
      <c r="G3471" s="45"/>
      <c r="H3471" s="46"/>
      <c r="I3471" s="47"/>
      <c r="J3471" s="47"/>
      <c r="K3471" s="48"/>
      <c r="L3471" s="48"/>
      <c r="M3471" s="46"/>
      <c r="N3471" s="49"/>
      <c r="O3471" s="46"/>
      <c r="P3471" s="46"/>
      <c r="Q3471" s="46"/>
      <c r="R3471" s="50"/>
    </row>
    <row r="3472" spans="7:18" ht="15" customHeight="1" x14ac:dyDescent="0.25">
      <c r="G3472" s="45"/>
      <c r="H3472" s="46"/>
      <c r="I3472" s="47"/>
      <c r="J3472" s="47"/>
      <c r="K3472" s="48"/>
      <c r="L3472" s="48"/>
      <c r="M3472" s="46"/>
      <c r="N3472" s="49"/>
      <c r="O3472" s="46"/>
      <c r="P3472" s="46"/>
      <c r="Q3472" s="46"/>
      <c r="R3472" s="50"/>
    </row>
    <row r="3473" spans="7:18" ht="15" customHeight="1" x14ac:dyDescent="0.25">
      <c r="G3473" s="45"/>
      <c r="H3473" s="46"/>
      <c r="I3473" s="47"/>
      <c r="J3473" s="47"/>
      <c r="K3473" s="48"/>
      <c r="L3473" s="48"/>
      <c r="M3473" s="46"/>
      <c r="N3473" s="49"/>
      <c r="O3473" s="46"/>
      <c r="P3473" s="46"/>
      <c r="Q3473" s="46"/>
      <c r="R3473" s="50"/>
    </row>
    <row r="3474" spans="7:18" ht="15" customHeight="1" x14ac:dyDescent="0.25">
      <c r="G3474" s="45"/>
      <c r="H3474" s="46"/>
      <c r="I3474" s="47"/>
      <c r="J3474" s="47"/>
      <c r="K3474" s="48"/>
      <c r="L3474" s="48"/>
      <c r="M3474" s="46"/>
      <c r="N3474" s="49"/>
      <c r="O3474" s="46"/>
      <c r="P3474" s="46"/>
      <c r="Q3474" s="46"/>
      <c r="R3474" s="50"/>
    </row>
    <row r="3475" spans="7:18" ht="15" customHeight="1" x14ac:dyDescent="0.25">
      <c r="G3475" s="45"/>
      <c r="H3475" s="46"/>
      <c r="I3475" s="47"/>
      <c r="J3475" s="47"/>
      <c r="K3475" s="48"/>
      <c r="L3475" s="48"/>
      <c r="M3475" s="46"/>
      <c r="N3475" s="49"/>
      <c r="O3475" s="46"/>
      <c r="P3475" s="46"/>
      <c r="Q3475" s="46"/>
      <c r="R3475" s="50"/>
    </row>
    <row r="3476" spans="7:18" ht="15" customHeight="1" x14ac:dyDescent="0.25">
      <c r="G3476" s="45"/>
      <c r="H3476" s="46"/>
      <c r="I3476" s="47"/>
      <c r="J3476" s="47"/>
      <c r="K3476" s="48"/>
      <c r="L3476" s="48"/>
      <c r="M3476" s="46"/>
      <c r="N3476" s="49"/>
      <c r="O3476" s="46"/>
      <c r="P3476" s="46"/>
      <c r="Q3476" s="46"/>
      <c r="R3476" s="50"/>
    </row>
    <row r="3477" spans="7:18" ht="15" customHeight="1" x14ac:dyDescent="0.25">
      <c r="G3477" s="45"/>
      <c r="H3477" s="46"/>
      <c r="I3477" s="47"/>
      <c r="J3477" s="47"/>
      <c r="K3477" s="48"/>
      <c r="L3477" s="48"/>
      <c r="M3477" s="46"/>
      <c r="N3477" s="49"/>
      <c r="O3477" s="46"/>
      <c r="P3477" s="46"/>
      <c r="Q3477" s="46"/>
      <c r="R3477" s="50"/>
    </row>
    <row r="3478" spans="7:18" ht="15" customHeight="1" x14ac:dyDescent="0.25">
      <c r="G3478" s="45"/>
      <c r="H3478" s="46"/>
      <c r="I3478" s="47"/>
      <c r="J3478" s="47"/>
      <c r="K3478" s="48"/>
      <c r="L3478" s="48"/>
      <c r="M3478" s="46"/>
      <c r="N3478" s="49"/>
      <c r="O3478" s="46"/>
      <c r="P3478" s="46"/>
      <c r="Q3478" s="46"/>
      <c r="R3478" s="50"/>
    </row>
    <row r="3479" spans="7:18" ht="15" customHeight="1" x14ac:dyDescent="0.25">
      <c r="G3479" s="45"/>
      <c r="H3479" s="46"/>
      <c r="I3479" s="47"/>
      <c r="J3479" s="47"/>
      <c r="K3479" s="48"/>
      <c r="L3479" s="48"/>
      <c r="M3479" s="46"/>
      <c r="N3479" s="49"/>
      <c r="O3479" s="46"/>
      <c r="P3479" s="46"/>
      <c r="Q3479" s="46"/>
      <c r="R3479" s="50"/>
    </row>
    <row r="3480" spans="7:18" ht="15" customHeight="1" x14ac:dyDescent="0.25">
      <c r="G3480" s="45"/>
      <c r="H3480" s="46"/>
      <c r="I3480" s="47"/>
      <c r="J3480" s="47"/>
      <c r="K3480" s="48"/>
      <c r="L3480" s="48"/>
      <c r="M3480" s="46"/>
      <c r="N3480" s="49"/>
      <c r="O3480" s="46"/>
      <c r="P3480" s="46"/>
      <c r="Q3480" s="46"/>
      <c r="R3480" s="50"/>
    </row>
    <row r="3481" spans="7:18" ht="15" customHeight="1" x14ac:dyDescent="0.25">
      <c r="G3481" s="45"/>
      <c r="H3481" s="46"/>
      <c r="I3481" s="47"/>
      <c r="J3481" s="47"/>
      <c r="K3481" s="48"/>
      <c r="L3481" s="48"/>
      <c r="M3481" s="46"/>
      <c r="N3481" s="49"/>
      <c r="O3481" s="46"/>
      <c r="P3481" s="46"/>
      <c r="Q3481" s="46"/>
      <c r="R3481" s="50"/>
    </row>
    <row r="3482" spans="7:18" ht="15" customHeight="1" x14ac:dyDescent="0.25">
      <c r="G3482" s="45"/>
      <c r="H3482" s="46"/>
      <c r="I3482" s="47"/>
      <c r="J3482" s="47"/>
      <c r="K3482" s="48"/>
      <c r="L3482" s="48"/>
      <c r="M3482" s="46"/>
      <c r="N3482" s="49"/>
      <c r="O3482" s="46"/>
      <c r="P3482" s="46"/>
      <c r="Q3482" s="46"/>
      <c r="R3482" s="50"/>
    </row>
    <row r="3483" spans="7:18" ht="15" customHeight="1" x14ac:dyDescent="0.25">
      <c r="G3483" s="45"/>
      <c r="H3483" s="46"/>
      <c r="I3483" s="47"/>
      <c r="J3483" s="47"/>
      <c r="K3483" s="48"/>
      <c r="L3483" s="48"/>
      <c r="M3483" s="46"/>
      <c r="N3483" s="49"/>
      <c r="O3483" s="46"/>
      <c r="P3483" s="46"/>
      <c r="Q3483" s="46"/>
      <c r="R3483" s="50"/>
    </row>
    <row r="3484" spans="7:18" ht="15" customHeight="1" x14ac:dyDescent="0.25">
      <c r="G3484" s="45"/>
      <c r="H3484" s="46"/>
      <c r="I3484" s="47"/>
      <c r="J3484" s="47"/>
      <c r="K3484" s="48"/>
      <c r="L3484" s="48"/>
      <c r="M3484" s="46"/>
      <c r="N3484" s="49"/>
      <c r="O3484" s="46"/>
      <c r="P3484" s="46"/>
      <c r="Q3484" s="46"/>
      <c r="R3484" s="50"/>
    </row>
    <row r="3485" spans="7:18" ht="15" customHeight="1" x14ac:dyDescent="0.25">
      <c r="G3485" s="45"/>
      <c r="H3485" s="46"/>
      <c r="I3485" s="47"/>
      <c r="J3485" s="47"/>
      <c r="K3485" s="48"/>
      <c r="L3485" s="48"/>
      <c r="M3485" s="46"/>
      <c r="N3485" s="49"/>
      <c r="O3485" s="46"/>
      <c r="P3485" s="46"/>
      <c r="Q3485" s="46"/>
      <c r="R3485" s="50"/>
    </row>
    <row r="3486" spans="7:18" ht="15" customHeight="1" x14ac:dyDescent="0.25">
      <c r="G3486" s="45"/>
      <c r="H3486" s="46"/>
      <c r="I3486" s="47"/>
      <c r="J3486" s="47"/>
      <c r="K3486" s="48"/>
      <c r="L3486" s="48"/>
      <c r="M3486" s="46"/>
      <c r="N3486" s="49"/>
      <c r="O3486" s="46"/>
      <c r="P3486" s="46"/>
      <c r="Q3486" s="46"/>
      <c r="R3486" s="50"/>
    </row>
    <row r="3487" spans="7:18" ht="15" customHeight="1" x14ac:dyDescent="0.25">
      <c r="G3487" s="45"/>
      <c r="H3487" s="46"/>
      <c r="I3487" s="47"/>
      <c r="J3487" s="47"/>
      <c r="K3487" s="48"/>
      <c r="L3487" s="48"/>
      <c r="M3487" s="46"/>
      <c r="N3487" s="49"/>
      <c r="O3487" s="46"/>
      <c r="P3487" s="46"/>
      <c r="Q3487" s="46"/>
      <c r="R3487" s="50"/>
    </row>
    <row r="3488" spans="7:18" ht="15" customHeight="1" x14ac:dyDescent="0.25">
      <c r="G3488" s="45"/>
      <c r="H3488" s="46"/>
      <c r="I3488" s="47"/>
      <c r="J3488" s="47"/>
      <c r="K3488" s="48"/>
      <c r="L3488" s="48"/>
      <c r="M3488" s="46"/>
      <c r="N3488" s="49"/>
      <c r="O3488" s="46"/>
      <c r="P3488" s="46"/>
      <c r="Q3488" s="46"/>
      <c r="R3488" s="50"/>
    </row>
    <row r="3489" spans="7:18" ht="15" customHeight="1" x14ac:dyDescent="0.25">
      <c r="G3489" s="45"/>
      <c r="H3489" s="46"/>
      <c r="I3489" s="47"/>
      <c r="J3489" s="47"/>
      <c r="K3489" s="48"/>
      <c r="L3489" s="48"/>
      <c r="M3489" s="46"/>
      <c r="N3489" s="49"/>
      <c r="O3489" s="46"/>
      <c r="P3489" s="46"/>
      <c r="Q3489" s="46"/>
      <c r="R3489" s="50"/>
    </row>
    <row r="3490" spans="7:18" ht="15" customHeight="1" x14ac:dyDescent="0.25">
      <c r="G3490" s="45"/>
      <c r="H3490" s="46"/>
      <c r="I3490" s="47"/>
      <c r="J3490" s="47"/>
      <c r="K3490" s="48"/>
      <c r="L3490" s="48"/>
      <c r="M3490" s="46"/>
      <c r="N3490" s="49"/>
      <c r="O3490" s="46"/>
      <c r="P3490" s="46"/>
      <c r="Q3490" s="46"/>
      <c r="R3490" s="50"/>
    </row>
    <row r="3491" spans="7:18" ht="15" customHeight="1" x14ac:dyDescent="0.25">
      <c r="G3491" s="45"/>
      <c r="H3491" s="46"/>
      <c r="I3491" s="47"/>
      <c r="J3491" s="47"/>
      <c r="K3491" s="48"/>
      <c r="L3491" s="48"/>
      <c r="M3491" s="46"/>
      <c r="N3491" s="49"/>
      <c r="O3491" s="46"/>
      <c r="P3491" s="46"/>
      <c r="Q3491" s="46"/>
      <c r="R3491" s="50"/>
    </row>
    <row r="3492" spans="7:18" ht="15" customHeight="1" x14ac:dyDescent="0.25">
      <c r="G3492" s="45"/>
      <c r="H3492" s="46"/>
      <c r="I3492" s="47"/>
      <c r="J3492" s="47"/>
      <c r="K3492" s="48"/>
      <c r="L3492" s="48"/>
      <c r="M3492" s="46"/>
      <c r="N3492" s="49"/>
      <c r="O3492" s="46"/>
      <c r="P3492" s="46"/>
      <c r="Q3492" s="46"/>
      <c r="R3492" s="50"/>
    </row>
    <row r="3493" spans="7:18" ht="15" customHeight="1" x14ac:dyDescent="0.25">
      <c r="G3493" s="45"/>
      <c r="H3493" s="46"/>
      <c r="I3493" s="47"/>
      <c r="J3493" s="47"/>
      <c r="K3493" s="48"/>
      <c r="L3493" s="48"/>
      <c r="M3493" s="46"/>
      <c r="N3493" s="49"/>
      <c r="O3493" s="46"/>
      <c r="P3493" s="46"/>
      <c r="Q3493" s="46"/>
      <c r="R3493" s="50"/>
    </row>
    <row r="3494" spans="7:18" ht="15" customHeight="1" x14ac:dyDescent="0.25">
      <c r="G3494" s="45"/>
      <c r="H3494" s="46"/>
      <c r="I3494" s="47"/>
      <c r="J3494" s="47"/>
      <c r="K3494" s="48"/>
      <c r="L3494" s="48"/>
      <c r="M3494" s="46"/>
      <c r="N3494" s="49"/>
      <c r="O3494" s="46"/>
      <c r="P3494" s="46"/>
      <c r="Q3494" s="46"/>
      <c r="R3494" s="50"/>
    </row>
    <row r="3495" spans="7:18" ht="15" customHeight="1" x14ac:dyDescent="0.25">
      <c r="G3495" s="45"/>
      <c r="H3495" s="46"/>
      <c r="I3495" s="47"/>
      <c r="J3495" s="47"/>
      <c r="K3495" s="48"/>
      <c r="L3495" s="48"/>
      <c r="M3495" s="46"/>
      <c r="N3495" s="49"/>
      <c r="O3495" s="46"/>
      <c r="P3495" s="46"/>
      <c r="Q3495" s="46"/>
      <c r="R3495" s="50"/>
    </row>
    <row r="3496" spans="7:18" ht="15" customHeight="1" x14ac:dyDescent="0.25">
      <c r="G3496" s="45"/>
      <c r="H3496" s="46"/>
      <c r="I3496" s="47"/>
      <c r="J3496" s="47"/>
      <c r="K3496" s="48"/>
      <c r="L3496" s="48"/>
      <c r="M3496" s="46"/>
      <c r="N3496" s="49"/>
      <c r="O3496" s="46"/>
      <c r="P3496" s="46"/>
      <c r="Q3496" s="46"/>
      <c r="R3496" s="50"/>
    </row>
    <row r="3497" spans="7:18" ht="15" customHeight="1" x14ac:dyDescent="0.25">
      <c r="G3497" s="45"/>
      <c r="H3497" s="46"/>
      <c r="I3497" s="47"/>
      <c r="J3497" s="47"/>
      <c r="K3497" s="48"/>
      <c r="L3497" s="48"/>
      <c r="M3497" s="46"/>
      <c r="N3497" s="49"/>
      <c r="O3497" s="46"/>
      <c r="P3497" s="46"/>
      <c r="Q3497" s="46"/>
      <c r="R3497" s="50"/>
    </row>
    <row r="3498" spans="7:18" ht="15" customHeight="1" x14ac:dyDescent="0.25">
      <c r="G3498" s="45"/>
      <c r="H3498" s="46"/>
      <c r="I3498" s="47"/>
      <c r="J3498" s="47"/>
      <c r="K3498" s="48"/>
      <c r="L3498" s="48"/>
      <c r="M3498" s="46"/>
      <c r="N3498" s="49"/>
      <c r="O3498" s="46"/>
      <c r="P3498" s="46"/>
      <c r="Q3498" s="46"/>
      <c r="R3498" s="50"/>
    </row>
    <row r="3499" spans="7:18" ht="15" customHeight="1" x14ac:dyDescent="0.25">
      <c r="G3499" s="45"/>
      <c r="H3499" s="46"/>
      <c r="I3499" s="47"/>
      <c r="J3499" s="47"/>
      <c r="K3499" s="48"/>
      <c r="L3499" s="48"/>
      <c r="M3499" s="46"/>
      <c r="N3499" s="49"/>
      <c r="O3499" s="46"/>
      <c r="P3499" s="46"/>
      <c r="Q3499" s="46"/>
      <c r="R3499" s="50"/>
    </row>
    <row r="3500" spans="7:18" ht="15" customHeight="1" x14ac:dyDescent="0.25">
      <c r="G3500" s="45"/>
      <c r="H3500" s="46"/>
      <c r="I3500" s="47"/>
      <c r="J3500" s="47"/>
      <c r="K3500" s="48"/>
      <c r="L3500" s="48"/>
      <c r="M3500" s="46"/>
      <c r="N3500" s="49"/>
      <c r="O3500" s="46"/>
      <c r="P3500" s="46"/>
      <c r="Q3500" s="46"/>
      <c r="R3500" s="50"/>
    </row>
    <row r="3501" spans="7:18" ht="15" customHeight="1" x14ac:dyDescent="0.25">
      <c r="G3501" s="45"/>
      <c r="H3501" s="46"/>
      <c r="I3501" s="47"/>
      <c r="J3501" s="47"/>
      <c r="K3501" s="48"/>
      <c r="L3501" s="48"/>
      <c r="M3501" s="46"/>
      <c r="N3501" s="49"/>
      <c r="O3501" s="46"/>
      <c r="P3501" s="46"/>
      <c r="Q3501" s="46"/>
      <c r="R3501" s="50"/>
    </row>
    <row r="3502" spans="7:18" ht="15" customHeight="1" x14ac:dyDescent="0.25">
      <c r="G3502" s="45"/>
      <c r="H3502" s="46"/>
      <c r="I3502" s="47"/>
      <c r="J3502" s="47"/>
      <c r="K3502" s="48"/>
      <c r="L3502" s="48"/>
      <c r="M3502" s="46"/>
      <c r="N3502" s="49"/>
      <c r="O3502" s="46"/>
      <c r="P3502" s="46"/>
      <c r="Q3502" s="46"/>
      <c r="R3502" s="50"/>
    </row>
    <row r="3503" spans="7:18" ht="15" customHeight="1" x14ac:dyDescent="0.25">
      <c r="G3503" s="45"/>
      <c r="H3503" s="46"/>
      <c r="I3503" s="47"/>
      <c r="J3503" s="47"/>
      <c r="K3503" s="48"/>
      <c r="L3503" s="48"/>
      <c r="M3503" s="46"/>
      <c r="N3503" s="49"/>
      <c r="O3503" s="46"/>
      <c r="P3503" s="46"/>
      <c r="Q3503" s="46"/>
      <c r="R3503" s="50"/>
    </row>
    <row r="3504" spans="7:18" ht="15" customHeight="1" x14ac:dyDescent="0.25">
      <c r="G3504" s="45"/>
      <c r="H3504" s="46"/>
      <c r="I3504" s="47"/>
      <c r="J3504" s="47"/>
      <c r="K3504" s="48"/>
      <c r="L3504" s="48"/>
      <c r="M3504" s="46"/>
      <c r="N3504" s="49"/>
      <c r="O3504" s="46"/>
      <c r="P3504" s="46"/>
      <c r="Q3504" s="46"/>
      <c r="R3504" s="50"/>
    </row>
    <row r="3505" spans="7:18" ht="15" customHeight="1" x14ac:dyDescent="0.25">
      <c r="G3505" s="45"/>
      <c r="H3505" s="46"/>
      <c r="I3505" s="47"/>
      <c r="J3505" s="47"/>
      <c r="K3505" s="48"/>
      <c r="L3505" s="48"/>
      <c r="M3505" s="46"/>
      <c r="N3505" s="49"/>
      <c r="O3505" s="46"/>
      <c r="P3505" s="46"/>
      <c r="Q3505" s="46"/>
      <c r="R3505" s="50"/>
    </row>
    <row r="3506" spans="7:18" ht="15" customHeight="1" x14ac:dyDescent="0.25">
      <c r="G3506" s="45"/>
      <c r="H3506" s="46"/>
      <c r="I3506" s="47"/>
      <c r="J3506" s="47"/>
      <c r="K3506" s="48"/>
      <c r="L3506" s="48"/>
      <c r="M3506" s="46"/>
      <c r="N3506" s="49"/>
      <c r="O3506" s="46"/>
      <c r="P3506" s="46"/>
      <c r="Q3506" s="46"/>
      <c r="R3506" s="50"/>
    </row>
    <row r="3507" spans="7:18" ht="15" customHeight="1" x14ac:dyDescent="0.25">
      <c r="G3507" s="45"/>
      <c r="H3507" s="46"/>
      <c r="I3507" s="47"/>
      <c r="J3507" s="47"/>
      <c r="K3507" s="48"/>
      <c r="L3507" s="48"/>
      <c r="M3507" s="46"/>
      <c r="N3507" s="49"/>
      <c r="O3507" s="46"/>
      <c r="P3507" s="46"/>
      <c r="Q3507" s="46"/>
      <c r="R3507" s="50"/>
    </row>
    <row r="3508" spans="7:18" ht="15" customHeight="1" x14ac:dyDescent="0.25">
      <c r="G3508" s="45"/>
      <c r="H3508" s="46"/>
      <c r="I3508" s="47"/>
      <c r="J3508" s="47"/>
      <c r="K3508" s="48"/>
      <c r="L3508" s="48"/>
      <c r="M3508" s="46"/>
      <c r="N3508" s="49"/>
      <c r="O3508" s="46"/>
      <c r="P3508" s="46"/>
      <c r="Q3508" s="46"/>
      <c r="R3508" s="50"/>
    </row>
    <row r="3509" spans="7:18" ht="15" customHeight="1" x14ac:dyDescent="0.25">
      <c r="G3509" s="45"/>
      <c r="H3509" s="46"/>
      <c r="I3509" s="47"/>
      <c r="J3509" s="47"/>
      <c r="K3509" s="48"/>
      <c r="L3509" s="48"/>
      <c r="M3509" s="46"/>
      <c r="N3509" s="49"/>
      <c r="O3509" s="46"/>
      <c r="P3509" s="46"/>
      <c r="Q3509" s="46"/>
      <c r="R3509" s="50"/>
    </row>
    <row r="3510" spans="7:18" ht="15" customHeight="1" x14ac:dyDescent="0.25">
      <c r="G3510" s="45"/>
      <c r="H3510" s="46"/>
      <c r="I3510" s="47"/>
      <c r="J3510" s="47"/>
      <c r="K3510" s="48"/>
      <c r="L3510" s="48"/>
      <c r="M3510" s="46"/>
      <c r="N3510" s="49"/>
      <c r="O3510" s="46"/>
      <c r="P3510" s="46"/>
      <c r="Q3510" s="46"/>
      <c r="R3510" s="50"/>
    </row>
    <row r="3511" spans="7:18" ht="15" customHeight="1" x14ac:dyDescent="0.25">
      <c r="G3511" s="45"/>
      <c r="H3511" s="46"/>
      <c r="I3511" s="47"/>
      <c r="J3511" s="47"/>
      <c r="K3511" s="48"/>
      <c r="L3511" s="48"/>
      <c r="M3511" s="46"/>
      <c r="N3511" s="49"/>
      <c r="O3511" s="46"/>
      <c r="P3511" s="46"/>
      <c r="Q3511" s="46"/>
      <c r="R3511" s="50"/>
    </row>
    <row r="3512" spans="7:18" ht="15" customHeight="1" x14ac:dyDescent="0.25">
      <c r="G3512" s="45"/>
      <c r="H3512" s="46"/>
      <c r="I3512" s="47"/>
      <c r="J3512" s="47"/>
      <c r="K3512" s="48"/>
      <c r="L3512" s="48"/>
      <c r="M3512" s="46"/>
      <c r="N3512" s="49"/>
      <c r="O3512" s="46"/>
      <c r="P3512" s="46"/>
      <c r="Q3512" s="46"/>
      <c r="R3512" s="50"/>
    </row>
    <row r="3513" spans="7:18" ht="15" customHeight="1" x14ac:dyDescent="0.25">
      <c r="G3513" s="45"/>
      <c r="H3513" s="46"/>
      <c r="I3513" s="47"/>
      <c r="J3513" s="47"/>
      <c r="K3513" s="48"/>
      <c r="L3513" s="48"/>
      <c r="M3513" s="46"/>
      <c r="N3513" s="49"/>
      <c r="O3513" s="46"/>
      <c r="P3513" s="46"/>
      <c r="Q3513" s="46"/>
      <c r="R3513" s="50"/>
    </row>
    <row r="3514" spans="7:18" ht="15" customHeight="1" x14ac:dyDescent="0.25">
      <c r="G3514" s="45"/>
      <c r="H3514" s="46"/>
      <c r="I3514" s="47"/>
      <c r="J3514" s="47"/>
      <c r="K3514" s="48"/>
      <c r="L3514" s="48"/>
      <c r="M3514" s="46"/>
      <c r="N3514" s="49"/>
      <c r="O3514" s="46"/>
      <c r="P3514" s="46"/>
      <c r="Q3514" s="46"/>
      <c r="R3514" s="50"/>
    </row>
    <row r="3515" spans="7:18" ht="15" customHeight="1" x14ac:dyDescent="0.25">
      <c r="G3515" s="45"/>
      <c r="H3515" s="46"/>
      <c r="I3515" s="47"/>
      <c r="J3515" s="47"/>
      <c r="K3515" s="48"/>
      <c r="L3515" s="48"/>
      <c r="M3515" s="46"/>
      <c r="N3515" s="49"/>
      <c r="O3515" s="46"/>
      <c r="P3515" s="46"/>
      <c r="Q3515" s="46"/>
      <c r="R3515" s="50"/>
    </row>
    <row r="3516" spans="7:18" ht="15" customHeight="1" x14ac:dyDescent="0.25">
      <c r="G3516" s="45"/>
      <c r="H3516" s="46"/>
      <c r="I3516" s="47"/>
      <c r="J3516" s="47"/>
      <c r="K3516" s="48"/>
      <c r="L3516" s="48"/>
      <c r="M3516" s="46"/>
      <c r="N3516" s="49"/>
      <c r="O3516" s="46"/>
      <c r="P3516" s="46"/>
      <c r="Q3516" s="46"/>
      <c r="R3516" s="50"/>
    </row>
    <row r="3517" spans="7:18" ht="15" customHeight="1" x14ac:dyDescent="0.25">
      <c r="G3517" s="45"/>
      <c r="H3517" s="46"/>
      <c r="I3517" s="47"/>
      <c r="J3517" s="47"/>
      <c r="K3517" s="48"/>
      <c r="L3517" s="48"/>
      <c r="M3517" s="46"/>
      <c r="N3517" s="49"/>
      <c r="O3517" s="46"/>
      <c r="P3517" s="46"/>
      <c r="Q3517" s="46"/>
      <c r="R3517" s="50"/>
    </row>
    <row r="3518" spans="7:18" ht="15" customHeight="1" x14ac:dyDescent="0.25">
      <c r="G3518" s="45"/>
      <c r="H3518" s="46"/>
      <c r="I3518" s="47"/>
      <c r="J3518" s="47"/>
      <c r="K3518" s="48"/>
      <c r="L3518" s="48"/>
      <c r="M3518" s="46"/>
      <c r="N3518" s="49"/>
      <c r="O3518" s="46"/>
      <c r="P3518" s="46"/>
      <c r="Q3518" s="46"/>
      <c r="R3518" s="50"/>
    </row>
    <row r="3519" spans="7:18" ht="15" customHeight="1" x14ac:dyDescent="0.25">
      <c r="G3519" s="45"/>
      <c r="H3519" s="46"/>
      <c r="I3519" s="47"/>
      <c r="J3519" s="47"/>
      <c r="K3519" s="48"/>
      <c r="L3519" s="48"/>
      <c r="M3519" s="46"/>
      <c r="N3519" s="49"/>
      <c r="O3519" s="46"/>
      <c r="P3519" s="46"/>
      <c r="Q3519" s="46"/>
      <c r="R3519" s="50"/>
    </row>
    <row r="3520" spans="7:18" ht="15" customHeight="1" x14ac:dyDescent="0.25">
      <c r="G3520" s="45"/>
      <c r="H3520" s="46"/>
      <c r="I3520" s="47"/>
      <c r="J3520" s="47"/>
      <c r="K3520" s="48"/>
      <c r="L3520" s="48"/>
      <c r="M3520" s="46"/>
      <c r="N3520" s="49"/>
      <c r="O3520" s="46"/>
      <c r="P3520" s="46"/>
      <c r="Q3520" s="46"/>
      <c r="R3520" s="50"/>
    </row>
    <row r="3521" spans="7:18" ht="15" customHeight="1" x14ac:dyDescent="0.25">
      <c r="G3521" s="45"/>
      <c r="H3521" s="46"/>
      <c r="I3521" s="47"/>
      <c r="J3521" s="47"/>
      <c r="K3521" s="48"/>
      <c r="L3521" s="48"/>
      <c r="M3521" s="46"/>
      <c r="N3521" s="49"/>
      <c r="O3521" s="46"/>
      <c r="P3521" s="46"/>
      <c r="Q3521" s="46"/>
      <c r="R3521" s="50"/>
    </row>
    <row r="3522" spans="7:18" ht="15" customHeight="1" x14ac:dyDescent="0.25">
      <c r="G3522" s="45"/>
      <c r="H3522" s="46"/>
      <c r="I3522" s="47"/>
      <c r="J3522" s="47"/>
      <c r="K3522" s="48"/>
      <c r="L3522" s="48"/>
      <c r="M3522" s="46"/>
      <c r="N3522" s="49"/>
      <c r="O3522" s="46"/>
      <c r="P3522" s="46"/>
      <c r="Q3522" s="46"/>
      <c r="R3522" s="50"/>
    </row>
    <row r="3523" spans="7:18" ht="15" customHeight="1" x14ac:dyDescent="0.25">
      <c r="G3523" s="45"/>
      <c r="H3523" s="46"/>
      <c r="I3523" s="47"/>
      <c r="J3523" s="47"/>
      <c r="K3523" s="48"/>
      <c r="L3523" s="48"/>
      <c r="M3523" s="46"/>
      <c r="N3523" s="49"/>
      <c r="O3523" s="46"/>
      <c r="P3523" s="46"/>
      <c r="Q3523" s="46"/>
      <c r="R3523" s="50"/>
    </row>
    <row r="3524" spans="7:18" ht="15" customHeight="1" x14ac:dyDescent="0.25">
      <c r="G3524" s="45"/>
      <c r="H3524" s="46"/>
      <c r="I3524" s="47"/>
      <c r="J3524" s="47"/>
      <c r="K3524" s="48"/>
      <c r="L3524" s="48"/>
      <c r="M3524" s="46"/>
      <c r="N3524" s="49"/>
      <c r="O3524" s="46"/>
      <c r="P3524" s="46"/>
      <c r="Q3524" s="46"/>
      <c r="R3524" s="50"/>
    </row>
    <row r="3525" spans="7:18" ht="15" customHeight="1" x14ac:dyDescent="0.25">
      <c r="G3525" s="45"/>
      <c r="H3525" s="46"/>
      <c r="I3525" s="47"/>
      <c r="J3525" s="47"/>
      <c r="K3525" s="48"/>
      <c r="L3525" s="48"/>
      <c r="M3525" s="46"/>
      <c r="N3525" s="49"/>
      <c r="O3525" s="46"/>
      <c r="P3525" s="46"/>
      <c r="Q3525" s="46"/>
      <c r="R3525" s="50"/>
    </row>
    <row r="3526" spans="7:18" ht="15" customHeight="1" x14ac:dyDescent="0.25">
      <c r="G3526" s="45"/>
      <c r="H3526" s="46"/>
      <c r="I3526" s="47"/>
      <c r="J3526" s="47"/>
      <c r="K3526" s="48"/>
      <c r="L3526" s="48"/>
      <c r="M3526" s="46"/>
      <c r="N3526" s="49"/>
      <c r="O3526" s="46"/>
      <c r="P3526" s="46"/>
      <c r="Q3526" s="46"/>
      <c r="R3526" s="50"/>
    </row>
    <row r="3527" spans="7:18" ht="15" customHeight="1" x14ac:dyDescent="0.25">
      <c r="G3527" s="45"/>
      <c r="H3527" s="46"/>
      <c r="I3527" s="47"/>
      <c r="J3527" s="47"/>
      <c r="K3527" s="48"/>
      <c r="L3527" s="48"/>
      <c r="M3527" s="46"/>
      <c r="N3527" s="49"/>
      <c r="O3527" s="46"/>
      <c r="P3527" s="46"/>
      <c r="Q3527" s="46"/>
      <c r="R3527" s="50"/>
    </row>
    <row r="3528" spans="7:18" ht="15" customHeight="1" x14ac:dyDescent="0.25">
      <c r="G3528" s="45"/>
      <c r="H3528" s="46"/>
      <c r="I3528" s="47"/>
      <c r="J3528" s="47"/>
      <c r="K3528" s="48"/>
      <c r="L3528" s="48"/>
      <c r="M3528" s="46"/>
      <c r="N3528" s="49"/>
      <c r="O3528" s="46"/>
      <c r="P3528" s="46"/>
      <c r="Q3528" s="46"/>
      <c r="R3528" s="50"/>
    </row>
    <row r="3529" spans="7:18" ht="15" customHeight="1" x14ac:dyDescent="0.25">
      <c r="G3529" s="45"/>
      <c r="H3529" s="46"/>
      <c r="I3529" s="47"/>
      <c r="J3529" s="47"/>
      <c r="K3529" s="48"/>
      <c r="L3529" s="48"/>
      <c r="M3529" s="46"/>
      <c r="N3529" s="49"/>
      <c r="O3529" s="46"/>
      <c r="P3529" s="46"/>
      <c r="Q3529" s="46"/>
      <c r="R3529" s="50"/>
    </row>
    <row r="3530" spans="7:18" ht="15" customHeight="1" x14ac:dyDescent="0.25">
      <c r="G3530" s="45"/>
      <c r="H3530" s="46"/>
      <c r="I3530" s="47"/>
      <c r="J3530" s="47"/>
      <c r="K3530" s="48"/>
      <c r="L3530" s="48"/>
      <c r="M3530" s="46"/>
      <c r="N3530" s="49"/>
      <c r="O3530" s="46"/>
      <c r="P3530" s="46"/>
      <c r="Q3530" s="46"/>
      <c r="R3530" s="50"/>
    </row>
    <row r="3531" spans="7:18" ht="15" customHeight="1" x14ac:dyDescent="0.25">
      <c r="G3531" s="45"/>
      <c r="H3531" s="46"/>
      <c r="I3531" s="47"/>
      <c r="J3531" s="47"/>
      <c r="K3531" s="48"/>
      <c r="L3531" s="48"/>
      <c r="M3531" s="46"/>
      <c r="N3531" s="49"/>
      <c r="O3531" s="46"/>
      <c r="P3531" s="46"/>
      <c r="Q3531" s="46"/>
      <c r="R3531" s="50"/>
    </row>
    <row r="3532" spans="7:18" ht="15" customHeight="1" x14ac:dyDescent="0.25">
      <c r="G3532" s="45"/>
      <c r="H3532" s="46"/>
      <c r="I3532" s="47"/>
      <c r="J3532" s="47"/>
      <c r="K3532" s="48"/>
      <c r="L3532" s="48"/>
      <c r="M3532" s="46"/>
      <c r="N3532" s="49"/>
      <c r="O3532" s="46"/>
      <c r="P3532" s="46"/>
      <c r="Q3532" s="46"/>
      <c r="R3532" s="50"/>
    </row>
    <row r="3533" spans="7:18" ht="15" customHeight="1" x14ac:dyDescent="0.25">
      <c r="G3533" s="45"/>
      <c r="H3533" s="46"/>
      <c r="I3533" s="47"/>
      <c r="J3533" s="47"/>
      <c r="K3533" s="48"/>
      <c r="L3533" s="48"/>
      <c r="M3533" s="46"/>
      <c r="N3533" s="49"/>
      <c r="O3533" s="46"/>
      <c r="P3533" s="46"/>
      <c r="Q3533" s="46"/>
      <c r="R3533" s="50"/>
    </row>
    <row r="3534" spans="7:18" ht="15" customHeight="1" x14ac:dyDescent="0.25">
      <c r="G3534" s="45"/>
      <c r="H3534" s="46"/>
      <c r="I3534" s="47"/>
      <c r="J3534" s="47"/>
      <c r="K3534" s="48"/>
      <c r="L3534" s="48"/>
      <c r="M3534" s="46"/>
      <c r="N3534" s="49"/>
      <c r="O3534" s="46"/>
      <c r="P3534" s="46"/>
      <c r="Q3534" s="46"/>
      <c r="R3534" s="50"/>
    </row>
    <row r="3535" spans="7:18" ht="15" customHeight="1" x14ac:dyDescent="0.25">
      <c r="G3535" s="45"/>
      <c r="H3535" s="46"/>
      <c r="I3535" s="47"/>
      <c r="J3535" s="47"/>
      <c r="K3535" s="48"/>
      <c r="L3535" s="48"/>
      <c r="M3535" s="46"/>
      <c r="N3535" s="49"/>
      <c r="O3535" s="46"/>
      <c r="P3535" s="46"/>
      <c r="Q3535" s="46"/>
      <c r="R3535" s="50"/>
    </row>
    <row r="3536" spans="7:18" ht="15" customHeight="1" x14ac:dyDescent="0.25">
      <c r="G3536" s="45"/>
      <c r="H3536" s="46"/>
      <c r="I3536" s="47"/>
      <c r="J3536" s="47"/>
      <c r="K3536" s="48"/>
      <c r="L3536" s="48"/>
      <c r="M3536" s="46"/>
      <c r="N3536" s="49"/>
      <c r="O3536" s="46"/>
      <c r="P3536" s="46"/>
      <c r="Q3536" s="46"/>
      <c r="R3536" s="50"/>
    </row>
    <row r="3537" spans="7:18" ht="15" customHeight="1" x14ac:dyDescent="0.25">
      <c r="G3537" s="45"/>
      <c r="H3537" s="46"/>
      <c r="I3537" s="47"/>
      <c r="J3537" s="47"/>
      <c r="K3537" s="48"/>
      <c r="L3537" s="48"/>
      <c r="M3537" s="46"/>
      <c r="N3537" s="49"/>
      <c r="O3537" s="46"/>
      <c r="P3537" s="46"/>
      <c r="Q3537" s="46"/>
      <c r="R3537" s="50"/>
    </row>
    <row r="3538" spans="7:18" ht="15" customHeight="1" x14ac:dyDescent="0.25">
      <c r="G3538" s="45"/>
      <c r="H3538" s="46"/>
      <c r="I3538" s="47"/>
      <c r="J3538" s="47"/>
      <c r="K3538" s="48"/>
      <c r="L3538" s="48"/>
      <c r="M3538" s="46"/>
      <c r="N3538" s="49"/>
      <c r="O3538" s="46"/>
      <c r="P3538" s="46"/>
      <c r="Q3538" s="46"/>
      <c r="R3538" s="50"/>
    </row>
    <row r="3539" spans="7:18" ht="15" customHeight="1" x14ac:dyDescent="0.25">
      <c r="G3539" s="45"/>
      <c r="H3539" s="46"/>
      <c r="I3539" s="47"/>
      <c r="J3539" s="47"/>
      <c r="K3539" s="48"/>
      <c r="L3539" s="48"/>
      <c r="M3539" s="46"/>
      <c r="N3539" s="49"/>
      <c r="O3539" s="46"/>
      <c r="P3539" s="46"/>
      <c r="Q3539" s="46"/>
      <c r="R3539" s="50"/>
    </row>
    <row r="3540" spans="7:18" ht="15" customHeight="1" x14ac:dyDescent="0.25">
      <c r="G3540" s="45"/>
      <c r="H3540" s="46"/>
      <c r="I3540" s="47"/>
      <c r="J3540" s="47"/>
      <c r="K3540" s="48"/>
      <c r="L3540" s="48"/>
      <c r="M3540" s="46"/>
      <c r="N3540" s="49"/>
      <c r="O3540" s="46"/>
      <c r="P3540" s="46"/>
      <c r="Q3540" s="46"/>
      <c r="R3540" s="50"/>
    </row>
    <row r="3541" spans="7:18" ht="15" customHeight="1" x14ac:dyDescent="0.25">
      <c r="G3541" s="45"/>
      <c r="H3541" s="46"/>
      <c r="I3541" s="47"/>
      <c r="J3541" s="47"/>
      <c r="K3541" s="48"/>
      <c r="L3541" s="48"/>
      <c r="M3541" s="46"/>
      <c r="N3541" s="49"/>
      <c r="O3541" s="46"/>
      <c r="P3541" s="46"/>
      <c r="Q3541" s="46"/>
      <c r="R3541" s="50"/>
    </row>
    <row r="3542" spans="7:18" ht="15" customHeight="1" x14ac:dyDescent="0.25">
      <c r="G3542" s="45"/>
      <c r="H3542" s="46"/>
      <c r="I3542" s="47"/>
      <c r="J3542" s="47"/>
      <c r="K3542" s="48"/>
      <c r="L3542" s="48"/>
      <c r="M3542" s="46"/>
      <c r="N3542" s="49"/>
      <c r="O3542" s="46"/>
      <c r="P3542" s="46"/>
      <c r="Q3542" s="46"/>
      <c r="R3542" s="50"/>
    </row>
    <row r="3543" spans="7:18" ht="15" customHeight="1" x14ac:dyDescent="0.25">
      <c r="G3543" s="45"/>
      <c r="H3543" s="46"/>
      <c r="I3543" s="47"/>
      <c r="J3543" s="47"/>
      <c r="K3543" s="48"/>
      <c r="L3543" s="48"/>
      <c r="M3543" s="46"/>
      <c r="N3543" s="49"/>
      <c r="O3543" s="46"/>
      <c r="P3543" s="46"/>
      <c r="Q3543" s="46"/>
      <c r="R3543" s="50"/>
    </row>
    <row r="3544" spans="7:18" ht="15" customHeight="1" x14ac:dyDescent="0.25">
      <c r="G3544" s="45"/>
      <c r="H3544" s="46"/>
      <c r="I3544" s="47"/>
      <c r="J3544" s="47"/>
      <c r="K3544" s="48"/>
      <c r="L3544" s="48"/>
      <c r="M3544" s="46"/>
      <c r="N3544" s="49"/>
      <c r="O3544" s="46"/>
      <c r="P3544" s="46"/>
      <c r="Q3544" s="46"/>
      <c r="R3544" s="50"/>
    </row>
    <row r="3545" spans="7:18" ht="15" customHeight="1" x14ac:dyDescent="0.25">
      <c r="G3545" s="45"/>
      <c r="H3545" s="46"/>
      <c r="I3545" s="47"/>
      <c r="J3545" s="47"/>
      <c r="K3545" s="48"/>
      <c r="L3545" s="48"/>
      <c r="M3545" s="46"/>
      <c r="N3545" s="49"/>
      <c r="O3545" s="46"/>
      <c r="P3545" s="46"/>
      <c r="Q3545" s="46"/>
      <c r="R3545" s="50"/>
    </row>
    <row r="3546" spans="7:18" ht="15" customHeight="1" x14ac:dyDescent="0.25">
      <c r="G3546" s="45"/>
      <c r="H3546" s="46"/>
      <c r="I3546" s="47"/>
      <c r="J3546" s="47"/>
      <c r="K3546" s="48"/>
      <c r="L3546" s="48"/>
      <c r="M3546" s="46"/>
      <c r="N3546" s="49"/>
      <c r="O3546" s="46"/>
      <c r="P3546" s="46"/>
      <c r="Q3546" s="46"/>
      <c r="R3546" s="50"/>
    </row>
    <row r="3547" spans="7:18" ht="15" customHeight="1" x14ac:dyDescent="0.25">
      <c r="G3547" s="45"/>
      <c r="H3547" s="46"/>
      <c r="I3547" s="47"/>
      <c r="J3547" s="47"/>
      <c r="K3547" s="48"/>
      <c r="L3547" s="48"/>
      <c r="M3547" s="46"/>
      <c r="N3547" s="49"/>
      <c r="O3547" s="46"/>
      <c r="P3547" s="46"/>
      <c r="Q3547" s="46"/>
      <c r="R3547" s="50"/>
    </row>
    <row r="3548" spans="7:18" ht="15" customHeight="1" x14ac:dyDescent="0.25">
      <c r="G3548" s="45"/>
      <c r="H3548" s="46"/>
      <c r="I3548" s="47"/>
      <c r="J3548" s="47"/>
      <c r="K3548" s="48"/>
      <c r="L3548" s="48"/>
      <c r="M3548" s="46"/>
      <c r="N3548" s="49"/>
      <c r="O3548" s="46"/>
      <c r="P3548" s="46"/>
      <c r="Q3548" s="46"/>
      <c r="R3548" s="50"/>
    </row>
    <row r="3549" spans="7:18" ht="15" customHeight="1" x14ac:dyDescent="0.25">
      <c r="G3549" s="45"/>
      <c r="H3549" s="46"/>
      <c r="I3549" s="47"/>
      <c r="J3549" s="47"/>
      <c r="K3549" s="48"/>
      <c r="L3549" s="48"/>
      <c r="M3549" s="46"/>
      <c r="N3549" s="49"/>
      <c r="O3549" s="46"/>
      <c r="P3549" s="46"/>
      <c r="Q3549" s="46"/>
      <c r="R3549" s="50"/>
    </row>
    <row r="3550" spans="7:18" ht="15" customHeight="1" x14ac:dyDescent="0.25">
      <c r="G3550" s="45"/>
      <c r="H3550" s="46"/>
      <c r="I3550" s="47"/>
      <c r="J3550" s="47"/>
      <c r="K3550" s="48"/>
      <c r="L3550" s="48"/>
      <c r="M3550" s="46"/>
      <c r="N3550" s="49"/>
      <c r="O3550" s="46"/>
      <c r="P3550" s="46"/>
      <c r="Q3550" s="46"/>
      <c r="R3550" s="50"/>
    </row>
    <row r="3551" spans="7:18" ht="15" customHeight="1" x14ac:dyDescent="0.25">
      <c r="G3551" s="45"/>
      <c r="H3551" s="46"/>
      <c r="I3551" s="47"/>
      <c r="J3551" s="47"/>
      <c r="K3551" s="48"/>
      <c r="L3551" s="48"/>
      <c r="M3551" s="46"/>
      <c r="N3551" s="49"/>
      <c r="O3551" s="46"/>
      <c r="P3551" s="46"/>
      <c r="Q3551" s="46"/>
      <c r="R3551" s="50"/>
    </row>
    <row r="3552" spans="7:18" ht="15" customHeight="1" x14ac:dyDescent="0.25">
      <c r="G3552" s="45"/>
      <c r="H3552" s="46"/>
      <c r="I3552" s="47"/>
      <c r="J3552" s="47"/>
      <c r="K3552" s="48"/>
      <c r="L3552" s="48"/>
      <c r="M3552" s="46"/>
      <c r="N3552" s="49"/>
      <c r="O3552" s="46"/>
      <c r="P3552" s="46"/>
      <c r="Q3552" s="46"/>
      <c r="R3552" s="50"/>
    </row>
    <row r="3553" spans="7:18" ht="15" customHeight="1" x14ac:dyDescent="0.25">
      <c r="G3553" s="45"/>
      <c r="H3553" s="46"/>
      <c r="I3553" s="47"/>
      <c r="J3553" s="47"/>
      <c r="K3553" s="48"/>
      <c r="L3553" s="48"/>
      <c r="M3553" s="46"/>
      <c r="N3553" s="49"/>
      <c r="O3553" s="46"/>
      <c r="P3553" s="46"/>
      <c r="Q3553" s="46"/>
      <c r="R3553" s="50"/>
    </row>
    <row r="3554" spans="7:18" ht="15" customHeight="1" x14ac:dyDescent="0.25">
      <c r="G3554" s="45"/>
      <c r="H3554" s="46"/>
      <c r="I3554" s="47"/>
      <c r="J3554" s="47"/>
      <c r="K3554" s="48"/>
      <c r="L3554" s="48"/>
      <c r="M3554" s="46"/>
      <c r="N3554" s="49"/>
      <c r="O3554" s="46"/>
      <c r="P3554" s="46"/>
      <c r="Q3554" s="46"/>
      <c r="R3554" s="50"/>
    </row>
    <row r="3555" spans="7:18" ht="15" customHeight="1" x14ac:dyDescent="0.25">
      <c r="G3555" s="45"/>
      <c r="H3555" s="46"/>
      <c r="I3555" s="47"/>
      <c r="J3555" s="47"/>
      <c r="K3555" s="48"/>
      <c r="L3555" s="48"/>
      <c r="M3555" s="46"/>
      <c r="N3555" s="49"/>
      <c r="O3555" s="46"/>
      <c r="P3555" s="46"/>
      <c r="Q3555" s="46"/>
      <c r="R3555" s="50"/>
    </row>
    <row r="3556" spans="7:18" ht="15" customHeight="1" x14ac:dyDescent="0.25">
      <c r="G3556" s="45"/>
      <c r="H3556" s="46"/>
      <c r="I3556" s="47"/>
      <c r="J3556" s="47"/>
      <c r="K3556" s="48"/>
      <c r="L3556" s="48"/>
      <c r="M3556" s="46"/>
      <c r="N3556" s="49"/>
      <c r="O3556" s="46"/>
      <c r="P3556" s="46"/>
      <c r="Q3556" s="46"/>
      <c r="R3556" s="50"/>
    </row>
    <row r="3557" spans="7:18" ht="15" customHeight="1" x14ac:dyDescent="0.25">
      <c r="G3557" s="45"/>
      <c r="H3557" s="46"/>
      <c r="I3557" s="47"/>
      <c r="J3557" s="47"/>
      <c r="K3557" s="48"/>
      <c r="L3557" s="48"/>
      <c r="M3557" s="46"/>
      <c r="N3557" s="49"/>
      <c r="O3557" s="46"/>
      <c r="P3557" s="46"/>
      <c r="Q3557" s="46"/>
      <c r="R3557" s="50"/>
    </row>
    <row r="3558" spans="7:18" ht="15" customHeight="1" x14ac:dyDescent="0.25">
      <c r="G3558" s="45"/>
      <c r="H3558" s="46"/>
      <c r="I3558" s="47"/>
      <c r="J3558" s="47"/>
      <c r="K3558" s="48"/>
      <c r="L3558" s="48"/>
      <c r="M3558" s="46"/>
      <c r="N3558" s="49"/>
      <c r="O3558" s="46"/>
      <c r="P3558" s="46"/>
      <c r="Q3558" s="46"/>
      <c r="R3558" s="50"/>
    </row>
    <row r="3559" spans="7:18" ht="15" customHeight="1" x14ac:dyDescent="0.25">
      <c r="G3559" s="45"/>
      <c r="H3559" s="46"/>
      <c r="I3559" s="47"/>
      <c r="J3559" s="47"/>
      <c r="K3559" s="48"/>
      <c r="L3559" s="48"/>
      <c r="M3559" s="46"/>
      <c r="N3559" s="49"/>
      <c r="O3559" s="46"/>
      <c r="P3559" s="46"/>
      <c r="Q3559" s="46"/>
      <c r="R3559" s="50"/>
    </row>
    <row r="3560" spans="7:18" ht="15" customHeight="1" x14ac:dyDescent="0.25">
      <c r="G3560" s="45"/>
      <c r="H3560" s="46"/>
      <c r="I3560" s="47"/>
      <c r="J3560" s="47"/>
      <c r="K3560" s="48"/>
      <c r="L3560" s="48"/>
      <c r="M3560" s="46"/>
      <c r="N3560" s="49"/>
      <c r="O3560" s="46"/>
      <c r="P3560" s="46"/>
      <c r="Q3560" s="46"/>
      <c r="R3560" s="50"/>
    </row>
    <row r="3561" spans="7:18" ht="15" customHeight="1" x14ac:dyDescent="0.25">
      <c r="G3561" s="45"/>
      <c r="H3561" s="46"/>
      <c r="I3561" s="47"/>
      <c r="J3561" s="47"/>
      <c r="K3561" s="48"/>
      <c r="L3561" s="48"/>
      <c r="M3561" s="46"/>
      <c r="N3561" s="49"/>
      <c r="O3561" s="46"/>
      <c r="P3561" s="46"/>
      <c r="Q3561" s="46"/>
      <c r="R3561" s="50"/>
    </row>
    <row r="3562" spans="7:18" ht="15" customHeight="1" x14ac:dyDescent="0.25">
      <c r="G3562" s="45"/>
      <c r="H3562" s="46"/>
      <c r="I3562" s="47"/>
      <c r="J3562" s="47"/>
      <c r="K3562" s="48"/>
      <c r="L3562" s="48"/>
      <c r="M3562" s="46"/>
      <c r="N3562" s="49"/>
      <c r="O3562" s="46"/>
      <c r="P3562" s="46"/>
      <c r="Q3562" s="46"/>
      <c r="R3562" s="50"/>
    </row>
    <row r="3563" spans="7:18" ht="15" customHeight="1" x14ac:dyDescent="0.25">
      <c r="G3563" s="45"/>
      <c r="H3563" s="46"/>
      <c r="I3563" s="47"/>
      <c r="J3563" s="47"/>
      <c r="K3563" s="48"/>
      <c r="L3563" s="48"/>
      <c r="M3563" s="46"/>
      <c r="N3563" s="49"/>
      <c r="O3563" s="46"/>
      <c r="P3563" s="46"/>
      <c r="Q3563" s="46"/>
      <c r="R3563" s="50"/>
    </row>
    <row r="3564" spans="7:18" ht="15" customHeight="1" x14ac:dyDescent="0.25">
      <c r="G3564" s="45"/>
      <c r="H3564" s="46"/>
      <c r="I3564" s="47"/>
      <c r="J3564" s="47"/>
      <c r="K3564" s="48"/>
      <c r="L3564" s="48"/>
      <c r="M3564" s="46"/>
      <c r="N3564" s="49"/>
      <c r="O3564" s="46"/>
      <c r="P3564" s="46"/>
      <c r="Q3564" s="46"/>
      <c r="R3564" s="50"/>
    </row>
    <row r="3565" spans="7:18" ht="15" customHeight="1" x14ac:dyDescent="0.25">
      <c r="G3565" s="45"/>
      <c r="H3565" s="46"/>
      <c r="I3565" s="47"/>
      <c r="J3565" s="47"/>
      <c r="K3565" s="48"/>
      <c r="L3565" s="48"/>
      <c r="M3565" s="46"/>
      <c r="N3565" s="49"/>
      <c r="O3565" s="46"/>
      <c r="P3565" s="46"/>
      <c r="Q3565" s="46"/>
      <c r="R3565" s="50"/>
    </row>
    <row r="3566" spans="7:18" ht="15" customHeight="1" x14ac:dyDescent="0.25">
      <c r="G3566" s="45"/>
      <c r="H3566" s="46"/>
      <c r="I3566" s="47"/>
      <c r="J3566" s="47"/>
      <c r="K3566" s="48"/>
      <c r="L3566" s="48"/>
      <c r="M3566" s="46"/>
      <c r="N3566" s="49"/>
      <c r="O3566" s="46"/>
      <c r="P3566" s="46"/>
      <c r="Q3566" s="46"/>
      <c r="R3566" s="50"/>
    </row>
    <row r="3567" spans="7:18" ht="15" customHeight="1" x14ac:dyDescent="0.25">
      <c r="G3567" s="45"/>
      <c r="H3567" s="46"/>
      <c r="I3567" s="47"/>
      <c r="J3567" s="47"/>
      <c r="K3567" s="48"/>
      <c r="L3567" s="48"/>
      <c r="M3567" s="46"/>
      <c r="N3567" s="49"/>
      <c r="O3567" s="46"/>
      <c r="P3567" s="46"/>
      <c r="Q3567" s="46"/>
      <c r="R3567" s="50"/>
    </row>
    <row r="3568" spans="7:18" ht="15" customHeight="1" x14ac:dyDescent="0.25">
      <c r="G3568" s="45"/>
      <c r="H3568" s="46"/>
      <c r="I3568" s="47"/>
      <c r="J3568" s="47"/>
      <c r="K3568" s="48"/>
      <c r="L3568" s="48"/>
      <c r="M3568" s="46"/>
      <c r="N3568" s="49"/>
      <c r="O3568" s="46"/>
      <c r="P3568" s="46"/>
      <c r="Q3568" s="46"/>
      <c r="R3568" s="50"/>
    </row>
    <row r="3569" spans="7:18" ht="15" customHeight="1" x14ac:dyDescent="0.25">
      <c r="G3569" s="45"/>
      <c r="H3569" s="46"/>
      <c r="I3569" s="47"/>
      <c r="J3569" s="47"/>
      <c r="K3569" s="48"/>
      <c r="L3569" s="48"/>
      <c r="M3569" s="46"/>
      <c r="N3569" s="49"/>
      <c r="O3569" s="46"/>
      <c r="P3569" s="46"/>
      <c r="Q3569" s="46"/>
      <c r="R3569" s="50"/>
    </row>
    <row r="3570" spans="7:18" ht="15" customHeight="1" x14ac:dyDescent="0.25">
      <c r="G3570" s="45"/>
      <c r="H3570" s="46"/>
      <c r="I3570" s="47"/>
      <c r="J3570" s="47"/>
      <c r="K3570" s="48"/>
      <c r="L3570" s="48"/>
      <c r="M3570" s="46"/>
      <c r="N3570" s="49"/>
      <c r="O3570" s="46"/>
      <c r="P3570" s="46"/>
      <c r="Q3570" s="46"/>
      <c r="R3570" s="50"/>
    </row>
    <row r="3571" spans="7:18" ht="15" customHeight="1" x14ac:dyDescent="0.25">
      <c r="G3571" s="45"/>
      <c r="H3571" s="46"/>
      <c r="I3571" s="47"/>
      <c r="J3571" s="47"/>
      <c r="K3571" s="48"/>
      <c r="L3571" s="48"/>
      <c r="M3571" s="46"/>
      <c r="N3571" s="49"/>
      <c r="O3571" s="46"/>
      <c r="P3571" s="46"/>
      <c r="Q3571" s="46"/>
      <c r="R3571" s="50"/>
    </row>
    <row r="3572" spans="7:18" ht="15" customHeight="1" x14ac:dyDescent="0.25">
      <c r="G3572" s="45"/>
      <c r="H3572" s="46"/>
      <c r="I3572" s="47"/>
      <c r="J3572" s="47"/>
      <c r="K3572" s="48"/>
      <c r="L3572" s="48"/>
      <c r="M3572" s="46"/>
      <c r="N3572" s="49"/>
      <c r="O3572" s="46"/>
      <c r="P3572" s="46"/>
      <c r="Q3572" s="46"/>
      <c r="R3572" s="50"/>
    </row>
    <row r="3573" spans="7:18" ht="15" customHeight="1" x14ac:dyDescent="0.25">
      <c r="G3573" s="45"/>
      <c r="H3573" s="46"/>
      <c r="I3573" s="47"/>
      <c r="J3573" s="47"/>
      <c r="K3573" s="48"/>
      <c r="L3573" s="48"/>
      <c r="M3573" s="46"/>
      <c r="N3573" s="49"/>
      <c r="O3573" s="46"/>
      <c r="P3573" s="46"/>
      <c r="Q3573" s="46"/>
      <c r="R3573" s="50"/>
    </row>
    <row r="3574" spans="7:18" ht="15" customHeight="1" x14ac:dyDescent="0.25">
      <c r="G3574" s="45"/>
      <c r="H3574" s="46"/>
      <c r="I3574" s="47"/>
      <c r="J3574" s="47"/>
      <c r="K3574" s="48"/>
      <c r="L3574" s="48"/>
      <c r="M3574" s="46"/>
      <c r="N3574" s="49"/>
      <c r="O3574" s="46"/>
      <c r="P3574" s="46"/>
      <c r="Q3574" s="46"/>
      <c r="R3574" s="50"/>
    </row>
    <row r="3575" spans="7:18" ht="15" customHeight="1" x14ac:dyDescent="0.25">
      <c r="G3575" s="45"/>
      <c r="H3575" s="46"/>
      <c r="I3575" s="47"/>
      <c r="J3575" s="47"/>
      <c r="K3575" s="48"/>
      <c r="L3575" s="48"/>
      <c r="M3575" s="46"/>
      <c r="N3575" s="49"/>
      <c r="O3575" s="46"/>
      <c r="P3575" s="46"/>
      <c r="Q3575" s="46"/>
      <c r="R3575" s="50"/>
    </row>
    <row r="3576" spans="7:18" ht="15" customHeight="1" x14ac:dyDescent="0.25">
      <c r="G3576" s="45"/>
      <c r="H3576" s="46"/>
      <c r="I3576" s="47"/>
      <c r="J3576" s="47"/>
      <c r="K3576" s="48"/>
      <c r="L3576" s="48"/>
      <c r="M3576" s="46"/>
      <c r="N3576" s="49"/>
      <c r="O3576" s="46"/>
      <c r="P3576" s="46"/>
      <c r="Q3576" s="46"/>
      <c r="R3576" s="50"/>
    </row>
    <row r="3577" spans="7:18" ht="15" customHeight="1" x14ac:dyDescent="0.25">
      <c r="G3577" s="45"/>
      <c r="H3577" s="46"/>
      <c r="I3577" s="47"/>
      <c r="J3577" s="47"/>
      <c r="K3577" s="48"/>
      <c r="L3577" s="48"/>
      <c r="M3577" s="46"/>
      <c r="N3577" s="49"/>
      <c r="O3577" s="46"/>
      <c r="P3577" s="46"/>
      <c r="Q3577" s="46"/>
      <c r="R3577" s="50"/>
    </row>
    <row r="3578" spans="7:18" ht="15" customHeight="1" x14ac:dyDescent="0.25">
      <c r="G3578" s="45"/>
      <c r="H3578" s="46"/>
      <c r="I3578" s="47"/>
      <c r="J3578" s="47"/>
      <c r="K3578" s="48"/>
      <c r="L3578" s="48"/>
      <c r="M3578" s="46"/>
      <c r="N3578" s="49"/>
      <c r="O3578" s="46"/>
      <c r="P3578" s="46"/>
      <c r="Q3578" s="46"/>
      <c r="R3578" s="50"/>
    </row>
    <row r="3579" spans="7:18" ht="15" customHeight="1" x14ac:dyDescent="0.25">
      <c r="G3579" s="45"/>
      <c r="H3579" s="46"/>
      <c r="I3579" s="47"/>
      <c r="J3579" s="47"/>
      <c r="K3579" s="48"/>
      <c r="L3579" s="48"/>
      <c r="M3579" s="46"/>
      <c r="N3579" s="49"/>
      <c r="O3579" s="46"/>
      <c r="P3579" s="46"/>
      <c r="Q3579" s="46"/>
      <c r="R3579" s="50"/>
    </row>
    <row r="3580" spans="7:18" ht="15" customHeight="1" x14ac:dyDescent="0.25">
      <c r="G3580" s="45"/>
      <c r="H3580" s="46"/>
      <c r="I3580" s="47"/>
      <c r="J3580" s="47"/>
      <c r="K3580" s="48"/>
      <c r="L3580" s="48"/>
      <c r="M3580" s="46"/>
      <c r="N3580" s="49"/>
      <c r="O3580" s="46"/>
      <c r="P3580" s="46"/>
      <c r="Q3580" s="46"/>
      <c r="R3580" s="50"/>
    </row>
    <row r="3581" spans="7:18" ht="15" customHeight="1" x14ac:dyDescent="0.25">
      <c r="G3581" s="45"/>
      <c r="H3581" s="46"/>
      <c r="I3581" s="47"/>
      <c r="J3581" s="47"/>
      <c r="K3581" s="48"/>
      <c r="L3581" s="48"/>
      <c r="M3581" s="46"/>
      <c r="N3581" s="49"/>
      <c r="O3581" s="46"/>
      <c r="P3581" s="46"/>
      <c r="Q3581" s="46"/>
      <c r="R3581" s="50"/>
    </row>
    <row r="3582" spans="7:18" ht="15" customHeight="1" x14ac:dyDescent="0.25">
      <c r="G3582" s="45"/>
      <c r="H3582" s="46"/>
      <c r="I3582" s="47"/>
      <c r="J3582" s="47"/>
      <c r="K3582" s="48"/>
      <c r="L3582" s="48"/>
      <c r="M3582" s="46"/>
      <c r="N3582" s="49"/>
      <c r="O3582" s="46"/>
      <c r="P3582" s="46"/>
      <c r="Q3582" s="46"/>
      <c r="R3582" s="50"/>
    </row>
    <row r="3583" spans="7:18" ht="15" customHeight="1" x14ac:dyDescent="0.25">
      <c r="G3583" s="45"/>
      <c r="H3583" s="46"/>
      <c r="I3583" s="47"/>
      <c r="J3583" s="47"/>
      <c r="K3583" s="48"/>
      <c r="L3583" s="48"/>
      <c r="M3583" s="46"/>
      <c r="N3583" s="49"/>
      <c r="O3583" s="46"/>
      <c r="P3583" s="46"/>
      <c r="Q3583" s="46"/>
      <c r="R3583" s="50"/>
    </row>
    <row r="3584" spans="7:18" ht="15" customHeight="1" x14ac:dyDescent="0.25">
      <c r="G3584" s="45"/>
      <c r="H3584" s="46"/>
      <c r="I3584" s="47"/>
      <c r="J3584" s="47"/>
      <c r="K3584" s="48"/>
      <c r="L3584" s="48"/>
      <c r="M3584" s="46"/>
      <c r="N3584" s="49"/>
      <c r="O3584" s="46"/>
      <c r="P3584" s="46"/>
      <c r="Q3584" s="46"/>
      <c r="R3584" s="50"/>
    </row>
    <row r="3585" spans="7:18" ht="15" customHeight="1" x14ac:dyDescent="0.25">
      <c r="G3585" s="45"/>
      <c r="H3585" s="46"/>
      <c r="I3585" s="47"/>
      <c r="J3585" s="47"/>
      <c r="K3585" s="48"/>
      <c r="L3585" s="48"/>
      <c r="M3585" s="46"/>
      <c r="N3585" s="49"/>
      <c r="O3585" s="46"/>
      <c r="P3585" s="46"/>
      <c r="Q3585" s="46"/>
      <c r="R3585" s="50"/>
    </row>
    <row r="3586" spans="7:18" ht="15" customHeight="1" x14ac:dyDescent="0.25">
      <c r="G3586" s="45"/>
      <c r="H3586" s="46"/>
      <c r="I3586" s="47"/>
      <c r="J3586" s="47"/>
      <c r="K3586" s="48"/>
      <c r="L3586" s="48"/>
      <c r="M3586" s="46"/>
      <c r="N3586" s="49"/>
      <c r="O3586" s="46"/>
      <c r="P3586" s="46"/>
      <c r="Q3586" s="46"/>
      <c r="R3586" s="50"/>
    </row>
    <row r="3587" spans="7:18" ht="15" customHeight="1" x14ac:dyDescent="0.25">
      <c r="G3587" s="45"/>
      <c r="H3587" s="46"/>
      <c r="I3587" s="47"/>
      <c r="J3587" s="47"/>
      <c r="K3587" s="48"/>
      <c r="L3587" s="48"/>
      <c r="M3587" s="46"/>
      <c r="N3587" s="49"/>
      <c r="O3587" s="46"/>
      <c r="P3587" s="46"/>
      <c r="Q3587" s="46"/>
      <c r="R3587" s="50"/>
    </row>
    <row r="3588" spans="7:18" ht="15" customHeight="1" x14ac:dyDescent="0.25">
      <c r="G3588" s="45"/>
      <c r="H3588" s="46"/>
      <c r="I3588" s="47"/>
      <c r="J3588" s="47"/>
      <c r="K3588" s="48"/>
      <c r="L3588" s="48"/>
      <c r="M3588" s="46"/>
      <c r="N3588" s="49"/>
      <c r="O3588" s="46"/>
      <c r="P3588" s="46"/>
      <c r="Q3588" s="46"/>
      <c r="R3588" s="50"/>
    </row>
    <row r="3589" spans="7:18" ht="15" customHeight="1" x14ac:dyDescent="0.25">
      <c r="G3589" s="45"/>
      <c r="H3589" s="46"/>
      <c r="I3589" s="47"/>
      <c r="J3589" s="47"/>
      <c r="K3589" s="48"/>
      <c r="L3589" s="48"/>
      <c r="M3589" s="46"/>
      <c r="N3589" s="49"/>
      <c r="O3589" s="46"/>
      <c r="P3589" s="46"/>
      <c r="Q3589" s="46"/>
      <c r="R3589" s="50"/>
    </row>
    <row r="3590" spans="7:18" ht="15" customHeight="1" x14ac:dyDescent="0.25">
      <c r="G3590" s="45"/>
      <c r="H3590" s="46"/>
      <c r="I3590" s="47"/>
      <c r="J3590" s="47"/>
      <c r="K3590" s="48"/>
      <c r="L3590" s="48"/>
      <c r="M3590" s="46"/>
      <c r="N3590" s="49"/>
      <c r="O3590" s="46"/>
      <c r="P3590" s="46"/>
      <c r="Q3590" s="46"/>
      <c r="R3590" s="50"/>
    </row>
    <row r="3591" spans="7:18" ht="15" customHeight="1" x14ac:dyDescent="0.25">
      <c r="G3591" s="45"/>
      <c r="H3591" s="46"/>
      <c r="I3591" s="47"/>
      <c r="J3591" s="47"/>
      <c r="K3591" s="48"/>
      <c r="L3591" s="48"/>
      <c r="M3591" s="46"/>
      <c r="N3591" s="49"/>
      <c r="O3591" s="46"/>
      <c r="P3591" s="46"/>
      <c r="Q3591" s="46"/>
      <c r="R3591" s="50"/>
    </row>
    <row r="3592" spans="7:18" ht="15" customHeight="1" x14ac:dyDescent="0.25">
      <c r="G3592" s="45"/>
      <c r="H3592" s="46"/>
      <c r="I3592" s="47"/>
      <c r="J3592" s="47"/>
      <c r="K3592" s="48"/>
      <c r="L3592" s="48"/>
      <c r="M3592" s="46"/>
      <c r="N3592" s="49"/>
      <c r="O3592" s="46"/>
      <c r="P3592" s="46"/>
      <c r="Q3592" s="46"/>
      <c r="R3592" s="50"/>
    </row>
    <row r="3593" spans="7:18" ht="15" customHeight="1" x14ac:dyDescent="0.25">
      <c r="G3593" s="45"/>
      <c r="H3593" s="46"/>
      <c r="I3593" s="47"/>
      <c r="J3593" s="47"/>
      <c r="K3593" s="48"/>
      <c r="L3593" s="48"/>
      <c r="M3593" s="46"/>
      <c r="N3593" s="49"/>
      <c r="O3593" s="46"/>
      <c r="P3593" s="46"/>
      <c r="Q3593" s="46"/>
      <c r="R3593" s="50"/>
    </row>
    <row r="3594" spans="7:18" ht="15" customHeight="1" x14ac:dyDescent="0.25">
      <c r="G3594" s="45"/>
      <c r="H3594" s="46"/>
      <c r="I3594" s="47"/>
      <c r="J3594" s="47"/>
      <c r="K3594" s="48"/>
      <c r="L3594" s="48"/>
      <c r="M3594" s="46"/>
      <c r="N3594" s="49"/>
      <c r="O3594" s="46"/>
      <c r="P3594" s="46"/>
      <c r="Q3594" s="46"/>
      <c r="R3594" s="50"/>
    </row>
    <row r="3595" spans="7:18" ht="15" customHeight="1" x14ac:dyDescent="0.25">
      <c r="G3595" s="45"/>
      <c r="H3595" s="46"/>
      <c r="I3595" s="47"/>
      <c r="J3595" s="47"/>
      <c r="K3595" s="48"/>
      <c r="L3595" s="48"/>
      <c r="M3595" s="46"/>
      <c r="N3595" s="49"/>
      <c r="O3595" s="46"/>
      <c r="P3595" s="46"/>
      <c r="Q3595" s="46"/>
      <c r="R3595" s="50"/>
    </row>
    <row r="3596" spans="7:18" ht="15" customHeight="1" x14ac:dyDescent="0.25">
      <c r="G3596" s="45"/>
      <c r="H3596" s="46"/>
      <c r="I3596" s="47"/>
      <c r="J3596" s="47"/>
      <c r="K3596" s="48"/>
      <c r="L3596" s="48"/>
      <c r="M3596" s="46"/>
      <c r="N3596" s="49"/>
      <c r="O3596" s="46"/>
      <c r="P3596" s="46"/>
      <c r="Q3596" s="46"/>
      <c r="R3596" s="50"/>
    </row>
    <row r="3597" spans="7:18" ht="15" customHeight="1" x14ac:dyDescent="0.25">
      <c r="G3597" s="45"/>
      <c r="H3597" s="46"/>
      <c r="I3597" s="47"/>
      <c r="J3597" s="47"/>
      <c r="K3597" s="48"/>
      <c r="L3597" s="48"/>
      <c r="M3597" s="46"/>
      <c r="N3597" s="49"/>
      <c r="O3597" s="46"/>
      <c r="P3597" s="46"/>
      <c r="Q3597" s="46"/>
      <c r="R3597" s="50"/>
    </row>
    <row r="3598" spans="7:18" ht="15" customHeight="1" x14ac:dyDescent="0.25">
      <c r="G3598" s="45"/>
      <c r="H3598" s="46"/>
      <c r="I3598" s="47"/>
      <c r="J3598" s="47"/>
      <c r="K3598" s="48"/>
      <c r="L3598" s="48"/>
      <c r="M3598" s="46"/>
      <c r="N3598" s="49"/>
      <c r="O3598" s="46"/>
      <c r="P3598" s="46"/>
      <c r="Q3598" s="46"/>
      <c r="R3598" s="50"/>
    </row>
    <row r="3599" spans="7:18" ht="15" customHeight="1" x14ac:dyDescent="0.25">
      <c r="G3599" s="45"/>
      <c r="H3599" s="46"/>
      <c r="I3599" s="47"/>
      <c r="J3599" s="47"/>
      <c r="K3599" s="48"/>
      <c r="L3599" s="48"/>
      <c r="M3599" s="46"/>
      <c r="N3599" s="49"/>
      <c r="O3599" s="46"/>
      <c r="P3599" s="46"/>
      <c r="Q3599" s="46"/>
      <c r="R3599" s="50"/>
    </row>
    <row r="3600" spans="7:18" ht="15" customHeight="1" x14ac:dyDescent="0.25">
      <c r="G3600" s="45"/>
      <c r="H3600" s="46"/>
      <c r="I3600" s="47"/>
      <c r="J3600" s="47"/>
      <c r="K3600" s="48"/>
      <c r="L3600" s="48"/>
      <c r="M3600" s="46"/>
      <c r="N3600" s="49"/>
      <c r="O3600" s="46"/>
      <c r="P3600" s="46"/>
      <c r="Q3600" s="46"/>
      <c r="R3600" s="50"/>
    </row>
    <row r="3601" spans="7:18" ht="15" customHeight="1" x14ac:dyDescent="0.25">
      <c r="G3601" s="45"/>
      <c r="H3601" s="46"/>
      <c r="I3601" s="47"/>
      <c r="J3601" s="47"/>
      <c r="K3601" s="48"/>
      <c r="L3601" s="48"/>
      <c r="M3601" s="46"/>
      <c r="N3601" s="49"/>
      <c r="O3601" s="46"/>
      <c r="P3601" s="46"/>
      <c r="Q3601" s="46"/>
      <c r="R3601" s="50"/>
    </row>
    <row r="3602" spans="7:18" ht="15" customHeight="1" x14ac:dyDescent="0.25">
      <c r="G3602" s="45"/>
      <c r="H3602" s="46"/>
      <c r="I3602" s="47"/>
      <c r="J3602" s="47"/>
      <c r="K3602" s="48"/>
      <c r="L3602" s="48"/>
      <c r="M3602" s="46"/>
      <c r="N3602" s="49"/>
      <c r="O3602" s="46"/>
      <c r="P3602" s="46"/>
      <c r="Q3602" s="46"/>
      <c r="R3602" s="50"/>
    </row>
    <row r="3603" spans="7:18" ht="15" customHeight="1" x14ac:dyDescent="0.25">
      <c r="G3603" s="45"/>
      <c r="H3603" s="46"/>
      <c r="I3603" s="47"/>
      <c r="J3603" s="47"/>
      <c r="K3603" s="48"/>
      <c r="L3603" s="48"/>
      <c r="M3603" s="46"/>
      <c r="N3603" s="49"/>
      <c r="O3603" s="46"/>
      <c r="P3603" s="46"/>
      <c r="Q3603" s="46"/>
      <c r="R3603" s="50"/>
    </row>
    <row r="3604" spans="7:18" ht="15" customHeight="1" x14ac:dyDescent="0.25">
      <c r="G3604" s="45"/>
      <c r="H3604" s="46"/>
      <c r="I3604" s="47"/>
      <c r="J3604" s="47"/>
      <c r="K3604" s="48"/>
      <c r="L3604" s="48"/>
      <c r="M3604" s="46"/>
      <c r="N3604" s="49"/>
      <c r="O3604" s="46"/>
      <c r="P3604" s="46"/>
      <c r="Q3604" s="46"/>
      <c r="R3604" s="50"/>
    </row>
    <row r="3605" spans="7:18" ht="15" customHeight="1" x14ac:dyDescent="0.25">
      <c r="G3605" s="45"/>
      <c r="H3605" s="46"/>
      <c r="I3605" s="47"/>
      <c r="J3605" s="47"/>
      <c r="K3605" s="48"/>
      <c r="L3605" s="48"/>
      <c r="M3605" s="46"/>
      <c r="N3605" s="49"/>
      <c r="O3605" s="46"/>
      <c r="P3605" s="46"/>
      <c r="Q3605" s="46"/>
      <c r="R3605" s="50"/>
    </row>
    <row r="3606" spans="7:18" ht="15" customHeight="1" x14ac:dyDescent="0.25">
      <c r="G3606" s="45"/>
      <c r="H3606" s="46"/>
      <c r="I3606" s="47"/>
      <c r="J3606" s="47"/>
      <c r="K3606" s="48"/>
      <c r="L3606" s="48"/>
      <c r="M3606" s="46"/>
      <c r="N3606" s="49"/>
      <c r="O3606" s="46"/>
      <c r="P3606" s="46"/>
      <c r="Q3606" s="46"/>
      <c r="R3606" s="50"/>
    </row>
    <row r="3607" spans="7:18" ht="15" customHeight="1" x14ac:dyDescent="0.25">
      <c r="G3607" s="45"/>
      <c r="H3607" s="46"/>
      <c r="I3607" s="47"/>
      <c r="J3607" s="47"/>
      <c r="K3607" s="48"/>
      <c r="L3607" s="48"/>
      <c r="M3607" s="46"/>
      <c r="N3607" s="49"/>
      <c r="O3607" s="46"/>
      <c r="P3607" s="46"/>
      <c r="Q3607" s="46"/>
      <c r="R3607" s="50"/>
    </row>
    <row r="3608" spans="7:18" ht="15" customHeight="1" x14ac:dyDescent="0.25">
      <c r="G3608" s="45"/>
      <c r="H3608" s="46"/>
      <c r="I3608" s="47"/>
      <c r="J3608" s="47"/>
      <c r="K3608" s="48"/>
      <c r="L3608" s="48"/>
      <c r="M3608" s="46"/>
      <c r="N3608" s="49"/>
      <c r="O3608" s="46"/>
      <c r="P3608" s="46"/>
      <c r="Q3608" s="46"/>
      <c r="R3608" s="50"/>
    </row>
    <row r="3609" spans="7:18" ht="15" customHeight="1" x14ac:dyDescent="0.25">
      <c r="G3609" s="45"/>
      <c r="H3609" s="46"/>
      <c r="I3609" s="47"/>
      <c r="J3609" s="47"/>
      <c r="K3609" s="48"/>
      <c r="L3609" s="48"/>
      <c r="M3609" s="46"/>
      <c r="N3609" s="49"/>
      <c r="O3609" s="46"/>
      <c r="P3609" s="46"/>
      <c r="Q3609" s="46"/>
      <c r="R3609" s="50"/>
    </row>
    <row r="3610" spans="7:18" ht="15" customHeight="1" x14ac:dyDescent="0.25">
      <c r="G3610" s="45"/>
      <c r="H3610" s="46"/>
      <c r="I3610" s="47"/>
      <c r="J3610" s="47"/>
      <c r="K3610" s="48"/>
      <c r="L3610" s="48"/>
      <c r="M3610" s="46"/>
      <c r="N3610" s="49"/>
      <c r="O3610" s="46"/>
      <c r="P3610" s="46"/>
      <c r="Q3610" s="46"/>
      <c r="R3610" s="50"/>
    </row>
    <row r="3611" spans="7:18" ht="15" customHeight="1" x14ac:dyDescent="0.25">
      <c r="G3611" s="45"/>
      <c r="H3611" s="46"/>
      <c r="I3611" s="47"/>
      <c r="J3611" s="47"/>
      <c r="K3611" s="48"/>
      <c r="L3611" s="48"/>
      <c r="M3611" s="46"/>
      <c r="N3611" s="49"/>
      <c r="O3611" s="46"/>
      <c r="P3611" s="46"/>
      <c r="Q3611" s="46"/>
      <c r="R3611" s="50"/>
    </row>
    <row r="3612" spans="7:18" ht="15" customHeight="1" x14ac:dyDescent="0.25">
      <c r="G3612" s="45"/>
      <c r="H3612" s="46"/>
      <c r="I3612" s="47"/>
      <c r="J3612" s="47"/>
      <c r="K3612" s="48"/>
      <c r="L3612" s="48"/>
      <c r="M3612" s="46"/>
      <c r="N3612" s="49"/>
      <c r="O3612" s="46"/>
      <c r="P3612" s="46"/>
      <c r="Q3612" s="46"/>
      <c r="R3612" s="50"/>
    </row>
    <row r="3613" spans="7:18" ht="15" customHeight="1" x14ac:dyDescent="0.25">
      <c r="G3613" s="45"/>
      <c r="H3613" s="46"/>
      <c r="I3613" s="47"/>
      <c r="J3613" s="47"/>
      <c r="K3613" s="48"/>
      <c r="L3613" s="48"/>
      <c r="M3613" s="46"/>
      <c r="N3613" s="49"/>
      <c r="O3613" s="46"/>
      <c r="P3613" s="46"/>
      <c r="Q3613" s="46"/>
      <c r="R3613" s="50"/>
    </row>
    <row r="3614" spans="7:18" ht="15" customHeight="1" x14ac:dyDescent="0.25">
      <c r="G3614" s="45"/>
      <c r="H3614" s="46"/>
      <c r="I3614" s="47"/>
      <c r="J3614" s="47"/>
      <c r="K3614" s="48"/>
      <c r="L3614" s="48"/>
      <c r="M3614" s="46"/>
      <c r="N3614" s="49"/>
      <c r="O3614" s="46"/>
      <c r="P3614" s="46"/>
      <c r="Q3614" s="46"/>
      <c r="R3614" s="50"/>
    </row>
    <row r="3615" spans="7:18" ht="15" customHeight="1" x14ac:dyDescent="0.25">
      <c r="G3615" s="45"/>
      <c r="H3615" s="46"/>
      <c r="I3615" s="47"/>
      <c r="J3615" s="47"/>
      <c r="K3615" s="48"/>
      <c r="L3615" s="48"/>
      <c r="M3615" s="46"/>
      <c r="N3615" s="49"/>
      <c r="O3615" s="46"/>
      <c r="P3615" s="46"/>
      <c r="Q3615" s="46"/>
      <c r="R3615" s="50"/>
    </row>
    <row r="3616" spans="7:18" ht="15" customHeight="1" x14ac:dyDescent="0.25">
      <c r="G3616" s="45"/>
      <c r="H3616" s="46"/>
      <c r="I3616" s="47"/>
      <c r="J3616" s="47"/>
      <c r="K3616" s="48"/>
      <c r="L3616" s="48"/>
      <c r="M3616" s="46"/>
      <c r="N3616" s="49"/>
      <c r="O3616" s="46"/>
      <c r="P3616" s="46"/>
      <c r="Q3616" s="46"/>
      <c r="R3616" s="50"/>
    </row>
    <row r="3617" spans="7:18" ht="15" customHeight="1" x14ac:dyDescent="0.25">
      <c r="G3617" s="45"/>
      <c r="H3617" s="46"/>
      <c r="I3617" s="47"/>
      <c r="J3617" s="47"/>
      <c r="K3617" s="48"/>
      <c r="L3617" s="48"/>
      <c r="M3617" s="46"/>
      <c r="N3617" s="49"/>
      <c r="O3617" s="46"/>
      <c r="P3617" s="46"/>
      <c r="Q3617" s="46"/>
      <c r="R3617" s="50"/>
    </row>
    <row r="3618" spans="7:18" ht="15" customHeight="1" x14ac:dyDescent="0.25">
      <c r="G3618" s="45"/>
      <c r="H3618" s="46"/>
      <c r="I3618" s="47"/>
      <c r="J3618" s="47"/>
      <c r="K3618" s="48"/>
      <c r="L3618" s="48"/>
      <c r="M3618" s="46"/>
      <c r="N3618" s="49"/>
      <c r="O3618" s="46"/>
      <c r="P3618" s="46"/>
      <c r="Q3618" s="46"/>
      <c r="R3618" s="50"/>
    </row>
    <row r="3619" spans="7:18" ht="15" customHeight="1" x14ac:dyDescent="0.25">
      <c r="G3619" s="45"/>
      <c r="H3619" s="46"/>
      <c r="I3619" s="47"/>
      <c r="J3619" s="47"/>
      <c r="K3619" s="48"/>
      <c r="L3619" s="48"/>
      <c r="M3619" s="46"/>
      <c r="N3619" s="49"/>
      <c r="O3619" s="46"/>
      <c r="P3619" s="46"/>
      <c r="Q3619" s="46"/>
      <c r="R3619" s="50"/>
    </row>
    <row r="3620" spans="7:18" ht="15" customHeight="1" x14ac:dyDescent="0.25">
      <c r="G3620" s="45"/>
      <c r="H3620" s="46"/>
      <c r="I3620" s="47"/>
      <c r="J3620" s="47"/>
      <c r="K3620" s="48"/>
      <c r="L3620" s="48"/>
      <c r="M3620" s="46"/>
      <c r="N3620" s="49"/>
      <c r="O3620" s="46"/>
      <c r="P3620" s="46"/>
      <c r="Q3620" s="46"/>
      <c r="R3620" s="50"/>
    </row>
    <row r="3621" spans="7:18" ht="15" customHeight="1" x14ac:dyDescent="0.25">
      <c r="G3621" s="45"/>
      <c r="H3621" s="46"/>
      <c r="I3621" s="47"/>
      <c r="J3621" s="47"/>
      <c r="K3621" s="48"/>
      <c r="L3621" s="48"/>
      <c r="M3621" s="46"/>
      <c r="N3621" s="49"/>
      <c r="O3621" s="46"/>
      <c r="P3621" s="46"/>
      <c r="Q3621" s="46"/>
      <c r="R3621" s="50"/>
    </row>
    <row r="3622" spans="7:18" ht="15" customHeight="1" x14ac:dyDescent="0.25">
      <c r="G3622" s="45"/>
      <c r="H3622" s="46"/>
      <c r="I3622" s="47"/>
      <c r="J3622" s="47"/>
      <c r="K3622" s="48"/>
      <c r="L3622" s="48"/>
      <c r="M3622" s="46"/>
      <c r="N3622" s="49"/>
      <c r="O3622" s="46"/>
      <c r="P3622" s="46"/>
      <c r="Q3622" s="46"/>
      <c r="R3622" s="50"/>
    </row>
    <row r="3623" spans="7:18" ht="15" customHeight="1" x14ac:dyDescent="0.25">
      <c r="G3623" s="45"/>
      <c r="H3623" s="46"/>
      <c r="I3623" s="47"/>
      <c r="J3623" s="47"/>
      <c r="K3623" s="48"/>
      <c r="L3623" s="48"/>
      <c r="M3623" s="46"/>
      <c r="N3623" s="49"/>
      <c r="O3623" s="46"/>
      <c r="P3623" s="46"/>
      <c r="Q3623" s="46"/>
      <c r="R3623" s="50"/>
    </row>
    <row r="3624" spans="7:18" ht="15" customHeight="1" x14ac:dyDescent="0.25">
      <c r="G3624" s="45"/>
      <c r="H3624" s="46"/>
      <c r="I3624" s="47"/>
      <c r="J3624" s="47"/>
      <c r="K3624" s="48"/>
      <c r="L3624" s="48"/>
      <c r="M3624" s="46"/>
      <c r="N3624" s="49"/>
      <c r="O3624" s="46"/>
      <c r="P3624" s="46"/>
      <c r="Q3624" s="46"/>
      <c r="R3624" s="50"/>
    </row>
    <row r="3625" spans="7:18" ht="15" customHeight="1" x14ac:dyDescent="0.25">
      <c r="G3625" s="45"/>
      <c r="H3625" s="46"/>
      <c r="I3625" s="47"/>
      <c r="J3625" s="47"/>
      <c r="K3625" s="48"/>
      <c r="L3625" s="48"/>
      <c r="M3625" s="46"/>
      <c r="N3625" s="49"/>
      <c r="O3625" s="46"/>
      <c r="P3625" s="46"/>
      <c r="Q3625" s="46"/>
      <c r="R3625" s="50"/>
    </row>
    <row r="3626" spans="7:18" ht="15" customHeight="1" x14ac:dyDescent="0.25">
      <c r="G3626" s="45"/>
      <c r="H3626" s="46"/>
      <c r="I3626" s="47"/>
      <c r="J3626" s="47"/>
      <c r="K3626" s="48"/>
      <c r="L3626" s="48"/>
      <c r="M3626" s="46"/>
      <c r="N3626" s="49"/>
      <c r="O3626" s="46"/>
      <c r="P3626" s="46"/>
      <c r="Q3626" s="46"/>
      <c r="R3626" s="50"/>
    </row>
    <row r="3627" spans="7:18" ht="15" customHeight="1" x14ac:dyDescent="0.25">
      <c r="G3627" s="45"/>
      <c r="H3627" s="46"/>
      <c r="I3627" s="47"/>
      <c r="J3627" s="47"/>
      <c r="K3627" s="48"/>
      <c r="L3627" s="48"/>
      <c r="M3627" s="46"/>
      <c r="N3627" s="49"/>
      <c r="O3627" s="46"/>
      <c r="P3627" s="46"/>
      <c r="Q3627" s="46"/>
      <c r="R3627" s="50"/>
    </row>
    <row r="3628" spans="7:18" ht="15" customHeight="1" x14ac:dyDescent="0.25">
      <c r="G3628" s="45"/>
      <c r="H3628" s="46"/>
      <c r="I3628" s="47"/>
      <c r="J3628" s="47"/>
      <c r="K3628" s="48"/>
      <c r="L3628" s="48"/>
      <c r="M3628" s="46"/>
      <c r="N3628" s="49"/>
      <c r="O3628" s="46"/>
      <c r="P3628" s="46"/>
      <c r="Q3628" s="46"/>
      <c r="R3628" s="50"/>
    </row>
    <row r="3629" spans="7:18" ht="15" customHeight="1" x14ac:dyDescent="0.25">
      <c r="G3629" s="45"/>
      <c r="H3629" s="46"/>
      <c r="I3629" s="47"/>
      <c r="J3629" s="47"/>
      <c r="K3629" s="48"/>
      <c r="L3629" s="48"/>
      <c r="M3629" s="46"/>
      <c r="N3629" s="49"/>
      <c r="O3629" s="46"/>
      <c r="P3629" s="46"/>
      <c r="Q3629" s="46"/>
      <c r="R3629" s="50"/>
    </row>
    <row r="3630" spans="7:18" ht="15" customHeight="1" x14ac:dyDescent="0.25">
      <c r="G3630" s="45"/>
      <c r="H3630" s="46"/>
      <c r="I3630" s="47"/>
      <c r="J3630" s="47"/>
      <c r="K3630" s="48"/>
      <c r="L3630" s="48"/>
      <c r="M3630" s="46"/>
      <c r="N3630" s="49"/>
      <c r="O3630" s="46"/>
      <c r="P3630" s="46"/>
      <c r="Q3630" s="46"/>
      <c r="R3630" s="50"/>
    </row>
    <row r="3631" spans="7:18" ht="15" customHeight="1" x14ac:dyDescent="0.25">
      <c r="G3631" s="45"/>
      <c r="H3631" s="46"/>
      <c r="I3631" s="47"/>
      <c r="J3631" s="47"/>
      <c r="K3631" s="48"/>
      <c r="L3631" s="48"/>
      <c r="M3631" s="46"/>
      <c r="N3631" s="49"/>
      <c r="O3631" s="46"/>
      <c r="P3631" s="46"/>
      <c r="Q3631" s="46"/>
      <c r="R3631" s="50"/>
    </row>
    <row r="3632" spans="7:18" ht="15" customHeight="1" x14ac:dyDescent="0.25">
      <c r="G3632" s="45"/>
      <c r="H3632" s="46"/>
      <c r="I3632" s="47"/>
      <c r="J3632" s="47"/>
      <c r="K3632" s="48"/>
      <c r="L3632" s="48"/>
      <c r="M3632" s="46"/>
      <c r="N3632" s="49"/>
      <c r="O3632" s="46"/>
      <c r="P3632" s="46"/>
      <c r="Q3632" s="46"/>
      <c r="R3632" s="50"/>
    </row>
    <row r="3633" spans="7:18" ht="15" customHeight="1" x14ac:dyDescent="0.25">
      <c r="G3633" s="45"/>
      <c r="H3633" s="46"/>
      <c r="I3633" s="47"/>
      <c r="J3633" s="47"/>
      <c r="K3633" s="48"/>
      <c r="L3633" s="48"/>
      <c r="M3633" s="46"/>
      <c r="N3633" s="49"/>
      <c r="O3633" s="46"/>
      <c r="P3633" s="46"/>
      <c r="Q3633" s="46"/>
      <c r="R3633" s="50"/>
    </row>
    <row r="3634" spans="7:18" ht="15" customHeight="1" x14ac:dyDescent="0.25">
      <c r="G3634" s="45"/>
      <c r="H3634" s="46"/>
      <c r="I3634" s="47"/>
      <c r="J3634" s="47"/>
      <c r="K3634" s="48"/>
      <c r="L3634" s="48"/>
      <c r="M3634" s="46"/>
      <c r="N3634" s="49"/>
      <c r="O3634" s="46"/>
      <c r="P3634" s="46"/>
      <c r="Q3634" s="46"/>
      <c r="R3634" s="50"/>
    </row>
    <row r="3635" spans="7:18" ht="15" customHeight="1" x14ac:dyDescent="0.25">
      <c r="G3635" s="45"/>
      <c r="H3635" s="46"/>
      <c r="I3635" s="47"/>
      <c r="J3635" s="47"/>
      <c r="K3635" s="48"/>
      <c r="L3635" s="48"/>
      <c r="M3635" s="46"/>
      <c r="N3635" s="49"/>
      <c r="O3635" s="46"/>
      <c r="P3635" s="46"/>
      <c r="Q3635" s="46"/>
      <c r="R3635" s="50"/>
    </row>
    <row r="3636" spans="7:18" ht="15" customHeight="1" x14ac:dyDescent="0.25">
      <c r="G3636" s="45"/>
      <c r="H3636" s="46"/>
      <c r="I3636" s="47"/>
      <c r="J3636" s="47"/>
      <c r="K3636" s="48"/>
      <c r="L3636" s="48"/>
      <c r="M3636" s="46"/>
      <c r="N3636" s="49"/>
      <c r="O3636" s="46"/>
      <c r="P3636" s="46"/>
      <c r="Q3636" s="46"/>
      <c r="R3636" s="50"/>
    </row>
    <row r="3637" spans="7:18" ht="15" customHeight="1" x14ac:dyDescent="0.25">
      <c r="G3637" s="45"/>
      <c r="H3637" s="46"/>
      <c r="I3637" s="47"/>
      <c r="J3637" s="47"/>
      <c r="K3637" s="48"/>
      <c r="L3637" s="48"/>
      <c r="M3637" s="46"/>
      <c r="N3637" s="49"/>
      <c r="O3637" s="46"/>
      <c r="P3637" s="46"/>
      <c r="Q3637" s="46"/>
      <c r="R3637" s="50"/>
    </row>
    <row r="3638" spans="7:18" ht="15" customHeight="1" x14ac:dyDescent="0.25">
      <c r="G3638" s="45"/>
      <c r="H3638" s="46"/>
      <c r="I3638" s="47"/>
      <c r="J3638" s="47"/>
      <c r="K3638" s="48"/>
      <c r="L3638" s="48"/>
      <c r="M3638" s="46"/>
      <c r="N3638" s="49"/>
      <c r="O3638" s="46"/>
      <c r="P3638" s="46"/>
      <c r="Q3638" s="46"/>
      <c r="R3638" s="50"/>
    </row>
    <row r="3639" spans="7:18" ht="15" customHeight="1" x14ac:dyDescent="0.25">
      <c r="G3639" s="45"/>
      <c r="H3639" s="46"/>
      <c r="I3639" s="47"/>
      <c r="J3639" s="47"/>
      <c r="K3639" s="48"/>
      <c r="L3639" s="48"/>
      <c r="M3639" s="46"/>
      <c r="N3639" s="49"/>
      <c r="O3639" s="46"/>
      <c r="P3639" s="46"/>
      <c r="Q3639" s="46"/>
      <c r="R3639" s="50"/>
    </row>
    <row r="3640" spans="7:18" ht="15" customHeight="1" x14ac:dyDescent="0.25">
      <c r="G3640" s="45"/>
      <c r="H3640" s="46"/>
      <c r="I3640" s="47"/>
      <c r="J3640" s="47"/>
      <c r="K3640" s="48"/>
      <c r="L3640" s="48"/>
      <c r="M3640" s="46"/>
      <c r="N3640" s="49"/>
      <c r="O3640" s="46"/>
      <c r="P3640" s="46"/>
      <c r="Q3640" s="46"/>
      <c r="R3640" s="50"/>
    </row>
    <row r="3641" spans="7:18" ht="15" customHeight="1" x14ac:dyDescent="0.25">
      <c r="G3641" s="45"/>
      <c r="H3641" s="46"/>
      <c r="I3641" s="47"/>
      <c r="J3641" s="47"/>
      <c r="K3641" s="48"/>
      <c r="L3641" s="48"/>
      <c r="M3641" s="46"/>
      <c r="N3641" s="49"/>
      <c r="O3641" s="46"/>
      <c r="P3641" s="46"/>
      <c r="Q3641" s="46"/>
      <c r="R3641" s="50"/>
    </row>
    <row r="3642" spans="7:18" ht="15" customHeight="1" x14ac:dyDescent="0.25">
      <c r="G3642" s="45"/>
      <c r="H3642" s="46"/>
      <c r="I3642" s="47"/>
      <c r="J3642" s="47"/>
      <c r="K3642" s="48"/>
      <c r="L3642" s="48"/>
      <c r="M3642" s="46"/>
      <c r="N3642" s="49"/>
      <c r="O3642" s="46"/>
      <c r="P3642" s="46"/>
      <c r="Q3642" s="46"/>
      <c r="R3642" s="50"/>
    </row>
    <row r="3643" spans="7:18" ht="15" customHeight="1" x14ac:dyDescent="0.25">
      <c r="G3643" s="45"/>
      <c r="H3643" s="46"/>
      <c r="I3643" s="47"/>
      <c r="J3643" s="47"/>
      <c r="K3643" s="48"/>
      <c r="L3643" s="48"/>
      <c r="M3643" s="46"/>
      <c r="N3643" s="49"/>
      <c r="O3643" s="46"/>
      <c r="P3643" s="46"/>
      <c r="Q3643" s="46"/>
      <c r="R3643" s="50"/>
    </row>
    <row r="3644" spans="7:18" ht="15" customHeight="1" x14ac:dyDescent="0.25">
      <c r="G3644" s="45"/>
      <c r="H3644" s="46"/>
      <c r="I3644" s="47"/>
      <c r="J3644" s="47"/>
      <c r="K3644" s="48"/>
      <c r="L3644" s="48"/>
      <c r="M3644" s="46"/>
      <c r="N3644" s="49"/>
      <c r="O3644" s="46"/>
      <c r="P3644" s="46"/>
      <c r="Q3644" s="46"/>
      <c r="R3644" s="50"/>
    </row>
    <row r="3645" spans="7:18" ht="15" customHeight="1" x14ac:dyDescent="0.25">
      <c r="G3645" s="45"/>
      <c r="H3645" s="46"/>
      <c r="I3645" s="47"/>
      <c r="J3645" s="47"/>
      <c r="K3645" s="48"/>
      <c r="L3645" s="48"/>
      <c r="M3645" s="46"/>
      <c r="N3645" s="49"/>
      <c r="O3645" s="46"/>
      <c r="P3645" s="46"/>
      <c r="Q3645" s="46"/>
      <c r="R3645" s="50"/>
    </row>
    <row r="3646" spans="7:18" ht="15" customHeight="1" x14ac:dyDescent="0.25">
      <c r="G3646" s="45"/>
      <c r="H3646" s="46"/>
      <c r="I3646" s="47"/>
      <c r="J3646" s="47"/>
      <c r="K3646" s="48"/>
      <c r="L3646" s="48"/>
      <c r="M3646" s="46"/>
      <c r="N3646" s="49"/>
      <c r="O3646" s="46"/>
      <c r="P3646" s="46"/>
      <c r="Q3646" s="46"/>
      <c r="R3646" s="50"/>
    </row>
    <row r="3647" spans="7:18" ht="15" customHeight="1" x14ac:dyDescent="0.25">
      <c r="G3647" s="45"/>
      <c r="H3647" s="46"/>
      <c r="I3647" s="47"/>
      <c r="J3647" s="47"/>
      <c r="K3647" s="48"/>
      <c r="L3647" s="48"/>
      <c r="M3647" s="46"/>
      <c r="N3647" s="49"/>
      <c r="O3647" s="46"/>
      <c r="P3647" s="46"/>
      <c r="Q3647" s="46"/>
      <c r="R3647" s="50"/>
    </row>
    <row r="3648" spans="7:18" ht="15" customHeight="1" x14ac:dyDescent="0.25">
      <c r="G3648" s="45"/>
      <c r="H3648" s="46"/>
      <c r="I3648" s="47"/>
      <c r="J3648" s="47"/>
      <c r="K3648" s="48"/>
      <c r="L3648" s="48"/>
      <c r="M3648" s="46"/>
      <c r="N3648" s="49"/>
      <c r="O3648" s="46"/>
      <c r="P3648" s="46"/>
      <c r="Q3648" s="46"/>
      <c r="R3648" s="50"/>
    </row>
    <row r="3649" spans="7:18" ht="15" customHeight="1" x14ac:dyDescent="0.25">
      <c r="G3649" s="45"/>
      <c r="H3649" s="46"/>
      <c r="I3649" s="47"/>
      <c r="J3649" s="47"/>
      <c r="K3649" s="48"/>
      <c r="L3649" s="48"/>
      <c r="M3649" s="46"/>
      <c r="N3649" s="49"/>
      <c r="O3649" s="46"/>
      <c r="P3649" s="46"/>
      <c r="Q3649" s="46"/>
      <c r="R3649" s="50"/>
    </row>
    <row r="3650" spans="7:18" ht="15" customHeight="1" x14ac:dyDescent="0.25">
      <c r="G3650" s="45"/>
      <c r="H3650" s="46"/>
      <c r="I3650" s="47"/>
      <c r="J3650" s="47"/>
      <c r="K3650" s="48"/>
      <c r="L3650" s="48"/>
      <c r="M3650" s="46"/>
      <c r="N3650" s="49"/>
      <c r="O3650" s="46"/>
      <c r="P3650" s="46"/>
      <c r="Q3650" s="46"/>
      <c r="R3650" s="50"/>
    </row>
    <row r="3651" spans="7:18" ht="15" customHeight="1" x14ac:dyDescent="0.25">
      <c r="G3651" s="45"/>
      <c r="H3651" s="46"/>
      <c r="I3651" s="47"/>
      <c r="J3651" s="47"/>
      <c r="K3651" s="48"/>
      <c r="L3651" s="48"/>
      <c r="M3651" s="46"/>
      <c r="N3651" s="49"/>
      <c r="O3651" s="46"/>
      <c r="P3651" s="46"/>
      <c r="Q3651" s="46"/>
      <c r="R3651" s="50"/>
    </row>
    <row r="3652" spans="7:18" ht="15" customHeight="1" x14ac:dyDescent="0.25">
      <c r="G3652" s="45"/>
      <c r="H3652" s="46"/>
      <c r="I3652" s="47"/>
      <c r="J3652" s="47"/>
      <c r="K3652" s="48"/>
      <c r="L3652" s="48"/>
      <c r="M3652" s="46"/>
      <c r="N3652" s="49"/>
      <c r="O3652" s="46"/>
      <c r="P3652" s="46"/>
      <c r="Q3652" s="46"/>
      <c r="R3652" s="50"/>
    </row>
    <row r="3653" spans="7:18" ht="15" customHeight="1" x14ac:dyDescent="0.25">
      <c r="G3653" s="45"/>
      <c r="H3653" s="46"/>
      <c r="I3653" s="47"/>
      <c r="J3653" s="47"/>
      <c r="K3653" s="48"/>
      <c r="L3653" s="48"/>
      <c r="M3653" s="46"/>
      <c r="N3653" s="49"/>
      <c r="O3653" s="46"/>
      <c r="P3653" s="46"/>
      <c r="Q3653" s="46"/>
      <c r="R3653" s="50"/>
    </row>
    <row r="3654" spans="7:18" ht="15" customHeight="1" x14ac:dyDescent="0.25">
      <c r="G3654" s="45"/>
      <c r="H3654" s="46"/>
      <c r="I3654" s="47"/>
      <c r="J3654" s="47"/>
      <c r="K3654" s="48"/>
      <c r="L3654" s="48"/>
      <c r="M3654" s="46"/>
      <c r="N3654" s="49"/>
      <c r="O3654" s="46"/>
      <c r="P3654" s="46"/>
      <c r="Q3654" s="46"/>
      <c r="R3654" s="50"/>
    </row>
    <row r="3655" spans="7:18" ht="15" customHeight="1" x14ac:dyDescent="0.25">
      <c r="G3655" s="45"/>
      <c r="H3655" s="46"/>
      <c r="I3655" s="47"/>
      <c r="J3655" s="47"/>
      <c r="K3655" s="48"/>
      <c r="L3655" s="48"/>
      <c r="M3655" s="46"/>
      <c r="N3655" s="49"/>
      <c r="O3655" s="46"/>
      <c r="P3655" s="46"/>
      <c r="Q3655" s="46"/>
      <c r="R3655" s="50"/>
    </row>
    <row r="3656" spans="7:18" ht="15" customHeight="1" x14ac:dyDescent="0.25">
      <c r="G3656" s="45"/>
      <c r="H3656" s="46"/>
      <c r="I3656" s="47"/>
      <c r="J3656" s="47"/>
      <c r="K3656" s="48"/>
      <c r="L3656" s="48"/>
      <c r="M3656" s="46"/>
      <c r="N3656" s="49"/>
      <c r="O3656" s="46"/>
      <c r="P3656" s="46"/>
      <c r="Q3656" s="46"/>
      <c r="R3656" s="50"/>
    </row>
    <row r="3657" spans="7:18" ht="15" customHeight="1" x14ac:dyDescent="0.25">
      <c r="G3657" s="45"/>
      <c r="H3657" s="46"/>
      <c r="I3657" s="47"/>
      <c r="J3657" s="47"/>
      <c r="K3657" s="48"/>
      <c r="L3657" s="48"/>
      <c r="M3657" s="46"/>
      <c r="N3657" s="49"/>
      <c r="O3657" s="46"/>
      <c r="P3657" s="46"/>
      <c r="Q3657" s="46"/>
      <c r="R3657" s="50"/>
    </row>
    <row r="3658" spans="7:18" ht="15" customHeight="1" x14ac:dyDescent="0.25">
      <c r="G3658" s="45"/>
      <c r="H3658" s="46"/>
      <c r="I3658" s="47"/>
      <c r="J3658" s="47"/>
      <c r="K3658" s="48"/>
      <c r="L3658" s="48"/>
      <c r="M3658" s="46"/>
      <c r="N3658" s="49"/>
      <c r="O3658" s="46"/>
      <c r="P3658" s="46"/>
      <c r="Q3658" s="46"/>
      <c r="R3658" s="50"/>
    </row>
    <row r="3659" spans="7:18" ht="15" customHeight="1" x14ac:dyDescent="0.25">
      <c r="G3659" s="45"/>
      <c r="H3659" s="46"/>
      <c r="I3659" s="47"/>
      <c r="J3659" s="47"/>
      <c r="K3659" s="48"/>
      <c r="L3659" s="48"/>
      <c r="M3659" s="46"/>
      <c r="N3659" s="49"/>
      <c r="O3659" s="46"/>
      <c r="P3659" s="46"/>
      <c r="Q3659" s="46"/>
      <c r="R3659" s="50"/>
    </row>
    <row r="3660" spans="7:18" ht="15" customHeight="1" x14ac:dyDescent="0.25">
      <c r="G3660" s="45"/>
      <c r="H3660" s="46"/>
      <c r="I3660" s="47"/>
      <c r="J3660" s="47"/>
      <c r="K3660" s="48"/>
      <c r="L3660" s="48"/>
      <c r="M3660" s="46"/>
      <c r="N3660" s="49"/>
      <c r="O3660" s="46"/>
      <c r="P3660" s="46"/>
      <c r="Q3660" s="46"/>
      <c r="R3660" s="50"/>
    </row>
    <row r="3661" spans="7:18" ht="15" customHeight="1" x14ac:dyDescent="0.25">
      <c r="G3661" s="45"/>
      <c r="H3661" s="46"/>
      <c r="I3661" s="47"/>
      <c r="J3661" s="47"/>
      <c r="K3661" s="48"/>
      <c r="L3661" s="48"/>
      <c r="M3661" s="46"/>
      <c r="N3661" s="49"/>
      <c r="O3661" s="46"/>
      <c r="P3661" s="46"/>
      <c r="Q3661" s="46"/>
      <c r="R3661" s="50"/>
    </row>
    <row r="3662" spans="7:18" ht="15" customHeight="1" x14ac:dyDescent="0.25">
      <c r="G3662" s="45"/>
      <c r="H3662" s="46"/>
      <c r="I3662" s="47"/>
      <c r="J3662" s="47"/>
      <c r="K3662" s="48"/>
      <c r="L3662" s="48"/>
      <c r="M3662" s="46"/>
      <c r="N3662" s="49"/>
      <c r="O3662" s="46"/>
      <c r="P3662" s="46"/>
      <c r="Q3662" s="46"/>
      <c r="R3662" s="50"/>
    </row>
    <row r="3663" spans="7:18" ht="15" customHeight="1" x14ac:dyDescent="0.25">
      <c r="G3663" s="45"/>
      <c r="H3663" s="46"/>
      <c r="I3663" s="47"/>
      <c r="J3663" s="47"/>
      <c r="K3663" s="48"/>
      <c r="L3663" s="48"/>
      <c r="M3663" s="46"/>
      <c r="N3663" s="49"/>
      <c r="O3663" s="46"/>
      <c r="P3663" s="46"/>
      <c r="Q3663" s="46"/>
      <c r="R3663" s="50"/>
    </row>
    <row r="3664" spans="7:18" ht="15" customHeight="1" x14ac:dyDescent="0.25">
      <c r="G3664" s="45"/>
      <c r="H3664" s="46"/>
      <c r="I3664" s="47"/>
      <c r="J3664" s="47"/>
      <c r="K3664" s="48"/>
      <c r="L3664" s="48"/>
      <c r="M3664" s="46"/>
      <c r="N3664" s="49"/>
      <c r="O3664" s="46"/>
      <c r="P3664" s="46"/>
      <c r="Q3664" s="46"/>
      <c r="R3664" s="50"/>
    </row>
    <row r="3665" spans="7:18" ht="15" customHeight="1" x14ac:dyDescent="0.25">
      <c r="G3665" s="45"/>
      <c r="H3665" s="46"/>
      <c r="I3665" s="47"/>
      <c r="J3665" s="47"/>
      <c r="K3665" s="48"/>
      <c r="L3665" s="48"/>
      <c r="M3665" s="46"/>
      <c r="N3665" s="49"/>
      <c r="O3665" s="46"/>
      <c r="P3665" s="46"/>
      <c r="Q3665" s="46"/>
      <c r="R3665" s="50"/>
    </row>
    <row r="3666" spans="7:18" ht="15" customHeight="1" x14ac:dyDescent="0.25">
      <c r="G3666" s="45"/>
      <c r="H3666" s="46"/>
      <c r="I3666" s="47"/>
      <c r="J3666" s="47"/>
      <c r="K3666" s="48"/>
      <c r="L3666" s="48"/>
      <c r="M3666" s="46"/>
      <c r="N3666" s="49"/>
      <c r="O3666" s="46"/>
      <c r="P3666" s="46"/>
      <c r="Q3666" s="46"/>
      <c r="R3666" s="50"/>
    </row>
    <row r="3667" spans="7:18" ht="15" customHeight="1" x14ac:dyDescent="0.25">
      <c r="G3667" s="45"/>
      <c r="H3667" s="46"/>
      <c r="I3667" s="47"/>
      <c r="J3667" s="47"/>
      <c r="K3667" s="48"/>
      <c r="L3667" s="48"/>
      <c r="M3667" s="46"/>
      <c r="N3667" s="49"/>
      <c r="O3667" s="46"/>
      <c r="P3667" s="46"/>
      <c r="Q3667" s="46"/>
      <c r="R3667" s="50"/>
    </row>
    <row r="3668" spans="7:18" ht="15" customHeight="1" x14ac:dyDescent="0.25">
      <c r="G3668" s="45"/>
      <c r="H3668" s="46"/>
      <c r="I3668" s="47"/>
      <c r="J3668" s="47"/>
      <c r="K3668" s="48"/>
      <c r="L3668" s="48"/>
      <c r="M3668" s="46"/>
      <c r="N3668" s="49"/>
      <c r="O3668" s="46"/>
      <c r="P3668" s="46"/>
      <c r="Q3668" s="46"/>
      <c r="R3668" s="50"/>
    </row>
    <row r="3669" spans="7:18" ht="15" customHeight="1" x14ac:dyDescent="0.25">
      <c r="G3669" s="45"/>
      <c r="H3669" s="46"/>
      <c r="I3669" s="47"/>
      <c r="J3669" s="47"/>
      <c r="K3669" s="48"/>
      <c r="L3669" s="48"/>
      <c r="M3669" s="46"/>
      <c r="N3669" s="49"/>
      <c r="O3669" s="46"/>
      <c r="P3669" s="46"/>
      <c r="Q3669" s="46"/>
      <c r="R3669" s="50"/>
    </row>
    <row r="3670" spans="7:18" ht="15" customHeight="1" x14ac:dyDescent="0.25">
      <c r="G3670" s="45"/>
      <c r="H3670" s="46"/>
      <c r="I3670" s="47"/>
      <c r="J3670" s="47"/>
      <c r="K3670" s="48"/>
      <c r="L3670" s="48"/>
      <c r="M3670" s="46"/>
      <c r="N3670" s="49"/>
      <c r="O3670" s="46"/>
      <c r="P3670" s="46"/>
      <c r="Q3670" s="46"/>
      <c r="R3670" s="50"/>
    </row>
    <row r="3671" spans="7:18" ht="15" customHeight="1" x14ac:dyDescent="0.25">
      <c r="G3671" s="45"/>
      <c r="H3671" s="46"/>
      <c r="I3671" s="47"/>
      <c r="J3671" s="47"/>
      <c r="K3671" s="48"/>
      <c r="L3671" s="48"/>
      <c r="M3671" s="46"/>
      <c r="N3671" s="49"/>
      <c r="O3671" s="46"/>
      <c r="P3671" s="46"/>
      <c r="Q3671" s="46"/>
      <c r="R3671" s="50"/>
    </row>
    <row r="3672" spans="7:18" ht="15" customHeight="1" x14ac:dyDescent="0.25">
      <c r="G3672" s="45"/>
      <c r="H3672" s="46"/>
      <c r="I3672" s="47"/>
      <c r="J3672" s="47"/>
      <c r="K3672" s="48"/>
      <c r="L3672" s="48"/>
      <c r="M3672" s="46"/>
      <c r="N3672" s="49"/>
      <c r="O3672" s="46"/>
      <c r="P3672" s="46"/>
      <c r="Q3672" s="46"/>
      <c r="R3672" s="50"/>
    </row>
    <row r="3673" spans="7:18" ht="15" customHeight="1" x14ac:dyDescent="0.25">
      <c r="G3673" s="45"/>
      <c r="H3673" s="46"/>
      <c r="I3673" s="47"/>
      <c r="J3673" s="47"/>
      <c r="K3673" s="48"/>
      <c r="L3673" s="48"/>
      <c r="M3673" s="46"/>
      <c r="N3673" s="49"/>
      <c r="O3673" s="46"/>
      <c r="P3673" s="46"/>
      <c r="Q3673" s="46"/>
      <c r="R3673" s="50"/>
    </row>
    <row r="3674" spans="7:18" ht="15" customHeight="1" x14ac:dyDescent="0.25">
      <c r="G3674" s="45"/>
      <c r="H3674" s="46"/>
      <c r="I3674" s="47"/>
      <c r="J3674" s="47"/>
      <c r="K3674" s="48"/>
      <c r="L3674" s="48"/>
      <c r="M3674" s="46"/>
      <c r="N3674" s="49"/>
      <c r="O3674" s="46"/>
      <c r="P3674" s="46"/>
      <c r="Q3674" s="46"/>
      <c r="R3674" s="50"/>
    </row>
    <row r="3675" spans="7:18" ht="15" customHeight="1" x14ac:dyDescent="0.25">
      <c r="G3675" s="45"/>
      <c r="H3675" s="46"/>
      <c r="I3675" s="47"/>
      <c r="J3675" s="47"/>
      <c r="K3675" s="48"/>
      <c r="L3675" s="48"/>
      <c r="M3675" s="46"/>
      <c r="N3675" s="49"/>
      <c r="O3675" s="46"/>
      <c r="P3675" s="46"/>
      <c r="Q3675" s="46"/>
      <c r="R3675" s="50"/>
    </row>
    <row r="3676" spans="7:18" ht="15" customHeight="1" x14ac:dyDescent="0.25">
      <c r="G3676" s="45"/>
      <c r="H3676" s="46"/>
      <c r="I3676" s="47"/>
      <c r="J3676" s="47"/>
      <c r="K3676" s="48"/>
      <c r="L3676" s="48"/>
      <c r="M3676" s="46"/>
      <c r="N3676" s="49"/>
      <c r="O3676" s="46"/>
      <c r="P3676" s="46"/>
      <c r="Q3676" s="46"/>
      <c r="R3676" s="50"/>
    </row>
    <row r="3677" spans="7:18" ht="15" customHeight="1" x14ac:dyDescent="0.25">
      <c r="G3677" s="45"/>
      <c r="H3677" s="46"/>
      <c r="I3677" s="47"/>
      <c r="J3677" s="47"/>
      <c r="K3677" s="48"/>
      <c r="L3677" s="48"/>
      <c r="M3677" s="46"/>
      <c r="N3677" s="49"/>
      <c r="O3677" s="46"/>
      <c r="P3677" s="46"/>
      <c r="Q3677" s="46"/>
      <c r="R3677" s="50"/>
    </row>
    <row r="3678" spans="7:18" ht="15" customHeight="1" x14ac:dyDescent="0.25">
      <c r="G3678" s="45"/>
      <c r="H3678" s="46"/>
      <c r="I3678" s="47"/>
      <c r="J3678" s="47"/>
      <c r="K3678" s="48"/>
      <c r="L3678" s="48"/>
      <c r="M3678" s="46"/>
      <c r="N3678" s="49"/>
      <c r="O3678" s="46"/>
      <c r="P3678" s="46"/>
      <c r="Q3678" s="46"/>
      <c r="R3678" s="50"/>
    </row>
    <row r="3679" spans="7:18" ht="15" customHeight="1" x14ac:dyDescent="0.25">
      <c r="G3679" s="45"/>
      <c r="H3679" s="46"/>
      <c r="I3679" s="47"/>
      <c r="J3679" s="47"/>
      <c r="K3679" s="48"/>
      <c r="L3679" s="48"/>
      <c r="M3679" s="46"/>
      <c r="N3679" s="49"/>
      <c r="O3679" s="46"/>
      <c r="P3679" s="46"/>
      <c r="Q3679" s="46"/>
      <c r="R3679" s="50"/>
    </row>
    <row r="3680" spans="7:18" ht="15" customHeight="1" x14ac:dyDescent="0.25">
      <c r="G3680" s="45"/>
      <c r="H3680" s="46"/>
      <c r="I3680" s="47"/>
      <c r="J3680" s="47"/>
      <c r="K3680" s="48"/>
      <c r="L3680" s="48"/>
      <c r="M3680" s="46"/>
      <c r="N3680" s="49"/>
      <c r="O3680" s="46"/>
      <c r="P3680" s="46"/>
      <c r="Q3680" s="46"/>
      <c r="R3680" s="50"/>
    </row>
    <row r="3681" spans="7:18" ht="15" customHeight="1" x14ac:dyDescent="0.25">
      <c r="G3681" s="45"/>
      <c r="H3681" s="46"/>
      <c r="I3681" s="47"/>
      <c r="J3681" s="47"/>
      <c r="K3681" s="48"/>
      <c r="L3681" s="48"/>
      <c r="M3681" s="46"/>
      <c r="N3681" s="49"/>
      <c r="O3681" s="46"/>
      <c r="P3681" s="46"/>
      <c r="Q3681" s="46"/>
      <c r="R3681" s="50"/>
    </row>
    <row r="3682" spans="7:18" ht="15" customHeight="1" x14ac:dyDescent="0.25">
      <c r="G3682" s="45"/>
      <c r="H3682" s="46"/>
      <c r="I3682" s="47"/>
      <c r="J3682" s="47"/>
      <c r="K3682" s="48"/>
      <c r="L3682" s="48"/>
      <c r="M3682" s="46"/>
      <c r="N3682" s="49"/>
      <c r="O3682" s="46"/>
      <c r="P3682" s="46"/>
      <c r="Q3682" s="46"/>
      <c r="R3682" s="50"/>
    </row>
    <row r="3683" spans="7:18" ht="15" customHeight="1" x14ac:dyDescent="0.25">
      <c r="G3683" s="45"/>
      <c r="H3683" s="46"/>
      <c r="I3683" s="47"/>
      <c r="J3683" s="47"/>
      <c r="K3683" s="48"/>
      <c r="L3683" s="48"/>
      <c r="M3683" s="46"/>
      <c r="N3683" s="49"/>
      <c r="O3683" s="46"/>
      <c r="P3683" s="46"/>
      <c r="Q3683" s="46"/>
      <c r="R3683" s="50"/>
    </row>
    <row r="3684" spans="7:18" ht="15" customHeight="1" x14ac:dyDescent="0.25">
      <c r="G3684" s="45"/>
      <c r="H3684" s="46"/>
      <c r="I3684" s="47"/>
      <c r="J3684" s="47"/>
      <c r="K3684" s="48"/>
      <c r="L3684" s="48"/>
      <c r="M3684" s="46"/>
      <c r="N3684" s="49"/>
      <c r="O3684" s="46"/>
      <c r="P3684" s="46"/>
      <c r="Q3684" s="46"/>
      <c r="R3684" s="50"/>
    </row>
    <row r="3685" spans="7:18" ht="15" customHeight="1" x14ac:dyDescent="0.25">
      <c r="G3685" s="45"/>
      <c r="H3685" s="46"/>
      <c r="I3685" s="47"/>
      <c r="J3685" s="47"/>
      <c r="K3685" s="48"/>
      <c r="L3685" s="48"/>
      <c r="M3685" s="46"/>
      <c r="N3685" s="49"/>
      <c r="O3685" s="46"/>
      <c r="P3685" s="46"/>
      <c r="Q3685" s="46"/>
      <c r="R3685" s="50"/>
    </row>
    <row r="3686" spans="7:18" ht="15" customHeight="1" x14ac:dyDescent="0.25">
      <c r="G3686" s="45"/>
      <c r="H3686" s="46"/>
      <c r="I3686" s="47"/>
      <c r="J3686" s="47"/>
      <c r="K3686" s="48"/>
      <c r="L3686" s="48"/>
      <c r="M3686" s="46"/>
      <c r="N3686" s="49"/>
      <c r="O3686" s="46"/>
      <c r="P3686" s="46"/>
      <c r="Q3686" s="46"/>
      <c r="R3686" s="50"/>
    </row>
    <row r="3687" spans="7:18" ht="15" customHeight="1" x14ac:dyDescent="0.25">
      <c r="G3687" s="45"/>
      <c r="H3687" s="46"/>
      <c r="I3687" s="47"/>
      <c r="J3687" s="47"/>
      <c r="K3687" s="48"/>
      <c r="L3687" s="48"/>
      <c r="M3687" s="46"/>
      <c r="N3687" s="49"/>
      <c r="O3687" s="46"/>
      <c r="P3687" s="46"/>
      <c r="Q3687" s="46"/>
      <c r="R3687" s="50"/>
    </row>
    <row r="3688" spans="7:18" ht="15" customHeight="1" x14ac:dyDescent="0.25">
      <c r="G3688" s="45"/>
      <c r="H3688" s="46"/>
      <c r="I3688" s="47"/>
      <c r="J3688" s="47"/>
      <c r="K3688" s="48"/>
      <c r="L3688" s="48"/>
      <c r="M3688" s="46"/>
      <c r="N3688" s="49"/>
      <c r="O3688" s="46"/>
      <c r="P3688" s="46"/>
      <c r="Q3688" s="46"/>
      <c r="R3688" s="50"/>
    </row>
    <row r="3689" spans="7:18" ht="15" customHeight="1" x14ac:dyDescent="0.25">
      <c r="G3689" s="45"/>
      <c r="H3689" s="46"/>
      <c r="I3689" s="47"/>
      <c r="J3689" s="47"/>
      <c r="K3689" s="48"/>
      <c r="L3689" s="48"/>
      <c r="M3689" s="46"/>
      <c r="N3689" s="49"/>
      <c r="O3689" s="46"/>
      <c r="P3689" s="46"/>
      <c r="Q3689" s="46"/>
      <c r="R3689" s="50"/>
    </row>
    <row r="3690" spans="7:18" ht="15" customHeight="1" x14ac:dyDescent="0.25">
      <c r="G3690" s="45"/>
      <c r="H3690" s="46"/>
      <c r="I3690" s="47"/>
      <c r="J3690" s="47"/>
      <c r="K3690" s="48"/>
      <c r="L3690" s="48"/>
      <c r="M3690" s="46"/>
      <c r="N3690" s="49"/>
      <c r="O3690" s="46"/>
      <c r="P3690" s="46"/>
      <c r="Q3690" s="46"/>
      <c r="R3690" s="50"/>
    </row>
    <row r="3691" spans="7:18" ht="15" customHeight="1" x14ac:dyDescent="0.25">
      <c r="G3691" s="45"/>
      <c r="H3691" s="46"/>
      <c r="I3691" s="47"/>
      <c r="J3691" s="47"/>
      <c r="K3691" s="48"/>
      <c r="L3691" s="48"/>
      <c r="M3691" s="46"/>
      <c r="N3691" s="49"/>
      <c r="O3691" s="46"/>
      <c r="P3691" s="46"/>
      <c r="Q3691" s="46"/>
      <c r="R3691" s="50"/>
    </row>
    <row r="3692" spans="7:18" ht="15" customHeight="1" x14ac:dyDescent="0.25">
      <c r="G3692" s="45"/>
      <c r="H3692" s="46"/>
      <c r="I3692" s="47"/>
      <c r="J3692" s="47"/>
      <c r="K3692" s="48"/>
      <c r="L3692" s="48"/>
      <c r="M3692" s="46"/>
      <c r="N3692" s="49"/>
      <c r="O3692" s="46"/>
      <c r="P3692" s="46"/>
      <c r="Q3692" s="46"/>
      <c r="R3692" s="50"/>
    </row>
    <row r="3693" spans="7:18" ht="15" customHeight="1" x14ac:dyDescent="0.25">
      <c r="G3693" s="45"/>
      <c r="H3693" s="46"/>
      <c r="I3693" s="47"/>
      <c r="J3693" s="47"/>
      <c r="K3693" s="48"/>
      <c r="L3693" s="48"/>
      <c r="M3693" s="46"/>
      <c r="N3693" s="49"/>
      <c r="O3693" s="46"/>
      <c r="P3693" s="46"/>
      <c r="Q3693" s="46"/>
      <c r="R3693" s="50"/>
    </row>
    <row r="3694" spans="7:18" ht="15" customHeight="1" x14ac:dyDescent="0.25">
      <c r="G3694" s="45"/>
      <c r="H3694" s="46"/>
      <c r="I3694" s="47"/>
      <c r="J3694" s="47"/>
      <c r="K3694" s="48"/>
      <c r="L3694" s="48"/>
      <c r="M3694" s="46"/>
      <c r="N3694" s="49"/>
      <c r="O3694" s="46"/>
      <c r="P3694" s="46"/>
      <c r="Q3694" s="46"/>
      <c r="R3694" s="50"/>
    </row>
    <row r="3695" spans="7:18" ht="15" customHeight="1" x14ac:dyDescent="0.25">
      <c r="G3695" s="45"/>
      <c r="H3695" s="46"/>
      <c r="I3695" s="47"/>
      <c r="J3695" s="47"/>
      <c r="K3695" s="48"/>
      <c r="L3695" s="48"/>
      <c r="M3695" s="46"/>
      <c r="N3695" s="49"/>
      <c r="O3695" s="46"/>
      <c r="P3695" s="46"/>
      <c r="Q3695" s="46"/>
      <c r="R3695" s="50"/>
    </row>
    <row r="3696" spans="7:18" ht="15" customHeight="1" x14ac:dyDescent="0.25">
      <c r="G3696" s="45"/>
      <c r="H3696" s="46"/>
      <c r="I3696" s="47"/>
      <c r="J3696" s="47"/>
      <c r="K3696" s="48"/>
      <c r="L3696" s="48"/>
      <c r="M3696" s="46"/>
      <c r="N3696" s="49"/>
      <c r="O3696" s="46"/>
      <c r="P3696" s="46"/>
      <c r="Q3696" s="46"/>
      <c r="R3696" s="50"/>
    </row>
    <row r="3697" spans="7:18" ht="15" customHeight="1" x14ac:dyDescent="0.25">
      <c r="G3697" s="45"/>
      <c r="H3697" s="46"/>
      <c r="I3697" s="47"/>
      <c r="J3697" s="47"/>
      <c r="K3697" s="48"/>
      <c r="L3697" s="48"/>
      <c r="M3697" s="46"/>
      <c r="N3697" s="49"/>
      <c r="O3697" s="46"/>
      <c r="P3697" s="46"/>
      <c r="Q3697" s="46"/>
      <c r="R3697" s="50"/>
    </row>
    <row r="3698" spans="7:18" ht="15" customHeight="1" x14ac:dyDescent="0.25">
      <c r="G3698" s="45"/>
      <c r="H3698" s="46"/>
      <c r="I3698" s="47"/>
      <c r="J3698" s="47"/>
      <c r="K3698" s="48"/>
      <c r="L3698" s="48"/>
      <c r="M3698" s="46"/>
      <c r="N3698" s="49"/>
      <c r="O3698" s="46"/>
      <c r="P3698" s="46"/>
      <c r="Q3698" s="46"/>
      <c r="R3698" s="50"/>
    </row>
    <row r="3699" spans="7:18" ht="15" customHeight="1" x14ac:dyDescent="0.25">
      <c r="G3699" s="45"/>
      <c r="H3699" s="46"/>
      <c r="I3699" s="47"/>
      <c r="J3699" s="47"/>
      <c r="K3699" s="48"/>
      <c r="L3699" s="48"/>
      <c r="M3699" s="46"/>
      <c r="N3699" s="49"/>
      <c r="O3699" s="46"/>
      <c r="P3699" s="46"/>
      <c r="Q3699" s="46"/>
      <c r="R3699" s="50"/>
    </row>
    <row r="3700" spans="7:18" ht="15" customHeight="1" x14ac:dyDescent="0.25">
      <c r="G3700" s="45"/>
      <c r="H3700" s="46"/>
      <c r="I3700" s="47"/>
      <c r="J3700" s="47"/>
      <c r="K3700" s="48"/>
      <c r="L3700" s="48"/>
      <c r="M3700" s="46"/>
      <c r="N3700" s="49"/>
      <c r="O3700" s="46"/>
      <c r="P3700" s="46"/>
      <c r="Q3700" s="46"/>
      <c r="R3700" s="50"/>
    </row>
    <row r="3701" spans="7:18" ht="15" customHeight="1" x14ac:dyDescent="0.25">
      <c r="G3701" s="45"/>
      <c r="H3701" s="46"/>
      <c r="I3701" s="47"/>
      <c r="J3701" s="47"/>
      <c r="K3701" s="48"/>
      <c r="L3701" s="48"/>
      <c r="M3701" s="46"/>
      <c r="N3701" s="49"/>
      <c r="O3701" s="46"/>
      <c r="P3701" s="46"/>
      <c r="Q3701" s="46"/>
      <c r="R3701" s="50"/>
    </row>
    <row r="3702" spans="7:18" ht="15" customHeight="1" x14ac:dyDescent="0.25">
      <c r="G3702" s="45"/>
      <c r="H3702" s="46"/>
      <c r="I3702" s="47"/>
      <c r="J3702" s="47"/>
      <c r="K3702" s="48"/>
      <c r="L3702" s="48"/>
      <c r="M3702" s="46"/>
      <c r="N3702" s="49"/>
      <c r="O3702" s="46"/>
      <c r="P3702" s="46"/>
      <c r="Q3702" s="46"/>
      <c r="R3702" s="50"/>
    </row>
    <row r="3703" spans="7:18" ht="15" customHeight="1" x14ac:dyDescent="0.25">
      <c r="G3703" s="45"/>
      <c r="H3703" s="46"/>
      <c r="I3703" s="47"/>
      <c r="J3703" s="47"/>
      <c r="K3703" s="48"/>
      <c r="L3703" s="48"/>
      <c r="M3703" s="46"/>
      <c r="N3703" s="49"/>
      <c r="O3703" s="46"/>
      <c r="P3703" s="46"/>
      <c r="Q3703" s="46"/>
      <c r="R3703" s="50"/>
    </row>
    <row r="3704" spans="7:18" ht="15" customHeight="1" x14ac:dyDescent="0.25">
      <c r="G3704" s="45"/>
      <c r="H3704" s="46"/>
      <c r="I3704" s="47"/>
      <c r="J3704" s="47"/>
      <c r="K3704" s="48"/>
      <c r="L3704" s="48"/>
      <c r="M3704" s="46"/>
      <c r="N3704" s="49"/>
      <c r="O3704" s="46"/>
      <c r="P3704" s="46"/>
      <c r="Q3704" s="46"/>
      <c r="R3704" s="50"/>
    </row>
    <row r="3705" spans="7:18" ht="15" customHeight="1" x14ac:dyDescent="0.25">
      <c r="G3705" s="45"/>
      <c r="H3705" s="46"/>
      <c r="I3705" s="47"/>
      <c r="J3705" s="47"/>
      <c r="K3705" s="48"/>
      <c r="L3705" s="48"/>
      <c r="M3705" s="46"/>
      <c r="N3705" s="49"/>
      <c r="O3705" s="46"/>
      <c r="P3705" s="46"/>
      <c r="Q3705" s="46"/>
      <c r="R3705" s="50"/>
    </row>
    <row r="3706" spans="7:18" ht="15" customHeight="1" x14ac:dyDescent="0.25">
      <c r="G3706" s="45"/>
      <c r="H3706" s="46"/>
      <c r="I3706" s="47"/>
      <c r="J3706" s="47"/>
      <c r="K3706" s="48"/>
      <c r="L3706" s="48"/>
      <c r="M3706" s="46"/>
      <c r="N3706" s="49"/>
      <c r="O3706" s="46"/>
      <c r="P3706" s="46"/>
      <c r="Q3706" s="46"/>
      <c r="R3706" s="50"/>
    </row>
    <row r="3707" spans="7:18" ht="15" customHeight="1" x14ac:dyDescent="0.25">
      <c r="G3707" s="45"/>
      <c r="H3707" s="46"/>
      <c r="I3707" s="47"/>
      <c r="J3707" s="47"/>
      <c r="K3707" s="48"/>
      <c r="L3707" s="48"/>
      <c r="M3707" s="46"/>
      <c r="N3707" s="49"/>
      <c r="O3707" s="46"/>
      <c r="P3707" s="46"/>
      <c r="Q3707" s="46"/>
      <c r="R3707" s="50"/>
    </row>
    <row r="3708" spans="7:18" ht="15" customHeight="1" x14ac:dyDescent="0.25">
      <c r="G3708" s="45"/>
      <c r="H3708" s="46"/>
      <c r="I3708" s="47"/>
      <c r="J3708" s="47"/>
      <c r="K3708" s="48"/>
      <c r="L3708" s="48"/>
      <c r="M3708" s="46"/>
      <c r="N3708" s="49"/>
      <c r="O3708" s="46"/>
      <c r="P3708" s="46"/>
      <c r="Q3708" s="46"/>
      <c r="R3708" s="50"/>
    </row>
    <row r="3709" spans="7:18" ht="15" customHeight="1" x14ac:dyDescent="0.25">
      <c r="G3709" s="45"/>
      <c r="H3709" s="46"/>
      <c r="I3709" s="47"/>
      <c r="J3709" s="47"/>
      <c r="K3709" s="48"/>
      <c r="L3709" s="48"/>
      <c r="M3709" s="46"/>
      <c r="N3709" s="49"/>
      <c r="O3709" s="46"/>
      <c r="P3709" s="46"/>
      <c r="Q3709" s="46"/>
      <c r="R3709" s="50"/>
    </row>
    <row r="3710" spans="7:18" ht="15" customHeight="1" x14ac:dyDescent="0.25">
      <c r="G3710" s="45"/>
      <c r="H3710" s="46"/>
      <c r="I3710" s="47"/>
      <c r="J3710" s="47"/>
      <c r="K3710" s="48"/>
      <c r="L3710" s="48"/>
      <c r="M3710" s="46"/>
      <c r="N3710" s="49"/>
      <c r="O3710" s="46"/>
      <c r="P3710" s="46"/>
      <c r="Q3710" s="46"/>
      <c r="R3710" s="50"/>
    </row>
    <row r="3711" spans="7:18" ht="15" customHeight="1" x14ac:dyDescent="0.25">
      <c r="G3711" s="45"/>
      <c r="H3711" s="46"/>
      <c r="I3711" s="47"/>
      <c r="J3711" s="47"/>
      <c r="K3711" s="48"/>
      <c r="L3711" s="48"/>
      <c r="M3711" s="46"/>
      <c r="N3711" s="49"/>
      <c r="O3711" s="46"/>
      <c r="P3711" s="46"/>
      <c r="Q3711" s="46"/>
      <c r="R3711" s="50"/>
    </row>
    <row r="3712" spans="7:18" ht="15" customHeight="1" x14ac:dyDescent="0.25">
      <c r="G3712" s="45"/>
      <c r="H3712" s="46"/>
      <c r="I3712" s="47"/>
      <c r="J3712" s="47"/>
      <c r="K3712" s="48"/>
      <c r="L3712" s="48"/>
      <c r="M3712" s="46"/>
      <c r="N3712" s="49"/>
      <c r="O3712" s="46"/>
      <c r="P3712" s="46"/>
      <c r="Q3712" s="46"/>
      <c r="R3712" s="50"/>
    </row>
    <row r="3713" spans="7:18" ht="15" customHeight="1" x14ac:dyDescent="0.25">
      <c r="G3713" s="45"/>
      <c r="H3713" s="46"/>
      <c r="I3713" s="47"/>
      <c r="J3713" s="47"/>
      <c r="K3713" s="48"/>
      <c r="L3713" s="48"/>
      <c r="M3713" s="46"/>
      <c r="N3713" s="49"/>
      <c r="O3713" s="46"/>
      <c r="P3713" s="46"/>
      <c r="Q3713" s="46"/>
      <c r="R3713" s="50"/>
    </row>
    <row r="3714" spans="7:18" ht="15" customHeight="1" x14ac:dyDescent="0.25">
      <c r="G3714" s="45"/>
      <c r="H3714" s="46"/>
      <c r="I3714" s="47"/>
      <c r="J3714" s="47"/>
      <c r="K3714" s="48"/>
      <c r="L3714" s="48"/>
      <c r="M3714" s="46"/>
      <c r="N3714" s="49"/>
      <c r="O3714" s="46"/>
      <c r="P3714" s="46"/>
      <c r="Q3714" s="46"/>
      <c r="R3714" s="50"/>
    </row>
    <row r="3715" spans="7:18" ht="15" customHeight="1" x14ac:dyDescent="0.25">
      <c r="G3715" s="45"/>
      <c r="H3715" s="46"/>
      <c r="I3715" s="47"/>
      <c r="J3715" s="47"/>
      <c r="K3715" s="48"/>
      <c r="L3715" s="48"/>
      <c r="M3715" s="46"/>
      <c r="N3715" s="49"/>
      <c r="O3715" s="46"/>
      <c r="P3715" s="46"/>
      <c r="Q3715" s="46"/>
      <c r="R3715" s="50"/>
    </row>
    <row r="3716" spans="7:18" ht="15" customHeight="1" x14ac:dyDescent="0.25">
      <c r="G3716" s="45"/>
      <c r="H3716" s="46"/>
      <c r="I3716" s="47"/>
      <c r="J3716" s="47"/>
      <c r="K3716" s="48"/>
      <c r="L3716" s="48"/>
      <c r="M3716" s="46"/>
      <c r="N3716" s="49"/>
      <c r="O3716" s="46"/>
      <c r="P3716" s="46"/>
      <c r="Q3716" s="46"/>
      <c r="R3716" s="50"/>
    </row>
    <row r="3717" spans="7:18" ht="15" customHeight="1" x14ac:dyDescent="0.25">
      <c r="G3717" s="45"/>
      <c r="H3717" s="46"/>
      <c r="I3717" s="47"/>
      <c r="J3717" s="47"/>
      <c r="K3717" s="48"/>
      <c r="L3717" s="48"/>
      <c r="M3717" s="46"/>
      <c r="N3717" s="49"/>
      <c r="O3717" s="46"/>
      <c r="P3717" s="46"/>
      <c r="Q3717" s="46"/>
      <c r="R3717" s="50"/>
    </row>
    <row r="3718" spans="7:18" ht="15" customHeight="1" x14ac:dyDescent="0.25">
      <c r="G3718" s="45"/>
      <c r="H3718" s="46"/>
      <c r="I3718" s="47"/>
      <c r="J3718" s="47"/>
      <c r="K3718" s="48"/>
      <c r="L3718" s="48"/>
      <c r="M3718" s="46"/>
      <c r="N3718" s="49"/>
      <c r="O3718" s="46"/>
      <c r="P3718" s="46"/>
      <c r="Q3718" s="46"/>
      <c r="R3718" s="50"/>
    </row>
    <row r="3719" spans="7:18" ht="15" customHeight="1" x14ac:dyDescent="0.25">
      <c r="G3719" s="45"/>
      <c r="H3719" s="46"/>
      <c r="I3719" s="47"/>
      <c r="J3719" s="47"/>
      <c r="K3719" s="48"/>
      <c r="L3719" s="48"/>
      <c r="M3719" s="46"/>
      <c r="N3719" s="49"/>
      <c r="O3719" s="46"/>
      <c r="P3719" s="46"/>
      <c r="Q3719" s="46"/>
      <c r="R3719" s="50"/>
    </row>
    <row r="3720" spans="7:18" ht="15" customHeight="1" x14ac:dyDescent="0.25">
      <c r="G3720" s="45"/>
      <c r="H3720" s="46"/>
      <c r="I3720" s="47"/>
      <c r="J3720" s="47"/>
      <c r="K3720" s="48"/>
      <c r="L3720" s="48"/>
      <c r="M3720" s="46"/>
      <c r="N3720" s="49"/>
      <c r="O3720" s="46"/>
      <c r="P3720" s="46"/>
      <c r="Q3720" s="46"/>
      <c r="R3720" s="50"/>
    </row>
    <row r="3721" spans="7:18" ht="15" customHeight="1" x14ac:dyDescent="0.25">
      <c r="G3721" s="45"/>
      <c r="H3721" s="46"/>
      <c r="I3721" s="47"/>
      <c r="J3721" s="47"/>
      <c r="K3721" s="48"/>
      <c r="L3721" s="48"/>
      <c r="M3721" s="46"/>
      <c r="N3721" s="49"/>
      <c r="O3721" s="46"/>
      <c r="P3721" s="46"/>
      <c r="Q3721" s="46"/>
      <c r="R3721" s="50"/>
    </row>
    <row r="3722" spans="7:18" ht="15" customHeight="1" x14ac:dyDescent="0.25">
      <c r="G3722" s="45"/>
      <c r="H3722" s="46"/>
      <c r="I3722" s="47"/>
      <c r="J3722" s="47"/>
      <c r="K3722" s="48"/>
      <c r="L3722" s="48"/>
      <c r="M3722" s="46"/>
      <c r="N3722" s="49"/>
      <c r="O3722" s="46"/>
      <c r="P3722" s="46"/>
      <c r="Q3722" s="46"/>
      <c r="R3722" s="50"/>
    </row>
    <row r="3723" spans="7:18" ht="15" customHeight="1" x14ac:dyDescent="0.25">
      <c r="G3723" s="45"/>
      <c r="H3723" s="46"/>
      <c r="I3723" s="47"/>
      <c r="J3723" s="47"/>
      <c r="K3723" s="48"/>
      <c r="L3723" s="48"/>
      <c r="M3723" s="46"/>
      <c r="N3723" s="49"/>
      <c r="O3723" s="46"/>
      <c r="P3723" s="46"/>
      <c r="Q3723" s="46"/>
      <c r="R3723" s="50"/>
    </row>
    <row r="3724" spans="7:18" ht="15" customHeight="1" x14ac:dyDescent="0.25">
      <c r="G3724" s="45"/>
      <c r="H3724" s="46"/>
      <c r="I3724" s="47"/>
      <c r="J3724" s="47"/>
      <c r="K3724" s="48"/>
      <c r="L3724" s="48"/>
      <c r="M3724" s="46"/>
      <c r="N3724" s="49"/>
      <c r="O3724" s="46"/>
      <c r="P3724" s="46"/>
      <c r="Q3724" s="46"/>
      <c r="R3724" s="50"/>
    </row>
    <row r="3725" spans="7:18" ht="15" customHeight="1" x14ac:dyDescent="0.25">
      <c r="G3725" s="45"/>
      <c r="H3725" s="46"/>
      <c r="I3725" s="47"/>
      <c r="J3725" s="47"/>
      <c r="K3725" s="48"/>
      <c r="L3725" s="48"/>
      <c r="M3725" s="46"/>
      <c r="N3725" s="49"/>
      <c r="O3725" s="46"/>
      <c r="P3725" s="46"/>
      <c r="Q3725" s="46"/>
      <c r="R3725" s="50"/>
    </row>
    <row r="3726" spans="7:18" ht="15" customHeight="1" x14ac:dyDescent="0.25">
      <c r="G3726" s="45"/>
      <c r="H3726" s="46"/>
      <c r="I3726" s="47"/>
      <c r="J3726" s="47"/>
      <c r="K3726" s="48"/>
      <c r="L3726" s="48"/>
      <c r="M3726" s="46"/>
      <c r="N3726" s="49"/>
      <c r="O3726" s="46"/>
      <c r="P3726" s="46"/>
      <c r="Q3726" s="46"/>
      <c r="R3726" s="50"/>
    </row>
    <row r="3727" spans="7:18" ht="15" customHeight="1" x14ac:dyDescent="0.25">
      <c r="G3727" s="45"/>
      <c r="H3727" s="46"/>
      <c r="I3727" s="47"/>
      <c r="J3727" s="47"/>
      <c r="K3727" s="48"/>
      <c r="L3727" s="48"/>
      <c r="M3727" s="46"/>
      <c r="N3727" s="49"/>
      <c r="O3727" s="46"/>
      <c r="P3727" s="46"/>
      <c r="Q3727" s="46"/>
      <c r="R3727" s="50"/>
    </row>
    <row r="3728" spans="7:18" ht="15" customHeight="1" x14ac:dyDescent="0.25">
      <c r="G3728" s="45"/>
      <c r="H3728" s="46"/>
      <c r="I3728" s="47"/>
      <c r="J3728" s="47"/>
      <c r="K3728" s="48"/>
      <c r="L3728" s="48"/>
      <c r="M3728" s="46"/>
      <c r="N3728" s="49"/>
      <c r="O3728" s="46"/>
      <c r="P3728" s="46"/>
      <c r="Q3728" s="46"/>
      <c r="R3728" s="50"/>
    </row>
    <row r="3729" spans="7:18" ht="15" customHeight="1" x14ac:dyDescent="0.25">
      <c r="G3729" s="45"/>
      <c r="H3729" s="46"/>
      <c r="I3729" s="47"/>
      <c r="J3729" s="47"/>
      <c r="K3729" s="48"/>
      <c r="L3729" s="48"/>
      <c r="M3729" s="46"/>
      <c r="N3729" s="49"/>
      <c r="O3729" s="46"/>
      <c r="P3729" s="46"/>
      <c r="Q3729" s="46"/>
      <c r="R3729" s="50"/>
    </row>
    <row r="3730" spans="7:18" ht="15" customHeight="1" x14ac:dyDescent="0.25">
      <c r="G3730" s="45"/>
      <c r="H3730" s="46"/>
      <c r="I3730" s="47"/>
      <c r="J3730" s="47"/>
      <c r="K3730" s="48"/>
      <c r="L3730" s="48"/>
      <c r="M3730" s="46"/>
      <c r="N3730" s="49"/>
      <c r="O3730" s="46"/>
      <c r="P3730" s="46"/>
      <c r="Q3730" s="46"/>
      <c r="R3730" s="50"/>
    </row>
    <row r="3731" spans="7:18" ht="15" customHeight="1" x14ac:dyDescent="0.25">
      <c r="G3731" s="45"/>
      <c r="H3731" s="46"/>
      <c r="I3731" s="47"/>
      <c r="J3731" s="47"/>
      <c r="K3731" s="48"/>
      <c r="L3731" s="48"/>
      <c r="M3731" s="46"/>
      <c r="N3731" s="49"/>
      <c r="O3731" s="46"/>
      <c r="P3731" s="46"/>
      <c r="Q3731" s="46"/>
      <c r="R3731" s="50"/>
    </row>
    <row r="3732" spans="7:18" ht="15" customHeight="1" x14ac:dyDescent="0.25">
      <c r="G3732" s="45"/>
      <c r="H3732" s="46"/>
      <c r="I3732" s="47"/>
      <c r="J3732" s="47"/>
      <c r="K3732" s="48"/>
      <c r="L3732" s="48"/>
      <c r="M3732" s="46"/>
      <c r="N3732" s="49"/>
      <c r="O3732" s="46"/>
      <c r="P3732" s="46"/>
      <c r="Q3732" s="46"/>
      <c r="R3732" s="50"/>
    </row>
    <row r="3733" spans="7:18" ht="15" customHeight="1" x14ac:dyDescent="0.25">
      <c r="G3733" s="45"/>
      <c r="H3733" s="46"/>
      <c r="I3733" s="47"/>
      <c r="J3733" s="47"/>
      <c r="K3733" s="48"/>
      <c r="L3733" s="48"/>
      <c r="M3733" s="46"/>
      <c r="N3733" s="49"/>
      <c r="O3733" s="46"/>
      <c r="P3733" s="46"/>
      <c r="Q3733" s="46"/>
      <c r="R3733" s="50"/>
    </row>
    <row r="3734" spans="7:18" ht="15" customHeight="1" x14ac:dyDescent="0.25">
      <c r="G3734" s="45"/>
      <c r="H3734" s="46"/>
      <c r="I3734" s="47"/>
      <c r="J3734" s="47"/>
      <c r="K3734" s="48"/>
      <c r="L3734" s="48"/>
      <c r="M3734" s="46"/>
      <c r="N3734" s="49"/>
      <c r="O3734" s="46"/>
      <c r="P3734" s="46"/>
      <c r="Q3734" s="46"/>
      <c r="R3734" s="50"/>
    </row>
    <row r="3735" spans="7:18" ht="15" customHeight="1" x14ac:dyDescent="0.25">
      <c r="G3735" s="45"/>
      <c r="H3735" s="46"/>
      <c r="I3735" s="47"/>
      <c r="J3735" s="47"/>
      <c r="K3735" s="48"/>
      <c r="L3735" s="48"/>
      <c r="M3735" s="46"/>
      <c r="N3735" s="49"/>
      <c r="O3735" s="46"/>
      <c r="P3735" s="46"/>
      <c r="Q3735" s="46"/>
      <c r="R3735" s="50"/>
    </row>
    <row r="3736" spans="7:18" ht="15" customHeight="1" x14ac:dyDescent="0.25">
      <c r="G3736" s="45"/>
      <c r="H3736" s="46"/>
      <c r="I3736" s="47"/>
      <c r="J3736" s="47"/>
      <c r="K3736" s="48"/>
      <c r="L3736" s="48"/>
      <c r="M3736" s="46"/>
      <c r="N3736" s="49"/>
      <c r="O3736" s="46"/>
      <c r="P3736" s="46"/>
      <c r="Q3736" s="46"/>
      <c r="R3736" s="50"/>
    </row>
    <row r="3737" spans="7:18" ht="15" customHeight="1" x14ac:dyDescent="0.25">
      <c r="G3737" s="45"/>
      <c r="H3737" s="46"/>
      <c r="I3737" s="47"/>
      <c r="J3737" s="47"/>
      <c r="K3737" s="48"/>
      <c r="L3737" s="48"/>
      <c r="M3737" s="46"/>
      <c r="N3737" s="49"/>
      <c r="O3737" s="46"/>
      <c r="P3737" s="46"/>
      <c r="Q3737" s="46"/>
      <c r="R3737" s="50"/>
    </row>
    <row r="3738" spans="7:18" ht="15" customHeight="1" x14ac:dyDescent="0.25">
      <c r="G3738" s="45"/>
      <c r="H3738" s="46"/>
      <c r="I3738" s="47"/>
      <c r="J3738" s="47"/>
      <c r="K3738" s="48"/>
      <c r="L3738" s="48"/>
      <c r="M3738" s="46"/>
      <c r="N3738" s="49"/>
      <c r="O3738" s="46"/>
      <c r="P3738" s="46"/>
      <c r="Q3738" s="46"/>
      <c r="R3738" s="50"/>
    </row>
    <row r="3739" spans="7:18" ht="15" customHeight="1" x14ac:dyDescent="0.25">
      <c r="G3739" s="45"/>
      <c r="H3739" s="46"/>
      <c r="I3739" s="47"/>
      <c r="J3739" s="47"/>
      <c r="K3739" s="48"/>
      <c r="L3739" s="48"/>
      <c r="M3739" s="46"/>
      <c r="N3739" s="49"/>
      <c r="O3739" s="46"/>
      <c r="P3739" s="46"/>
      <c r="Q3739" s="46"/>
      <c r="R3739" s="50"/>
    </row>
    <row r="3740" spans="7:18" ht="15" customHeight="1" x14ac:dyDescent="0.25">
      <c r="G3740" s="45"/>
      <c r="H3740" s="46"/>
      <c r="I3740" s="47"/>
      <c r="J3740" s="47"/>
      <c r="K3740" s="48"/>
      <c r="L3740" s="48"/>
      <c r="M3740" s="46"/>
      <c r="N3740" s="49"/>
      <c r="O3740" s="46"/>
      <c r="P3740" s="46"/>
      <c r="Q3740" s="46"/>
      <c r="R3740" s="50"/>
    </row>
    <row r="3741" spans="7:18" ht="15" customHeight="1" x14ac:dyDescent="0.25">
      <c r="G3741" s="45"/>
      <c r="H3741" s="46"/>
      <c r="I3741" s="47"/>
      <c r="J3741" s="47"/>
      <c r="K3741" s="48"/>
      <c r="L3741" s="48"/>
      <c r="M3741" s="46"/>
      <c r="N3741" s="49"/>
      <c r="O3741" s="46"/>
      <c r="P3741" s="46"/>
      <c r="Q3741" s="46"/>
      <c r="R3741" s="50"/>
    </row>
    <row r="3742" spans="7:18" ht="15" customHeight="1" x14ac:dyDescent="0.25">
      <c r="G3742" s="45"/>
      <c r="H3742" s="46"/>
      <c r="I3742" s="47"/>
      <c r="J3742" s="47"/>
      <c r="K3742" s="48"/>
      <c r="L3742" s="48"/>
      <c r="M3742" s="46"/>
      <c r="N3742" s="49"/>
      <c r="O3742" s="46"/>
      <c r="P3742" s="46"/>
      <c r="Q3742" s="46"/>
      <c r="R3742" s="50"/>
    </row>
    <row r="3743" spans="7:18" ht="15" customHeight="1" x14ac:dyDescent="0.25">
      <c r="G3743" s="45"/>
      <c r="H3743" s="46"/>
      <c r="I3743" s="47"/>
      <c r="J3743" s="47"/>
      <c r="K3743" s="48"/>
      <c r="L3743" s="48"/>
      <c r="M3743" s="46"/>
      <c r="N3743" s="49"/>
      <c r="O3743" s="46"/>
      <c r="P3743" s="46"/>
      <c r="Q3743" s="46"/>
      <c r="R3743" s="50"/>
    </row>
    <row r="3744" spans="7:18" ht="15" customHeight="1" x14ac:dyDescent="0.25">
      <c r="G3744" s="45"/>
      <c r="H3744" s="46"/>
      <c r="I3744" s="47"/>
      <c r="J3744" s="47"/>
      <c r="K3744" s="48"/>
      <c r="L3744" s="48"/>
      <c r="M3744" s="46"/>
      <c r="N3744" s="49"/>
      <c r="O3744" s="46"/>
      <c r="P3744" s="46"/>
      <c r="Q3744" s="46"/>
      <c r="R3744" s="50"/>
    </row>
    <row r="3745" spans="7:18" ht="15" customHeight="1" x14ac:dyDescent="0.25">
      <c r="G3745" s="45"/>
      <c r="H3745" s="46"/>
      <c r="I3745" s="47"/>
      <c r="J3745" s="47"/>
      <c r="K3745" s="48"/>
      <c r="L3745" s="48"/>
      <c r="M3745" s="46"/>
      <c r="N3745" s="49"/>
      <c r="O3745" s="46"/>
      <c r="P3745" s="46"/>
      <c r="Q3745" s="46"/>
      <c r="R3745" s="50"/>
    </row>
    <row r="3746" spans="7:18" ht="15" customHeight="1" x14ac:dyDescent="0.25">
      <c r="G3746" s="45"/>
      <c r="H3746" s="46"/>
      <c r="I3746" s="47"/>
      <c r="J3746" s="47"/>
      <c r="K3746" s="48"/>
      <c r="L3746" s="48"/>
      <c r="M3746" s="46"/>
      <c r="N3746" s="49"/>
      <c r="O3746" s="46"/>
      <c r="P3746" s="46"/>
      <c r="Q3746" s="46"/>
      <c r="R3746" s="50"/>
    </row>
    <row r="3747" spans="7:18" ht="15" customHeight="1" x14ac:dyDescent="0.25">
      <c r="G3747" s="45"/>
      <c r="H3747" s="46"/>
      <c r="I3747" s="47"/>
      <c r="J3747" s="47"/>
      <c r="K3747" s="48"/>
      <c r="L3747" s="48"/>
      <c r="M3747" s="46"/>
      <c r="N3747" s="49"/>
      <c r="O3747" s="46"/>
      <c r="P3747" s="46"/>
      <c r="Q3747" s="46"/>
      <c r="R3747" s="50"/>
    </row>
    <row r="3748" spans="7:18" ht="15" customHeight="1" x14ac:dyDescent="0.25">
      <c r="G3748" s="45"/>
      <c r="H3748" s="46"/>
      <c r="I3748" s="47"/>
      <c r="J3748" s="47"/>
      <c r="K3748" s="48"/>
      <c r="L3748" s="48"/>
      <c r="M3748" s="46"/>
      <c r="N3748" s="49"/>
      <c r="O3748" s="46"/>
      <c r="P3748" s="46"/>
      <c r="Q3748" s="46"/>
      <c r="R3748" s="50"/>
    </row>
    <row r="3749" spans="7:18" ht="15" customHeight="1" x14ac:dyDescent="0.25">
      <c r="G3749" s="45"/>
      <c r="H3749" s="46"/>
      <c r="I3749" s="47"/>
      <c r="J3749" s="47"/>
      <c r="K3749" s="48"/>
      <c r="L3749" s="48"/>
      <c r="M3749" s="46"/>
      <c r="N3749" s="49"/>
      <c r="O3749" s="46"/>
      <c r="P3749" s="46"/>
      <c r="Q3749" s="46"/>
      <c r="R3749" s="50"/>
    </row>
    <row r="3750" spans="7:18" ht="15" customHeight="1" x14ac:dyDescent="0.25">
      <c r="G3750" s="45"/>
      <c r="H3750" s="46"/>
      <c r="I3750" s="47"/>
      <c r="J3750" s="47"/>
      <c r="K3750" s="48"/>
      <c r="L3750" s="48"/>
      <c r="M3750" s="46"/>
      <c r="N3750" s="49"/>
      <c r="O3750" s="46"/>
      <c r="P3750" s="46"/>
      <c r="Q3750" s="46"/>
      <c r="R3750" s="50"/>
    </row>
    <row r="3751" spans="7:18" ht="15" customHeight="1" x14ac:dyDescent="0.25">
      <c r="G3751" s="45"/>
      <c r="H3751" s="46"/>
      <c r="I3751" s="47"/>
      <c r="J3751" s="47"/>
      <c r="K3751" s="48"/>
      <c r="L3751" s="48"/>
      <c r="M3751" s="46"/>
      <c r="N3751" s="49"/>
      <c r="O3751" s="46"/>
      <c r="P3751" s="46"/>
      <c r="Q3751" s="46"/>
      <c r="R3751" s="50"/>
    </row>
    <row r="3752" spans="7:18" ht="15" customHeight="1" x14ac:dyDescent="0.25">
      <c r="G3752" s="45"/>
      <c r="H3752" s="46"/>
      <c r="I3752" s="47"/>
      <c r="J3752" s="47"/>
      <c r="K3752" s="48"/>
      <c r="L3752" s="48"/>
      <c r="M3752" s="46"/>
      <c r="N3752" s="49"/>
      <c r="O3752" s="46"/>
      <c r="P3752" s="46"/>
      <c r="Q3752" s="46"/>
      <c r="R3752" s="50"/>
    </row>
    <row r="3753" spans="7:18" ht="15" customHeight="1" x14ac:dyDescent="0.25">
      <c r="G3753" s="45"/>
      <c r="H3753" s="46"/>
      <c r="I3753" s="47"/>
      <c r="J3753" s="47"/>
      <c r="K3753" s="48"/>
      <c r="L3753" s="48"/>
      <c r="M3753" s="46"/>
      <c r="N3753" s="49"/>
      <c r="O3753" s="46"/>
      <c r="P3753" s="46"/>
      <c r="Q3753" s="46"/>
      <c r="R3753" s="50"/>
    </row>
    <row r="3754" spans="7:18" ht="15" customHeight="1" x14ac:dyDescent="0.25">
      <c r="G3754" s="45"/>
      <c r="H3754" s="46"/>
      <c r="I3754" s="47"/>
      <c r="J3754" s="47"/>
      <c r="K3754" s="48"/>
      <c r="L3754" s="48"/>
      <c r="M3754" s="46"/>
      <c r="N3754" s="49"/>
      <c r="O3754" s="46"/>
      <c r="P3754" s="46"/>
      <c r="Q3754" s="46"/>
      <c r="R3754" s="50"/>
    </row>
    <row r="3755" spans="7:18" ht="15" customHeight="1" x14ac:dyDescent="0.25">
      <c r="G3755" s="45"/>
      <c r="H3755" s="46"/>
      <c r="I3755" s="47"/>
      <c r="J3755" s="47"/>
      <c r="K3755" s="48"/>
      <c r="L3755" s="48"/>
      <c r="M3755" s="46"/>
      <c r="N3755" s="49"/>
      <c r="O3755" s="46"/>
      <c r="P3755" s="46"/>
      <c r="Q3755" s="46"/>
      <c r="R3755" s="50"/>
    </row>
    <row r="3756" spans="7:18" ht="15" customHeight="1" x14ac:dyDescent="0.25">
      <c r="G3756" s="45"/>
      <c r="H3756" s="46"/>
      <c r="I3756" s="47"/>
      <c r="J3756" s="47"/>
      <c r="K3756" s="48"/>
      <c r="L3756" s="48"/>
      <c r="M3756" s="46"/>
      <c r="N3756" s="49"/>
      <c r="O3756" s="46"/>
      <c r="P3756" s="46"/>
      <c r="Q3756" s="46"/>
      <c r="R3756" s="50"/>
    </row>
    <row r="3757" spans="7:18" ht="15" customHeight="1" x14ac:dyDescent="0.25">
      <c r="G3757" s="45"/>
      <c r="H3757" s="46"/>
      <c r="I3757" s="47"/>
      <c r="J3757" s="47"/>
      <c r="K3757" s="48"/>
      <c r="L3757" s="48"/>
      <c r="M3757" s="46"/>
      <c r="N3757" s="49"/>
      <c r="O3757" s="46"/>
      <c r="P3757" s="46"/>
      <c r="Q3757" s="46"/>
      <c r="R3757" s="50"/>
    </row>
    <row r="3758" spans="7:18" ht="15" customHeight="1" x14ac:dyDescent="0.25">
      <c r="G3758" s="45"/>
      <c r="H3758" s="46"/>
      <c r="I3758" s="47"/>
      <c r="J3758" s="47"/>
      <c r="K3758" s="48"/>
      <c r="L3758" s="48"/>
      <c r="M3758" s="46"/>
      <c r="N3758" s="49"/>
      <c r="O3758" s="46"/>
      <c r="P3758" s="46"/>
      <c r="Q3758" s="46"/>
      <c r="R3758" s="50"/>
    </row>
    <row r="3759" spans="7:18" ht="15" customHeight="1" x14ac:dyDescent="0.25">
      <c r="G3759" s="45"/>
      <c r="H3759" s="46"/>
      <c r="I3759" s="47"/>
      <c r="J3759" s="47"/>
      <c r="K3759" s="48"/>
      <c r="L3759" s="48"/>
      <c r="M3759" s="46"/>
      <c r="N3759" s="49"/>
      <c r="O3759" s="46"/>
      <c r="P3759" s="46"/>
      <c r="Q3759" s="46"/>
      <c r="R3759" s="50"/>
    </row>
    <row r="3760" spans="7:18" ht="15" customHeight="1" x14ac:dyDescent="0.25">
      <c r="G3760" s="45"/>
      <c r="H3760" s="46"/>
      <c r="I3760" s="47"/>
      <c r="J3760" s="47"/>
      <c r="K3760" s="48"/>
      <c r="L3760" s="48"/>
      <c r="M3760" s="46"/>
      <c r="N3760" s="49"/>
      <c r="O3760" s="46"/>
      <c r="P3760" s="46"/>
      <c r="Q3760" s="46"/>
      <c r="R3760" s="50"/>
    </row>
    <row r="3761" spans="7:18" ht="15" customHeight="1" x14ac:dyDescent="0.25">
      <c r="G3761" s="45"/>
      <c r="H3761" s="46"/>
      <c r="I3761" s="47"/>
      <c r="J3761" s="47"/>
      <c r="K3761" s="48"/>
      <c r="L3761" s="48"/>
      <c r="M3761" s="46"/>
      <c r="N3761" s="49"/>
      <c r="O3761" s="46"/>
      <c r="P3761" s="46"/>
      <c r="Q3761" s="46"/>
      <c r="R3761" s="50"/>
    </row>
    <row r="3762" spans="7:18" ht="15" customHeight="1" x14ac:dyDescent="0.25">
      <c r="G3762" s="45"/>
      <c r="H3762" s="46"/>
      <c r="I3762" s="47"/>
      <c r="J3762" s="47"/>
      <c r="K3762" s="48"/>
      <c r="L3762" s="48"/>
      <c r="M3762" s="46"/>
      <c r="N3762" s="49"/>
      <c r="O3762" s="46"/>
      <c r="P3762" s="46"/>
      <c r="Q3762" s="46"/>
      <c r="R3762" s="50"/>
    </row>
    <row r="3763" spans="7:18" ht="15" customHeight="1" x14ac:dyDescent="0.25">
      <c r="G3763" s="45"/>
      <c r="H3763" s="46"/>
      <c r="I3763" s="47"/>
      <c r="J3763" s="47"/>
      <c r="K3763" s="48"/>
      <c r="L3763" s="48"/>
      <c r="M3763" s="46"/>
      <c r="N3763" s="49"/>
      <c r="O3763" s="46"/>
      <c r="P3763" s="46"/>
      <c r="Q3763" s="46"/>
      <c r="R3763" s="50"/>
    </row>
    <row r="3764" spans="7:18" ht="15" customHeight="1" x14ac:dyDescent="0.25">
      <c r="G3764" s="45"/>
      <c r="H3764" s="46"/>
      <c r="I3764" s="47"/>
      <c r="J3764" s="47"/>
      <c r="K3764" s="48"/>
      <c r="L3764" s="48"/>
      <c r="M3764" s="46"/>
      <c r="N3764" s="49"/>
      <c r="O3764" s="46"/>
      <c r="P3764" s="46"/>
      <c r="Q3764" s="46"/>
      <c r="R3764" s="50"/>
    </row>
    <row r="3765" spans="7:18" ht="15" customHeight="1" x14ac:dyDescent="0.25">
      <c r="G3765" s="45"/>
      <c r="H3765" s="46"/>
      <c r="I3765" s="47"/>
      <c r="J3765" s="47"/>
      <c r="K3765" s="48"/>
      <c r="L3765" s="48"/>
      <c r="M3765" s="46"/>
      <c r="N3765" s="49"/>
      <c r="O3765" s="46"/>
      <c r="P3765" s="46"/>
      <c r="Q3765" s="46"/>
      <c r="R3765" s="50"/>
    </row>
    <row r="3766" spans="7:18" ht="15" customHeight="1" x14ac:dyDescent="0.25">
      <c r="G3766" s="45"/>
      <c r="H3766" s="46"/>
      <c r="I3766" s="47"/>
      <c r="J3766" s="47"/>
      <c r="K3766" s="48"/>
      <c r="L3766" s="48"/>
      <c r="M3766" s="46"/>
      <c r="N3766" s="49"/>
      <c r="O3766" s="46"/>
      <c r="P3766" s="46"/>
      <c r="Q3766" s="46"/>
      <c r="R3766" s="50"/>
    </row>
    <row r="3767" spans="7:18" ht="15" customHeight="1" x14ac:dyDescent="0.25">
      <c r="G3767" s="45"/>
      <c r="H3767" s="46"/>
      <c r="I3767" s="47"/>
      <c r="J3767" s="47"/>
      <c r="K3767" s="48"/>
      <c r="L3767" s="48"/>
      <c r="M3767" s="46"/>
      <c r="N3767" s="49"/>
      <c r="O3767" s="46"/>
      <c r="P3767" s="46"/>
      <c r="Q3767" s="46"/>
      <c r="R3767" s="50"/>
    </row>
    <row r="3768" spans="7:18" ht="15" customHeight="1" x14ac:dyDescent="0.25">
      <c r="G3768" s="45"/>
      <c r="H3768" s="46"/>
      <c r="I3768" s="47"/>
      <c r="J3768" s="47"/>
      <c r="K3768" s="48"/>
      <c r="L3768" s="48"/>
      <c r="M3768" s="46"/>
      <c r="N3768" s="49"/>
      <c r="O3768" s="46"/>
      <c r="P3768" s="46"/>
      <c r="Q3768" s="46"/>
      <c r="R3768" s="50"/>
    </row>
    <row r="3769" spans="7:18" ht="15" customHeight="1" x14ac:dyDescent="0.25">
      <c r="G3769" s="45"/>
      <c r="H3769" s="46"/>
      <c r="I3769" s="47"/>
      <c r="J3769" s="47"/>
      <c r="K3769" s="48"/>
      <c r="L3769" s="48"/>
      <c r="M3769" s="46"/>
      <c r="N3769" s="49"/>
      <c r="O3769" s="46"/>
      <c r="P3769" s="46"/>
      <c r="Q3769" s="46"/>
      <c r="R3769" s="50"/>
    </row>
    <row r="3770" spans="7:18" ht="15" customHeight="1" x14ac:dyDescent="0.25">
      <c r="G3770" s="45"/>
      <c r="H3770" s="46"/>
      <c r="I3770" s="47"/>
      <c r="J3770" s="47"/>
      <c r="K3770" s="48"/>
      <c r="L3770" s="48"/>
      <c r="M3770" s="46"/>
      <c r="N3770" s="49"/>
      <c r="O3770" s="46"/>
      <c r="P3770" s="46"/>
      <c r="Q3770" s="46"/>
      <c r="R3770" s="50"/>
    </row>
    <row r="3771" spans="7:18" ht="15" customHeight="1" x14ac:dyDescent="0.25">
      <c r="G3771" s="45"/>
      <c r="H3771" s="46"/>
      <c r="I3771" s="47"/>
      <c r="J3771" s="47"/>
      <c r="K3771" s="48"/>
      <c r="L3771" s="48"/>
      <c r="M3771" s="46"/>
      <c r="N3771" s="49"/>
      <c r="O3771" s="46"/>
      <c r="P3771" s="46"/>
      <c r="Q3771" s="46"/>
      <c r="R3771" s="50"/>
    </row>
    <row r="3772" spans="7:18" ht="15" customHeight="1" x14ac:dyDescent="0.25">
      <c r="G3772" s="45"/>
      <c r="H3772" s="46"/>
      <c r="I3772" s="47"/>
      <c r="J3772" s="47"/>
      <c r="K3772" s="48"/>
      <c r="L3772" s="48"/>
      <c r="M3772" s="46"/>
      <c r="N3772" s="49"/>
      <c r="O3772" s="46"/>
      <c r="P3772" s="46"/>
      <c r="Q3772" s="46"/>
      <c r="R3772" s="50"/>
    </row>
    <row r="3773" spans="7:18" ht="15" customHeight="1" x14ac:dyDescent="0.25">
      <c r="G3773" s="45"/>
      <c r="H3773" s="46"/>
      <c r="I3773" s="47"/>
      <c r="J3773" s="47"/>
      <c r="K3773" s="48"/>
      <c r="L3773" s="48"/>
      <c r="M3773" s="46"/>
      <c r="N3773" s="49"/>
      <c r="O3773" s="46"/>
      <c r="P3773" s="46"/>
      <c r="Q3773" s="46"/>
      <c r="R3773" s="50"/>
    </row>
    <row r="3774" spans="7:18" ht="15" customHeight="1" x14ac:dyDescent="0.25">
      <c r="G3774" s="45"/>
      <c r="H3774" s="46"/>
      <c r="I3774" s="47"/>
      <c r="J3774" s="47"/>
      <c r="K3774" s="48"/>
      <c r="L3774" s="48"/>
      <c r="M3774" s="46"/>
      <c r="N3774" s="49"/>
      <c r="O3774" s="46"/>
      <c r="P3774" s="46"/>
      <c r="Q3774" s="46"/>
      <c r="R3774" s="50"/>
    </row>
    <row r="3775" spans="7:18" ht="15" customHeight="1" x14ac:dyDescent="0.25">
      <c r="G3775" s="45"/>
      <c r="H3775" s="46"/>
      <c r="I3775" s="47"/>
      <c r="J3775" s="47"/>
      <c r="K3775" s="48"/>
      <c r="L3775" s="48"/>
      <c r="M3775" s="46"/>
      <c r="N3775" s="49"/>
      <c r="O3775" s="46"/>
      <c r="P3775" s="46"/>
      <c r="Q3775" s="46"/>
      <c r="R3775" s="50"/>
    </row>
    <row r="3776" spans="7:18" ht="15" customHeight="1" x14ac:dyDescent="0.25">
      <c r="G3776" s="45"/>
      <c r="H3776" s="46"/>
      <c r="I3776" s="47"/>
      <c r="J3776" s="47"/>
      <c r="K3776" s="48"/>
      <c r="L3776" s="48"/>
      <c r="M3776" s="46"/>
      <c r="N3776" s="49"/>
      <c r="O3776" s="46"/>
      <c r="P3776" s="46"/>
      <c r="Q3776" s="46"/>
      <c r="R3776" s="50"/>
    </row>
    <row r="3777" spans="7:18" ht="15" customHeight="1" x14ac:dyDescent="0.25">
      <c r="G3777" s="45"/>
      <c r="H3777" s="46"/>
      <c r="I3777" s="47"/>
      <c r="J3777" s="47"/>
      <c r="K3777" s="48"/>
      <c r="L3777" s="48"/>
      <c r="M3777" s="46"/>
      <c r="N3777" s="49"/>
      <c r="O3777" s="46"/>
      <c r="P3777" s="46"/>
      <c r="Q3777" s="46"/>
      <c r="R3777" s="50"/>
    </row>
    <row r="3778" spans="7:18" ht="15" customHeight="1" x14ac:dyDescent="0.25">
      <c r="G3778" s="45"/>
      <c r="H3778" s="46"/>
      <c r="I3778" s="47"/>
      <c r="J3778" s="47"/>
      <c r="K3778" s="48"/>
      <c r="L3778" s="48"/>
      <c r="M3778" s="46"/>
      <c r="N3778" s="49"/>
      <c r="O3778" s="46"/>
      <c r="P3778" s="46"/>
      <c r="Q3778" s="46"/>
      <c r="R3778" s="50"/>
    </row>
    <row r="3779" spans="7:18" ht="15" customHeight="1" x14ac:dyDescent="0.25">
      <c r="G3779" s="45"/>
      <c r="H3779" s="46"/>
      <c r="I3779" s="47"/>
      <c r="J3779" s="47"/>
      <c r="K3779" s="48"/>
      <c r="L3779" s="48"/>
      <c r="M3779" s="46"/>
      <c r="N3779" s="49"/>
      <c r="O3779" s="46"/>
      <c r="P3779" s="46"/>
      <c r="Q3779" s="46"/>
      <c r="R3779" s="50"/>
    </row>
    <row r="3780" spans="7:18" ht="15" customHeight="1" x14ac:dyDescent="0.25">
      <c r="G3780" s="45"/>
      <c r="H3780" s="46"/>
      <c r="I3780" s="47"/>
      <c r="J3780" s="47"/>
      <c r="K3780" s="48"/>
      <c r="L3780" s="48"/>
      <c r="M3780" s="46"/>
      <c r="N3780" s="49"/>
      <c r="O3780" s="46"/>
      <c r="P3780" s="46"/>
      <c r="Q3780" s="46"/>
      <c r="R3780" s="50"/>
    </row>
    <row r="3781" spans="7:18" ht="15" customHeight="1" x14ac:dyDescent="0.25">
      <c r="G3781" s="45"/>
      <c r="H3781" s="46"/>
      <c r="I3781" s="47"/>
      <c r="J3781" s="47"/>
      <c r="K3781" s="48"/>
      <c r="L3781" s="48"/>
      <c r="M3781" s="46"/>
      <c r="N3781" s="49"/>
      <c r="O3781" s="46"/>
      <c r="P3781" s="46"/>
      <c r="Q3781" s="46"/>
      <c r="R3781" s="50"/>
    </row>
    <row r="3782" spans="7:18" ht="15" customHeight="1" x14ac:dyDescent="0.25">
      <c r="G3782" s="45"/>
      <c r="H3782" s="46"/>
      <c r="I3782" s="47"/>
      <c r="J3782" s="47"/>
      <c r="K3782" s="48"/>
      <c r="L3782" s="48"/>
      <c r="M3782" s="46"/>
      <c r="N3782" s="49"/>
      <c r="O3782" s="46"/>
      <c r="P3782" s="46"/>
      <c r="Q3782" s="46"/>
      <c r="R3782" s="50"/>
    </row>
    <row r="3783" spans="7:18" ht="15" customHeight="1" x14ac:dyDescent="0.25">
      <c r="G3783" s="45"/>
      <c r="H3783" s="46"/>
      <c r="I3783" s="47"/>
      <c r="J3783" s="47"/>
      <c r="K3783" s="48"/>
      <c r="L3783" s="48"/>
      <c r="M3783" s="46"/>
      <c r="N3783" s="49"/>
      <c r="O3783" s="46"/>
      <c r="P3783" s="46"/>
      <c r="Q3783" s="46"/>
      <c r="R3783" s="50"/>
    </row>
    <row r="3784" spans="7:18" ht="15" customHeight="1" x14ac:dyDescent="0.25">
      <c r="G3784" s="45"/>
      <c r="H3784" s="46"/>
      <c r="I3784" s="47"/>
      <c r="J3784" s="47"/>
      <c r="K3784" s="48"/>
      <c r="L3784" s="48"/>
      <c r="M3784" s="46"/>
      <c r="N3784" s="49"/>
      <c r="O3784" s="46"/>
      <c r="P3784" s="46"/>
      <c r="Q3784" s="46"/>
      <c r="R3784" s="50"/>
    </row>
    <row r="3785" spans="7:18" ht="15" customHeight="1" x14ac:dyDescent="0.25">
      <c r="G3785" s="45"/>
      <c r="H3785" s="46"/>
      <c r="I3785" s="47"/>
      <c r="J3785" s="47"/>
      <c r="K3785" s="48"/>
      <c r="L3785" s="48"/>
      <c r="M3785" s="46"/>
      <c r="N3785" s="49"/>
      <c r="O3785" s="46"/>
      <c r="P3785" s="46"/>
      <c r="Q3785" s="46"/>
      <c r="R3785" s="50"/>
    </row>
    <row r="3786" spans="7:18" ht="15" customHeight="1" x14ac:dyDescent="0.25">
      <c r="G3786" s="45"/>
      <c r="H3786" s="46"/>
      <c r="I3786" s="47"/>
      <c r="J3786" s="47"/>
      <c r="K3786" s="48"/>
      <c r="L3786" s="48"/>
      <c r="M3786" s="46"/>
      <c r="N3786" s="49"/>
      <c r="O3786" s="46"/>
      <c r="P3786" s="46"/>
      <c r="Q3786" s="46"/>
      <c r="R3786" s="50"/>
    </row>
    <row r="3787" spans="7:18" ht="15" customHeight="1" x14ac:dyDescent="0.25">
      <c r="G3787" s="45"/>
      <c r="H3787" s="46"/>
      <c r="I3787" s="47"/>
      <c r="J3787" s="47"/>
      <c r="K3787" s="48"/>
      <c r="L3787" s="48"/>
      <c r="M3787" s="46"/>
      <c r="N3787" s="49"/>
      <c r="O3787" s="46"/>
      <c r="P3787" s="46"/>
      <c r="Q3787" s="46"/>
      <c r="R3787" s="50"/>
    </row>
    <row r="3788" spans="7:18" ht="15" customHeight="1" x14ac:dyDescent="0.25">
      <c r="G3788" s="45"/>
      <c r="H3788" s="46"/>
      <c r="I3788" s="47"/>
      <c r="J3788" s="47"/>
      <c r="K3788" s="48"/>
      <c r="L3788" s="48"/>
      <c r="M3788" s="46"/>
      <c r="N3788" s="49"/>
      <c r="O3788" s="46"/>
      <c r="P3788" s="46"/>
      <c r="Q3788" s="46"/>
      <c r="R3788" s="50"/>
    </row>
    <row r="3789" spans="7:18" ht="15" customHeight="1" x14ac:dyDescent="0.25">
      <c r="G3789" s="45"/>
      <c r="H3789" s="46"/>
      <c r="I3789" s="47"/>
      <c r="J3789" s="47"/>
      <c r="K3789" s="48"/>
      <c r="L3789" s="48"/>
      <c r="M3789" s="46"/>
      <c r="N3789" s="49"/>
      <c r="O3789" s="46"/>
      <c r="P3789" s="46"/>
      <c r="Q3789" s="46"/>
      <c r="R3789" s="50"/>
    </row>
    <row r="3790" spans="7:18" ht="15" customHeight="1" x14ac:dyDescent="0.25">
      <c r="G3790" s="45"/>
      <c r="H3790" s="46"/>
      <c r="I3790" s="47"/>
      <c r="J3790" s="47"/>
      <c r="K3790" s="48"/>
      <c r="L3790" s="48"/>
      <c r="M3790" s="46"/>
      <c r="N3790" s="49"/>
      <c r="O3790" s="46"/>
      <c r="P3790" s="46"/>
      <c r="Q3790" s="46"/>
      <c r="R3790" s="50"/>
    </row>
    <row r="3791" spans="7:18" ht="15" customHeight="1" x14ac:dyDescent="0.25">
      <c r="G3791" s="45"/>
      <c r="H3791" s="46"/>
      <c r="I3791" s="47"/>
      <c r="J3791" s="47"/>
      <c r="K3791" s="48"/>
      <c r="L3791" s="48"/>
      <c r="M3791" s="46"/>
      <c r="N3791" s="49"/>
      <c r="O3791" s="46"/>
      <c r="P3791" s="46"/>
      <c r="Q3791" s="46"/>
      <c r="R3791" s="50"/>
    </row>
    <row r="3792" spans="7:18" ht="15" customHeight="1" x14ac:dyDescent="0.25">
      <c r="G3792" s="45"/>
      <c r="H3792" s="46"/>
      <c r="I3792" s="47"/>
      <c r="J3792" s="47"/>
      <c r="K3792" s="48"/>
      <c r="L3792" s="48"/>
      <c r="M3792" s="46"/>
      <c r="N3792" s="49"/>
      <c r="O3792" s="46"/>
      <c r="P3792" s="46"/>
      <c r="Q3792" s="46"/>
      <c r="R3792" s="50"/>
    </row>
    <row r="3793" spans="7:18" ht="15" customHeight="1" x14ac:dyDescent="0.25">
      <c r="G3793" s="45"/>
      <c r="H3793" s="46"/>
      <c r="I3793" s="47"/>
      <c r="J3793" s="47"/>
      <c r="K3793" s="48"/>
      <c r="L3793" s="48"/>
      <c r="M3793" s="46"/>
      <c r="N3793" s="49"/>
      <c r="O3793" s="46"/>
      <c r="P3793" s="46"/>
      <c r="Q3793" s="46"/>
      <c r="R3793" s="50"/>
    </row>
    <row r="3794" spans="7:18" ht="15" customHeight="1" x14ac:dyDescent="0.25">
      <c r="G3794" s="45"/>
      <c r="H3794" s="46"/>
      <c r="I3794" s="47"/>
      <c r="J3794" s="47"/>
      <c r="K3794" s="48"/>
      <c r="L3794" s="48"/>
      <c r="M3794" s="46"/>
      <c r="N3794" s="49"/>
      <c r="O3794" s="46"/>
      <c r="P3794" s="46"/>
      <c r="Q3794" s="46"/>
      <c r="R3794" s="50"/>
    </row>
    <row r="3795" spans="7:18" ht="15" customHeight="1" x14ac:dyDescent="0.25">
      <c r="G3795" s="45"/>
      <c r="H3795" s="46"/>
      <c r="I3795" s="47"/>
      <c r="J3795" s="47"/>
      <c r="K3795" s="48"/>
      <c r="L3795" s="48"/>
      <c r="M3795" s="46"/>
      <c r="N3795" s="49"/>
      <c r="O3795" s="46"/>
      <c r="P3795" s="46"/>
      <c r="Q3795" s="46"/>
      <c r="R3795" s="50"/>
    </row>
    <row r="3796" spans="7:18" ht="15" customHeight="1" x14ac:dyDescent="0.25">
      <c r="G3796" s="45"/>
      <c r="H3796" s="46"/>
      <c r="I3796" s="47"/>
      <c r="J3796" s="47"/>
      <c r="K3796" s="48"/>
      <c r="L3796" s="48"/>
      <c r="M3796" s="46"/>
      <c r="N3796" s="49"/>
      <c r="O3796" s="46"/>
      <c r="P3796" s="46"/>
      <c r="Q3796" s="46"/>
      <c r="R3796" s="50"/>
    </row>
    <row r="3797" spans="7:18" ht="15" customHeight="1" x14ac:dyDescent="0.25">
      <c r="G3797" s="45"/>
      <c r="H3797" s="46"/>
      <c r="I3797" s="47"/>
      <c r="J3797" s="47"/>
      <c r="K3797" s="48"/>
      <c r="L3797" s="48"/>
      <c r="M3797" s="46"/>
      <c r="N3797" s="49"/>
      <c r="O3797" s="46"/>
      <c r="P3797" s="46"/>
      <c r="Q3797" s="46"/>
      <c r="R3797" s="50"/>
    </row>
    <row r="3798" spans="7:18" ht="15" customHeight="1" x14ac:dyDescent="0.25">
      <c r="G3798" s="45"/>
      <c r="H3798" s="46"/>
      <c r="I3798" s="47"/>
      <c r="J3798" s="47"/>
      <c r="K3798" s="48"/>
      <c r="L3798" s="48"/>
      <c r="M3798" s="46"/>
      <c r="N3798" s="49"/>
      <c r="O3798" s="46"/>
      <c r="P3798" s="46"/>
      <c r="Q3798" s="46"/>
      <c r="R3798" s="50"/>
    </row>
    <row r="3799" spans="7:18" ht="15" customHeight="1" x14ac:dyDescent="0.25">
      <c r="G3799" s="45"/>
      <c r="H3799" s="46"/>
      <c r="I3799" s="47"/>
      <c r="J3799" s="47"/>
      <c r="K3799" s="48"/>
      <c r="L3799" s="48"/>
      <c r="M3799" s="46"/>
      <c r="N3799" s="49"/>
      <c r="O3799" s="46"/>
      <c r="P3799" s="46"/>
      <c r="Q3799" s="46"/>
      <c r="R3799" s="50"/>
    </row>
    <row r="3800" spans="7:18" ht="15" customHeight="1" x14ac:dyDescent="0.25">
      <c r="G3800" s="45"/>
      <c r="H3800" s="46"/>
      <c r="I3800" s="47"/>
      <c r="J3800" s="47"/>
      <c r="K3800" s="48"/>
      <c r="L3800" s="48"/>
      <c r="M3800" s="46"/>
      <c r="N3800" s="49"/>
      <c r="O3800" s="46"/>
      <c r="P3800" s="46"/>
      <c r="Q3800" s="46"/>
      <c r="R3800" s="50"/>
    </row>
    <row r="3801" spans="7:18" ht="15" customHeight="1" x14ac:dyDescent="0.25">
      <c r="G3801" s="45"/>
      <c r="H3801" s="46"/>
      <c r="I3801" s="47"/>
      <c r="J3801" s="47"/>
      <c r="K3801" s="48"/>
      <c r="L3801" s="48"/>
      <c r="M3801" s="46"/>
      <c r="N3801" s="49"/>
      <c r="O3801" s="46"/>
      <c r="P3801" s="46"/>
      <c r="Q3801" s="46"/>
      <c r="R3801" s="50"/>
    </row>
    <row r="3802" spans="7:18" ht="15" customHeight="1" x14ac:dyDescent="0.25">
      <c r="G3802" s="45"/>
      <c r="H3802" s="46"/>
      <c r="I3802" s="47"/>
      <c r="J3802" s="47"/>
      <c r="K3802" s="48"/>
      <c r="L3802" s="48"/>
      <c r="M3802" s="46"/>
      <c r="N3802" s="49"/>
      <c r="O3802" s="46"/>
      <c r="P3802" s="46"/>
      <c r="Q3802" s="46"/>
      <c r="R3802" s="50"/>
    </row>
    <row r="3803" spans="7:18" ht="15" customHeight="1" x14ac:dyDescent="0.25">
      <c r="G3803" s="45"/>
      <c r="H3803" s="46"/>
      <c r="I3803" s="47"/>
      <c r="J3803" s="47"/>
      <c r="K3803" s="48"/>
      <c r="L3803" s="48"/>
      <c r="M3803" s="46"/>
      <c r="N3803" s="49"/>
      <c r="O3803" s="46"/>
      <c r="P3803" s="46"/>
      <c r="Q3803" s="46"/>
      <c r="R3803" s="50"/>
    </row>
    <row r="3804" spans="7:18" ht="15" customHeight="1" x14ac:dyDescent="0.25">
      <c r="G3804" s="45"/>
      <c r="H3804" s="46"/>
      <c r="I3804" s="47"/>
      <c r="J3804" s="47"/>
      <c r="K3804" s="48"/>
      <c r="L3804" s="48"/>
      <c r="M3804" s="46"/>
      <c r="N3804" s="49"/>
      <c r="O3804" s="46"/>
      <c r="P3804" s="46"/>
      <c r="Q3804" s="46"/>
      <c r="R3804" s="50"/>
    </row>
    <row r="3805" spans="7:18" ht="15" customHeight="1" x14ac:dyDescent="0.25">
      <c r="G3805" s="45"/>
      <c r="H3805" s="46"/>
      <c r="I3805" s="47"/>
      <c r="J3805" s="47"/>
      <c r="K3805" s="48"/>
      <c r="L3805" s="48"/>
      <c r="M3805" s="46"/>
      <c r="N3805" s="49"/>
      <c r="O3805" s="46"/>
      <c r="P3805" s="46"/>
      <c r="Q3805" s="46"/>
      <c r="R3805" s="50"/>
    </row>
    <row r="3806" spans="7:18" ht="15" customHeight="1" x14ac:dyDescent="0.25">
      <c r="G3806" s="45"/>
      <c r="H3806" s="46"/>
      <c r="I3806" s="47"/>
      <c r="J3806" s="47"/>
      <c r="K3806" s="48"/>
      <c r="L3806" s="48"/>
      <c r="M3806" s="46"/>
      <c r="N3806" s="49"/>
      <c r="O3806" s="46"/>
      <c r="P3806" s="46"/>
      <c r="Q3806" s="46"/>
      <c r="R3806" s="50"/>
    </row>
    <row r="3807" spans="7:18" ht="15" customHeight="1" x14ac:dyDescent="0.25">
      <c r="G3807" s="45"/>
      <c r="H3807" s="46"/>
      <c r="I3807" s="47"/>
      <c r="J3807" s="47"/>
      <c r="K3807" s="48"/>
      <c r="L3807" s="48"/>
      <c r="M3807" s="46"/>
      <c r="N3807" s="49"/>
      <c r="O3807" s="46"/>
      <c r="P3807" s="46"/>
      <c r="Q3807" s="46"/>
      <c r="R3807" s="50"/>
    </row>
    <row r="3808" spans="7:18" ht="15" customHeight="1" x14ac:dyDescent="0.25">
      <c r="G3808" s="45"/>
      <c r="H3808" s="46"/>
      <c r="I3808" s="47"/>
      <c r="J3808" s="47"/>
      <c r="K3808" s="48"/>
      <c r="L3808" s="48"/>
      <c r="M3808" s="46"/>
      <c r="N3808" s="49"/>
      <c r="O3808" s="46"/>
      <c r="P3808" s="46"/>
      <c r="Q3808" s="46"/>
      <c r="R3808" s="50"/>
    </row>
    <row r="3809" spans="7:18" ht="15" customHeight="1" x14ac:dyDescent="0.25">
      <c r="G3809" s="45"/>
      <c r="H3809" s="46"/>
      <c r="I3809" s="47"/>
      <c r="J3809" s="47"/>
      <c r="K3809" s="48"/>
      <c r="L3809" s="48"/>
      <c r="M3809" s="46"/>
      <c r="N3809" s="49"/>
      <c r="O3809" s="46"/>
      <c r="P3809" s="46"/>
      <c r="Q3809" s="46"/>
      <c r="R3809" s="50"/>
    </row>
    <row r="3810" spans="7:18" ht="15" customHeight="1" x14ac:dyDescent="0.25">
      <c r="G3810" s="45"/>
      <c r="H3810" s="46"/>
      <c r="I3810" s="47"/>
      <c r="J3810" s="47"/>
      <c r="K3810" s="48"/>
      <c r="L3810" s="48"/>
      <c r="M3810" s="46"/>
      <c r="N3810" s="49"/>
      <c r="O3810" s="46"/>
      <c r="P3810" s="46"/>
      <c r="Q3810" s="46"/>
      <c r="R3810" s="50"/>
    </row>
    <row r="3811" spans="7:18" ht="15" customHeight="1" x14ac:dyDescent="0.25">
      <c r="G3811" s="45"/>
      <c r="H3811" s="46"/>
      <c r="I3811" s="47"/>
      <c r="J3811" s="47"/>
      <c r="K3811" s="48"/>
      <c r="L3811" s="48"/>
      <c r="M3811" s="46"/>
      <c r="N3811" s="49"/>
      <c r="O3811" s="46"/>
      <c r="P3811" s="46"/>
      <c r="Q3811" s="46"/>
      <c r="R3811" s="50"/>
    </row>
    <row r="3812" spans="7:18" ht="15" customHeight="1" x14ac:dyDescent="0.25">
      <c r="G3812" s="45"/>
      <c r="H3812" s="46"/>
      <c r="I3812" s="47"/>
      <c r="J3812" s="47"/>
      <c r="K3812" s="48"/>
      <c r="L3812" s="48"/>
      <c r="M3812" s="46"/>
      <c r="N3812" s="49"/>
      <c r="O3812" s="46"/>
      <c r="P3812" s="46"/>
      <c r="Q3812" s="46"/>
      <c r="R3812" s="50"/>
    </row>
    <row r="3813" spans="7:18" ht="15" customHeight="1" x14ac:dyDescent="0.25">
      <c r="G3813" s="45"/>
      <c r="H3813" s="46"/>
      <c r="I3813" s="47"/>
      <c r="J3813" s="47"/>
      <c r="K3813" s="48"/>
      <c r="L3813" s="48"/>
      <c r="M3813" s="46"/>
      <c r="N3813" s="49"/>
      <c r="O3813" s="46"/>
      <c r="P3813" s="46"/>
      <c r="Q3813" s="46"/>
      <c r="R3813" s="50"/>
    </row>
    <row r="3814" spans="7:18" ht="15" customHeight="1" x14ac:dyDescent="0.25">
      <c r="G3814" s="45"/>
      <c r="H3814" s="46"/>
      <c r="I3814" s="47"/>
      <c r="J3814" s="47"/>
      <c r="K3814" s="48"/>
      <c r="L3814" s="48"/>
      <c r="M3814" s="46"/>
      <c r="N3814" s="49"/>
      <c r="O3814" s="46"/>
      <c r="P3814" s="46"/>
      <c r="Q3814" s="46"/>
      <c r="R3814" s="50"/>
    </row>
    <row r="3815" spans="7:18" ht="15" customHeight="1" x14ac:dyDescent="0.25">
      <c r="G3815" s="45"/>
      <c r="H3815" s="46"/>
      <c r="I3815" s="47"/>
      <c r="J3815" s="47"/>
      <c r="K3815" s="48"/>
      <c r="L3815" s="48"/>
      <c r="M3815" s="46"/>
      <c r="N3815" s="49"/>
      <c r="O3815" s="46"/>
      <c r="P3815" s="46"/>
      <c r="Q3815" s="46"/>
      <c r="R3815" s="50"/>
    </row>
    <row r="3816" spans="7:18" ht="15" customHeight="1" x14ac:dyDescent="0.25">
      <c r="G3816" s="45"/>
      <c r="H3816" s="46"/>
      <c r="I3816" s="47"/>
      <c r="J3816" s="47"/>
      <c r="K3816" s="48"/>
      <c r="L3816" s="48"/>
      <c r="M3816" s="46"/>
      <c r="N3816" s="49"/>
      <c r="O3816" s="46"/>
      <c r="P3816" s="46"/>
      <c r="Q3816" s="46"/>
      <c r="R3816" s="50"/>
    </row>
    <row r="3817" spans="7:18" ht="15" customHeight="1" x14ac:dyDescent="0.25">
      <c r="G3817" s="45"/>
      <c r="H3817" s="46"/>
      <c r="I3817" s="47"/>
      <c r="J3817" s="47"/>
      <c r="K3817" s="48"/>
      <c r="L3817" s="48"/>
      <c r="M3817" s="46"/>
      <c r="N3817" s="49"/>
      <c r="O3817" s="46"/>
      <c r="P3817" s="46"/>
      <c r="Q3817" s="46"/>
      <c r="R3817" s="50"/>
    </row>
    <row r="3818" spans="7:18" ht="15" customHeight="1" x14ac:dyDescent="0.25">
      <c r="G3818" s="45"/>
      <c r="H3818" s="46"/>
      <c r="I3818" s="47"/>
      <c r="J3818" s="47"/>
      <c r="K3818" s="48"/>
      <c r="L3818" s="48"/>
      <c r="M3818" s="46"/>
      <c r="N3818" s="49"/>
      <c r="O3818" s="46"/>
      <c r="P3818" s="46"/>
      <c r="Q3818" s="46"/>
      <c r="R3818" s="50"/>
    </row>
    <row r="3819" spans="7:18" ht="15" customHeight="1" x14ac:dyDescent="0.25">
      <c r="G3819" s="45"/>
      <c r="H3819" s="46"/>
      <c r="I3819" s="47"/>
      <c r="J3819" s="47"/>
      <c r="K3819" s="48"/>
      <c r="L3819" s="48"/>
      <c r="M3819" s="46"/>
      <c r="N3819" s="49"/>
      <c r="O3819" s="46"/>
      <c r="P3819" s="46"/>
      <c r="Q3819" s="46"/>
      <c r="R3819" s="50"/>
    </row>
    <row r="3820" spans="7:18" ht="15" customHeight="1" x14ac:dyDescent="0.25">
      <c r="G3820" s="45"/>
      <c r="H3820" s="46"/>
      <c r="I3820" s="47"/>
      <c r="J3820" s="47"/>
      <c r="K3820" s="48"/>
      <c r="L3820" s="48"/>
      <c r="M3820" s="46"/>
      <c r="N3820" s="49"/>
      <c r="O3820" s="46"/>
      <c r="P3820" s="46"/>
      <c r="Q3820" s="46"/>
      <c r="R3820" s="50"/>
    </row>
    <row r="3821" spans="7:18" ht="15" customHeight="1" x14ac:dyDescent="0.25">
      <c r="G3821" s="45"/>
      <c r="H3821" s="46"/>
      <c r="I3821" s="47"/>
      <c r="J3821" s="47"/>
      <c r="K3821" s="48"/>
      <c r="L3821" s="48"/>
      <c r="M3821" s="46"/>
      <c r="N3821" s="49"/>
      <c r="O3821" s="46"/>
      <c r="P3821" s="46"/>
      <c r="Q3821" s="46"/>
      <c r="R3821" s="50"/>
    </row>
    <row r="3822" spans="7:18" ht="15" customHeight="1" x14ac:dyDescent="0.25">
      <c r="G3822" s="45"/>
      <c r="H3822" s="46"/>
      <c r="I3822" s="47"/>
      <c r="J3822" s="47"/>
      <c r="K3822" s="48"/>
      <c r="L3822" s="48"/>
      <c r="M3822" s="46"/>
      <c r="N3822" s="49"/>
      <c r="O3822" s="46"/>
      <c r="P3822" s="46"/>
      <c r="Q3822" s="46"/>
      <c r="R3822" s="50"/>
    </row>
    <row r="3823" spans="7:18" ht="15" customHeight="1" x14ac:dyDescent="0.25">
      <c r="G3823" s="45"/>
      <c r="H3823" s="46"/>
      <c r="I3823" s="47"/>
      <c r="J3823" s="47"/>
      <c r="K3823" s="48"/>
      <c r="L3823" s="48"/>
      <c r="M3823" s="46"/>
      <c r="N3823" s="49"/>
      <c r="O3823" s="46"/>
      <c r="P3823" s="46"/>
      <c r="Q3823" s="46"/>
      <c r="R3823" s="50"/>
    </row>
    <row r="3824" spans="7:18" ht="15" customHeight="1" x14ac:dyDescent="0.25">
      <c r="G3824" s="45"/>
      <c r="H3824" s="46"/>
      <c r="I3824" s="47"/>
      <c r="J3824" s="47"/>
      <c r="K3824" s="48"/>
      <c r="L3824" s="48"/>
      <c r="M3824" s="46"/>
      <c r="N3824" s="49"/>
      <c r="O3824" s="46"/>
      <c r="P3824" s="46"/>
      <c r="Q3824" s="46"/>
      <c r="R3824" s="50"/>
    </row>
    <row r="3825" spans="7:18" ht="15" customHeight="1" x14ac:dyDescent="0.25">
      <c r="G3825" s="45"/>
      <c r="H3825" s="46"/>
      <c r="I3825" s="47"/>
      <c r="J3825" s="47"/>
      <c r="K3825" s="48"/>
      <c r="L3825" s="48"/>
      <c r="M3825" s="46"/>
      <c r="N3825" s="49"/>
      <c r="O3825" s="46"/>
      <c r="P3825" s="46"/>
      <c r="Q3825" s="46"/>
      <c r="R3825" s="50"/>
    </row>
    <row r="3826" spans="7:18" ht="15" customHeight="1" x14ac:dyDescent="0.25">
      <c r="G3826" s="45"/>
      <c r="H3826" s="46"/>
      <c r="I3826" s="47"/>
      <c r="J3826" s="47"/>
      <c r="K3826" s="48"/>
      <c r="L3826" s="48"/>
      <c r="M3826" s="46"/>
      <c r="N3826" s="49"/>
      <c r="O3826" s="46"/>
      <c r="P3826" s="46"/>
      <c r="Q3826" s="46"/>
      <c r="R3826" s="50"/>
    </row>
    <row r="3827" spans="7:18" ht="15" customHeight="1" x14ac:dyDescent="0.25">
      <c r="G3827" s="45"/>
      <c r="H3827" s="46"/>
      <c r="I3827" s="47"/>
      <c r="J3827" s="47"/>
      <c r="K3827" s="48"/>
      <c r="L3827" s="48"/>
      <c r="M3827" s="46"/>
      <c r="N3827" s="49"/>
      <c r="O3827" s="46"/>
      <c r="P3827" s="46"/>
      <c r="Q3827" s="46"/>
      <c r="R3827" s="50"/>
    </row>
    <row r="3828" spans="7:18" ht="15" customHeight="1" x14ac:dyDescent="0.25">
      <c r="G3828" s="45"/>
      <c r="H3828" s="46"/>
      <c r="I3828" s="47"/>
      <c r="J3828" s="47"/>
      <c r="K3828" s="48"/>
      <c r="L3828" s="48"/>
      <c r="M3828" s="46"/>
      <c r="N3828" s="49"/>
      <c r="O3828" s="46"/>
      <c r="P3828" s="46"/>
      <c r="Q3828" s="46"/>
      <c r="R3828" s="50"/>
    </row>
    <row r="3829" spans="7:18" ht="15" customHeight="1" x14ac:dyDescent="0.25">
      <c r="G3829" s="45"/>
      <c r="H3829" s="46"/>
      <c r="I3829" s="47"/>
      <c r="J3829" s="47"/>
      <c r="K3829" s="48"/>
      <c r="L3829" s="48"/>
      <c r="M3829" s="46"/>
      <c r="N3829" s="49"/>
      <c r="O3829" s="46"/>
      <c r="P3829" s="46"/>
      <c r="Q3829" s="46"/>
      <c r="R3829" s="50"/>
    </row>
    <row r="3830" spans="7:18" ht="15" customHeight="1" x14ac:dyDescent="0.25">
      <c r="G3830" s="45"/>
      <c r="H3830" s="46"/>
      <c r="I3830" s="47"/>
      <c r="J3830" s="47"/>
      <c r="K3830" s="48"/>
      <c r="L3830" s="48"/>
      <c r="M3830" s="46"/>
      <c r="N3830" s="49"/>
      <c r="O3830" s="46"/>
      <c r="P3830" s="46"/>
      <c r="Q3830" s="46"/>
      <c r="R3830" s="50"/>
    </row>
    <row r="3831" spans="7:18" ht="15" customHeight="1" x14ac:dyDescent="0.25">
      <c r="G3831" s="45"/>
      <c r="H3831" s="46"/>
      <c r="I3831" s="47"/>
      <c r="J3831" s="47"/>
      <c r="K3831" s="48"/>
      <c r="L3831" s="48"/>
      <c r="M3831" s="46"/>
      <c r="N3831" s="49"/>
      <c r="O3831" s="46"/>
      <c r="P3831" s="46"/>
      <c r="Q3831" s="46"/>
      <c r="R3831" s="50"/>
    </row>
    <row r="3832" spans="7:18" ht="15" customHeight="1" x14ac:dyDescent="0.25">
      <c r="G3832" s="45"/>
      <c r="H3832" s="46"/>
      <c r="I3832" s="47"/>
      <c r="J3832" s="47"/>
      <c r="K3832" s="48"/>
      <c r="L3832" s="48"/>
      <c r="M3832" s="46"/>
      <c r="N3832" s="49"/>
      <c r="O3832" s="46"/>
      <c r="P3832" s="46"/>
      <c r="Q3832" s="46"/>
      <c r="R3832" s="50"/>
    </row>
    <row r="3833" spans="7:18" ht="15" customHeight="1" x14ac:dyDescent="0.25">
      <c r="G3833" s="45"/>
      <c r="H3833" s="46"/>
      <c r="I3833" s="47"/>
      <c r="J3833" s="47"/>
      <c r="K3833" s="48"/>
      <c r="L3833" s="48"/>
      <c r="M3833" s="46"/>
      <c r="N3833" s="49"/>
      <c r="O3833" s="46"/>
      <c r="P3833" s="46"/>
      <c r="Q3833" s="46"/>
      <c r="R3833" s="50"/>
    </row>
    <row r="3834" spans="7:18" ht="15" customHeight="1" x14ac:dyDescent="0.25">
      <c r="G3834" s="45"/>
      <c r="H3834" s="46"/>
      <c r="I3834" s="47"/>
      <c r="J3834" s="47"/>
      <c r="K3834" s="48"/>
      <c r="L3834" s="48"/>
      <c r="M3834" s="46"/>
      <c r="N3834" s="49"/>
      <c r="O3834" s="46"/>
      <c r="P3834" s="46"/>
      <c r="Q3834" s="46"/>
      <c r="R3834" s="50"/>
    </row>
    <row r="3835" spans="7:18" ht="15" customHeight="1" x14ac:dyDescent="0.25">
      <c r="G3835" s="45"/>
      <c r="H3835" s="46"/>
      <c r="I3835" s="47"/>
      <c r="J3835" s="47"/>
      <c r="K3835" s="48"/>
      <c r="L3835" s="48"/>
      <c r="M3835" s="46"/>
      <c r="N3835" s="49"/>
      <c r="O3835" s="46"/>
      <c r="P3835" s="46"/>
      <c r="Q3835" s="46"/>
      <c r="R3835" s="50"/>
    </row>
    <row r="3836" spans="7:18" ht="15" customHeight="1" x14ac:dyDescent="0.25">
      <c r="G3836" s="45"/>
      <c r="H3836" s="46"/>
      <c r="I3836" s="47"/>
      <c r="J3836" s="47"/>
      <c r="K3836" s="48"/>
      <c r="L3836" s="48"/>
      <c r="M3836" s="46"/>
      <c r="N3836" s="49"/>
      <c r="O3836" s="46"/>
      <c r="P3836" s="46"/>
      <c r="Q3836" s="46"/>
      <c r="R3836" s="50"/>
    </row>
    <row r="3837" spans="7:18" ht="15" customHeight="1" x14ac:dyDescent="0.25">
      <c r="G3837" s="45"/>
      <c r="H3837" s="46"/>
      <c r="I3837" s="47"/>
      <c r="J3837" s="47"/>
      <c r="K3837" s="48"/>
      <c r="L3837" s="48"/>
      <c r="M3837" s="46"/>
      <c r="N3837" s="49"/>
      <c r="O3837" s="46"/>
      <c r="P3837" s="46"/>
      <c r="Q3837" s="46"/>
      <c r="R3837" s="50"/>
    </row>
    <row r="3838" spans="7:18" ht="15" customHeight="1" x14ac:dyDescent="0.25">
      <c r="G3838" s="45"/>
      <c r="H3838" s="46"/>
      <c r="I3838" s="47"/>
      <c r="J3838" s="47"/>
      <c r="K3838" s="48"/>
      <c r="L3838" s="48"/>
      <c r="M3838" s="46"/>
      <c r="N3838" s="49"/>
      <c r="O3838" s="46"/>
      <c r="P3838" s="46"/>
      <c r="Q3838" s="46"/>
      <c r="R3838" s="50"/>
    </row>
    <row r="3839" spans="7:18" ht="15" customHeight="1" x14ac:dyDescent="0.25">
      <c r="G3839" s="45"/>
      <c r="H3839" s="46"/>
      <c r="I3839" s="47"/>
      <c r="J3839" s="47"/>
      <c r="K3839" s="48"/>
      <c r="L3839" s="48"/>
      <c r="M3839" s="46"/>
      <c r="N3839" s="49"/>
      <c r="O3839" s="46"/>
      <c r="P3839" s="46"/>
      <c r="Q3839" s="46"/>
      <c r="R3839" s="50"/>
    </row>
    <row r="3840" spans="7:18" ht="15" customHeight="1" x14ac:dyDescent="0.25">
      <c r="G3840" s="45"/>
      <c r="H3840" s="46"/>
      <c r="I3840" s="47"/>
      <c r="J3840" s="47"/>
      <c r="K3840" s="48"/>
      <c r="L3840" s="48"/>
      <c r="M3840" s="46"/>
      <c r="N3840" s="49"/>
      <c r="O3840" s="46"/>
      <c r="P3840" s="46"/>
      <c r="Q3840" s="46"/>
      <c r="R3840" s="50"/>
    </row>
    <row r="3841" spans="7:18" ht="15" customHeight="1" x14ac:dyDescent="0.25">
      <c r="G3841" s="45"/>
      <c r="H3841" s="46"/>
      <c r="I3841" s="47"/>
      <c r="J3841" s="47"/>
      <c r="K3841" s="48"/>
      <c r="L3841" s="48"/>
      <c r="M3841" s="46"/>
      <c r="N3841" s="49"/>
      <c r="O3841" s="46"/>
      <c r="P3841" s="46"/>
      <c r="Q3841" s="46"/>
      <c r="R3841" s="50"/>
    </row>
    <row r="3842" spans="7:18" ht="15" customHeight="1" x14ac:dyDescent="0.25">
      <c r="G3842" s="45"/>
      <c r="H3842" s="46"/>
      <c r="I3842" s="47"/>
      <c r="J3842" s="47"/>
      <c r="K3842" s="48"/>
      <c r="L3842" s="48"/>
      <c r="M3842" s="46"/>
      <c r="N3842" s="49"/>
      <c r="O3842" s="46"/>
      <c r="P3842" s="46"/>
      <c r="Q3842" s="46"/>
      <c r="R3842" s="50"/>
    </row>
    <row r="3843" spans="7:18" ht="15" customHeight="1" x14ac:dyDescent="0.25">
      <c r="G3843" s="45"/>
      <c r="H3843" s="46"/>
      <c r="I3843" s="47"/>
      <c r="J3843" s="47"/>
      <c r="K3843" s="48"/>
      <c r="L3843" s="48"/>
      <c r="M3843" s="46"/>
      <c r="N3843" s="49"/>
      <c r="O3843" s="46"/>
      <c r="P3843" s="46"/>
      <c r="Q3843" s="46"/>
      <c r="R3843" s="50"/>
    </row>
    <row r="3844" spans="7:18" ht="15" customHeight="1" x14ac:dyDescent="0.25">
      <c r="G3844" s="45"/>
      <c r="H3844" s="46"/>
      <c r="I3844" s="47"/>
      <c r="J3844" s="47"/>
      <c r="K3844" s="48"/>
      <c r="L3844" s="48"/>
      <c r="M3844" s="46"/>
      <c r="N3844" s="49"/>
      <c r="O3844" s="46"/>
      <c r="P3844" s="46"/>
      <c r="Q3844" s="46"/>
      <c r="R3844" s="50"/>
    </row>
    <row r="3845" spans="7:18" ht="15" customHeight="1" x14ac:dyDescent="0.25">
      <c r="G3845" s="45"/>
      <c r="H3845" s="46"/>
      <c r="I3845" s="47"/>
      <c r="J3845" s="47"/>
      <c r="K3845" s="48"/>
      <c r="L3845" s="48"/>
      <c r="M3845" s="46"/>
      <c r="N3845" s="49"/>
      <c r="O3845" s="46"/>
      <c r="P3845" s="46"/>
      <c r="Q3845" s="46"/>
      <c r="R3845" s="50"/>
    </row>
    <row r="3846" spans="7:18" ht="15" customHeight="1" x14ac:dyDescent="0.25">
      <c r="G3846" s="45"/>
      <c r="H3846" s="46"/>
      <c r="I3846" s="47"/>
      <c r="J3846" s="47"/>
      <c r="K3846" s="48"/>
      <c r="L3846" s="48"/>
      <c r="M3846" s="46"/>
      <c r="N3846" s="49"/>
      <c r="O3846" s="46"/>
      <c r="P3846" s="46"/>
      <c r="Q3846" s="46"/>
      <c r="R3846" s="50"/>
    </row>
    <row r="3847" spans="7:18" ht="15" customHeight="1" x14ac:dyDescent="0.25">
      <c r="G3847" s="45"/>
      <c r="H3847" s="46"/>
      <c r="I3847" s="47"/>
      <c r="J3847" s="47"/>
      <c r="K3847" s="48"/>
      <c r="L3847" s="48"/>
      <c r="M3847" s="46"/>
      <c r="N3847" s="49"/>
      <c r="O3847" s="46"/>
      <c r="P3847" s="46"/>
      <c r="Q3847" s="46"/>
      <c r="R3847" s="50"/>
    </row>
    <row r="3848" spans="7:18" ht="15" customHeight="1" x14ac:dyDescent="0.25">
      <c r="G3848" s="45"/>
      <c r="H3848" s="46"/>
      <c r="I3848" s="47"/>
      <c r="J3848" s="47"/>
      <c r="K3848" s="48"/>
      <c r="L3848" s="48"/>
      <c r="M3848" s="46"/>
      <c r="N3848" s="49"/>
      <c r="O3848" s="46"/>
      <c r="P3848" s="46"/>
      <c r="Q3848" s="46"/>
      <c r="R3848" s="50"/>
    </row>
    <row r="3849" spans="7:18" ht="15" customHeight="1" x14ac:dyDescent="0.25">
      <c r="G3849" s="45"/>
      <c r="H3849" s="46"/>
      <c r="I3849" s="47"/>
      <c r="J3849" s="47"/>
      <c r="K3849" s="48"/>
      <c r="L3849" s="48"/>
      <c r="M3849" s="46"/>
      <c r="N3849" s="49"/>
      <c r="O3849" s="46"/>
      <c r="P3849" s="46"/>
      <c r="Q3849" s="46"/>
      <c r="R3849" s="50"/>
    </row>
    <row r="3850" spans="7:18" ht="15" customHeight="1" x14ac:dyDescent="0.25">
      <c r="G3850" s="45"/>
      <c r="H3850" s="46"/>
      <c r="I3850" s="47"/>
      <c r="J3850" s="47"/>
      <c r="K3850" s="48"/>
      <c r="L3850" s="48"/>
      <c r="M3850" s="46"/>
      <c r="N3850" s="49"/>
      <c r="O3850" s="46"/>
      <c r="P3850" s="46"/>
      <c r="Q3850" s="46"/>
      <c r="R3850" s="50"/>
    </row>
    <row r="3851" spans="7:18" ht="15" customHeight="1" x14ac:dyDescent="0.25">
      <c r="G3851" s="45"/>
      <c r="H3851" s="46"/>
      <c r="I3851" s="47"/>
      <c r="J3851" s="47"/>
      <c r="K3851" s="48"/>
      <c r="L3851" s="48"/>
      <c r="M3851" s="46"/>
      <c r="N3851" s="49"/>
      <c r="O3851" s="46"/>
      <c r="P3851" s="46"/>
      <c r="Q3851" s="46"/>
      <c r="R3851" s="50"/>
    </row>
    <row r="3852" spans="7:18" ht="15" customHeight="1" x14ac:dyDescent="0.25">
      <c r="G3852" s="45"/>
      <c r="H3852" s="46"/>
      <c r="I3852" s="47"/>
      <c r="J3852" s="47"/>
      <c r="K3852" s="48"/>
      <c r="L3852" s="48"/>
      <c r="M3852" s="46"/>
      <c r="N3852" s="49"/>
      <c r="O3852" s="46"/>
      <c r="P3852" s="46"/>
      <c r="Q3852" s="46"/>
      <c r="R3852" s="50"/>
    </row>
    <row r="3853" spans="7:18" ht="15" customHeight="1" x14ac:dyDescent="0.25">
      <c r="G3853" s="45"/>
      <c r="H3853" s="46"/>
      <c r="I3853" s="47"/>
      <c r="J3853" s="47"/>
      <c r="K3853" s="48"/>
      <c r="L3853" s="48"/>
      <c r="M3853" s="46"/>
      <c r="N3853" s="49"/>
      <c r="O3853" s="46"/>
      <c r="P3853" s="46"/>
      <c r="Q3853" s="46"/>
      <c r="R3853" s="50"/>
    </row>
    <row r="3854" spans="7:18" ht="15" customHeight="1" x14ac:dyDescent="0.25">
      <c r="G3854" s="45"/>
      <c r="H3854" s="46"/>
      <c r="I3854" s="47"/>
      <c r="J3854" s="47"/>
      <c r="K3854" s="48"/>
      <c r="L3854" s="48"/>
      <c r="M3854" s="46"/>
      <c r="N3854" s="49"/>
      <c r="O3854" s="46"/>
      <c r="P3854" s="46"/>
      <c r="Q3854" s="46"/>
      <c r="R3854" s="50"/>
    </row>
    <row r="3855" spans="7:18" ht="15" customHeight="1" x14ac:dyDescent="0.25">
      <c r="G3855" s="45"/>
      <c r="H3855" s="46"/>
      <c r="I3855" s="47"/>
      <c r="J3855" s="47"/>
      <c r="K3855" s="48"/>
      <c r="L3855" s="48"/>
      <c r="M3855" s="46"/>
      <c r="N3855" s="49"/>
      <c r="O3855" s="46"/>
      <c r="P3855" s="46"/>
      <c r="Q3855" s="46"/>
      <c r="R3855" s="50"/>
    </row>
    <row r="3856" spans="7:18" ht="15" customHeight="1" x14ac:dyDescent="0.25">
      <c r="G3856" s="45"/>
      <c r="H3856" s="46"/>
      <c r="I3856" s="47"/>
      <c r="J3856" s="47"/>
      <c r="K3856" s="48"/>
      <c r="L3856" s="48"/>
      <c r="M3856" s="46"/>
      <c r="N3856" s="49"/>
      <c r="O3856" s="46"/>
      <c r="P3856" s="46"/>
      <c r="Q3856" s="46"/>
      <c r="R3856" s="50"/>
    </row>
    <row r="3857" spans="7:18" ht="15" customHeight="1" x14ac:dyDescent="0.25">
      <c r="G3857" s="45"/>
      <c r="H3857" s="46"/>
      <c r="I3857" s="47"/>
      <c r="J3857" s="47"/>
      <c r="K3857" s="48"/>
      <c r="L3857" s="48"/>
      <c r="M3857" s="46"/>
      <c r="N3857" s="49"/>
      <c r="O3857" s="46"/>
      <c r="P3857" s="46"/>
      <c r="Q3857" s="46"/>
      <c r="R3857" s="50"/>
    </row>
    <row r="3858" spans="7:18" ht="15" customHeight="1" x14ac:dyDescent="0.25">
      <c r="G3858" s="45"/>
      <c r="H3858" s="46"/>
      <c r="I3858" s="47"/>
      <c r="J3858" s="47"/>
      <c r="K3858" s="48"/>
      <c r="L3858" s="48"/>
      <c r="M3858" s="46"/>
      <c r="N3858" s="49"/>
      <c r="O3858" s="46"/>
      <c r="P3858" s="46"/>
      <c r="Q3858" s="46"/>
      <c r="R3858" s="50"/>
    </row>
    <row r="3859" spans="7:18" ht="15" customHeight="1" x14ac:dyDescent="0.25">
      <c r="G3859" s="45"/>
      <c r="H3859" s="46"/>
      <c r="I3859" s="47"/>
      <c r="J3859" s="47"/>
      <c r="K3859" s="48"/>
      <c r="L3859" s="48"/>
      <c r="M3859" s="46"/>
      <c r="N3859" s="49"/>
      <c r="O3859" s="46"/>
      <c r="P3859" s="46"/>
      <c r="Q3859" s="46"/>
      <c r="R3859" s="50"/>
    </row>
    <row r="3860" spans="7:18" ht="15" customHeight="1" x14ac:dyDescent="0.25">
      <c r="G3860" s="45"/>
      <c r="H3860" s="46"/>
      <c r="I3860" s="47"/>
      <c r="J3860" s="47"/>
      <c r="K3860" s="48"/>
      <c r="L3860" s="48"/>
      <c r="M3860" s="46"/>
      <c r="N3860" s="49"/>
      <c r="O3860" s="46"/>
      <c r="P3860" s="46"/>
      <c r="Q3860" s="46"/>
      <c r="R3860" s="50"/>
    </row>
    <row r="3861" spans="7:18" ht="15" customHeight="1" x14ac:dyDescent="0.25">
      <c r="G3861" s="45"/>
      <c r="H3861" s="46"/>
      <c r="I3861" s="47"/>
      <c r="J3861" s="47"/>
      <c r="K3861" s="48"/>
      <c r="L3861" s="48"/>
      <c r="M3861" s="46"/>
      <c r="N3861" s="49"/>
      <c r="O3861" s="46"/>
      <c r="P3861" s="46"/>
      <c r="Q3861" s="46"/>
      <c r="R3861" s="50"/>
    </row>
    <row r="3862" spans="7:18" ht="15" customHeight="1" x14ac:dyDescent="0.25">
      <c r="G3862" s="45"/>
      <c r="H3862" s="46"/>
      <c r="I3862" s="47"/>
      <c r="J3862" s="47"/>
      <c r="K3862" s="48"/>
      <c r="L3862" s="48"/>
      <c r="M3862" s="46"/>
      <c r="N3862" s="49"/>
      <c r="O3862" s="46"/>
      <c r="P3862" s="46"/>
      <c r="Q3862" s="46"/>
      <c r="R3862" s="50"/>
    </row>
    <row r="3863" spans="7:18" ht="15" customHeight="1" x14ac:dyDescent="0.25">
      <c r="G3863" s="45"/>
      <c r="H3863" s="46"/>
      <c r="I3863" s="47"/>
      <c r="J3863" s="47"/>
      <c r="K3863" s="48"/>
      <c r="L3863" s="48"/>
      <c r="M3863" s="46"/>
      <c r="N3863" s="49"/>
      <c r="O3863" s="46"/>
      <c r="P3863" s="46"/>
      <c r="Q3863" s="46"/>
      <c r="R3863" s="50"/>
    </row>
    <row r="3864" spans="7:18" ht="15" customHeight="1" x14ac:dyDescent="0.25">
      <c r="G3864" s="45"/>
      <c r="H3864" s="46"/>
      <c r="I3864" s="47"/>
      <c r="J3864" s="47"/>
      <c r="K3864" s="48"/>
      <c r="L3864" s="48"/>
      <c r="M3864" s="46"/>
      <c r="N3864" s="49"/>
      <c r="O3864" s="46"/>
      <c r="P3864" s="46"/>
      <c r="Q3864" s="46"/>
      <c r="R3864" s="50"/>
    </row>
    <row r="3865" spans="7:18" ht="15" customHeight="1" x14ac:dyDescent="0.25">
      <c r="G3865" s="45"/>
      <c r="H3865" s="46"/>
      <c r="I3865" s="47"/>
      <c r="J3865" s="47"/>
      <c r="K3865" s="48"/>
      <c r="L3865" s="48"/>
      <c r="M3865" s="46"/>
      <c r="N3865" s="49"/>
      <c r="O3865" s="46"/>
      <c r="P3865" s="46"/>
      <c r="Q3865" s="46"/>
      <c r="R3865" s="50"/>
    </row>
    <row r="3866" spans="7:18" ht="15" customHeight="1" x14ac:dyDescent="0.25">
      <c r="G3866" s="45"/>
      <c r="H3866" s="46"/>
      <c r="I3866" s="47"/>
      <c r="J3866" s="47"/>
      <c r="K3866" s="48"/>
      <c r="L3866" s="48"/>
      <c r="M3866" s="46"/>
      <c r="N3866" s="49"/>
      <c r="O3866" s="46"/>
      <c r="P3866" s="46"/>
      <c r="Q3866" s="46"/>
      <c r="R3866" s="50"/>
    </row>
    <row r="3867" spans="7:18" ht="15" customHeight="1" x14ac:dyDescent="0.25">
      <c r="G3867" s="45"/>
      <c r="H3867" s="46"/>
      <c r="I3867" s="47"/>
      <c r="J3867" s="47"/>
      <c r="K3867" s="48"/>
      <c r="L3867" s="48"/>
      <c r="M3867" s="46"/>
      <c r="N3867" s="49"/>
      <c r="O3867" s="46"/>
      <c r="P3867" s="46"/>
      <c r="Q3867" s="46"/>
      <c r="R3867" s="50"/>
    </row>
    <row r="3868" spans="7:18" ht="15" customHeight="1" x14ac:dyDescent="0.25">
      <c r="G3868" s="45"/>
      <c r="H3868" s="46"/>
      <c r="I3868" s="47"/>
      <c r="J3868" s="47"/>
      <c r="K3868" s="48"/>
      <c r="L3868" s="48"/>
      <c r="M3868" s="46"/>
      <c r="N3868" s="49"/>
      <c r="O3868" s="46"/>
      <c r="P3868" s="46"/>
      <c r="Q3868" s="46"/>
      <c r="R3868" s="50"/>
    </row>
    <row r="3869" spans="7:18" ht="15" customHeight="1" x14ac:dyDescent="0.25">
      <c r="G3869" s="45"/>
      <c r="H3869" s="46"/>
      <c r="I3869" s="47"/>
      <c r="J3869" s="47"/>
      <c r="K3869" s="48"/>
      <c r="L3869" s="48"/>
      <c r="M3869" s="46"/>
      <c r="N3869" s="49"/>
      <c r="O3869" s="46"/>
      <c r="P3869" s="46"/>
      <c r="Q3869" s="46"/>
      <c r="R3869" s="50"/>
    </row>
    <row r="3870" spans="7:18" ht="15" customHeight="1" x14ac:dyDescent="0.25">
      <c r="G3870" s="45"/>
      <c r="H3870" s="46"/>
      <c r="I3870" s="47"/>
      <c r="J3870" s="47"/>
      <c r="K3870" s="48"/>
      <c r="L3870" s="48"/>
      <c r="M3870" s="46"/>
      <c r="N3870" s="49"/>
      <c r="O3870" s="46"/>
      <c r="P3870" s="46"/>
      <c r="Q3870" s="46"/>
      <c r="R3870" s="50"/>
    </row>
    <row r="3871" spans="7:18" ht="15" customHeight="1" x14ac:dyDescent="0.25">
      <c r="G3871" s="45"/>
      <c r="H3871" s="46"/>
      <c r="I3871" s="47"/>
      <c r="J3871" s="47"/>
      <c r="K3871" s="48"/>
      <c r="L3871" s="48"/>
      <c r="M3871" s="46"/>
      <c r="N3871" s="49"/>
      <c r="O3871" s="46"/>
      <c r="P3871" s="46"/>
      <c r="Q3871" s="46"/>
      <c r="R3871" s="50"/>
    </row>
    <row r="3872" spans="7:18" ht="15" customHeight="1" x14ac:dyDescent="0.25">
      <c r="G3872" s="45"/>
      <c r="H3872" s="46"/>
      <c r="I3872" s="47"/>
      <c r="J3872" s="47"/>
      <c r="K3872" s="48"/>
      <c r="L3872" s="48"/>
      <c r="M3872" s="46"/>
      <c r="N3872" s="49"/>
      <c r="O3872" s="46"/>
      <c r="P3872" s="46"/>
      <c r="Q3872" s="46"/>
      <c r="R3872" s="50"/>
    </row>
    <row r="3873" spans="7:18" ht="15" customHeight="1" x14ac:dyDescent="0.25">
      <c r="G3873" s="45"/>
      <c r="H3873" s="46"/>
      <c r="I3873" s="47"/>
      <c r="J3873" s="47"/>
      <c r="K3873" s="48"/>
      <c r="L3873" s="48"/>
      <c r="M3873" s="46"/>
      <c r="N3873" s="49"/>
      <c r="O3873" s="46"/>
      <c r="P3873" s="46"/>
      <c r="Q3873" s="46"/>
      <c r="R3873" s="50"/>
    </row>
    <row r="3874" spans="7:18" ht="15" customHeight="1" x14ac:dyDescent="0.25">
      <c r="G3874" s="45"/>
      <c r="H3874" s="46"/>
      <c r="I3874" s="47"/>
      <c r="J3874" s="47"/>
      <c r="K3874" s="48"/>
      <c r="L3874" s="48"/>
      <c r="M3874" s="46"/>
      <c r="N3874" s="49"/>
      <c r="O3874" s="46"/>
      <c r="P3874" s="46"/>
      <c r="Q3874" s="46"/>
      <c r="R3874" s="50"/>
    </row>
    <row r="3875" spans="7:18" ht="15" customHeight="1" x14ac:dyDescent="0.25">
      <c r="G3875" s="45"/>
      <c r="H3875" s="46"/>
      <c r="I3875" s="47"/>
      <c r="J3875" s="47"/>
      <c r="K3875" s="48"/>
      <c r="L3875" s="48"/>
      <c r="M3875" s="46"/>
      <c r="N3875" s="49"/>
      <c r="O3875" s="46"/>
      <c r="P3875" s="46"/>
      <c r="Q3875" s="46"/>
      <c r="R3875" s="50"/>
    </row>
    <row r="3876" spans="7:18" ht="15" customHeight="1" x14ac:dyDescent="0.25">
      <c r="G3876" s="45"/>
      <c r="H3876" s="46"/>
      <c r="I3876" s="47"/>
      <c r="J3876" s="47"/>
      <c r="K3876" s="48"/>
      <c r="L3876" s="48"/>
      <c r="M3876" s="46"/>
      <c r="N3876" s="49"/>
      <c r="O3876" s="46"/>
      <c r="P3876" s="46"/>
      <c r="Q3876" s="46"/>
      <c r="R3876" s="50"/>
    </row>
    <row r="3877" spans="7:18" ht="15" customHeight="1" x14ac:dyDescent="0.25">
      <c r="G3877" s="45"/>
      <c r="H3877" s="46"/>
      <c r="I3877" s="47"/>
      <c r="J3877" s="47"/>
      <c r="K3877" s="48"/>
      <c r="L3877" s="48"/>
      <c r="M3877" s="46"/>
      <c r="N3877" s="49"/>
      <c r="O3877" s="46"/>
      <c r="P3877" s="46"/>
      <c r="Q3877" s="46"/>
      <c r="R3877" s="50"/>
    </row>
    <row r="3878" spans="7:18" ht="15" customHeight="1" x14ac:dyDescent="0.25">
      <c r="G3878" s="45"/>
      <c r="H3878" s="46"/>
      <c r="I3878" s="47"/>
      <c r="J3878" s="47"/>
      <c r="K3878" s="48"/>
      <c r="L3878" s="48"/>
      <c r="M3878" s="46"/>
      <c r="N3878" s="49"/>
      <c r="O3878" s="46"/>
      <c r="P3878" s="46"/>
      <c r="Q3878" s="46"/>
      <c r="R3878" s="50"/>
    </row>
    <row r="3879" spans="7:18" ht="15" customHeight="1" x14ac:dyDescent="0.25">
      <c r="G3879" s="45"/>
      <c r="H3879" s="46"/>
      <c r="I3879" s="47"/>
      <c r="J3879" s="47"/>
      <c r="K3879" s="48"/>
      <c r="L3879" s="48"/>
      <c r="M3879" s="46"/>
      <c r="N3879" s="49"/>
      <c r="O3879" s="46"/>
      <c r="P3879" s="46"/>
      <c r="Q3879" s="46"/>
      <c r="R3879" s="50"/>
    </row>
    <row r="3880" spans="7:18" ht="15" customHeight="1" x14ac:dyDescent="0.25">
      <c r="G3880" s="45"/>
      <c r="H3880" s="46"/>
      <c r="I3880" s="47"/>
      <c r="J3880" s="47"/>
      <c r="K3880" s="48"/>
      <c r="L3880" s="48"/>
      <c r="M3880" s="46"/>
      <c r="N3880" s="49"/>
      <c r="O3880" s="46"/>
      <c r="P3880" s="46"/>
      <c r="Q3880" s="46"/>
      <c r="R3880" s="50"/>
    </row>
    <row r="3881" spans="7:18" ht="15" customHeight="1" x14ac:dyDescent="0.25">
      <c r="G3881" s="45"/>
      <c r="H3881" s="46"/>
      <c r="I3881" s="47"/>
      <c r="J3881" s="47"/>
      <c r="K3881" s="48"/>
      <c r="L3881" s="48"/>
      <c r="M3881" s="46"/>
      <c r="N3881" s="49"/>
      <c r="O3881" s="46"/>
      <c r="P3881" s="46"/>
      <c r="Q3881" s="46"/>
      <c r="R3881" s="50"/>
    </row>
    <row r="3882" spans="7:18" ht="15" customHeight="1" x14ac:dyDescent="0.25">
      <c r="G3882" s="45"/>
      <c r="H3882" s="46"/>
      <c r="I3882" s="47"/>
      <c r="J3882" s="47"/>
      <c r="K3882" s="48"/>
      <c r="L3882" s="48"/>
      <c r="M3882" s="46"/>
      <c r="N3882" s="49"/>
      <c r="O3882" s="46"/>
      <c r="P3882" s="46"/>
      <c r="Q3882" s="46"/>
      <c r="R3882" s="50"/>
    </row>
    <row r="3883" spans="7:18" ht="15" customHeight="1" x14ac:dyDescent="0.25">
      <c r="G3883" s="45"/>
      <c r="H3883" s="46"/>
      <c r="I3883" s="47"/>
      <c r="J3883" s="47"/>
      <c r="K3883" s="48"/>
      <c r="L3883" s="48"/>
      <c r="M3883" s="46"/>
      <c r="N3883" s="49"/>
      <c r="O3883" s="46"/>
      <c r="P3883" s="46"/>
      <c r="Q3883" s="46"/>
      <c r="R3883" s="50"/>
    </row>
    <row r="3884" spans="7:18" ht="15" customHeight="1" x14ac:dyDescent="0.25">
      <c r="G3884" s="45"/>
      <c r="H3884" s="46"/>
      <c r="I3884" s="47"/>
      <c r="J3884" s="47"/>
      <c r="K3884" s="48"/>
      <c r="L3884" s="48"/>
      <c r="M3884" s="46"/>
      <c r="N3884" s="49"/>
      <c r="O3884" s="46"/>
      <c r="P3884" s="46"/>
      <c r="Q3884" s="46"/>
      <c r="R3884" s="50"/>
    </row>
    <row r="3885" spans="7:18" ht="15" customHeight="1" x14ac:dyDescent="0.25">
      <c r="G3885" s="45"/>
      <c r="H3885" s="46"/>
      <c r="I3885" s="47"/>
      <c r="J3885" s="47"/>
      <c r="K3885" s="48"/>
      <c r="L3885" s="48"/>
      <c r="M3885" s="46"/>
      <c r="N3885" s="49"/>
      <c r="O3885" s="46"/>
      <c r="P3885" s="46"/>
      <c r="Q3885" s="46"/>
      <c r="R3885" s="50"/>
    </row>
    <row r="3886" spans="7:18" ht="15" customHeight="1" x14ac:dyDescent="0.25">
      <c r="G3886" s="45"/>
      <c r="H3886" s="46"/>
      <c r="I3886" s="47"/>
      <c r="J3886" s="47"/>
      <c r="K3886" s="48"/>
      <c r="L3886" s="48"/>
      <c r="M3886" s="46"/>
      <c r="N3886" s="49"/>
      <c r="O3886" s="46"/>
      <c r="P3886" s="46"/>
      <c r="Q3886" s="46"/>
      <c r="R3886" s="50"/>
    </row>
    <row r="3887" spans="7:18" ht="15" customHeight="1" x14ac:dyDescent="0.25">
      <c r="G3887" s="45"/>
      <c r="H3887" s="46"/>
      <c r="I3887" s="47"/>
      <c r="J3887" s="47"/>
      <c r="K3887" s="48"/>
      <c r="L3887" s="48"/>
      <c r="M3887" s="46"/>
      <c r="N3887" s="49"/>
      <c r="O3887" s="46"/>
      <c r="P3887" s="46"/>
      <c r="Q3887" s="46"/>
      <c r="R3887" s="50"/>
    </row>
    <row r="3888" spans="7:18" ht="15" customHeight="1" x14ac:dyDescent="0.25">
      <c r="G3888" s="45"/>
      <c r="H3888" s="46"/>
      <c r="I3888" s="47"/>
      <c r="J3888" s="47"/>
      <c r="K3888" s="48"/>
      <c r="L3888" s="48"/>
      <c r="M3888" s="46"/>
      <c r="N3888" s="49"/>
      <c r="O3888" s="46"/>
      <c r="P3888" s="46"/>
      <c r="Q3888" s="46"/>
      <c r="R3888" s="50"/>
    </row>
    <row r="3889" spans="7:18" ht="15" customHeight="1" x14ac:dyDescent="0.25">
      <c r="G3889" s="45"/>
      <c r="H3889" s="46"/>
      <c r="I3889" s="47"/>
      <c r="J3889" s="47"/>
      <c r="K3889" s="48"/>
      <c r="L3889" s="48"/>
      <c r="M3889" s="46"/>
      <c r="N3889" s="49"/>
      <c r="O3889" s="46"/>
      <c r="P3889" s="46"/>
      <c r="Q3889" s="46"/>
      <c r="R3889" s="50"/>
    </row>
    <row r="3890" spans="7:18" ht="15" customHeight="1" x14ac:dyDescent="0.25">
      <c r="G3890" s="45"/>
      <c r="H3890" s="46"/>
      <c r="I3890" s="47"/>
      <c r="J3890" s="47"/>
      <c r="K3890" s="48"/>
      <c r="L3890" s="48"/>
      <c r="M3890" s="46"/>
      <c r="N3890" s="49"/>
      <c r="O3890" s="46"/>
      <c r="P3890" s="46"/>
      <c r="Q3890" s="46"/>
      <c r="R3890" s="50"/>
    </row>
    <row r="3891" spans="7:18" ht="15" customHeight="1" x14ac:dyDescent="0.25">
      <c r="G3891" s="45"/>
      <c r="H3891" s="46"/>
      <c r="I3891" s="47"/>
      <c r="J3891" s="47"/>
      <c r="K3891" s="48"/>
      <c r="L3891" s="48"/>
      <c r="M3891" s="46"/>
      <c r="N3891" s="49"/>
      <c r="O3891" s="46"/>
      <c r="P3891" s="46"/>
      <c r="Q3891" s="46"/>
      <c r="R3891" s="50"/>
    </row>
    <row r="3892" spans="7:18" ht="15" customHeight="1" x14ac:dyDescent="0.25">
      <c r="G3892" s="45"/>
      <c r="H3892" s="46"/>
      <c r="I3892" s="47"/>
      <c r="J3892" s="47"/>
      <c r="K3892" s="48"/>
      <c r="L3892" s="48"/>
      <c r="M3892" s="46"/>
      <c r="N3892" s="49"/>
      <c r="O3892" s="46"/>
      <c r="P3892" s="46"/>
      <c r="Q3892" s="46"/>
      <c r="R3892" s="50"/>
    </row>
    <row r="3893" spans="7:18" ht="15" customHeight="1" x14ac:dyDescent="0.25">
      <c r="G3893" s="45"/>
      <c r="H3893" s="46"/>
      <c r="I3893" s="47"/>
      <c r="J3893" s="47"/>
      <c r="K3893" s="48"/>
      <c r="L3893" s="48"/>
      <c r="M3893" s="46"/>
      <c r="N3893" s="49"/>
      <c r="O3893" s="46"/>
      <c r="P3893" s="46"/>
      <c r="Q3893" s="46"/>
      <c r="R3893" s="50"/>
    </row>
    <row r="3894" spans="7:18" ht="15" customHeight="1" x14ac:dyDescent="0.25">
      <c r="G3894" s="45"/>
      <c r="H3894" s="46"/>
      <c r="I3894" s="47"/>
      <c r="J3894" s="47"/>
      <c r="K3894" s="48"/>
      <c r="L3894" s="48"/>
      <c r="M3894" s="46"/>
      <c r="N3894" s="49"/>
      <c r="O3894" s="46"/>
      <c r="P3894" s="46"/>
      <c r="Q3894" s="46"/>
      <c r="R3894" s="50"/>
    </row>
    <row r="3895" spans="7:18" ht="15" customHeight="1" x14ac:dyDescent="0.25">
      <c r="G3895" s="45"/>
      <c r="H3895" s="46"/>
      <c r="I3895" s="47"/>
      <c r="J3895" s="47"/>
      <c r="K3895" s="48"/>
      <c r="L3895" s="48"/>
      <c r="M3895" s="46"/>
      <c r="N3895" s="49"/>
      <c r="O3895" s="46"/>
      <c r="P3895" s="46"/>
      <c r="Q3895" s="46"/>
      <c r="R3895" s="50"/>
    </row>
    <row r="3896" spans="7:18" ht="15" customHeight="1" x14ac:dyDescent="0.25">
      <c r="G3896" s="45"/>
      <c r="H3896" s="46"/>
      <c r="I3896" s="47"/>
      <c r="J3896" s="47"/>
      <c r="K3896" s="48"/>
      <c r="L3896" s="48"/>
      <c r="M3896" s="46"/>
      <c r="N3896" s="49"/>
      <c r="O3896" s="46"/>
      <c r="P3896" s="46"/>
      <c r="Q3896" s="46"/>
      <c r="R3896" s="50"/>
    </row>
    <row r="3897" spans="7:18" ht="15" customHeight="1" x14ac:dyDescent="0.25">
      <c r="G3897" s="45"/>
      <c r="H3897" s="46"/>
      <c r="I3897" s="47"/>
      <c r="J3897" s="47"/>
      <c r="K3897" s="48"/>
      <c r="L3897" s="48"/>
      <c r="M3897" s="46"/>
      <c r="N3897" s="49"/>
      <c r="O3897" s="46"/>
      <c r="P3897" s="46"/>
      <c r="Q3897" s="46"/>
      <c r="R3897" s="50"/>
    </row>
    <row r="3898" spans="7:18" ht="15" customHeight="1" x14ac:dyDescent="0.25">
      <c r="G3898" s="45"/>
      <c r="H3898" s="46"/>
      <c r="I3898" s="47"/>
      <c r="J3898" s="47"/>
      <c r="K3898" s="48"/>
      <c r="L3898" s="48"/>
      <c r="M3898" s="46"/>
      <c r="N3898" s="49"/>
      <c r="O3898" s="46"/>
      <c r="P3898" s="46"/>
      <c r="Q3898" s="46"/>
      <c r="R3898" s="50"/>
    </row>
    <row r="3899" spans="7:18" ht="15" customHeight="1" x14ac:dyDescent="0.25">
      <c r="G3899" s="45"/>
      <c r="H3899" s="46"/>
      <c r="I3899" s="47"/>
      <c r="J3899" s="47"/>
      <c r="K3899" s="48"/>
      <c r="L3899" s="48"/>
      <c r="M3899" s="46"/>
      <c r="N3899" s="49"/>
      <c r="O3899" s="46"/>
      <c r="P3899" s="46"/>
      <c r="Q3899" s="46"/>
      <c r="R3899" s="50"/>
    </row>
    <row r="3900" spans="7:18" ht="15" customHeight="1" x14ac:dyDescent="0.25">
      <c r="G3900" s="45"/>
      <c r="H3900" s="46"/>
      <c r="I3900" s="47"/>
      <c r="J3900" s="47"/>
      <c r="K3900" s="48"/>
      <c r="L3900" s="48"/>
      <c r="M3900" s="46"/>
      <c r="N3900" s="49"/>
      <c r="O3900" s="46"/>
      <c r="P3900" s="46"/>
      <c r="Q3900" s="46"/>
      <c r="R3900" s="50"/>
    </row>
    <row r="3901" spans="7:18" ht="15" customHeight="1" x14ac:dyDescent="0.25">
      <c r="G3901" s="45"/>
      <c r="H3901" s="46"/>
      <c r="I3901" s="47"/>
      <c r="J3901" s="47"/>
      <c r="K3901" s="48"/>
      <c r="L3901" s="48"/>
      <c r="M3901" s="46"/>
      <c r="N3901" s="49"/>
      <c r="O3901" s="46"/>
      <c r="P3901" s="46"/>
      <c r="Q3901" s="46"/>
      <c r="R3901" s="50"/>
    </row>
    <row r="3902" spans="7:18" ht="15" customHeight="1" x14ac:dyDescent="0.25">
      <c r="G3902" s="45"/>
      <c r="H3902" s="46"/>
      <c r="I3902" s="47"/>
      <c r="J3902" s="47"/>
      <c r="K3902" s="48"/>
      <c r="L3902" s="48"/>
      <c r="M3902" s="46"/>
      <c r="N3902" s="49"/>
      <c r="O3902" s="46"/>
      <c r="P3902" s="46"/>
      <c r="Q3902" s="46"/>
      <c r="R3902" s="50"/>
    </row>
    <row r="3903" spans="7:18" ht="15" customHeight="1" x14ac:dyDescent="0.25">
      <c r="G3903" s="45"/>
      <c r="H3903" s="46"/>
      <c r="I3903" s="47"/>
      <c r="J3903" s="47"/>
      <c r="K3903" s="48"/>
      <c r="L3903" s="48"/>
      <c r="M3903" s="46"/>
      <c r="N3903" s="49"/>
      <c r="O3903" s="46"/>
      <c r="P3903" s="46"/>
      <c r="Q3903" s="46"/>
      <c r="R3903" s="50"/>
    </row>
    <row r="3904" spans="7:18" ht="15" customHeight="1" x14ac:dyDescent="0.25">
      <c r="G3904" s="45"/>
      <c r="H3904" s="46"/>
      <c r="I3904" s="47"/>
      <c r="J3904" s="47"/>
      <c r="K3904" s="48"/>
      <c r="L3904" s="48"/>
      <c r="M3904" s="46"/>
      <c r="N3904" s="49"/>
      <c r="O3904" s="46"/>
      <c r="P3904" s="46"/>
      <c r="Q3904" s="46"/>
      <c r="R3904" s="50"/>
    </row>
    <row r="3905" spans="7:18" ht="15" customHeight="1" x14ac:dyDescent="0.25">
      <c r="G3905" s="45"/>
      <c r="H3905" s="46"/>
      <c r="I3905" s="47"/>
      <c r="J3905" s="47"/>
      <c r="K3905" s="48"/>
      <c r="L3905" s="48"/>
      <c r="M3905" s="46"/>
      <c r="N3905" s="49"/>
      <c r="O3905" s="46"/>
      <c r="P3905" s="46"/>
      <c r="Q3905" s="46"/>
      <c r="R3905" s="50"/>
    </row>
    <row r="3906" spans="7:18" ht="15" customHeight="1" x14ac:dyDescent="0.25">
      <c r="G3906" s="45"/>
      <c r="H3906" s="46"/>
      <c r="I3906" s="47"/>
      <c r="J3906" s="47"/>
      <c r="K3906" s="48"/>
      <c r="L3906" s="48"/>
      <c r="M3906" s="46"/>
      <c r="N3906" s="49"/>
      <c r="O3906" s="46"/>
      <c r="P3906" s="46"/>
      <c r="Q3906" s="46"/>
      <c r="R3906" s="50"/>
    </row>
    <row r="3907" spans="7:18" ht="15" customHeight="1" x14ac:dyDescent="0.25">
      <c r="G3907" s="45"/>
      <c r="H3907" s="46"/>
      <c r="I3907" s="47"/>
      <c r="J3907" s="47"/>
      <c r="K3907" s="48"/>
      <c r="L3907" s="48"/>
      <c r="M3907" s="46"/>
      <c r="N3907" s="49"/>
      <c r="O3907" s="46"/>
      <c r="P3907" s="46"/>
      <c r="Q3907" s="46"/>
      <c r="R3907" s="50"/>
    </row>
    <row r="3908" spans="7:18" ht="15" customHeight="1" x14ac:dyDescent="0.25">
      <c r="G3908" s="45"/>
      <c r="H3908" s="46"/>
      <c r="I3908" s="47"/>
      <c r="J3908" s="47"/>
      <c r="K3908" s="48"/>
      <c r="L3908" s="48"/>
      <c r="M3908" s="46"/>
      <c r="N3908" s="49"/>
      <c r="O3908" s="46"/>
      <c r="P3908" s="46"/>
      <c r="Q3908" s="46"/>
      <c r="R3908" s="50"/>
    </row>
    <row r="3909" spans="7:18" ht="15" customHeight="1" x14ac:dyDescent="0.25">
      <c r="G3909" s="45"/>
      <c r="H3909" s="46"/>
      <c r="I3909" s="47"/>
      <c r="J3909" s="47"/>
      <c r="K3909" s="48"/>
      <c r="L3909" s="48"/>
      <c r="M3909" s="46"/>
      <c r="N3909" s="49"/>
      <c r="O3909" s="46"/>
      <c r="P3909" s="46"/>
      <c r="Q3909" s="46"/>
      <c r="R3909" s="50"/>
    </row>
    <row r="3910" spans="7:18" ht="15" customHeight="1" x14ac:dyDescent="0.25">
      <c r="G3910" s="45"/>
      <c r="H3910" s="46"/>
      <c r="I3910" s="47"/>
      <c r="J3910" s="47"/>
      <c r="K3910" s="48"/>
      <c r="L3910" s="48"/>
      <c r="M3910" s="46"/>
      <c r="N3910" s="49"/>
      <c r="O3910" s="46"/>
      <c r="P3910" s="46"/>
      <c r="Q3910" s="46"/>
      <c r="R3910" s="50"/>
    </row>
    <row r="3911" spans="7:18" ht="15" customHeight="1" x14ac:dyDescent="0.25">
      <c r="G3911" s="45"/>
      <c r="H3911" s="46"/>
      <c r="I3911" s="47"/>
      <c r="J3911" s="47"/>
      <c r="K3911" s="48"/>
      <c r="L3911" s="48"/>
      <c r="M3911" s="46"/>
      <c r="N3911" s="49"/>
      <c r="O3911" s="46"/>
      <c r="P3911" s="46"/>
      <c r="Q3911" s="46"/>
      <c r="R3911" s="50"/>
    </row>
    <row r="3912" spans="7:18" ht="15" customHeight="1" x14ac:dyDescent="0.25">
      <c r="G3912" s="45"/>
      <c r="H3912" s="46"/>
      <c r="I3912" s="47"/>
      <c r="J3912" s="47"/>
      <c r="K3912" s="48"/>
      <c r="L3912" s="48"/>
      <c r="M3912" s="46"/>
      <c r="N3912" s="49"/>
      <c r="O3912" s="46"/>
      <c r="P3912" s="46"/>
      <c r="Q3912" s="46"/>
      <c r="R3912" s="50"/>
    </row>
    <row r="3913" spans="7:18" ht="15" customHeight="1" x14ac:dyDescent="0.25">
      <c r="G3913" s="45"/>
      <c r="H3913" s="46"/>
      <c r="I3913" s="47"/>
      <c r="J3913" s="47"/>
      <c r="K3913" s="48"/>
      <c r="L3913" s="48"/>
      <c r="M3913" s="46"/>
      <c r="N3913" s="49"/>
      <c r="O3913" s="46"/>
      <c r="P3913" s="46"/>
      <c r="Q3913" s="46"/>
      <c r="R3913" s="50"/>
    </row>
    <row r="3914" spans="7:18" ht="15" customHeight="1" x14ac:dyDescent="0.25">
      <c r="G3914" s="45"/>
      <c r="H3914" s="46"/>
      <c r="I3914" s="47"/>
      <c r="J3914" s="47"/>
      <c r="K3914" s="48"/>
      <c r="L3914" s="48"/>
      <c r="M3914" s="46"/>
      <c r="N3914" s="49"/>
      <c r="O3914" s="46"/>
      <c r="P3914" s="46"/>
      <c r="Q3914" s="46"/>
      <c r="R3914" s="50"/>
    </row>
    <row r="3915" spans="7:18" ht="15" customHeight="1" x14ac:dyDescent="0.25">
      <c r="G3915" s="45"/>
      <c r="H3915" s="46"/>
      <c r="I3915" s="47"/>
      <c r="J3915" s="47"/>
      <c r="K3915" s="48"/>
      <c r="L3915" s="48"/>
      <c r="M3915" s="46"/>
      <c r="N3915" s="49"/>
      <c r="O3915" s="46"/>
      <c r="P3915" s="46"/>
      <c r="Q3915" s="46"/>
      <c r="R3915" s="50"/>
    </row>
    <row r="3916" spans="7:18" ht="15" customHeight="1" x14ac:dyDescent="0.25">
      <c r="G3916" s="45"/>
      <c r="H3916" s="46"/>
      <c r="I3916" s="47"/>
      <c r="J3916" s="47"/>
      <c r="K3916" s="48"/>
      <c r="L3916" s="48"/>
      <c r="M3916" s="46"/>
      <c r="N3916" s="49"/>
      <c r="O3916" s="46"/>
      <c r="P3916" s="46"/>
      <c r="Q3916" s="46"/>
      <c r="R3916" s="50"/>
    </row>
    <row r="3917" spans="7:18" ht="15" customHeight="1" x14ac:dyDescent="0.25">
      <c r="G3917" s="45"/>
      <c r="H3917" s="46"/>
      <c r="I3917" s="47"/>
      <c r="J3917" s="47"/>
      <c r="K3917" s="48"/>
      <c r="L3917" s="48"/>
      <c r="M3917" s="46"/>
      <c r="N3917" s="49"/>
      <c r="O3917" s="46"/>
      <c r="P3917" s="46"/>
      <c r="Q3917" s="46"/>
      <c r="R3917" s="50"/>
    </row>
    <row r="3918" spans="7:18" ht="15" customHeight="1" x14ac:dyDescent="0.25">
      <c r="G3918" s="45"/>
      <c r="H3918" s="46"/>
      <c r="I3918" s="47"/>
      <c r="J3918" s="47"/>
      <c r="K3918" s="48"/>
      <c r="L3918" s="48"/>
      <c r="M3918" s="46"/>
      <c r="N3918" s="49"/>
      <c r="O3918" s="46"/>
      <c r="P3918" s="46"/>
      <c r="Q3918" s="46"/>
      <c r="R3918" s="50"/>
    </row>
    <row r="3919" spans="7:18" ht="15" customHeight="1" x14ac:dyDescent="0.25">
      <c r="G3919" s="45"/>
      <c r="H3919" s="46"/>
      <c r="I3919" s="47"/>
      <c r="J3919" s="47"/>
      <c r="K3919" s="48"/>
      <c r="L3919" s="48"/>
      <c r="M3919" s="46"/>
      <c r="N3919" s="49"/>
      <c r="O3919" s="46"/>
      <c r="P3919" s="46"/>
      <c r="Q3919" s="46"/>
      <c r="R3919" s="50"/>
    </row>
    <row r="3920" spans="7:18" ht="15" customHeight="1" x14ac:dyDescent="0.25">
      <c r="G3920" s="45"/>
      <c r="H3920" s="46"/>
      <c r="I3920" s="47"/>
      <c r="J3920" s="47"/>
      <c r="K3920" s="48"/>
      <c r="L3920" s="48"/>
      <c r="M3920" s="46"/>
      <c r="N3920" s="49"/>
      <c r="O3920" s="46"/>
      <c r="P3920" s="46"/>
      <c r="Q3920" s="46"/>
      <c r="R3920" s="50"/>
    </row>
    <row r="3921" spans="7:18" ht="15" customHeight="1" x14ac:dyDescent="0.25">
      <c r="G3921" s="45"/>
      <c r="H3921" s="46"/>
      <c r="I3921" s="47"/>
      <c r="J3921" s="47"/>
      <c r="K3921" s="48"/>
      <c r="L3921" s="48"/>
      <c r="M3921" s="46"/>
      <c r="N3921" s="49"/>
      <c r="O3921" s="46"/>
      <c r="P3921" s="46"/>
      <c r="Q3921" s="46"/>
      <c r="R3921" s="50"/>
    </row>
    <row r="3922" spans="7:18" ht="15" customHeight="1" x14ac:dyDescent="0.25">
      <c r="G3922" s="45"/>
      <c r="H3922" s="46"/>
      <c r="I3922" s="47"/>
      <c r="J3922" s="47"/>
      <c r="K3922" s="48"/>
      <c r="L3922" s="48"/>
      <c r="M3922" s="46"/>
      <c r="N3922" s="49"/>
      <c r="O3922" s="46"/>
      <c r="P3922" s="46"/>
      <c r="Q3922" s="46"/>
      <c r="R3922" s="50"/>
    </row>
    <row r="3923" spans="7:18" ht="15" customHeight="1" x14ac:dyDescent="0.25">
      <c r="G3923" s="45"/>
      <c r="H3923" s="46"/>
      <c r="I3923" s="47"/>
      <c r="J3923" s="47"/>
      <c r="K3923" s="48"/>
      <c r="L3923" s="48"/>
      <c r="M3923" s="46"/>
      <c r="N3923" s="49"/>
      <c r="O3923" s="46"/>
      <c r="P3923" s="46"/>
      <c r="Q3923" s="46"/>
      <c r="R3923" s="50"/>
    </row>
    <row r="3924" spans="7:18" ht="15" customHeight="1" x14ac:dyDescent="0.25">
      <c r="G3924" s="45"/>
      <c r="H3924" s="46"/>
      <c r="I3924" s="47"/>
      <c r="J3924" s="47"/>
      <c r="K3924" s="48"/>
      <c r="L3924" s="48"/>
      <c r="M3924" s="46"/>
      <c r="N3924" s="49"/>
      <c r="O3924" s="46"/>
      <c r="P3924" s="46"/>
      <c r="Q3924" s="46"/>
      <c r="R3924" s="50"/>
    </row>
    <row r="3925" spans="7:18" ht="15" customHeight="1" x14ac:dyDescent="0.25">
      <c r="G3925" s="45"/>
      <c r="H3925" s="46"/>
      <c r="I3925" s="47"/>
      <c r="J3925" s="47"/>
      <c r="K3925" s="48"/>
      <c r="L3925" s="48"/>
      <c r="M3925" s="46"/>
      <c r="N3925" s="49"/>
      <c r="O3925" s="46"/>
      <c r="P3925" s="46"/>
      <c r="Q3925" s="46"/>
      <c r="R3925" s="50"/>
    </row>
    <row r="3926" spans="7:18" ht="15" customHeight="1" x14ac:dyDescent="0.25">
      <c r="G3926" s="45"/>
      <c r="H3926" s="46"/>
      <c r="I3926" s="47"/>
      <c r="J3926" s="47"/>
      <c r="K3926" s="48"/>
      <c r="L3926" s="48"/>
      <c r="M3926" s="46"/>
      <c r="N3926" s="49"/>
      <c r="O3926" s="46"/>
      <c r="P3926" s="46"/>
      <c r="Q3926" s="46"/>
      <c r="R3926" s="50"/>
    </row>
    <row r="3927" spans="7:18" ht="15" customHeight="1" x14ac:dyDescent="0.25">
      <c r="G3927" s="45"/>
      <c r="H3927" s="46"/>
      <c r="I3927" s="47"/>
      <c r="J3927" s="47"/>
      <c r="K3927" s="48"/>
      <c r="L3927" s="48"/>
      <c r="M3927" s="46"/>
      <c r="N3927" s="49"/>
      <c r="O3927" s="46"/>
      <c r="P3927" s="46"/>
      <c r="Q3927" s="46"/>
      <c r="R3927" s="50"/>
    </row>
    <row r="3928" spans="7:18" ht="15" customHeight="1" x14ac:dyDescent="0.25">
      <c r="G3928" s="45"/>
      <c r="H3928" s="46"/>
      <c r="I3928" s="47"/>
      <c r="J3928" s="47"/>
      <c r="K3928" s="48"/>
      <c r="L3928" s="48"/>
      <c r="M3928" s="46"/>
      <c r="N3928" s="49"/>
      <c r="O3928" s="46"/>
      <c r="P3928" s="46"/>
      <c r="Q3928" s="46"/>
      <c r="R3928" s="50"/>
    </row>
    <row r="3929" spans="7:18" ht="15" customHeight="1" x14ac:dyDescent="0.25">
      <c r="G3929" s="45"/>
      <c r="H3929" s="46"/>
      <c r="I3929" s="47"/>
      <c r="J3929" s="47"/>
      <c r="K3929" s="48"/>
      <c r="L3929" s="48"/>
      <c r="M3929" s="46"/>
      <c r="N3929" s="49"/>
      <c r="O3929" s="46"/>
      <c r="P3929" s="46"/>
      <c r="Q3929" s="46"/>
      <c r="R3929" s="50"/>
    </row>
    <row r="3930" spans="7:18" ht="15" customHeight="1" x14ac:dyDescent="0.25">
      <c r="G3930" s="45"/>
      <c r="H3930" s="46"/>
      <c r="I3930" s="47"/>
      <c r="J3930" s="47"/>
      <c r="K3930" s="48"/>
      <c r="L3930" s="48"/>
      <c r="M3930" s="46"/>
      <c r="N3930" s="49"/>
      <c r="O3930" s="46"/>
      <c r="P3930" s="46"/>
      <c r="Q3930" s="46"/>
      <c r="R3930" s="50"/>
    </row>
    <row r="3931" spans="7:18" ht="15" customHeight="1" x14ac:dyDescent="0.25">
      <c r="G3931" s="45"/>
      <c r="H3931" s="46"/>
      <c r="I3931" s="47"/>
      <c r="J3931" s="47"/>
      <c r="K3931" s="48"/>
      <c r="L3931" s="48"/>
      <c r="M3931" s="46"/>
      <c r="N3931" s="49"/>
      <c r="O3931" s="46"/>
      <c r="P3931" s="46"/>
      <c r="Q3931" s="46"/>
      <c r="R3931" s="50"/>
    </row>
    <row r="3932" spans="7:18" ht="15" customHeight="1" x14ac:dyDescent="0.25">
      <c r="G3932" s="45"/>
      <c r="H3932" s="46"/>
      <c r="I3932" s="47"/>
      <c r="J3932" s="47"/>
      <c r="K3932" s="48"/>
      <c r="L3932" s="48"/>
      <c r="M3932" s="46"/>
      <c r="N3932" s="49"/>
      <c r="O3932" s="46"/>
      <c r="P3932" s="46"/>
      <c r="Q3932" s="46"/>
      <c r="R3932" s="50"/>
    </row>
    <row r="3933" spans="7:18" ht="15" customHeight="1" x14ac:dyDescent="0.25">
      <c r="G3933" s="45"/>
      <c r="H3933" s="46"/>
      <c r="I3933" s="47"/>
      <c r="J3933" s="47"/>
      <c r="K3933" s="48"/>
      <c r="L3933" s="48"/>
      <c r="M3933" s="46"/>
      <c r="N3933" s="49"/>
      <c r="O3933" s="46"/>
      <c r="P3933" s="46"/>
      <c r="Q3933" s="46"/>
      <c r="R3933" s="50"/>
    </row>
    <row r="3934" spans="7:18" ht="15" customHeight="1" x14ac:dyDescent="0.25">
      <c r="G3934" s="45"/>
      <c r="H3934" s="46"/>
      <c r="I3934" s="47"/>
      <c r="J3934" s="47"/>
      <c r="K3934" s="48"/>
      <c r="L3934" s="48"/>
      <c r="M3934" s="46"/>
      <c r="N3934" s="49"/>
      <c r="O3934" s="46"/>
      <c r="P3934" s="46"/>
      <c r="Q3934" s="46"/>
      <c r="R3934" s="50"/>
    </row>
    <row r="3935" spans="7:18" ht="15" customHeight="1" x14ac:dyDescent="0.25">
      <c r="G3935" s="45"/>
      <c r="H3935" s="46"/>
      <c r="I3935" s="47"/>
      <c r="J3935" s="47"/>
      <c r="K3935" s="48"/>
      <c r="L3935" s="48"/>
      <c r="M3935" s="46"/>
      <c r="N3935" s="49"/>
      <c r="O3935" s="46"/>
      <c r="P3935" s="46"/>
      <c r="Q3935" s="46"/>
      <c r="R3935" s="50"/>
    </row>
    <row r="3936" spans="7:18" ht="15" customHeight="1" x14ac:dyDescent="0.25">
      <c r="G3936" s="45"/>
      <c r="H3936" s="46"/>
      <c r="I3936" s="47"/>
      <c r="J3936" s="47"/>
      <c r="K3936" s="48"/>
      <c r="L3936" s="48"/>
      <c r="M3936" s="46"/>
      <c r="N3936" s="49"/>
      <c r="O3936" s="46"/>
      <c r="P3936" s="46"/>
      <c r="Q3936" s="46"/>
      <c r="R3936" s="50"/>
    </row>
    <row r="3937" spans="7:18" ht="15" customHeight="1" x14ac:dyDescent="0.25">
      <c r="G3937" s="45"/>
      <c r="H3937" s="46"/>
      <c r="I3937" s="47"/>
      <c r="J3937" s="47"/>
      <c r="K3937" s="48"/>
      <c r="L3937" s="48"/>
      <c r="M3937" s="46"/>
      <c r="N3937" s="49"/>
      <c r="O3937" s="46"/>
      <c r="P3937" s="46"/>
      <c r="Q3937" s="46"/>
      <c r="R3937" s="50"/>
    </row>
    <row r="3938" spans="7:18" ht="15" customHeight="1" x14ac:dyDescent="0.25">
      <c r="G3938" s="45"/>
      <c r="H3938" s="46"/>
      <c r="I3938" s="47"/>
      <c r="J3938" s="47"/>
      <c r="K3938" s="48"/>
      <c r="L3938" s="48"/>
      <c r="M3938" s="46"/>
      <c r="N3938" s="49"/>
      <c r="O3938" s="46"/>
      <c r="P3938" s="46"/>
      <c r="Q3938" s="46"/>
      <c r="R3938" s="50"/>
    </row>
    <row r="3939" spans="7:18" ht="15" customHeight="1" x14ac:dyDescent="0.25">
      <c r="G3939" s="45"/>
      <c r="H3939" s="46"/>
      <c r="I3939" s="47"/>
      <c r="J3939" s="47"/>
      <c r="K3939" s="48"/>
      <c r="L3939" s="48"/>
      <c r="M3939" s="46"/>
      <c r="N3939" s="49"/>
      <c r="O3939" s="46"/>
      <c r="P3939" s="46"/>
      <c r="Q3939" s="46"/>
      <c r="R3939" s="50"/>
    </row>
    <row r="3940" spans="7:18" ht="15" customHeight="1" x14ac:dyDescent="0.25">
      <c r="G3940" s="45"/>
      <c r="H3940" s="46"/>
      <c r="I3940" s="47"/>
      <c r="J3940" s="47"/>
      <c r="K3940" s="48"/>
      <c r="L3940" s="48"/>
      <c r="M3940" s="46"/>
      <c r="N3940" s="49"/>
      <c r="O3940" s="46"/>
      <c r="P3940" s="46"/>
      <c r="Q3940" s="46"/>
      <c r="R3940" s="50"/>
    </row>
    <row r="3941" spans="7:18" ht="15" customHeight="1" x14ac:dyDescent="0.25">
      <c r="G3941" s="45"/>
      <c r="H3941" s="46"/>
      <c r="I3941" s="47"/>
      <c r="J3941" s="47"/>
      <c r="K3941" s="48"/>
      <c r="L3941" s="48"/>
      <c r="M3941" s="46"/>
      <c r="N3941" s="49"/>
      <c r="O3941" s="46"/>
      <c r="P3941" s="46"/>
      <c r="Q3941" s="46"/>
      <c r="R3941" s="50"/>
    </row>
    <row r="3942" spans="7:18" ht="15" customHeight="1" x14ac:dyDescent="0.25">
      <c r="G3942" s="45"/>
      <c r="H3942" s="46"/>
      <c r="I3942" s="47"/>
      <c r="J3942" s="47"/>
      <c r="K3942" s="48"/>
      <c r="L3942" s="48"/>
      <c r="M3942" s="46"/>
      <c r="N3942" s="49"/>
      <c r="O3942" s="46"/>
      <c r="P3942" s="46"/>
      <c r="Q3942" s="46"/>
      <c r="R3942" s="50"/>
    </row>
    <row r="3943" spans="7:18" ht="15" customHeight="1" x14ac:dyDescent="0.25">
      <c r="G3943" s="45"/>
      <c r="H3943" s="46"/>
      <c r="I3943" s="47"/>
      <c r="J3943" s="47"/>
      <c r="K3943" s="48"/>
      <c r="L3943" s="48"/>
      <c r="M3943" s="46"/>
      <c r="N3943" s="49"/>
      <c r="O3943" s="46"/>
      <c r="P3943" s="46"/>
      <c r="Q3943" s="46"/>
      <c r="R3943" s="50"/>
    </row>
    <row r="3944" spans="7:18" ht="15" customHeight="1" x14ac:dyDescent="0.25">
      <c r="G3944" s="45"/>
      <c r="H3944" s="46"/>
      <c r="I3944" s="47"/>
      <c r="J3944" s="47"/>
      <c r="K3944" s="48"/>
      <c r="L3944" s="48"/>
      <c r="M3944" s="46"/>
      <c r="N3944" s="49"/>
      <c r="O3944" s="46"/>
      <c r="P3944" s="46"/>
      <c r="Q3944" s="46"/>
      <c r="R3944" s="50"/>
    </row>
    <row r="3945" spans="7:18" ht="15" customHeight="1" x14ac:dyDescent="0.25">
      <c r="G3945" s="45"/>
      <c r="H3945" s="46"/>
      <c r="I3945" s="47"/>
      <c r="J3945" s="47"/>
      <c r="K3945" s="48"/>
      <c r="L3945" s="48"/>
      <c r="M3945" s="46"/>
      <c r="N3945" s="49"/>
      <c r="O3945" s="46"/>
      <c r="P3945" s="46"/>
      <c r="Q3945" s="46"/>
      <c r="R3945" s="50"/>
    </row>
    <row r="3946" spans="7:18" ht="15" customHeight="1" x14ac:dyDescent="0.25">
      <c r="G3946" s="45"/>
      <c r="H3946" s="46"/>
      <c r="I3946" s="47"/>
      <c r="J3946" s="47"/>
      <c r="K3946" s="48"/>
      <c r="L3946" s="48"/>
      <c r="M3946" s="46"/>
      <c r="N3946" s="49"/>
      <c r="O3946" s="46"/>
      <c r="P3946" s="46"/>
      <c r="Q3946" s="46"/>
      <c r="R3946" s="50"/>
    </row>
    <row r="3947" spans="7:18" ht="15" customHeight="1" x14ac:dyDescent="0.25">
      <c r="G3947" s="45"/>
      <c r="H3947" s="46"/>
      <c r="I3947" s="47"/>
      <c r="J3947" s="47"/>
      <c r="K3947" s="48"/>
      <c r="L3947" s="48"/>
      <c r="M3947" s="46"/>
      <c r="N3947" s="49"/>
      <c r="O3947" s="46"/>
      <c r="P3947" s="46"/>
      <c r="Q3947" s="46"/>
      <c r="R3947" s="50"/>
    </row>
    <row r="3948" spans="7:18" ht="15" customHeight="1" x14ac:dyDescent="0.25">
      <c r="G3948" s="45"/>
      <c r="H3948" s="46"/>
      <c r="I3948" s="47"/>
      <c r="J3948" s="47"/>
      <c r="K3948" s="48"/>
      <c r="L3948" s="48"/>
      <c r="M3948" s="46"/>
      <c r="N3948" s="49"/>
      <c r="O3948" s="46"/>
      <c r="P3948" s="46"/>
      <c r="Q3948" s="46"/>
      <c r="R3948" s="50"/>
    </row>
    <row r="3949" spans="7:18" ht="15" customHeight="1" x14ac:dyDescent="0.25">
      <c r="G3949" s="45"/>
      <c r="H3949" s="46"/>
      <c r="I3949" s="47"/>
      <c r="J3949" s="47"/>
      <c r="K3949" s="48"/>
      <c r="L3949" s="48"/>
      <c r="M3949" s="46"/>
      <c r="N3949" s="49"/>
      <c r="O3949" s="46"/>
      <c r="P3949" s="46"/>
      <c r="Q3949" s="46"/>
      <c r="R3949" s="50"/>
    </row>
    <row r="3950" spans="7:18" ht="15" customHeight="1" x14ac:dyDescent="0.25">
      <c r="G3950" s="45"/>
      <c r="H3950" s="46"/>
      <c r="I3950" s="47"/>
      <c r="J3950" s="47"/>
      <c r="K3950" s="48"/>
      <c r="L3950" s="48"/>
      <c r="M3950" s="46"/>
      <c r="N3950" s="49"/>
      <c r="O3950" s="46"/>
      <c r="P3950" s="46"/>
      <c r="Q3950" s="46"/>
      <c r="R3950" s="50"/>
    </row>
    <row r="3951" spans="7:18" ht="15" customHeight="1" x14ac:dyDescent="0.25">
      <c r="G3951" s="45"/>
      <c r="H3951" s="46"/>
      <c r="I3951" s="47"/>
      <c r="J3951" s="47"/>
      <c r="K3951" s="48"/>
      <c r="L3951" s="48"/>
      <c r="M3951" s="46"/>
      <c r="N3951" s="49"/>
      <c r="O3951" s="46"/>
      <c r="P3951" s="46"/>
      <c r="Q3951" s="46"/>
      <c r="R3951" s="50"/>
    </row>
    <row r="3952" spans="7:18" ht="15" customHeight="1" x14ac:dyDescent="0.25">
      <c r="G3952" s="45"/>
      <c r="H3952" s="46"/>
      <c r="I3952" s="47"/>
      <c r="J3952" s="47"/>
      <c r="K3952" s="48"/>
      <c r="L3952" s="48"/>
      <c r="M3952" s="46"/>
      <c r="N3952" s="49"/>
      <c r="O3952" s="46"/>
      <c r="P3952" s="46"/>
      <c r="Q3952" s="46"/>
      <c r="R3952" s="50"/>
    </row>
    <row r="3953" spans="7:18" ht="15" customHeight="1" x14ac:dyDescent="0.25">
      <c r="G3953" s="45"/>
      <c r="H3953" s="46"/>
      <c r="I3953" s="47"/>
      <c r="J3953" s="47"/>
      <c r="K3953" s="48"/>
      <c r="L3953" s="48"/>
      <c r="M3953" s="46"/>
      <c r="N3953" s="49"/>
      <c r="O3953" s="46"/>
      <c r="P3953" s="46"/>
      <c r="Q3953" s="46"/>
      <c r="R3953" s="50"/>
    </row>
    <row r="3954" spans="7:18" ht="15" customHeight="1" x14ac:dyDescent="0.25">
      <c r="G3954" s="45"/>
      <c r="H3954" s="46"/>
      <c r="I3954" s="47"/>
      <c r="J3954" s="47"/>
      <c r="K3954" s="48"/>
      <c r="L3954" s="48"/>
      <c r="M3954" s="46"/>
      <c r="N3954" s="49"/>
      <c r="O3954" s="46"/>
      <c r="P3954" s="46"/>
      <c r="Q3954" s="46"/>
      <c r="R3954" s="50"/>
    </row>
    <row r="3955" spans="7:18" ht="15" customHeight="1" x14ac:dyDescent="0.25">
      <c r="G3955" s="45"/>
      <c r="H3955" s="46"/>
      <c r="I3955" s="47"/>
      <c r="J3955" s="47"/>
      <c r="K3955" s="48"/>
      <c r="L3955" s="48"/>
      <c r="M3955" s="46"/>
      <c r="N3955" s="49"/>
      <c r="O3955" s="46"/>
      <c r="P3955" s="46"/>
      <c r="Q3955" s="46"/>
      <c r="R3955" s="50"/>
    </row>
    <row r="3956" spans="7:18" ht="15" customHeight="1" x14ac:dyDescent="0.25">
      <c r="G3956" s="45"/>
      <c r="H3956" s="46"/>
      <c r="I3956" s="47"/>
      <c r="J3956" s="47"/>
      <c r="K3956" s="48"/>
      <c r="L3956" s="48"/>
      <c r="M3956" s="46"/>
      <c r="N3956" s="49"/>
      <c r="O3956" s="46"/>
      <c r="P3956" s="46"/>
      <c r="Q3956" s="46"/>
      <c r="R3956" s="50"/>
    </row>
    <row r="3957" spans="7:18" ht="15" customHeight="1" x14ac:dyDescent="0.25">
      <c r="G3957" s="45"/>
      <c r="H3957" s="46"/>
      <c r="I3957" s="47"/>
      <c r="J3957" s="47"/>
      <c r="K3957" s="48"/>
      <c r="L3957" s="48"/>
      <c r="M3957" s="46"/>
      <c r="N3957" s="49"/>
      <c r="O3957" s="46"/>
      <c r="P3957" s="46"/>
      <c r="Q3957" s="46"/>
      <c r="R3957" s="50"/>
    </row>
    <row r="3958" spans="7:18" ht="15" customHeight="1" x14ac:dyDescent="0.25">
      <c r="G3958" s="45"/>
      <c r="H3958" s="46"/>
      <c r="I3958" s="47"/>
      <c r="J3958" s="47"/>
      <c r="K3958" s="48"/>
      <c r="L3958" s="48"/>
      <c r="M3958" s="46"/>
      <c r="N3958" s="49"/>
      <c r="O3958" s="46"/>
      <c r="P3958" s="46"/>
      <c r="Q3958" s="46"/>
      <c r="R3958" s="50"/>
    </row>
    <row r="3959" spans="7:18" ht="15" customHeight="1" x14ac:dyDescent="0.25">
      <c r="G3959" s="45"/>
      <c r="H3959" s="46"/>
      <c r="I3959" s="47"/>
      <c r="J3959" s="47"/>
      <c r="K3959" s="48"/>
      <c r="L3959" s="48"/>
      <c r="M3959" s="46"/>
      <c r="N3959" s="49"/>
      <c r="O3959" s="46"/>
      <c r="P3959" s="46"/>
      <c r="Q3959" s="46"/>
      <c r="R3959" s="50"/>
    </row>
    <row r="3960" spans="7:18" ht="15" customHeight="1" x14ac:dyDescent="0.25">
      <c r="G3960" s="45"/>
      <c r="H3960" s="46"/>
      <c r="I3960" s="47"/>
      <c r="J3960" s="47"/>
      <c r="K3960" s="48"/>
      <c r="L3960" s="48"/>
      <c r="M3960" s="46"/>
      <c r="N3960" s="49"/>
      <c r="O3960" s="46"/>
      <c r="P3960" s="46"/>
      <c r="Q3960" s="46"/>
      <c r="R3960" s="50"/>
    </row>
    <row r="3961" spans="7:18" ht="15" customHeight="1" x14ac:dyDescent="0.25">
      <c r="G3961" s="45"/>
      <c r="H3961" s="46"/>
      <c r="I3961" s="47"/>
      <c r="J3961" s="47"/>
      <c r="K3961" s="48"/>
      <c r="L3961" s="48"/>
      <c r="M3961" s="46"/>
      <c r="N3961" s="49"/>
      <c r="O3961" s="46"/>
      <c r="P3961" s="46"/>
      <c r="Q3961" s="46"/>
      <c r="R3961" s="50"/>
    </row>
    <row r="3962" spans="7:18" ht="15" customHeight="1" x14ac:dyDescent="0.25">
      <c r="G3962" s="45"/>
      <c r="H3962" s="46"/>
      <c r="I3962" s="47"/>
      <c r="J3962" s="47"/>
      <c r="K3962" s="48"/>
      <c r="L3962" s="48"/>
      <c r="M3962" s="46"/>
      <c r="N3962" s="49"/>
      <c r="O3962" s="46"/>
      <c r="P3962" s="46"/>
      <c r="Q3962" s="46"/>
      <c r="R3962" s="50"/>
    </row>
    <row r="3963" spans="7:18" ht="15" customHeight="1" x14ac:dyDescent="0.25">
      <c r="G3963" s="45"/>
      <c r="H3963" s="46"/>
      <c r="I3963" s="47"/>
      <c r="J3963" s="47"/>
      <c r="K3963" s="48"/>
      <c r="L3963" s="48"/>
      <c r="M3963" s="46"/>
      <c r="N3963" s="49"/>
      <c r="O3963" s="46"/>
      <c r="P3963" s="46"/>
      <c r="Q3963" s="46"/>
      <c r="R3963" s="50"/>
    </row>
    <row r="3964" spans="7:18" ht="15" customHeight="1" x14ac:dyDescent="0.25">
      <c r="G3964" s="45"/>
      <c r="H3964" s="46"/>
      <c r="I3964" s="47"/>
      <c r="J3964" s="47"/>
      <c r="K3964" s="48"/>
      <c r="L3964" s="48"/>
      <c r="M3964" s="46"/>
      <c r="N3964" s="49"/>
      <c r="O3964" s="46"/>
      <c r="P3964" s="46"/>
      <c r="Q3964" s="46"/>
      <c r="R3964" s="50"/>
    </row>
    <row r="3965" spans="7:18" ht="15" customHeight="1" x14ac:dyDescent="0.25">
      <c r="G3965" s="45"/>
      <c r="H3965" s="46"/>
      <c r="I3965" s="47"/>
      <c r="J3965" s="47"/>
      <c r="K3965" s="48"/>
      <c r="L3965" s="48"/>
      <c r="M3965" s="46"/>
      <c r="N3965" s="49"/>
      <c r="O3965" s="46"/>
      <c r="P3965" s="46"/>
      <c r="Q3965" s="46"/>
      <c r="R3965" s="50"/>
    </row>
    <row r="3966" spans="7:18" ht="15" customHeight="1" x14ac:dyDescent="0.25">
      <c r="G3966" s="45"/>
      <c r="H3966" s="46"/>
      <c r="I3966" s="47"/>
      <c r="J3966" s="47"/>
      <c r="K3966" s="48"/>
      <c r="L3966" s="48"/>
      <c r="M3966" s="46"/>
      <c r="N3966" s="49"/>
      <c r="O3966" s="46"/>
      <c r="P3966" s="46"/>
      <c r="Q3966" s="46"/>
      <c r="R3966" s="50"/>
    </row>
    <row r="3967" spans="7:18" ht="15" customHeight="1" x14ac:dyDescent="0.25">
      <c r="G3967" s="45"/>
      <c r="H3967" s="46"/>
      <c r="I3967" s="47"/>
      <c r="J3967" s="47"/>
      <c r="K3967" s="48"/>
      <c r="L3967" s="48"/>
      <c r="M3967" s="46"/>
      <c r="N3967" s="49"/>
      <c r="O3967" s="46"/>
      <c r="P3967" s="46"/>
      <c r="Q3967" s="46"/>
      <c r="R3967" s="50"/>
    </row>
    <row r="3968" spans="7:18" ht="15" customHeight="1" x14ac:dyDescent="0.25">
      <c r="G3968" s="45"/>
      <c r="H3968" s="46"/>
      <c r="I3968" s="47"/>
      <c r="J3968" s="47"/>
      <c r="K3968" s="48"/>
      <c r="L3968" s="48"/>
      <c r="M3968" s="46"/>
      <c r="N3968" s="49"/>
      <c r="O3968" s="46"/>
      <c r="P3968" s="46"/>
      <c r="Q3968" s="46"/>
      <c r="R3968" s="50"/>
    </row>
    <row r="3969" spans="7:18" ht="15" customHeight="1" x14ac:dyDescent="0.25">
      <c r="G3969" s="45"/>
      <c r="H3969" s="46"/>
      <c r="I3969" s="47"/>
      <c r="J3969" s="47"/>
      <c r="K3969" s="48"/>
      <c r="L3969" s="48"/>
      <c r="M3969" s="46"/>
      <c r="N3969" s="49"/>
      <c r="O3969" s="46"/>
      <c r="P3969" s="46"/>
      <c r="Q3969" s="46"/>
      <c r="R3969" s="50"/>
    </row>
    <row r="3970" spans="7:18" ht="15" customHeight="1" x14ac:dyDescent="0.25">
      <c r="G3970" s="45"/>
      <c r="H3970" s="46"/>
      <c r="I3970" s="47"/>
      <c r="J3970" s="47"/>
      <c r="K3970" s="48"/>
      <c r="L3970" s="48"/>
      <c r="M3970" s="46"/>
      <c r="N3970" s="49"/>
      <c r="O3970" s="46"/>
      <c r="P3970" s="46"/>
      <c r="Q3970" s="46"/>
      <c r="R3970" s="50"/>
    </row>
    <row r="3971" spans="7:18" ht="15" customHeight="1" x14ac:dyDescent="0.25">
      <c r="G3971" s="45"/>
      <c r="H3971" s="46"/>
      <c r="I3971" s="47"/>
      <c r="J3971" s="47"/>
      <c r="K3971" s="48"/>
      <c r="L3971" s="48"/>
      <c r="M3971" s="46"/>
      <c r="N3971" s="49"/>
      <c r="O3971" s="46"/>
      <c r="P3971" s="46"/>
      <c r="Q3971" s="46"/>
      <c r="R3971" s="50"/>
    </row>
    <row r="3972" spans="7:18" ht="15" customHeight="1" x14ac:dyDescent="0.25">
      <c r="G3972" s="45"/>
      <c r="H3972" s="46"/>
      <c r="I3972" s="47"/>
      <c r="J3972" s="47"/>
      <c r="K3972" s="48"/>
      <c r="L3972" s="48"/>
      <c r="M3972" s="46"/>
      <c r="N3972" s="49"/>
      <c r="O3972" s="46"/>
      <c r="P3972" s="46"/>
      <c r="Q3972" s="46"/>
      <c r="R3972" s="50"/>
    </row>
    <row r="3973" spans="7:18" ht="15" customHeight="1" x14ac:dyDescent="0.25">
      <c r="G3973" s="45"/>
      <c r="H3973" s="46"/>
      <c r="I3973" s="47"/>
      <c r="J3973" s="47"/>
      <c r="K3973" s="48"/>
      <c r="L3973" s="48"/>
      <c r="M3973" s="46"/>
      <c r="N3973" s="49"/>
      <c r="O3973" s="46"/>
      <c r="P3973" s="46"/>
      <c r="Q3973" s="46"/>
      <c r="R3973" s="50"/>
    </row>
    <row r="3974" spans="7:18" ht="15" customHeight="1" x14ac:dyDescent="0.25">
      <c r="G3974" s="45"/>
      <c r="H3974" s="46"/>
      <c r="I3974" s="47"/>
      <c r="J3974" s="47"/>
      <c r="K3974" s="48"/>
      <c r="L3974" s="48"/>
      <c r="M3974" s="46"/>
      <c r="N3974" s="49"/>
      <c r="O3974" s="46"/>
      <c r="P3974" s="46"/>
      <c r="Q3974" s="46"/>
      <c r="R3974" s="50"/>
    </row>
    <row r="3975" spans="7:18" ht="15" customHeight="1" x14ac:dyDescent="0.25">
      <c r="G3975" s="45"/>
      <c r="H3975" s="46"/>
      <c r="I3975" s="47"/>
      <c r="J3975" s="47"/>
      <c r="K3975" s="48"/>
      <c r="L3975" s="48"/>
      <c r="M3975" s="46"/>
      <c r="N3975" s="49"/>
      <c r="O3975" s="46"/>
      <c r="P3975" s="46"/>
      <c r="Q3975" s="46"/>
      <c r="R3975" s="50"/>
    </row>
    <row r="3976" spans="7:18" ht="15" customHeight="1" x14ac:dyDescent="0.25">
      <c r="G3976" s="45"/>
      <c r="H3976" s="46"/>
      <c r="I3976" s="47"/>
      <c r="J3976" s="47"/>
      <c r="K3976" s="48"/>
      <c r="L3976" s="48"/>
      <c r="M3976" s="46"/>
      <c r="N3976" s="49"/>
      <c r="O3976" s="46"/>
      <c r="P3976" s="46"/>
      <c r="Q3976" s="46"/>
      <c r="R3976" s="50"/>
    </row>
    <row r="3977" spans="7:18" ht="15" customHeight="1" x14ac:dyDescent="0.25">
      <c r="G3977" s="45"/>
      <c r="H3977" s="46"/>
      <c r="I3977" s="47"/>
      <c r="J3977" s="47"/>
      <c r="K3977" s="48"/>
      <c r="L3977" s="48"/>
      <c r="M3977" s="46"/>
      <c r="N3977" s="49"/>
      <c r="O3977" s="46"/>
      <c r="P3977" s="46"/>
      <c r="Q3977" s="46"/>
      <c r="R3977" s="50"/>
    </row>
    <row r="3978" spans="7:18" ht="15" customHeight="1" x14ac:dyDescent="0.25">
      <c r="G3978" s="45"/>
      <c r="H3978" s="46"/>
      <c r="I3978" s="47"/>
      <c r="J3978" s="47"/>
      <c r="K3978" s="48"/>
      <c r="L3978" s="48"/>
      <c r="M3978" s="46"/>
      <c r="N3978" s="49"/>
      <c r="O3978" s="46"/>
      <c r="P3978" s="46"/>
      <c r="Q3978" s="46"/>
      <c r="R3978" s="50"/>
    </row>
    <row r="3979" spans="7:18" ht="15" customHeight="1" x14ac:dyDescent="0.25">
      <c r="G3979" s="45"/>
      <c r="H3979" s="46"/>
      <c r="I3979" s="47"/>
      <c r="J3979" s="47"/>
      <c r="K3979" s="48"/>
      <c r="L3979" s="48"/>
      <c r="M3979" s="46"/>
      <c r="N3979" s="49"/>
      <c r="O3979" s="46"/>
      <c r="P3979" s="46"/>
      <c r="Q3979" s="46"/>
      <c r="R3979" s="50"/>
    </row>
    <row r="3980" spans="7:18" ht="15" customHeight="1" x14ac:dyDescent="0.25">
      <c r="G3980" s="45"/>
      <c r="H3980" s="46"/>
      <c r="I3980" s="47"/>
      <c r="J3980" s="47"/>
      <c r="K3980" s="48"/>
      <c r="L3980" s="48"/>
      <c r="M3980" s="46"/>
      <c r="N3980" s="49"/>
      <c r="O3980" s="46"/>
      <c r="P3980" s="46"/>
      <c r="Q3980" s="46"/>
      <c r="R3980" s="50"/>
    </row>
    <row r="3981" spans="7:18" ht="15" customHeight="1" x14ac:dyDescent="0.25">
      <c r="G3981" s="45"/>
      <c r="H3981" s="46"/>
      <c r="I3981" s="47"/>
      <c r="J3981" s="47"/>
      <c r="K3981" s="48"/>
      <c r="L3981" s="48"/>
      <c r="M3981" s="46"/>
      <c r="N3981" s="49"/>
      <c r="O3981" s="46"/>
      <c r="P3981" s="46"/>
      <c r="Q3981" s="46"/>
      <c r="R3981" s="50"/>
    </row>
    <row r="3982" spans="7:18" ht="15" customHeight="1" x14ac:dyDescent="0.25">
      <c r="G3982" s="45"/>
      <c r="H3982" s="46"/>
      <c r="I3982" s="47"/>
      <c r="J3982" s="47"/>
      <c r="K3982" s="48"/>
      <c r="L3982" s="48"/>
      <c r="M3982" s="46"/>
      <c r="N3982" s="49"/>
      <c r="O3982" s="46"/>
      <c r="P3982" s="46"/>
      <c r="Q3982" s="46"/>
      <c r="R3982" s="50"/>
    </row>
    <row r="3983" spans="7:18" ht="15" customHeight="1" x14ac:dyDescent="0.25">
      <c r="G3983" s="45"/>
      <c r="H3983" s="46"/>
      <c r="I3983" s="47"/>
      <c r="J3983" s="47"/>
      <c r="K3983" s="48"/>
      <c r="L3983" s="48"/>
      <c r="M3983" s="46"/>
      <c r="N3983" s="49"/>
      <c r="O3983" s="46"/>
      <c r="P3983" s="46"/>
      <c r="Q3983" s="46"/>
      <c r="R3983" s="50"/>
    </row>
    <row r="3984" spans="7:18" ht="15" customHeight="1" x14ac:dyDescent="0.25">
      <c r="G3984" s="45"/>
      <c r="H3984" s="46"/>
      <c r="I3984" s="47"/>
      <c r="J3984" s="47"/>
      <c r="K3984" s="48"/>
      <c r="L3984" s="48"/>
      <c r="M3984" s="46"/>
      <c r="N3984" s="49"/>
      <c r="O3984" s="46"/>
      <c r="P3984" s="46"/>
      <c r="Q3984" s="46"/>
      <c r="R3984" s="50"/>
    </row>
    <row r="3985" spans="7:18" ht="15" customHeight="1" x14ac:dyDescent="0.25">
      <c r="G3985" s="45"/>
      <c r="H3985" s="46"/>
      <c r="I3985" s="47"/>
      <c r="J3985" s="47"/>
      <c r="K3985" s="48"/>
      <c r="L3985" s="48"/>
      <c r="M3985" s="46"/>
      <c r="N3985" s="49"/>
      <c r="O3985" s="46"/>
      <c r="P3985" s="46"/>
      <c r="Q3985" s="46"/>
      <c r="R3985" s="50"/>
    </row>
    <row r="3986" spans="7:18" ht="15" customHeight="1" x14ac:dyDescent="0.25">
      <c r="G3986" s="45"/>
      <c r="H3986" s="46"/>
      <c r="I3986" s="47"/>
      <c r="J3986" s="47"/>
      <c r="K3986" s="48"/>
      <c r="L3986" s="48"/>
      <c r="M3986" s="46"/>
      <c r="N3986" s="49"/>
      <c r="O3986" s="46"/>
      <c r="P3986" s="46"/>
      <c r="Q3986" s="46"/>
      <c r="R3986" s="50"/>
    </row>
    <row r="3987" spans="7:18" ht="15" customHeight="1" x14ac:dyDescent="0.25">
      <c r="G3987" s="45"/>
      <c r="H3987" s="46"/>
      <c r="I3987" s="47"/>
      <c r="J3987" s="47"/>
      <c r="K3987" s="48"/>
      <c r="L3987" s="48"/>
      <c r="M3987" s="46"/>
      <c r="N3987" s="49"/>
      <c r="O3987" s="46"/>
      <c r="P3987" s="46"/>
      <c r="Q3987" s="46"/>
      <c r="R3987" s="50"/>
    </row>
    <row r="3988" spans="7:18" ht="15" customHeight="1" x14ac:dyDescent="0.25">
      <c r="G3988" s="45"/>
      <c r="H3988" s="46"/>
      <c r="I3988" s="47"/>
      <c r="J3988" s="47"/>
      <c r="K3988" s="48"/>
      <c r="L3988" s="48"/>
      <c r="M3988" s="46"/>
      <c r="N3988" s="49"/>
      <c r="O3988" s="46"/>
      <c r="P3988" s="46"/>
      <c r="Q3988" s="46"/>
      <c r="R3988" s="50"/>
    </row>
    <row r="3989" spans="7:18" ht="15" customHeight="1" x14ac:dyDescent="0.25">
      <c r="G3989" s="45"/>
      <c r="H3989" s="46"/>
      <c r="I3989" s="47"/>
      <c r="J3989" s="47"/>
      <c r="K3989" s="48"/>
      <c r="L3989" s="48"/>
      <c r="M3989" s="46"/>
      <c r="N3989" s="49"/>
      <c r="O3989" s="46"/>
      <c r="P3989" s="46"/>
      <c r="Q3989" s="46"/>
      <c r="R3989" s="50"/>
    </row>
    <row r="3990" spans="7:18" ht="15" customHeight="1" x14ac:dyDescent="0.25">
      <c r="G3990" s="45"/>
      <c r="H3990" s="46"/>
      <c r="I3990" s="47"/>
      <c r="J3990" s="47"/>
      <c r="K3990" s="48"/>
      <c r="L3990" s="48"/>
      <c r="M3990" s="46"/>
      <c r="N3990" s="49"/>
      <c r="O3990" s="46"/>
      <c r="P3990" s="46"/>
      <c r="Q3990" s="46"/>
      <c r="R3990" s="50"/>
    </row>
    <row r="3991" spans="7:18" ht="15" customHeight="1" x14ac:dyDescent="0.25">
      <c r="G3991" s="45"/>
      <c r="H3991" s="46"/>
      <c r="I3991" s="47"/>
      <c r="J3991" s="47"/>
      <c r="K3991" s="48"/>
      <c r="L3991" s="48"/>
      <c r="M3991" s="46"/>
      <c r="N3991" s="49"/>
      <c r="O3991" s="46"/>
      <c r="P3991" s="46"/>
      <c r="Q3991" s="46"/>
      <c r="R3991" s="50"/>
    </row>
    <row r="3992" spans="7:18" ht="15" customHeight="1" x14ac:dyDescent="0.25">
      <c r="G3992" s="45"/>
      <c r="H3992" s="46"/>
      <c r="I3992" s="47"/>
      <c r="J3992" s="47"/>
      <c r="K3992" s="48"/>
      <c r="L3992" s="48"/>
      <c r="M3992" s="46"/>
      <c r="N3992" s="49"/>
      <c r="O3992" s="46"/>
      <c r="P3992" s="46"/>
      <c r="Q3992" s="46"/>
      <c r="R3992" s="50"/>
    </row>
    <row r="3993" spans="7:18" ht="15" customHeight="1" x14ac:dyDescent="0.25">
      <c r="G3993" s="45"/>
      <c r="H3993" s="46"/>
      <c r="I3993" s="47"/>
      <c r="J3993" s="47"/>
      <c r="K3993" s="48"/>
      <c r="L3993" s="48"/>
      <c r="M3993" s="46"/>
      <c r="N3993" s="49"/>
      <c r="O3993" s="46"/>
      <c r="P3993" s="46"/>
      <c r="Q3993" s="46"/>
      <c r="R3993" s="50"/>
    </row>
    <row r="3994" spans="7:18" ht="15" customHeight="1" x14ac:dyDescent="0.25">
      <c r="G3994" s="45"/>
      <c r="H3994" s="46"/>
      <c r="I3994" s="47"/>
      <c r="J3994" s="47"/>
      <c r="K3994" s="48"/>
      <c r="L3994" s="48"/>
      <c r="M3994" s="46"/>
      <c r="N3994" s="49"/>
      <c r="O3994" s="46"/>
      <c r="P3994" s="46"/>
      <c r="Q3994" s="46"/>
      <c r="R3994" s="50"/>
    </row>
    <row r="3995" spans="7:18" ht="15" customHeight="1" x14ac:dyDescent="0.25">
      <c r="G3995" s="45"/>
      <c r="H3995" s="46"/>
      <c r="I3995" s="47"/>
      <c r="J3995" s="47"/>
      <c r="K3995" s="48"/>
      <c r="L3995" s="48"/>
      <c r="M3995" s="46"/>
      <c r="N3995" s="49"/>
      <c r="O3995" s="46"/>
      <c r="P3995" s="46"/>
      <c r="Q3995" s="46"/>
      <c r="R3995" s="50"/>
    </row>
    <row r="3996" spans="7:18" ht="15" customHeight="1" x14ac:dyDescent="0.25">
      <c r="G3996" s="45"/>
      <c r="H3996" s="46"/>
      <c r="I3996" s="47"/>
      <c r="J3996" s="47"/>
      <c r="K3996" s="48"/>
      <c r="L3996" s="48"/>
      <c r="M3996" s="46"/>
      <c r="N3996" s="49"/>
      <c r="O3996" s="46"/>
      <c r="P3996" s="46"/>
      <c r="Q3996" s="46"/>
      <c r="R3996" s="50"/>
    </row>
    <row r="3997" spans="7:18" ht="15" customHeight="1" x14ac:dyDescent="0.25">
      <c r="G3997" s="45"/>
      <c r="H3997" s="46"/>
      <c r="I3997" s="47"/>
      <c r="J3997" s="47"/>
      <c r="K3997" s="48"/>
      <c r="L3997" s="48"/>
      <c r="M3997" s="46"/>
      <c r="N3997" s="49"/>
      <c r="O3997" s="46"/>
      <c r="P3997" s="46"/>
      <c r="Q3997" s="46"/>
      <c r="R3997" s="50"/>
    </row>
    <row r="3998" spans="7:18" ht="15" customHeight="1" x14ac:dyDescent="0.25">
      <c r="G3998" s="45"/>
      <c r="H3998" s="46"/>
      <c r="I3998" s="47"/>
      <c r="J3998" s="47"/>
      <c r="K3998" s="48"/>
      <c r="L3998" s="48"/>
      <c r="M3998" s="46"/>
      <c r="N3998" s="49"/>
      <c r="O3998" s="46"/>
      <c r="P3998" s="46"/>
      <c r="Q3998" s="46"/>
      <c r="R3998" s="50"/>
    </row>
    <row r="3999" spans="7:18" ht="15" customHeight="1" x14ac:dyDescent="0.25">
      <c r="G3999" s="45"/>
      <c r="H3999" s="46"/>
      <c r="I3999" s="47"/>
      <c r="J3999" s="47"/>
      <c r="K3999" s="48"/>
      <c r="L3999" s="48"/>
      <c r="M3999" s="46"/>
      <c r="N3999" s="49"/>
      <c r="O3999" s="46"/>
      <c r="P3999" s="46"/>
      <c r="Q3999" s="46"/>
      <c r="R3999" s="50"/>
    </row>
    <row r="4000" spans="7:18" ht="15" customHeight="1" x14ac:dyDescent="0.25">
      <c r="G4000" s="45"/>
      <c r="H4000" s="46"/>
      <c r="I4000" s="47"/>
      <c r="J4000" s="47"/>
      <c r="K4000" s="48"/>
      <c r="L4000" s="48"/>
      <c r="M4000" s="46"/>
      <c r="N4000" s="49"/>
      <c r="O4000" s="46"/>
      <c r="P4000" s="46"/>
      <c r="Q4000" s="46"/>
      <c r="R4000" s="50"/>
    </row>
    <row r="4001" spans="7:18" ht="15" customHeight="1" x14ac:dyDescent="0.25">
      <c r="G4001" s="45"/>
      <c r="H4001" s="46"/>
      <c r="I4001" s="47"/>
      <c r="J4001" s="47"/>
      <c r="K4001" s="48"/>
      <c r="L4001" s="48"/>
      <c r="M4001" s="46"/>
      <c r="N4001" s="49"/>
      <c r="O4001" s="46"/>
      <c r="P4001" s="46"/>
      <c r="Q4001" s="46"/>
      <c r="R4001" s="50"/>
    </row>
    <row r="4002" spans="7:18" ht="15" customHeight="1" x14ac:dyDescent="0.25">
      <c r="G4002" s="45"/>
      <c r="H4002" s="46"/>
      <c r="I4002" s="47"/>
      <c r="J4002" s="47"/>
      <c r="K4002" s="48"/>
      <c r="L4002" s="48"/>
      <c r="M4002" s="46"/>
      <c r="N4002" s="49"/>
      <c r="O4002" s="46"/>
      <c r="P4002" s="46"/>
      <c r="Q4002" s="46"/>
      <c r="R4002" s="50"/>
    </row>
    <row r="4003" spans="7:18" ht="15" customHeight="1" x14ac:dyDescent="0.25">
      <c r="G4003" s="45"/>
      <c r="H4003" s="46"/>
      <c r="I4003" s="47"/>
      <c r="J4003" s="47"/>
      <c r="K4003" s="48"/>
      <c r="L4003" s="48"/>
      <c r="M4003" s="46"/>
      <c r="N4003" s="49"/>
      <c r="O4003" s="46"/>
      <c r="P4003" s="46"/>
      <c r="Q4003" s="46"/>
      <c r="R4003" s="50"/>
    </row>
    <row r="4004" spans="7:18" ht="15" customHeight="1" x14ac:dyDescent="0.25">
      <c r="G4004" s="45"/>
      <c r="H4004" s="46"/>
      <c r="I4004" s="47"/>
      <c r="J4004" s="47"/>
      <c r="K4004" s="48"/>
      <c r="L4004" s="48"/>
      <c r="M4004" s="46"/>
      <c r="N4004" s="49"/>
      <c r="O4004" s="46"/>
      <c r="P4004" s="46"/>
      <c r="Q4004" s="46"/>
      <c r="R4004" s="50"/>
    </row>
    <row r="4005" spans="7:18" ht="15" customHeight="1" x14ac:dyDescent="0.25">
      <c r="G4005" s="45"/>
      <c r="H4005" s="46"/>
      <c r="I4005" s="47"/>
      <c r="J4005" s="47"/>
      <c r="K4005" s="48"/>
      <c r="L4005" s="48"/>
      <c r="M4005" s="46"/>
      <c r="N4005" s="49"/>
      <c r="O4005" s="46"/>
      <c r="P4005" s="46"/>
      <c r="Q4005" s="46"/>
      <c r="R4005" s="50"/>
    </row>
    <row r="4006" spans="7:18" ht="15" customHeight="1" x14ac:dyDescent="0.25">
      <c r="G4006" s="45"/>
      <c r="H4006" s="46"/>
      <c r="I4006" s="47"/>
      <c r="J4006" s="47"/>
      <c r="K4006" s="48"/>
      <c r="L4006" s="48"/>
      <c r="M4006" s="46"/>
      <c r="N4006" s="49"/>
      <c r="O4006" s="46"/>
      <c r="P4006" s="46"/>
      <c r="Q4006" s="46"/>
      <c r="R4006" s="50"/>
    </row>
    <row r="4007" spans="7:18" ht="15" customHeight="1" x14ac:dyDescent="0.25">
      <c r="G4007" s="45"/>
      <c r="H4007" s="46"/>
      <c r="I4007" s="47"/>
      <c r="J4007" s="47"/>
      <c r="K4007" s="48"/>
      <c r="L4007" s="48"/>
      <c r="M4007" s="46"/>
      <c r="N4007" s="49"/>
      <c r="O4007" s="46"/>
      <c r="P4007" s="46"/>
      <c r="Q4007" s="46"/>
      <c r="R4007" s="50"/>
    </row>
    <row r="4008" spans="7:18" ht="15" customHeight="1" x14ac:dyDescent="0.25">
      <c r="G4008" s="45"/>
      <c r="H4008" s="46"/>
      <c r="I4008" s="47"/>
      <c r="J4008" s="47"/>
      <c r="K4008" s="48"/>
      <c r="L4008" s="48"/>
      <c r="M4008" s="46"/>
      <c r="N4008" s="49"/>
      <c r="O4008" s="46"/>
      <c r="P4008" s="46"/>
      <c r="Q4008" s="46"/>
      <c r="R4008" s="50"/>
    </row>
    <row r="4009" spans="7:18" ht="15" customHeight="1" x14ac:dyDescent="0.25">
      <c r="G4009" s="45"/>
      <c r="H4009" s="46"/>
      <c r="I4009" s="47"/>
      <c r="J4009" s="47"/>
      <c r="K4009" s="48"/>
      <c r="L4009" s="48"/>
      <c r="M4009" s="46"/>
      <c r="N4009" s="49"/>
      <c r="O4009" s="46"/>
      <c r="P4009" s="46"/>
      <c r="Q4009" s="46"/>
      <c r="R4009" s="50"/>
    </row>
    <row r="4010" spans="7:18" ht="15" customHeight="1" x14ac:dyDescent="0.25">
      <c r="G4010" s="45"/>
      <c r="H4010" s="46"/>
      <c r="I4010" s="47"/>
      <c r="J4010" s="47"/>
      <c r="K4010" s="48"/>
      <c r="L4010" s="48"/>
      <c r="M4010" s="46"/>
      <c r="N4010" s="49"/>
      <c r="O4010" s="46"/>
      <c r="P4010" s="46"/>
      <c r="Q4010" s="46"/>
      <c r="R4010" s="50"/>
    </row>
    <row r="4011" spans="7:18" ht="15" customHeight="1" x14ac:dyDescent="0.25">
      <c r="G4011" s="45"/>
      <c r="H4011" s="46"/>
      <c r="I4011" s="47"/>
      <c r="J4011" s="47"/>
      <c r="K4011" s="48"/>
      <c r="L4011" s="48"/>
      <c r="M4011" s="46"/>
      <c r="N4011" s="49"/>
      <c r="O4011" s="46"/>
      <c r="P4011" s="46"/>
      <c r="Q4011" s="46"/>
      <c r="R4011" s="50"/>
    </row>
    <row r="4012" spans="7:18" ht="15" customHeight="1" x14ac:dyDescent="0.25">
      <c r="G4012" s="45"/>
      <c r="H4012" s="46"/>
      <c r="I4012" s="47"/>
      <c r="J4012" s="47"/>
      <c r="K4012" s="48"/>
      <c r="L4012" s="48"/>
      <c r="M4012" s="46"/>
      <c r="N4012" s="49"/>
      <c r="O4012" s="46"/>
      <c r="P4012" s="46"/>
      <c r="Q4012" s="46"/>
      <c r="R4012" s="50"/>
    </row>
    <row r="4013" spans="7:18" ht="15" customHeight="1" x14ac:dyDescent="0.25">
      <c r="G4013" s="45"/>
      <c r="H4013" s="46"/>
      <c r="I4013" s="47"/>
      <c r="J4013" s="47"/>
      <c r="K4013" s="48"/>
      <c r="L4013" s="48"/>
      <c r="M4013" s="46"/>
      <c r="N4013" s="49"/>
      <c r="O4013" s="46"/>
      <c r="P4013" s="46"/>
      <c r="Q4013" s="46"/>
      <c r="R4013" s="50"/>
    </row>
    <row r="4014" spans="7:18" ht="15" customHeight="1" x14ac:dyDescent="0.25">
      <c r="G4014" s="45"/>
      <c r="H4014" s="46"/>
      <c r="I4014" s="47"/>
      <c r="J4014" s="47"/>
      <c r="K4014" s="48"/>
      <c r="L4014" s="48"/>
      <c r="M4014" s="46"/>
      <c r="N4014" s="49"/>
      <c r="O4014" s="46"/>
      <c r="P4014" s="46"/>
      <c r="Q4014" s="46"/>
      <c r="R4014" s="50"/>
    </row>
    <row r="4015" spans="7:18" ht="15" customHeight="1" x14ac:dyDescent="0.25">
      <c r="G4015" s="45"/>
      <c r="H4015" s="46"/>
      <c r="I4015" s="47"/>
      <c r="J4015" s="47"/>
      <c r="K4015" s="48"/>
      <c r="L4015" s="48"/>
      <c r="M4015" s="46"/>
      <c r="N4015" s="49"/>
      <c r="O4015" s="46"/>
      <c r="P4015" s="46"/>
      <c r="Q4015" s="46"/>
      <c r="R4015" s="50"/>
    </row>
    <row r="4016" spans="7:18" ht="15" customHeight="1" x14ac:dyDescent="0.25">
      <c r="G4016" s="45"/>
      <c r="H4016" s="46"/>
      <c r="I4016" s="47"/>
      <c r="J4016" s="47"/>
      <c r="K4016" s="48"/>
      <c r="L4016" s="48"/>
      <c r="M4016" s="46"/>
      <c r="N4016" s="49"/>
      <c r="O4016" s="46"/>
      <c r="P4016" s="46"/>
      <c r="Q4016" s="46"/>
      <c r="R4016" s="50"/>
    </row>
    <row r="4017" spans="7:18" ht="15" customHeight="1" x14ac:dyDescent="0.25">
      <c r="G4017" s="45"/>
      <c r="H4017" s="46"/>
      <c r="I4017" s="47"/>
      <c r="J4017" s="47"/>
      <c r="K4017" s="48"/>
      <c r="L4017" s="48"/>
      <c r="M4017" s="46"/>
      <c r="N4017" s="49"/>
      <c r="O4017" s="46"/>
      <c r="P4017" s="46"/>
      <c r="Q4017" s="46"/>
      <c r="R4017" s="50"/>
    </row>
    <row r="4018" spans="7:18" ht="15" customHeight="1" x14ac:dyDescent="0.25">
      <c r="G4018" s="45"/>
      <c r="H4018" s="46"/>
      <c r="I4018" s="47"/>
      <c r="J4018" s="47"/>
      <c r="K4018" s="48"/>
      <c r="L4018" s="48"/>
      <c r="M4018" s="46"/>
      <c r="N4018" s="49"/>
      <c r="O4018" s="46"/>
      <c r="P4018" s="46"/>
      <c r="Q4018" s="46"/>
      <c r="R4018" s="50"/>
    </row>
    <row r="4019" spans="7:18" ht="15" customHeight="1" x14ac:dyDescent="0.25">
      <c r="G4019" s="45"/>
      <c r="H4019" s="46"/>
      <c r="I4019" s="47"/>
      <c r="J4019" s="47"/>
      <c r="K4019" s="48"/>
      <c r="L4019" s="48"/>
      <c r="M4019" s="46"/>
      <c r="N4019" s="49"/>
      <c r="O4019" s="46"/>
      <c r="P4019" s="46"/>
      <c r="Q4019" s="46"/>
      <c r="R4019" s="50"/>
    </row>
    <row r="4020" spans="7:18" ht="15" customHeight="1" x14ac:dyDescent="0.25">
      <c r="G4020" s="45"/>
      <c r="H4020" s="46"/>
      <c r="I4020" s="47"/>
      <c r="J4020" s="47"/>
      <c r="K4020" s="48"/>
      <c r="L4020" s="48"/>
      <c r="M4020" s="46"/>
      <c r="N4020" s="49"/>
      <c r="O4020" s="46"/>
      <c r="P4020" s="46"/>
      <c r="Q4020" s="46"/>
      <c r="R4020" s="50"/>
    </row>
    <row r="4021" spans="7:18" ht="15" customHeight="1" x14ac:dyDescent="0.25">
      <c r="G4021" s="45"/>
      <c r="H4021" s="46"/>
      <c r="I4021" s="47"/>
      <c r="J4021" s="47"/>
      <c r="K4021" s="48"/>
      <c r="L4021" s="48"/>
      <c r="M4021" s="46"/>
      <c r="N4021" s="49"/>
      <c r="O4021" s="46"/>
      <c r="P4021" s="46"/>
      <c r="Q4021" s="46"/>
      <c r="R4021" s="50"/>
    </row>
    <row r="4022" spans="7:18" ht="15" customHeight="1" x14ac:dyDescent="0.25">
      <c r="G4022" s="45"/>
      <c r="H4022" s="46"/>
      <c r="I4022" s="47"/>
      <c r="J4022" s="47"/>
      <c r="K4022" s="48"/>
      <c r="L4022" s="48"/>
      <c r="M4022" s="46"/>
      <c r="N4022" s="49"/>
      <c r="O4022" s="46"/>
      <c r="P4022" s="46"/>
      <c r="Q4022" s="46"/>
      <c r="R4022" s="50"/>
    </row>
    <row r="4023" spans="7:18" ht="15" customHeight="1" x14ac:dyDescent="0.25">
      <c r="G4023" s="45"/>
      <c r="H4023" s="46"/>
      <c r="I4023" s="47"/>
      <c r="J4023" s="47"/>
      <c r="K4023" s="48"/>
      <c r="L4023" s="48"/>
      <c r="M4023" s="46"/>
      <c r="N4023" s="49"/>
      <c r="O4023" s="46"/>
      <c r="P4023" s="46"/>
      <c r="Q4023" s="46"/>
      <c r="R4023" s="50"/>
    </row>
    <row r="4024" spans="7:18" ht="15" customHeight="1" x14ac:dyDescent="0.25">
      <c r="G4024" s="45"/>
      <c r="H4024" s="46"/>
      <c r="I4024" s="47"/>
      <c r="J4024" s="47"/>
      <c r="K4024" s="48"/>
      <c r="L4024" s="48"/>
      <c r="M4024" s="46"/>
      <c r="N4024" s="49"/>
      <c r="O4024" s="46"/>
      <c r="P4024" s="46"/>
      <c r="Q4024" s="46"/>
      <c r="R4024" s="50"/>
    </row>
    <row r="4025" spans="7:18" ht="15" customHeight="1" x14ac:dyDescent="0.25">
      <c r="G4025" s="45"/>
      <c r="H4025" s="46"/>
      <c r="I4025" s="47"/>
      <c r="J4025" s="47"/>
      <c r="K4025" s="48"/>
      <c r="L4025" s="48"/>
      <c r="M4025" s="46"/>
      <c r="N4025" s="49"/>
      <c r="O4025" s="46"/>
      <c r="P4025" s="46"/>
      <c r="Q4025" s="46"/>
      <c r="R4025" s="50"/>
    </row>
    <row r="4026" spans="7:18" ht="15" customHeight="1" x14ac:dyDescent="0.25">
      <c r="G4026" s="45"/>
      <c r="H4026" s="46"/>
      <c r="I4026" s="47"/>
      <c r="J4026" s="47"/>
      <c r="K4026" s="48"/>
      <c r="L4026" s="48"/>
      <c r="M4026" s="46"/>
      <c r="N4026" s="49"/>
      <c r="O4026" s="46"/>
      <c r="P4026" s="46"/>
      <c r="Q4026" s="46"/>
      <c r="R4026" s="50"/>
    </row>
    <row r="4027" spans="7:18" ht="15" customHeight="1" x14ac:dyDescent="0.25">
      <c r="G4027" s="45"/>
      <c r="H4027" s="46"/>
      <c r="I4027" s="47"/>
      <c r="J4027" s="47"/>
      <c r="K4027" s="48"/>
      <c r="L4027" s="48"/>
      <c r="M4027" s="46"/>
      <c r="N4027" s="49"/>
      <c r="O4027" s="46"/>
      <c r="P4027" s="46"/>
      <c r="Q4027" s="46"/>
      <c r="R4027" s="50"/>
    </row>
    <row r="4028" spans="7:18" ht="15" customHeight="1" x14ac:dyDescent="0.25">
      <c r="G4028" s="45"/>
      <c r="H4028" s="46"/>
      <c r="I4028" s="47"/>
      <c r="J4028" s="47"/>
      <c r="K4028" s="48"/>
      <c r="L4028" s="48"/>
      <c r="M4028" s="46"/>
      <c r="N4028" s="49"/>
      <c r="O4028" s="46"/>
      <c r="P4028" s="46"/>
      <c r="Q4028" s="46"/>
      <c r="R4028" s="50"/>
    </row>
    <row r="4029" spans="7:18" ht="15" customHeight="1" x14ac:dyDescent="0.25">
      <c r="G4029" s="45"/>
      <c r="H4029" s="46"/>
      <c r="I4029" s="47"/>
      <c r="J4029" s="47"/>
      <c r="K4029" s="48"/>
      <c r="L4029" s="48"/>
      <c r="M4029" s="46"/>
      <c r="N4029" s="49"/>
      <c r="O4029" s="46"/>
      <c r="P4029" s="46"/>
      <c r="Q4029" s="46"/>
      <c r="R4029" s="50"/>
    </row>
    <row r="4030" spans="7:18" ht="15" customHeight="1" x14ac:dyDescent="0.25">
      <c r="G4030" s="45"/>
      <c r="H4030" s="46"/>
      <c r="I4030" s="47"/>
      <c r="J4030" s="47"/>
      <c r="K4030" s="48"/>
      <c r="L4030" s="48"/>
      <c r="M4030" s="46"/>
      <c r="N4030" s="49"/>
      <c r="O4030" s="46"/>
      <c r="P4030" s="46"/>
      <c r="Q4030" s="46"/>
      <c r="R4030" s="50"/>
    </row>
    <row r="4031" spans="7:18" ht="15" customHeight="1" x14ac:dyDescent="0.25">
      <c r="G4031" s="45"/>
      <c r="H4031" s="46"/>
      <c r="I4031" s="47"/>
      <c r="J4031" s="47"/>
      <c r="K4031" s="48"/>
      <c r="L4031" s="48"/>
      <c r="M4031" s="46"/>
      <c r="N4031" s="49"/>
      <c r="O4031" s="46"/>
      <c r="P4031" s="46"/>
      <c r="Q4031" s="46"/>
      <c r="R4031" s="50"/>
    </row>
    <row r="4032" spans="7:18" ht="15" customHeight="1" x14ac:dyDescent="0.25">
      <c r="G4032" s="45"/>
      <c r="H4032" s="46"/>
      <c r="I4032" s="47"/>
      <c r="J4032" s="47"/>
      <c r="K4032" s="48"/>
      <c r="L4032" s="48"/>
      <c r="M4032" s="46"/>
      <c r="N4032" s="49"/>
      <c r="O4032" s="46"/>
      <c r="P4032" s="46"/>
      <c r="Q4032" s="46"/>
      <c r="R4032" s="50"/>
    </row>
    <row r="4033" spans="7:18" ht="15" customHeight="1" x14ac:dyDescent="0.25">
      <c r="G4033" s="45"/>
      <c r="H4033" s="46"/>
      <c r="I4033" s="47"/>
      <c r="J4033" s="47"/>
      <c r="K4033" s="48"/>
      <c r="L4033" s="48"/>
      <c r="M4033" s="46"/>
      <c r="N4033" s="49"/>
      <c r="O4033" s="46"/>
      <c r="P4033" s="46"/>
      <c r="Q4033" s="46"/>
      <c r="R4033" s="50"/>
    </row>
    <row r="4034" spans="7:18" ht="15" customHeight="1" x14ac:dyDescent="0.25">
      <c r="G4034" s="45"/>
      <c r="H4034" s="46"/>
      <c r="I4034" s="47"/>
      <c r="J4034" s="47"/>
      <c r="K4034" s="48"/>
      <c r="L4034" s="48"/>
      <c r="M4034" s="46"/>
      <c r="N4034" s="49"/>
      <c r="O4034" s="46"/>
      <c r="P4034" s="46"/>
      <c r="Q4034" s="46"/>
      <c r="R4034" s="50"/>
    </row>
    <row r="4035" spans="7:18" ht="15" customHeight="1" x14ac:dyDescent="0.25">
      <c r="G4035" s="45"/>
      <c r="H4035" s="46"/>
      <c r="I4035" s="47"/>
      <c r="J4035" s="47"/>
      <c r="K4035" s="48"/>
      <c r="L4035" s="48"/>
      <c r="M4035" s="46"/>
      <c r="N4035" s="49"/>
      <c r="O4035" s="46"/>
      <c r="P4035" s="46"/>
      <c r="Q4035" s="46"/>
      <c r="R4035" s="50"/>
    </row>
    <row r="4036" spans="7:18" ht="15" customHeight="1" x14ac:dyDescent="0.25">
      <c r="G4036" s="45"/>
      <c r="H4036" s="46"/>
      <c r="I4036" s="47"/>
      <c r="J4036" s="47"/>
      <c r="K4036" s="48"/>
      <c r="L4036" s="48"/>
      <c r="M4036" s="46"/>
      <c r="N4036" s="49"/>
      <c r="O4036" s="46"/>
      <c r="P4036" s="46"/>
      <c r="Q4036" s="46"/>
      <c r="R4036" s="50"/>
    </row>
    <row r="4037" spans="7:18" ht="15" customHeight="1" x14ac:dyDescent="0.25">
      <c r="G4037" s="45"/>
      <c r="H4037" s="46"/>
      <c r="I4037" s="47"/>
      <c r="J4037" s="47"/>
      <c r="K4037" s="48"/>
      <c r="L4037" s="48"/>
      <c r="M4037" s="46"/>
      <c r="N4037" s="49"/>
      <c r="O4037" s="46"/>
      <c r="P4037" s="46"/>
      <c r="Q4037" s="46"/>
      <c r="R4037" s="50"/>
    </row>
    <row r="4038" spans="7:18" ht="15" customHeight="1" x14ac:dyDescent="0.25">
      <c r="G4038" s="45"/>
      <c r="H4038" s="46"/>
      <c r="I4038" s="47"/>
      <c r="J4038" s="47"/>
      <c r="K4038" s="48"/>
      <c r="L4038" s="48"/>
      <c r="M4038" s="46"/>
      <c r="N4038" s="49"/>
      <c r="O4038" s="46"/>
      <c r="P4038" s="46"/>
      <c r="Q4038" s="46"/>
      <c r="R4038" s="50"/>
    </row>
    <row r="4039" spans="7:18" ht="15" customHeight="1" x14ac:dyDescent="0.25">
      <c r="G4039" s="45"/>
      <c r="H4039" s="46"/>
      <c r="I4039" s="47"/>
      <c r="J4039" s="47"/>
      <c r="K4039" s="48"/>
      <c r="L4039" s="48"/>
      <c r="M4039" s="46"/>
      <c r="N4039" s="49"/>
      <c r="O4039" s="46"/>
      <c r="P4039" s="46"/>
      <c r="Q4039" s="46"/>
      <c r="R4039" s="50"/>
    </row>
    <row r="4040" spans="7:18" ht="15" customHeight="1" x14ac:dyDescent="0.25">
      <c r="G4040" s="45"/>
      <c r="H4040" s="46"/>
      <c r="I4040" s="47"/>
      <c r="J4040" s="47"/>
      <c r="K4040" s="48"/>
      <c r="L4040" s="48"/>
      <c r="M4040" s="46"/>
      <c r="N4040" s="49"/>
      <c r="O4040" s="46"/>
      <c r="P4040" s="46"/>
      <c r="Q4040" s="46"/>
      <c r="R4040" s="50"/>
    </row>
    <row r="4041" spans="7:18" ht="15" customHeight="1" x14ac:dyDescent="0.25">
      <c r="G4041" s="45"/>
      <c r="H4041" s="46"/>
      <c r="I4041" s="47"/>
      <c r="J4041" s="47"/>
      <c r="K4041" s="48"/>
      <c r="L4041" s="48"/>
      <c r="M4041" s="46"/>
      <c r="N4041" s="49"/>
      <c r="O4041" s="46"/>
      <c r="P4041" s="46"/>
      <c r="Q4041" s="46"/>
      <c r="R4041" s="50"/>
    </row>
    <row r="4042" spans="7:18" ht="15" customHeight="1" x14ac:dyDescent="0.25">
      <c r="G4042" s="45"/>
      <c r="H4042" s="46"/>
      <c r="I4042" s="47"/>
      <c r="J4042" s="47"/>
      <c r="K4042" s="48"/>
      <c r="L4042" s="48"/>
      <c r="M4042" s="46"/>
      <c r="N4042" s="49"/>
      <c r="O4042" s="46"/>
      <c r="P4042" s="46"/>
      <c r="Q4042" s="46"/>
      <c r="R4042" s="50"/>
    </row>
    <row r="4043" spans="7:18" ht="15" customHeight="1" x14ac:dyDescent="0.25">
      <c r="G4043" s="45"/>
      <c r="H4043" s="46"/>
      <c r="I4043" s="47"/>
      <c r="J4043" s="47"/>
      <c r="K4043" s="48"/>
      <c r="L4043" s="48"/>
      <c r="M4043" s="46"/>
      <c r="N4043" s="49"/>
      <c r="O4043" s="46"/>
      <c r="P4043" s="46"/>
      <c r="Q4043" s="46"/>
      <c r="R4043" s="50"/>
    </row>
    <row r="4044" spans="7:18" ht="15" customHeight="1" x14ac:dyDescent="0.25">
      <c r="G4044" s="45"/>
      <c r="H4044" s="46"/>
      <c r="I4044" s="47"/>
      <c r="J4044" s="47"/>
      <c r="K4044" s="48"/>
      <c r="L4044" s="48"/>
      <c r="M4044" s="46"/>
      <c r="N4044" s="49"/>
      <c r="O4044" s="46"/>
      <c r="P4044" s="46"/>
      <c r="Q4044" s="46"/>
      <c r="R4044" s="50"/>
    </row>
    <row r="4045" spans="7:18" ht="15" customHeight="1" x14ac:dyDescent="0.25">
      <c r="G4045" s="45"/>
      <c r="H4045" s="46"/>
      <c r="I4045" s="47"/>
      <c r="J4045" s="47"/>
      <c r="K4045" s="48"/>
      <c r="L4045" s="48"/>
      <c r="M4045" s="46"/>
      <c r="N4045" s="49"/>
      <c r="O4045" s="46"/>
      <c r="P4045" s="46"/>
      <c r="Q4045" s="46"/>
      <c r="R4045" s="50"/>
    </row>
    <row r="4046" spans="7:18" ht="15" customHeight="1" x14ac:dyDescent="0.25">
      <c r="G4046" s="45"/>
      <c r="H4046" s="46"/>
      <c r="I4046" s="47"/>
      <c r="J4046" s="47"/>
      <c r="K4046" s="48"/>
      <c r="L4046" s="48"/>
      <c r="M4046" s="46"/>
      <c r="N4046" s="49"/>
      <c r="O4046" s="46"/>
      <c r="P4046" s="46"/>
      <c r="Q4046" s="46"/>
      <c r="R4046" s="50"/>
    </row>
    <row r="4047" spans="7:18" ht="15" customHeight="1" x14ac:dyDescent="0.25">
      <c r="G4047" s="45"/>
      <c r="H4047" s="46"/>
      <c r="I4047" s="47"/>
      <c r="J4047" s="47"/>
      <c r="K4047" s="48"/>
      <c r="L4047" s="48"/>
      <c r="M4047" s="46"/>
      <c r="N4047" s="49"/>
      <c r="O4047" s="46"/>
      <c r="P4047" s="46"/>
      <c r="Q4047" s="46"/>
      <c r="R4047" s="50"/>
    </row>
    <row r="4048" spans="7:18" ht="15" customHeight="1" x14ac:dyDescent="0.25">
      <c r="G4048" s="45"/>
      <c r="H4048" s="46"/>
      <c r="I4048" s="47"/>
      <c r="J4048" s="47"/>
      <c r="K4048" s="48"/>
      <c r="L4048" s="48"/>
      <c r="M4048" s="46"/>
      <c r="N4048" s="49"/>
      <c r="O4048" s="46"/>
      <c r="P4048" s="46"/>
      <c r="Q4048" s="46"/>
      <c r="R4048" s="50"/>
    </row>
    <row r="4049" spans="7:18" ht="15" customHeight="1" x14ac:dyDescent="0.25">
      <c r="G4049" s="45"/>
      <c r="H4049" s="46"/>
      <c r="I4049" s="47"/>
      <c r="J4049" s="47"/>
      <c r="K4049" s="48"/>
      <c r="L4049" s="48"/>
      <c r="M4049" s="46"/>
      <c r="N4049" s="49"/>
      <c r="O4049" s="46"/>
      <c r="P4049" s="46"/>
      <c r="Q4049" s="46"/>
      <c r="R4049" s="50"/>
    </row>
    <row r="4050" spans="7:18" ht="15" customHeight="1" x14ac:dyDescent="0.25">
      <c r="G4050" s="45"/>
      <c r="H4050" s="46"/>
      <c r="I4050" s="47"/>
      <c r="J4050" s="47"/>
      <c r="K4050" s="48"/>
      <c r="L4050" s="48"/>
      <c r="M4050" s="46"/>
      <c r="N4050" s="49"/>
      <c r="O4050" s="46"/>
      <c r="P4050" s="46"/>
      <c r="Q4050" s="46"/>
      <c r="R4050" s="50"/>
    </row>
    <row r="4051" spans="7:18" ht="15" customHeight="1" x14ac:dyDescent="0.25">
      <c r="G4051" s="45"/>
      <c r="H4051" s="46"/>
      <c r="I4051" s="47"/>
      <c r="J4051" s="47"/>
      <c r="K4051" s="48"/>
      <c r="L4051" s="48"/>
      <c r="M4051" s="46"/>
      <c r="N4051" s="49"/>
      <c r="O4051" s="46"/>
      <c r="P4051" s="46"/>
      <c r="Q4051" s="46"/>
      <c r="R4051" s="50"/>
    </row>
    <row r="4052" spans="7:18" ht="15" customHeight="1" x14ac:dyDescent="0.25">
      <c r="G4052" s="45"/>
      <c r="H4052" s="46"/>
      <c r="I4052" s="47"/>
      <c r="J4052" s="47"/>
      <c r="K4052" s="48"/>
      <c r="L4052" s="48"/>
      <c r="M4052" s="46"/>
      <c r="N4052" s="49"/>
      <c r="O4052" s="46"/>
      <c r="P4052" s="46"/>
      <c r="Q4052" s="46"/>
      <c r="R4052" s="50"/>
    </row>
    <row r="4053" spans="7:18" ht="15" customHeight="1" x14ac:dyDescent="0.25">
      <c r="G4053" s="45"/>
      <c r="H4053" s="46"/>
      <c r="I4053" s="47"/>
      <c r="J4053" s="47"/>
      <c r="K4053" s="48"/>
      <c r="L4053" s="48"/>
      <c r="M4053" s="46"/>
      <c r="N4053" s="49"/>
      <c r="O4053" s="46"/>
      <c r="P4053" s="46"/>
      <c r="Q4053" s="46"/>
      <c r="R4053" s="50"/>
    </row>
    <row r="4054" spans="7:18" ht="15" customHeight="1" x14ac:dyDescent="0.25">
      <c r="G4054" s="45"/>
      <c r="H4054" s="46"/>
      <c r="I4054" s="47"/>
      <c r="J4054" s="47"/>
      <c r="K4054" s="48"/>
      <c r="L4054" s="48"/>
      <c r="M4054" s="46"/>
      <c r="N4054" s="49"/>
      <c r="O4054" s="46"/>
      <c r="P4054" s="46"/>
      <c r="Q4054" s="46"/>
      <c r="R4054" s="50"/>
    </row>
    <row r="4055" spans="7:18" ht="15" customHeight="1" x14ac:dyDescent="0.25">
      <c r="G4055" s="45"/>
      <c r="H4055" s="46"/>
      <c r="I4055" s="47"/>
      <c r="J4055" s="47"/>
      <c r="K4055" s="48"/>
      <c r="L4055" s="48"/>
      <c r="M4055" s="46"/>
      <c r="N4055" s="49"/>
      <c r="O4055" s="46"/>
      <c r="P4055" s="46"/>
      <c r="Q4055" s="46"/>
      <c r="R4055" s="50"/>
    </row>
    <row r="4056" spans="7:18" ht="15" customHeight="1" x14ac:dyDescent="0.25">
      <c r="G4056" s="45"/>
      <c r="H4056" s="46"/>
      <c r="I4056" s="47"/>
      <c r="J4056" s="47"/>
      <c r="K4056" s="48"/>
      <c r="L4056" s="48"/>
      <c r="M4056" s="46"/>
      <c r="N4056" s="49"/>
      <c r="O4056" s="46"/>
      <c r="P4056" s="46"/>
      <c r="Q4056" s="46"/>
      <c r="R4056" s="50"/>
    </row>
    <row r="4057" spans="7:18" ht="15" customHeight="1" x14ac:dyDescent="0.25">
      <c r="G4057" s="45"/>
      <c r="H4057" s="46"/>
      <c r="I4057" s="47"/>
      <c r="J4057" s="47"/>
      <c r="K4057" s="48"/>
      <c r="L4057" s="48"/>
      <c r="M4057" s="46"/>
      <c r="N4057" s="49"/>
      <c r="O4057" s="46"/>
      <c r="P4057" s="46"/>
      <c r="Q4057" s="46"/>
      <c r="R4057" s="50"/>
    </row>
    <row r="4058" spans="7:18" ht="15" customHeight="1" x14ac:dyDescent="0.25">
      <c r="G4058" s="45"/>
      <c r="H4058" s="46"/>
      <c r="I4058" s="47"/>
      <c r="J4058" s="47"/>
      <c r="K4058" s="48"/>
      <c r="L4058" s="48"/>
      <c r="M4058" s="46"/>
      <c r="N4058" s="49"/>
      <c r="O4058" s="46"/>
      <c r="P4058" s="46"/>
      <c r="Q4058" s="46"/>
      <c r="R4058" s="50"/>
    </row>
    <row r="4059" spans="7:18" ht="15" customHeight="1" x14ac:dyDescent="0.25">
      <c r="G4059" s="45"/>
      <c r="H4059" s="46"/>
      <c r="I4059" s="47"/>
      <c r="J4059" s="47"/>
      <c r="K4059" s="48"/>
      <c r="L4059" s="48"/>
      <c r="M4059" s="46"/>
      <c r="N4059" s="49"/>
      <c r="O4059" s="46"/>
      <c r="P4059" s="46"/>
      <c r="Q4059" s="46"/>
      <c r="R4059" s="50"/>
    </row>
    <row r="4060" spans="7:18" ht="15" customHeight="1" x14ac:dyDescent="0.25">
      <c r="G4060" s="45"/>
      <c r="H4060" s="46"/>
      <c r="I4060" s="47"/>
      <c r="J4060" s="47"/>
      <c r="K4060" s="48"/>
      <c r="L4060" s="48"/>
      <c r="M4060" s="46"/>
      <c r="N4060" s="49"/>
      <c r="O4060" s="46"/>
      <c r="P4060" s="46"/>
      <c r="Q4060" s="46"/>
      <c r="R4060" s="50"/>
    </row>
    <row r="4061" spans="7:18" ht="15" customHeight="1" x14ac:dyDescent="0.25">
      <c r="G4061" s="45"/>
      <c r="H4061" s="46"/>
      <c r="I4061" s="47"/>
      <c r="J4061" s="47"/>
      <c r="K4061" s="48"/>
      <c r="L4061" s="48"/>
      <c r="M4061" s="46"/>
      <c r="N4061" s="49"/>
      <c r="O4061" s="46"/>
      <c r="P4061" s="46"/>
      <c r="Q4061" s="46"/>
      <c r="R4061" s="50"/>
    </row>
    <row r="4062" spans="7:18" ht="15" customHeight="1" x14ac:dyDescent="0.25">
      <c r="G4062" s="45"/>
      <c r="H4062" s="46"/>
      <c r="I4062" s="47"/>
      <c r="J4062" s="47"/>
      <c r="K4062" s="48"/>
      <c r="L4062" s="48"/>
      <c r="M4062" s="46"/>
      <c r="N4062" s="49"/>
      <c r="O4062" s="46"/>
      <c r="P4062" s="46"/>
      <c r="Q4062" s="46"/>
      <c r="R4062" s="50"/>
    </row>
    <row r="4063" spans="7:18" ht="15" customHeight="1" x14ac:dyDescent="0.25">
      <c r="G4063" s="45"/>
      <c r="H4063" s="46"/>
      <c r="I4063" s="47"/>
      <c r="J4063" s="47"/>
      <c r="K4063" s="48"/>
      <c r="L4063" s="48"/>
      <c r="M4063" s="46"/>
      <c r="N4063" s="49"/>
      <c r="O4063" s="46"/>
      <c r="P4063" s="46"/>
      <c r="Q4063" s="46"/>
      <c r="R4063" s="50"/>
    </row>
    <row r="4064" spans="7:18" ht="15" customHeight="1" x14ac:dyDescent="0.25">
      <c r="G4064" s="45"/>
      <c r="H4064" s="46"/>
      <c r="I4064" s="47"/>
      <c r="J4064" s="47"/>
      <c r="K4064" s="48"/>
      <c r="L4064" s="48"/>
      <c r="M4064" s="46"/>
      <c r="N4064" s="49"/>
      <c r="O4064" s="46"/>
      <c r="P4064" s="46"/>
      <c r="Q4064" s="46"/>
      <c r="R4064" s="50"/>
    </row>
    <row r="4065" spans="7:18" ht="15" customHeight="1" x14ac:dyDescent="0.25">
      <c r="G4065" s="45"/>
      <c r="H4065" s="46"/>
      <c r="I4065" s="47"/>
      <c r="J4065" s="47"/>
      <c r="K4065" s="48"/>
      <c r="L4065" s="48"/>
      <c r="M4065" s="46"/>
      <c r="N4065" s="49"/>
      <c r="O4065" s="46"/>
      <c r="P4065" s="46"/>
      <c r="Q4065" s="46"/>
      <c r="R4065" s="50"/>
    </row>
    <row r="4066" spans="7:18" ht="15" customHeight="1" x14ac:dyDescent="0.25">
      <c r="G4066" s="45"/>
      <c r="H4066" s="46"/>
      <c r="I4066" s="47"/>
      <c r="J4066" s="47"/>
      <c r="K4066" s="48"/>
      <c r="L4066" s="48"/>
      <c r="M4066" s="46"/>
      <c r="N4066" s="49"/>
      <c r="O4066" s="46"/>
      <c r="P4066" s="46"/>
      <c r="Q4066" s="46"/>
      <c r="R4066" s="50"/>
    </row>
    <row r="4067" spans="7:18" ht="15" customHeight="1" x14ac:dyDescent="0.25">
      <c r="G4067" s="45"/>
      <c r="H4067" s="46"/>
      <c r="I4067" s="47"/>
      <c r="J4067" s="47"/>
      <c r="K4067" s="48"/>
      <c r="L4067" s="48"/>
      <c r="M4067" s="46"/>
      <c r="N4067" s="49"/>
      <c r="O4067" s="46"/>
      <c r="P4067" s="46"/>
      <c r="Q4067" s="46"/>
      <c r="R4067" s="50"/>
    </row>
    <row r="4068" spans="7:18" ht="15" customHeight="1" x14ac:dyDescent="0.25">
      <c r="G4068" s="45"/>
      <c r="H4068" s="46"/>
      <c r="I4068" s="47"/>
      <c r="J4068" s="47"/>
      <c r="K4068" s="48"/>
      <c r="L4068" s="48"/>
      <c r="M4068" s="46"/>
      <c r="N4068" s="49"/>
      <c r="O4068" s="46"/>
      <c r="P4068" s="46"/>
      <c r="Q4068" s="46"/>
      <c r="R4068" s="50"/>
    </row>
    <row r="4069" spans="7:18" ht="15" customHeight="1" x14ac:dyDescent="0.25">
      <c r="G4069" s="45"/>
      <c r="H4069" s="46"/>
      <c r="I4069" s="47"/>
      <c r="J4069" s="47"/>
      <c r="K4069" s="48"/>
      <c r="L4069" s="48"/>
      <c r="M4069" s="46"/>
      <c r="N4069" s="49"/>
      <c r="O4069" s="46"/>
      <c r="P4069" s="46"/>
      <c r="Q4069" s="46"/>
      <c r="R4069" s="50"/>
    </row>
    <row r="4070" spans="7:18" ht="15" customHeight="1" x14ac:dyDescent="0.25">
      <c r="G4070" s="45"/>
      <c r="H4070" s="46"/>
      <c r="I4070" s="47"/>
      <c r="J4070" s="47"/>
      <c r="K4070" s="48"/>
      <c r="L4070" s="48"/>
      <c r="M4070" s="46"/>
      <c r="N4070" s="49"/>
      <c r="O4070" s="46"/>
      <c r="P4070" s="46"/>
      <c r="Q4070" s="46"/>
      <c r="R4070" s="50"/>
    </row>
    <row r="4071" spans="7:18" ht="15" customHeight="1" x14ac:dyDescent="0.25">
      <c r="G4071" s="45"/>
      <c r="H4071" s="46"/>
      <c r="I4071" s="47"/>
      <c r="J4071" s="47"/>
      <c r="K4071" s="48"/>
      <c r="L4071" s="48"/>
      <c r="M4071" s="46"/>
      <c r="N4071" s="49"/>
      <c r="O4071" s="46"/>
      <c r="P4071" s="46"/>
      <c r="Q4071" s="46"/>
      <c r="R4071" s="50"/>
    </row>
    <row r="4072" spans="7:18" ht="15" customHeight="1" x14ac:dyDescent="0.25">
      <c r="G4072" s="45"/>
      <c r="H4072" s="46"/>
      <c r="I4072" s="47"/>
      <c r="J4072" s="47"/>
      <c r="K4072" s="48"/>
      <c r="L4072" s="48"/>
      <c r="M4072" s="46"/>
      <c r="N4072" s="49"/>
      <c r="O4072" s="46"/>
      <c r="P4072" s="46"/>
      <c r="Q4072" s="46"/>
      <c r="R4072" s="50"/>
    </row>
    <row r="4073" spans="7:18" ht="15" customHeight="1" x14ac:dyDescent="0.25">
      <c r="G4073" s="45"/>
      <c r="H4073" s="46"/>
      <c r="I4073" s="47"/>
      <c r="J4073" s="47"/>
      <c r="K4073" s="48"/>
      <c r="L4073" s="48"/>
      <c r="M4073" s="46"/>
      <c r="N4073" s="49"/>
      <c r="O4073" s="46"/>
      <c r="P4073" s="46"/>
      <c r="Q4073" s="46"/>
      <c r="R4073" s="50"/>
    </row>
    <row r="4074" spans="7:18" ht="15" customHeight="1" x14ac:dyDescent="0.25">
      <c r="G4074" s="45"/>
      <c r="H4074" s="46"/>
      <c r="I4074" s="47"/>
      <c r="J4074" s="47"/>
      <c r="K4074" s="48"/>
      <c r="L4074" s="48"/>
      <c r="M4074" s="46"/>
      <c r="N4074" s="49"/>
      <c r="O4074" s="46"/>
      <c r="P4074" s="46"/>
      <c r="Q4074" s="46"/>
      <c r="R4074" s="50"/>
    </row>
    <row r="4075" spans="7:18" ht="15" customHeight="1" x14ac:dyDescent="0.25">
      <c r="G4075" s="45"/>
      <c r="H4075" s="46"/>
      <c r="I4075" s="47"/>
      <c r="J4075" s="47"/>
      <c r="K4075" s="48"/>
      <c r="L4075" s="48"/>
      <c r="M4075" s="46"/>
      <c r="N4075" s="49"/>
      <c r="O4075" s="46"/>
      <c r="P4075" s="46"/>
      <c r="Q4075" s="46"/>
      <c r="R4075" s="50"/>
    </row>
    <row r="4076" spans="7:18" ht="15" customHeight="1" x14ac:dyDescent="0.25">
      <c r="G4076" s="45"/>
      <c r="H4076" s="46"/>
      <c r="I4076" s="47"/>
      <c r="J4076" s="47"/>
      <c r="K4076" s="48"/>
      <c r="L4076" s="48"/>
      <c r="M4076" s="46"/>
      <c r="N4076" s="49"/>
      <c r="O4076" s="46"/>
      <c r="P4076" s="46"/>
      <c r="Q4076" s="46"/>
      <c r="R4076" s="50"/>
    </row>
    <row r="4077" spans="7:18" ht="15" customHeight="1" x14ac:dyDescent="0.25">
      <c r="G4077" s="45"/>
      <c r="H4077" s="46"/>
      <c r="I4077" s="47"/>
      <c r="J4077" s="47"/>
      <c r="K4077" s="48"/>
      <c r="L4077" s="48"/>
      <c r="M4077" s="46"/>
      <c r="N4077" s="49"/>
      <c r="O4077" s="46"/>
      <c r="P4077" s="46"/>
      <c r="Q4077" s="46"/>
      <c r="R4077" s="50"/>
    </row>
    <row r="4078" spans="7:18" ht="15" customHeight="1" x14ac:dyDescent="0.25">
      <c r="G4078" s="45"/>
      <c r="H4078" s="46"/>
      <c r="I4078" s="47"/>
      <c r="J4078" s="47"/>
      <c r="K4078" s="48"/>
      <c r="L4078" s="48"/>
      <c r="M4078" s="46"/>
      <c r="N4078" s="49"/>
      <c r="O4078" s="46"/>
      <c r="P4078" s="46"/>
      <c r="Q4078" s="46"/>
      <c r="R4078" s="50"/>
    </row>
    <row r="4079" spans="7:18" ht="15" customHeight="1" x14ac:dyDescent="0.25">
      <c r="G4079" s="45"/>
      <c r="H4079" s="46"/>
      <c r="I4079" s="47"/>
      <c r="J4079" s="47"/>
      <c r="K4079" s="48"/>
      <c r="L4079" s="48"/>
      <c r="M4079" s="46"/>
      <c r="N4079" s="49"/>
      <c r="O4079" s="46"/>
      <c r="P4079" s="46"/>
      <c r="Q4079" s="46"/>
      <c r="R4079" s="50"/>
    </row>
    <row r="4080" spans="7:18" ht="15" customHeight="1" x14ac:dyDescent="0.25">
      <c r="G4080" s="45"/>
      <c r="H4080" s="46"/>
      <c r="I4080" s="47"/>
      <c r="J4080" s="47"/>
      <c r="K4080" s="48"/>
      <c r="L4080" s="48"/>
      <c r="M4080" s="46"/>
      <c r="N4080" s="49"/>
      <c r="O4080" s="46"/>
      <c r="P4080" s="46"/>
      <c r="Q4080" s="46"/>
      <c r="R4080" s="50"/>
    </row>
    <row r="4081" spans="7:18" ht="15" customHeight="1" x14ac:dyDescent="0.25">
      <c r="G4081" s="45"/>
      <c r="H4081" s="46"/>
      <c r="I4081" s="47"/>
      <c r="J4081" s="47"/>
      <c r="K4081" s="48"/>
      <c r="L4081" s="48"/>
      <c r="M4081" s="46"/>
      <c r="N4081" s="49"/>
      <c r="O4081" s="46"/>
      <c r="P4081" s="46"/>
      <c r="Q4081" s="46"/>
      <c r="R4081" s="50"/>
    </row>
    <row r="4082" spans="7:18" ht="15" customHeight="1" x14ac:dyDescent="0.25">
      <c r="G4082" s="45"/>
      <c r="H4082" s="46"/>
      <c r="I4082" s="47"/>
      <c r="J4082" s="47"/>
      <c r="K4082" s="48"/>
      <c r="L4082" s="48"/>
      <c r="M4082" s="46"/>
      <c r="N4082" s="49"/>
      <c r="O4082" s="46"/>
      <c r="P4082" s="46"/>
      <c r="Q4082" s="46"/>
      <c r="R4082" s="50"/>
    </row>
    <row r="4083" spans="7:18" ht="15" customHeight="1" x14ac:dyDescent="0.25">
      <c r="G4083" s="45"/>
      <c r="H4083" s="46"/>
      <c r="I4083" s="47"/>
      <c r="J4083" s="47"/>
      <c r="K4083" s="48"/>
      <c r="L4083" s="48"/>
      <c r="M4083" s="46"/>
      <c r="N4083" s="49"/>
      <c r="O4083" s="46"/>
      <c r="P4083" s="46"/>
      <c r="Q4083" s="46"/>
      <c r="R4083" s="50"/>
    </row>
    <row r="4084" spans="7:18" ht="15" customHeight="1" x14ac:dyDescent="0.25">
      <c r="G4084" s="45"/>
      <c r="H4084" s="46"/>
      <c r="I4084" s="47"/>
      <c r="J4084" s="47"/>
      <c r="K4084" s="48"/>
      <c r="L4084" s="48"/>
      <c r="M4084" s="46"/>
      <c r="N4084" s="49"/>
      <c r="O4084" s="46"/>
      <c r="P4084" s="46"/>
      <c r="Q4084" s="46"/>
      <c r="R4084" s="50"/>
    </row>
    <row r="4085" spans="7:18" ht="15" customHeight="1" x14ac:dyDescent="0.25">
      <c r="G4085" s="45"/>
      <c r="H4085" s="46"/>
      <c r="I4085" s="47"/>
      <c r="J4085" s="47"/>
      <c r="K4085" s="48"/>
      <c r="L4085" s="48"/>
      <c r="M4085" s="46"/>
      <c r="N4085" s="49"/>
      <c r="O4085" s="46"/>
      <c r="P4085" s="46"/>
      <c r="Q4085" s="46"/>
      <c r="R4085" s="50"/>
    </row>
    <row r="4086" spans="7:18" ht="15" customHeight="1" x14ac:dyDescent="0.25">
      <c r="G4086" s="45"/>
      <c r="H4086" s="46"/>
      <c r="I4086" s="47"/>
      <c r="J4086" s="47"/>
      <c r="K4086" s="48"/>
      <c r="L4086" s="48"/>
      <c r="M4086" s="46"/>
      <c r="N4086" s="49"/>
      <c r="O4086" s="46"/>
      <c r="P4086" s="46"/>
      <c r="Q4086" s="46"/>
      <c r="R4086" s="50"/>
    </row>
    <row r="4087" spans="7:18" ht="15" customHeight="1" x14ac:dyDescent="0.25">
      <c r="G4087" s="45"/>
      <c r="H4087" s="46"/>
      <c r="I4087" s="47"/>
      <c r="J4087" s="47"/>
      <c r="K4087" s="48"/>
      <c r="L4087" s="48"/>
      <c r="M4087" s="46"/>
      <c r="N4087" s="49"/>
      <c r="O4087" s="46"/>
      <c r="P4087" s="46"/>
      <c r="Q4087" s="46"/>
      <c r="R4087" s="50"/>
    </row>
    <row r="4088" spans="7:18" ht="15" customHeight="1" x14ac:dyDescent="0.25">
      <c r="G4088" s="45"/>
      <c r="H4088" s="46"/>
      <c r="I4088" s="47"/>
      <c r="J4088" s="47"/>
      <c r="K4088" s="48"/>
      <c r="L4088" s="48"/>
      <c r="M4088" s="46"/>
      <c r="N4088" s="49"/>
      <c r="O4088" s="46"/>
      <c r="P4088" s="46"/>
      <c r="Q4088" s="46"/>
      <c r="R4088" s="50"/>
    </row>
    <row r="4089" spans="7:18" ht="15" customHeight="1" x14ac:dyDescent="0.25">
      <c r="G4089" s="45"/>
      <c r="H4089" s="46"/>
      <c r="I4089" s="47"/>
      <c r="J4089" s="47"/>
      <c r="K4089" s="48"/>
      <c r="L4089" s="48"/>
      <c r="M4089" s="46"/>
      <c r="N4089" s="49"/>
      <c r="O4089" s="46"/>
      <c r="P4089" s="46"/>
      <c r="Q4089" s="46"/>
      <c r="R4089" s="50"/>
    </row>
    <row r="4090" spans="7:18" ht="15" customHeight="1" x14ac:dyDescent="0.25">
      <c r="G4090" s="45"/>
      <c r="H4090" s="46"/>
      <c r="I4090" s="47"/>
      <c r="J4090" s="47"/>
      <c r="K4090" s="48"/>
      <c r="L4090" s="48"/>
      <c r="M4090" s="46"/>
      <c r="N4090" s="49"/>
      <c r="O4090" s="46"/>
      <c r="P4090" s="46"/>
      <c r="Q4090" s="46"/>
      <c r="R4090" s="50"/>
    </row>
    <row r="4091" spans="7:18" ht="15" customHeight="1" x14ac:dyDescent="0.25">
      <c r="G4091" s="45"/>
      <c r="H4091" s="46"/>
      <c r="I4091" s="47"/>
      <c r="J4091" s="47"/>
      <c r="K4091" s="48"/>
      <c r="L4091" s="48"/>
      <c r="M4091" s="46"/>
      <c r="N4091" s="49"/>
      <c r="O4091" s="46"/>
      <c r="P4091" s="46"/>
      <c r="Q4091" s="46"/>
      <c r="R4091" s="50"/>
    </row>
    <row r="4092" spans="7:18" ht="15" customHeight="1" x14ac:dyDescent="0.25">
      <c r="G4092" s="45"/>
      <c r="H4092" s="46"/>
      <c r="I4092" s="47"/>
      <c r="J4092" s="47"/>
      <c r="K4092" s="48"/>
      <c r="L4092" s="48"/>
      <c r="M4092" s="46"/>
      <c r="N4092" s="49"/>
      <c r="O4092" s="46"/>
      <c r="P4092" s="46"/>
      <c r="Q4092" s="46"/>
      <c r="R4092" s="50"/>
    </row>
    <row r="4093" spans="7:18" ht="15" customHeight="1" x14ac:dyDescent="0.25">
      <c r="G4093" s="45"/>
      <c r="H4093" s="46"/>
      <c r="I4093" s="47"/>
      <c r="J4093" s="47"/>
      <c r="K4093" s="48"/>
      <c r="L4093" s="48"/>
      <c r="M4093" s="46"/>
      <c r="N4093" s="49"/>
      <c r="O4093" s="46"/>
      <c r="P4093" s="46"/>
      <c r="Q4093" s="46"/>
      <c r="R4093" s="50"/>
    </row>
    <row r="4094" spans="7:18" ht="15" customHeight="1" x14ac:dyDescent="0.25">
      <c r="G4094" s="45"/>
      <c r="H4094" s="46"/>
      <c r="I4094" s="47"/>
      <c r="J4094" s="47"/>
      <c r="K4094" s="48"/>
      <c r="L4094" s="48"/>
      <c r="M4094" s="46"/>
      <c r="N4094" s="49"/>
      <c r="O4094" s="46"/>
      <c r="P4094" s="46"/>
      <c r="Q4094" s="46"/>
      <c r="R4094" s="50"/>
    </row>
    <row r="4095" spans="7:18" ht="15" customHeight="1" x14ac:dyDescent="0.25">
      <c r="G4095" s="45"/>
      <c r="H4095" s="46"/>
      <c r="I4095" s="47"/>
      <c r="J4095" s="47"/>
      <c r="K4095" s="48"/>
      <c r="L4095" s="48"/>
      <c r="M4095" s="46"/>
      <c r="N4095" s="49"/>
      <c r="O4095" s="46"/>
      <c r="P4095" s="46"/>
      <c r="Q4095" s="46"/>
      <c r="R4095" s="50"/>
    </row>
    <row r="4096" spans="7:18" ht="15" customHeight="1" x14ac:dyDescent="0.25">
      <c r="G4096" s="45"/>
      <c r="H4096" s="46"/>
      <c r="I4096" s="47"/>
      <c r="J4096" s="47"/>
      <c r="K4096" s="48"/>
      <c r="L4096" s="48"/>
      <c r="M4096" s="46"/>
      <c r="N4096" s="49"/>
      <c r="O4096" s="46"/>
      <c r="P4096" s="46"/>
      <c r="Q4096" s="46"/>
      <c r="R4096" s="50"/>
    </row>
    <row r="4097" spans="7:18" ht="15" customHeight="1" x14ac:dyDescent="0.25">
      <c r="G4097" s="45"/>
      <c r="H4097" s="46"/>
      <c r="I4097" s="47"/>
      <c r="J4097" s="47"/>
      <c r="K4097" s="48"/>
      <c r="L4097" s="48"/>
      <c r="M4097" s="46"/>
      <c r="N4097" s="49"/>
      <c r="O4097" s="46"/>
      <c r="P4097" s="46"/>
      <c r="Q4097" s="46"/>
      <c r="R4097" s="50"/>
    </row>
    <row r="4098" spans="7:18" ht="15" customHeight="1" x14ac:dyDescent="0.25">
      <c r="G4098" s="45"/>
      <c r="H4098" s="46"/>
      <c r="I4098" s="47"/>
      <c r="J4098" s="47"/>
      <c r="K4098" s="48"/>
      <c r="L4098" s="48"/>
      <c r="M4098" s="46"/>
      <c r="N4098" s="49"/>
      <c r="O4098" s="46"/>
      <c r="P4098" s="46"/>
      <c r="Q4098" s="46"/>
      <c r="R4098" s="50"/>
    </row>
    <row r="4099" spans="7:18" ht="15" customHeight="1" x14ac:dyDescent="0.25">
      <c r="G4099" s="45"/>
      <c r="H4099" s="46"/>
      <c r="I4099" s="47"/>
      <c r="J4099" s="47"/>
      <c r="K4099" s="48"/>
      <c r="L4099" s="48"/>
      <c r="M4099" s="46"/>
      <c r="N4099" s="49"/>
      <c r="O4099" s="46"/>
      <c r="P4099" s="46"/>
      <c r="Q4099" s="46"/>
      <c r="R4099" s="50"/>
    </row>
    <row r="4100" spans="7:18" ht="15" customHeight="1" x14ac:dyDescent="0.25">
      <c r="G4100" s="45"/>
      <c r="H4100" s="46"/>
      <c r="I4100" s="47"/>
      <c r="J4100" s="47"/>
      <c r="K4100" s="48"/>
      <c r="L4100" s="48"/>
      <c r="M4100" s="46"/>
      <c r="N4100" s="49"/>
      <c r="O4100" s="46"/>
      <c r="P4100" s="46"/>
      <c r="Q4100" s="46"/>
      <c r="R4100" s="50"/>
    </row>
    <row r="4101" spans="7:18" ht="15" customHeight="1" x14ac:dyDescent="0.25">
      <c r="G4101" s="45"/>
      <c r="H4101" s="46"/>
      <c r="I4101" s="47"/>
      <c r="J4101" s="47"/>
      <c r="K4101" s="48"/>
      <c r="L4101" s="48"/>
      <c r="M4101" s="46"/>
      <c r="N4101" s="49"/>
      <c r="O4101" s="46"/>
      <c r="P4101" s="46"/>
      <c r="Q4101" s="46"/>
      <c r="R4101" s="50"/>
    </row>
    <row r="4102" spans="7:18" ht="15" customHeight="1" x14ac:dyDescent="0.25">
      <c r="G4102" s="45"/>
      <c r="H4102" s="46"/>
      <c r="I4102" s="47"/>
      <c r="J4102" s="47"/>
      <c r="K4102" s="48"/>
      <c r="L4102" s="48"/>
      <c r="M4102" s="46"/>
      <c r="N4102" s="49"/>
      <c r="O4102" s="46"/>
      <c r="P4102" s="46"/>
      <c r="Q4102" s="46"/>
      <c r="R4102" s="50"/>
    </row>
    <row r="4103" spans="7:18" ht="15" customHeight="1" x14ac:dyDescent="0.25">
      <c r="G4103" s="45"/>
      <c r="H4103" s="46"/>
      <c r="I4103" s="47"/>
      <c r="J4103" s="47"/>
      <c r="K4103" s="48"/>
      <c r="L4103" s="48"/>
      <c r="M4103" s="46"/>
      <c r="N4103" s="49"/>
      <c r="O4103" s="46"/>
      <c r="P4103" s="46"/>
      <c r="Q4103" s="46"/>
      <c r="R4103" s="50"/>
    </row>
    <row r="4104" spans="7:18" ht="15" customHeight="1" x14ac:dyDescent="0.25">
      <c r="G4104" s="45"/>
      <c r="H4104" s="46"/>
      <c r="I4104" s="47"/>
      <c r="J4104" s="47"/>
      <c r="K4104" s="48"/>
      <c r="L4104" s="48"/>
      <c r="M4104" s="46"/>
      <c r="N4104" s="49"/>
      <c r="O4104" s="46"/>
      <c r="P4104" s="46"/>
      <c r="Q4104" s="46"/>
      <c r="R4104" s="50"/>
    </row>
    <row r="4105" spans="7:18" ht="15" customHeight="1" x14ac:dyDescent="0.25">
      <c r="G4105" s="45"/>
      <c r="H4105" s="46"/>
      <c r="I4105" s="47"/>
      <c r="J4105" s="47"/>
      <c r="K4105" s="48"/>
      <c r="L4105" s="48"/>
      <c r="M4105" s="46"/>
      <c r="N4105" s="49"/>
      <c r="O4105" s="46"/>
      <c r="P4105" s="46"/>
      <c r="Q4105" s="46"/>
      <c r="R4105" s="50"/>
    </row>
    <row r="4106" spans="7:18" ht="15" customHeight="1" x14ac:dyDescent="0.25">
      <c r="G4106" s="45"/>
      <c r="H4106" s="46"/>
      <c r="I4106" s="47"/>
      <c r="J4106" s="47"/>
      <c r="K4106" s="48"/>
      <c r="L4106" s="48"/>
      <c r="M4106" s="46"/>
      <c r="N4106" s="49"/>
      <c r="O4106" s="46"/>
      <c r="P4106" s="46"/>
      <c r="Q4106" s="46"/>
      <c r="R4106" s="50"/>
    </row>
    <row r="4107" spans="7:18" ht="15" customHeight="1" x14ac:dyDescent="0.25">
      <c r="G4107" s="45"/>
      <c r="H4107" s="46"/>
      <c r="I4107" s="47"/>
      <c r="J4107" s="47"/>
      <c r="K4107" s="48"/>
      <c r="L4107" s="48"/>
      <c r="M4107" s="46"/>
      <c r="N4107" s="49"/>
      <c r="O4107" s="46"/>
      <c r="P4107" s="46"/>
      <c r="Q4107" s="46"/>
      <c r="R4107" s="50"/>
    </row>
    <row r="4108" spans="7:18" ht="15" customHeight="1" x14ac:dyDescent="0.25">
      <c r="G4108" s="45"/>
      <c r="H4108" s="46"/>
      <c r="I4108" s="47"/>
      <c r="J4108" s="47"/>
      <c r="K4108" s="48"/>
      <c r="L4108" s="48"/>
      <c r="M4108" s="46"/>
      <c r="N4108" s="49"/>
      <c r="O4108" s="46"/>
      <c r="P4108" s="46"/>
      <c r="Q4108" s="46"/>
      <c r="R4108" s="50"/>
    </row>
    <row r="4109" spans="7:18" ht="15" customHeight="1" x14ac:dyDescent="0.25">
      <c r="G4109" s="45"/>
      <c r="H4109" s="46"/>
      <c r="I4109" s="47"/>
      <c r="J4109" s="47"/>
      <c r="K4109" s="48"/>
      <c r="L4109" s="48"/>
      <c r="M4109" s="46"/>
      <c r="N4109" s="49"/>
      <c r="O4109" s="46"/>
      <c r="P4109" s="46"/>
      <c r="Q4109" s="46"/>
      <c r="R4109" s="50"/>
    </row>
    <row r="4110" spans="7:18" ht="15" customHeight="1" x14ac:dyDescent="0.25">
      <c r="G4110" s="45"/>
      <c r="H4110" s="46"/>
      <c r="I4110" s="47"/>
      <c r="J4110" s="47"/>
      <c r="K4110" s="48"/>
      <c r="L4110" s="48"/>
      <c r="M4110" s="46"/>
      <c r="N4110" s="49"/>
      <c r="O4110" s="46"/>
      <c r="P4110" s="46"/>
      <c r="Q4110" s="46"/>
      <c r="R4110" s="50"/>
    </row>
    <row r="4111" spans="7:18" ht="15" customHeight="1" x14ac:dyDescent="0.25">
      <c r="G4111" s="45"/>
      <c r="H4111" s="46"/>
      <c r="I4111" s="47"/>
      <c r="J4111" s="47"/>
      <c r="K4111" s="48"/>
      <c r="L4111" s="48"/>
      <c r="M4111" s="46"/>
      <c r="N4111" s="49"/>
      <c r="O4111" s="46"/>
      <c r="P4111" s="46"/>
      <c r="Q4111" s="46"/>
      <c r="R4111" s="50"/>
    </row>
    <row r="4112" spans="7:18" ht="15" customHeight="1" x14ac:dyDescent="0.25">
      <c r="G4112" s="45"/>
      <c r="H4112" s="46"/>
      <c r="I4112" s="47"/>
      <c r="J4112" s="47"/>
      <c r="K4112" s="48"/>
      <c r="L4112" s="48"/>
      <c r="M4112" s="46"/>
      <c r="N4112" s="49"/>
      <c r="O4112" s="46"/>
      <c r="P4112" s="46"/>
      <c r="Q4112" s="46"/>
      <c r="R4112" s="50"/>
    </row>
    <row r="4113" spans="7:18" ht="15" customHeight="1" x14ac:dyDescent="0.25">
      <c r="G4113" s="45"/>
      <c r="H4113" s="46"/>
      <c r="I4113" s="47"/>
      <c r="J4113" s="47"/>
      <c r="K4113" s="48"/>
      <c r="L4113" s="48"/>
      <c r="M4113" s="46"/>
      <c r="N4113" s="49"/>
      <c r="O4113" s="46"/>
      <c r="P4113" s="46"/>
      <c r="Q4113" s="46"/>
      <c r="R4113" s="50"/>
    </row>
    <row r="4114" spans="7:18" ht="15" customHeight="1" x14ac:dyDescent="0.25">
      <c r="G4114" s="45"/>
      <c r="H4114" s="46"/>
      <c r="I4114" s="47"/>
      <c r="J4114" s="47"/>
      <c r="K4114" s="48"/>
      <c r="L4114" s="48"/>
      <c r="M4114" s="46"/>
      <c r="N4114" s="49"/>
      <c r="O4114" s="46"/>
      <c r="P4114" s="46"/>
      <c r="Q4114" s="46"/>
      <c r="R4114" s="50"/>
    </row>
    <row r="4115" spans="7:18" ht="15" customHeight="1" x14ac:dyDescent="0.25">
      <c r="G4115" s="45"/>
      <c r="H4115" s="46"/>
      <c r="I4115" s="47"/>
      <c r="J4115" s="47"/>
      <c r="K4115" s="48"/>
      <c r="L4115" s="48"/>
      <c r="M4115" s="46"/>
      <c r="N4115" s="49"/>
      <c r="O4115" s="46"/>
      <c r="P4115" s="46"/>
      <c r="Q4115" s="46"/>
      <c r="R4115" s="50"/>
    </row>
    <row r="4116" spans="7:18" ht="15" customHeight="1" x14ac:dyDescent="0.25">
      <c r="G4116" s="45"/>
      <c r="H4116" s="46"/>
      <c r="I4116" s="47"/>
      <c r="J4116" s="47"/>
      <c r="K4116" s="48"/>
      <c r="L4116" s="48"/>
      <c r="M4116" s="46"/>
      <c r="N4116" s="49"/>
      <c r="O4116" s="46"/>
      <c r="P4116" s="46"/>
      <c r="Q4116" s="46"/>
      <c r="R4116" s="50"/>
    </row>
    <row r="4117" spans="7:18" ht="15" customHeight="1" x14ac:dyDescent="0.25">
      <c r="G4117" s="45"/>
      <c r="H4117" s="46"/>
      <c r="I4117" s="47"/>
      <c r="J4117" s="47"/>
      <c r="K4117" s="48"/>
      <c r="L4117" s="48"/>
      <c r="M4117" s="46"/>
      <c r="N4117" s="49"/>
      <c r="O4117" s="46"/>
      <c r="P4117" s="46"/>
      <c r="Q4117" s="46"/>
      <c r="R4117" s="50"/>
    </row>
    <row r="4118" spans="7:18" ht="15" customHeight="1" x14ac:dyDescent="0.25">
      <c r="G4118" s="45"/>
      <c r="H4118" s="46"/>
      <c r="I4118" s="47"/>
      <c r="J4118" s="47"/>
      <c r="K4118" s="48"/>
      <c r="L4118" s="48"/>
      <c r="M4118" s="46"/>
      <c r="N4118" s="49"/>
      <c r="O4118" s="46"/>
      <c r="P4118" s="46"/>
      <c r="Q4118" s="46"/>
      <c r="R4118" s="50"/>
    </row>
    <row r="4119" spans="7:18" ht="15" customHeight="1" x14ac:dyDescent="0.25">
      <c r="G4119" s="45"/>
      <c r="H4119" s="46"/>
      <c r="I4119" s="47"/>
      <c r="J4119" s="47"/>
      <c r="K4119" s="48"/>
      <c r="L4119" s="48"/>
      <c r="M4119" s="46"/>
      <c r="N4119" s="49"/>
      <c r="O4119" s="46"/>
      <c r="P4119" s="46"/>
      <c r="Q4119" s="46"/>
      <c r="R4119" s="50"/>
    </row>
    <row r="4120" spans="7:18" ht="15" customHeight="1" x14ac:dyDescent="0.25">
      <c r="G4120" s="45"/>
      <c r="H4120" s="46"/>
      <c r="I4120" s="47"/>
      <c r="J4120" s="47"/>
      <c r="K4120" s="48"/>
      <c r="L4120" s="48"/>
      <c r="M4120" s="46"/>
      <c r="N4120" s="49"/>
      <c r="O4120" s="46"/>
      <c r="P4120" s="46"/>
      <c r="Q4120" s="46"/>
      <c r="R4120" s="50"/>
    </row>
    <row r="4121" spans="7:18" ht="15" customHeight="1" x14ac:dyDescent="0.25">
      <c r="G4121" s="45"/>
      <c r="H4121" s="46"/>
      <c r="I4121" s="47"/>
      <c r="J4121" s="47"/>
      <c r="K4121" s="48"/>
      <c r="L4121" s="48"/>
      <c r="M4121" s="46"/>
      <c r="N4121" s="49"/>
      <c r="O4121" s="46"/>
      <c r="P4121" s="46"/>
      <c r="Q4121" s="46"/>
      <c r="R4121" s="50"/>
    </row>
    <row r="4122" spans="7:18" ht="15" customHeight="1" x14ac:dyDescent="0.25">
      <c r="G4122" s="45"/>
      <c r="H4122" s="46"/>
      <c r="I4122" s="47"/>
      <c r="J4122" s="47"/>
      <c r="K4122" s="48"/>
      <c r="L4122" s="48"/>
      <c r="M4122" s="46"/>
      <c r="N4122" s="49"/>
      <c r="O4122" s="46"/>
      <c r="P4122" s="46"/>
      <c r="Q4122" s="46"/>
      <c r="R4122" s="50"/>
    </row>
    <row r="4123" spans="7:18" ht="15" customHeight="1" x14ac:dyDescent="0.25">
      <c r="G4123" s="45"/>
      <c r="H4123" s="46"/>
      <c r="I4123" s="47"/>
      <c r="J4123" s="47"/>
      <c r="K4123" s="48"/>
      <c r="L4123" s="48"/>
      <c r="M4123" s="46"/>
      <c r="N4123" s="49"/>
      <c r="O4123" s="46"/>
      <c r="P4123" s="46"/>
      <c r="Q4123" s="46"/>
      <c r="R4123" s="50"/>
    </row>
    <row r="4124" spans="7:18" ht="15" customHeight="1" x14ac:dyDescent="0.25">
      <c r="G4124" s="45"/>
      <c r="H4124" s="46"/>
      <c r="I4124" s="47"/>
      <c r="J4124" s="47"/>
      <c r="K4124" s="48"/>
      <c r="L4124" s="48"/>
      <c r="M4124" s="46"/>
      <c r="N4124" s="49"/>
      <c r="O4124" s="46"/>
      <c r="P4124" s="46"/>
      <c r="Q4124" s="46"/>
      <c r="R4124" s="50"/>
    </row>
    <row r="4125" spans="7:18" ht="15" customHeight="1" x14ac:dyDescent="0.25">
      <c r="G4125" s="45"/>
      <c r="H4125" s="46"/>
      <c r="I4125" s="47"/>
      <c r="J4125" s="47"/>
      <c r="K4125" s="48"/>
      <c r="L4125" s="48"/>
      <c r="M4125" s="46"/>
      <c r="N4125" s="49"/>
      <c r="O4125" s="46"/>
      <c r="P4125" s="46"/>
      <c r="Q4125" s="46"/>
      <c r="R4125" s="50"/>
    </row>
    <row r="4126" spans="7:18" ht="15" customHeight="1" x14ac:dyDescent="0.25">
      <c r="G4126" s="45"/>
      <c r="H4126" s="46"/>
      <c r="I4126" s="47"/>
      <c r="J4126" s="47"/>
      <c r="K4126" s="48"/>
      <c r="L4126" s="48"/>
      <c r="M4126" s="46"/>
      <c r="N4126" s="49"/>
      <c r="O4126" s="46"/>
      <c r="P4126" s="46"/>
      <c r="Q4126" s="46"/>
      <c r="R4126" s="50"/>
    </row>
    <row r="4127" spans="7:18" ht="15" customHeight="1" x14ac:dyDescent="0.25">
      <c r="G4127" s="45"/>
      <c r="H4127" s="46"/>
      <c r="I4127" s="47"/>
      <c r="J4127" s="47"/>
      <c r="K4127" s="48"/>
      <c r="L4127" s="48"/>
      <c r="M4127" s="46"/>
      <c r="N4127" s="49"/>
      <c r="O4127" s="46"/>
      <c r="P4127" s="46"/>
      <c r="Q4127" s="46"/>
      <c r="R4127" s="50"/>
    </row>
    <row r="4128" spans="7:18" ht="15" customHeight="1" x14ac:dyDescent="0.25">
      <c r="G4128" s="45"/>
      <c r="H4128" s="46"/>
      <c r="I4128" s="47"/>
      <c r="J4128" s="47"/>
      <c r="K4128" s="48"/>
      <c r="L4128" s="48"/>
      <c r="M4128" s="46"/>
      <c r="N4128" s="49"/>
      <c r="O4128" s="46"/>
      <c r="P4128" s="46"/>
      <c r="Q4128" s="46"/>
      <c r="R4128" s="50"/>
    </row>
    <row r="4129" spans="7:18" ht="15" customHeight="1" x14ac:dyDescent="0.25">
      <c r="G4129" s="45"/>
      <c r="H4129" s="46"/>
      <c r="I4129" s="47"/>
      <c r="J4129" s="47"/>
      <c r="K4129" s="48"/>
      <c r="L4129" s="48"/>
      <c r="M4129" s="46"/>
      <c r="N4129" s="49"/>
      <c r="O4129" s="46"/>
      <c r="P4129" s="46"/>
      <c r="Q4129" s="46"/>
      <c r="R4129" s="50"/>
    </row>
    <row r="4130" spans="7:18" ht="15" customHeight="1" x14ac:dyDescent="0.25">
      <c r="G4130" s="45"/>
      <c r="H4130" s="46"/>
      <c r="I4130" s="47"/>
      <c r="J4130" s="47"/>
      <c r="K4130" s="48"/>
      <c r="L4130" s="48"/>
      <c r="M4130" s="46"/>
      <c r="N4130" s="49"/>
      <c r="O4130" s="46"/>
      <c r="P4130" s="46"/>
      <c r="Q4130" s="46"/>
      <c r="R4130" s="50"/>
    </row>
    <row r="4131" spans="7:18" ht="15" customHeight="1" x14ac:dyDescent="0.25">
      <c r="G4131" s="45"/>
      <c r="H4131" s="46"/>
      <c r="I4131" s="47"/>
      <c r="J4131" s="47"/>
      <c r="K4131" s="48"/>
      <c r="L4131" s="48"/>
      <c r="M4131" s="46"/>
      <c r="N4131" s="49"/>
      <c r="O4131" s="46"/>
      <c r="P4131" s="46"/>
      <c r="Q4131" s="46"/>
      <c r="R4131" s="50"/>
    </row>
    <row r="4132" spans="7:18" ht="15" customHeight="1" x14ac:dyDescent="0.25">
      <c r="G4132" s="45"/>
      <c r="H4132" s="46"/>
      <c r="I4132" s="47"/>
      <c r="J4132" s="47"/>
      <c r="K4132" s="48"/>
      <c r="L4132" s="48"/>
      <c r="M4132" s="46"/>
      <c r="N4132" s="49"/>
      <c r="O4132" s="46"/>
      <c r="P4132" s="46"/>
      <c r="Q4132" s="46"/>
      <c r="R4132" s="50"/>
    </row>
    <row r="4133" spans="7:18" ht="15" customHeight="1" x14ac:dyDescent="0.25">
      <c r="G4133" s="45"/>
      <c r="H4133" s="46"/>
      <c r="I4133" s="47"/>
      <c r="J4133" s="47"/>
      <c r="K4133" s="48"/>
      <c r="L4133" s="48"/>
      <c r="M4133" s="46"/>
      <c r="N4133" s="49"/>
      <c r="O4133" s="46"/>
      <c r="P4133" s="46"/>
      <c r="Q4133" s="46"/>
      <c r="R4133" s="50"/>
    </row>
    <row r="4134" spans="7:18" ht="15" customHeight="1" x14ac:dyDescent="0.25">
      <c r="G4134" s="45"/>
      <c r="H4134" s="46"/>
      <c r="I4134" s="47"/>
      <c r="J4134" s="47"/>
      <c r="K4134" s="48"/>
      <c r="L4134" s="48"/>
      <c r="M4134" s="46"/>
      <c r="N4134" s="49"/>
      <c r="O4134" s="46"/>
      <c r="P4134" s="46"/>
      <c r="Q4134" s="46"/>
      <c r="R4134" s="50"/>
    </row>
    <row r="4135" spans="7:18" ht="15" customHeight="1" x14ac:dyDescent="0.25">
      <c r="G4135" s="45"/>
      <c r="H4135" s="46"/>
      <c r="I4135" s="47"/>
      <c r="J4135" s="47"/>
      <c r="K4135" s="48"/>
      <c r="L4135" s="48"/>
      <c r="M4135" s="46"/>
      <c r="N4135" s="49"/>
      <c r="O4135" s="46"/>
      <c r="P4135" s="46"/>
      <c r="Q4135" s="46"/>
      <c r="R4135" s="50"/>
    </row>
    <row r="4136" spans="7:18" ht="15" customHeight="1" x14ac:dyDescent="0.25">
      <c r="G4136" s="45"/>
      <c r="H4136" s="46"/>
      <c r="I4136" s="47"/>
      <c r="J4136" s="47"/>
      <c r="K4136" s="48"/>
      <c r="L4136" s="48"/>
      <c r="M4136" s="46"/>
      <c r="N4136" s="49"/>
      <c r="O4136" s="46"/>
      <c r="P4136" s="46"/>
      <c r="Q4136" s="46"/>
      <c r="R4136" s="50"/>
    </row>
    <row r="4137" spans="7:18" ht="15" customHeight="1" x14ac:dyDescent="0.25">
      <c r="G4137" s="45"/>
      <c r="H4137" s="46"/>
      <c r="I4137" s="47"/>
      <c r="J4137" s="47"/>
      <c r="K4137" s="48"/>
      <c r="L4137" s="48"/>
      <c r="M4137" s="46"/>
      <c r="N4137" s="49"/>
      <c r="O4137" s="46"/>
      <c r="P4137" s="46"/>
      <c r="Q4137" s="46"/>
      <c r="R4137" s="50"/>
    </row>
    <row r="4138" spans="7:18" ht="15" customHeight="1" x14ac:dyDescent="0.25">
      <c r="G4138" s="45"/>
      <c r="H4138" s="46"/>
      <c r="I4138" s="47"/>
      <c r="J4138" s="47"/>
      <c r="K4138" s="48"/>
      <c r="L4138" s="48"/>
      <c r="M4138" s="46"/>
      <c r="N4138" s="49"/>
      <c r="O4138" s="46"/>
      <c r="P4138" s="46"/>
      <c r="Q4138" s="46"/>
      <c r="R4138" s="50"/>
    </row>
    <row r="4139" spans="7:18" ht="15" customHeight="1" x14ac:dyDescent="0.25">
      <c r="G4139" s="45"/>
      <c r="H4139" s="46"/>
      <c r="I4139" s="47"/>
      <c r="J4139" s="47"/>
      <c r="K4139" s="48"/>
      <c r="L4139" s="48"/>
      <c r="M4139" s="46"/>
      <c r="N4139" s="49"/>
      <c r="O4139" s="46"/>
      <c r="P4139" s="46"/>
      <c r="Q4139" s="46"/>
      <c r="R4139" s="50"/>
    </row>
    <row r="4140" spans="7:18" ht="15" customHeight="1" x14ac:dyDescent="0.25">
      <c r="G4140" s="45"/>
      <c r="H4140" s="46"/>
      <c r="I4140" s="47"/>
      <c r="J4140" s="47"/>
      <c r="K4140" s="48"/>
      <c r="L4140" s="48"/>
      <c r="M4140" s="46"/>
      <c r="N4140" s="49"/>
      <c r="O4140" s="46"/>
      <c r="P4140" s="46"/>
      <c r="Q4140" s="46"/>
      <c r="R4140" s="50"/>
    </row>
    <row r="4141" spans="7:18" ht="15" customHeight="1" x14ac:dyDescent="0.25">
      <c r="G4141" s="45"/>
      <c r="H4141" s="46"/>
      <c r="I4141" s="47"/>
      <c r="J4141" s="47"/>
      <c r="K4141" s="48"/>
      <c r="L4141" s="48"/>
      <c r="M4141" s="46"/>
      <c r="N4141" s="49"/>
      <c r="O4141" s="46"/>
      <c r="P4141" s="46"/>
      <c r="Q4141" s="46"/>
      <c r="R4141" s="50"/>
    </row>
    <row r="4142" spans="7:18" ht="15" customHeight="1" x14ac:dyDescent="0.25">
      <c r="G4142" s="45"/>
      <c r="H4142" s="46"/>
      <c r="I4142" s="47"/>
      <c r="J4142" s="47"/>
      <c r="K4142" s="48"/>
      <c r="L4142" s="48"/>
      <c r="M4142" s="46"/>
      <c r="N4142" s="49"/>
      <c r="O4142" s="46"/>
      <c r="P4142" s="46"/>
      <c r="Q4142" s="46"/>
      <c r="R4142" s="50"/>
    </row>
    <row r="4143" spans="7:18" ht="15" customHeight="1" x14ac:dyDescent="0.25">
      <c r="G4143" s="45"/>
      <c r="H4143" s="46"/>
      <c r="I4143" s="47"/>
      <c r="J4143" s="47"/>
      <c r="K4143" s="48"/>
      <c r="L4143" s="48"/>
      <c r="M4143" s="46"/>
      <c r="N4143" s="49"/>
      <c r="O4143" s="46"/>
      <c r="P4143" s="46"/>
      <c r="Q4143" s="46"/>
      <c r="R4143" s="50"/>
    </row>
    <row r="4144" spans="7:18" ht="15" customHeight="1" x14ac:dyDescent="0.25">
      <c r="G4144" s="45"/>
      <c r="H4144" s="46"/>
      <c r="I4144" s="47"/>
      <c r="J4144" s="47"/>
      <c r="K4144" s="48"/>
      <c r="L4144" s="48"/>
      <c r="M4144" s="46"/>
      <c r="N4144" s="49"/>
      <c r="O4144" s="46"/>
      <c r="P4144" s="46"/>
      <c r="Q4144" s="46"/>
      <c r="R4144" s="50"/>
    </row>
    <row r="4145" spans="7:18" ht="15" customHeight="1" x14ac:dyDescent="0.25">
      <c r="G4145" s="45"/>
      <c r="H4145" s="46"/>
      <c r="I4145" s="47"/>
      <c r="J4145" s="47"/>
      <c r="K4145" s="48"/>
      <c r="L4145" s="48"/>
      <c r="M4145" s="46"/>
      <c r="N4145" s="49"/>
      <c r="O4145" s="46"/>
      <c r="P4145" s="46"/>
      <c r="Q4145" s="46"/>
      <c r="R4145" s="50"/>
    </row>
    <row r="4146" spans="7:18" ht="15" customHeight="1" x14ac:dyDescent="0.25">
      <c r="G4146" s="45"/>
      <c r="H4146" s="46"/>
      <c r="I4146" s="47"/>
      <c r="J4146" s="47"/>
      <c r="K4146" s="48"/>
      <c r="L4146" s="48"/>
      <c r="M4146" s="46"/>
      <c r="N4146" s="49"/>
      <c r="O4146" s="46"/>
      <c r="P4146" s="46"/>
      <c r="Q4146" s="46"/>
      <c r="R4146" s="50"/>
    </row>
    <row r="4147" spans="7:18" ht="15" customHeight="1" x14ac:dyDescent="0.25">
      <c r="G4147" s="45"/>
      <c r="H4147" s="46"/>
      <c r="I4147" s="47"/>
      <c r="J4147" s="47"/>
      <c r="K4147" s="48"/>
      <c r="L4147" s="48"/>
      <c r="M4147" s="46"/>
      <c r="N4147" s="49"/>
      <c r="O4147" s="46"/>
      <c r="P4147" s="46"/>
      <c r="Q4147" s="46"/>
      <c r="R4147" s="50"/>
    </row>
    <row r="4148" spans="7:18" ht="15" customHeight="1" x14ac:dyDescent="0.25">
      <c r="G4148" s="45"/>
      <c r="H4148" s="46"/>
      <c r="I4148" s="47"/>
      <c r="J4148" s="47"/>
      <c r="K4148" s="48"/>
      <c r="L4148" s="48"/>
      <c r="M4148" s="46"/>
      <c r="N4148" s="49"/>
      <c r="O4148" s="46"/>
      <c r="P4148" s="46"/>
      <c r="Q4148" s="46"/>
      <c r="R4148" s="50"/>
    </row>
    <row r="4149" spans="7:18" ht="15" customHeight="1" x14ac:dyDescent="0.25">
      <c r="G4149" s="45"/>
      <c r="H4149" s="46"/>
      <c r="I4149" s="47"/>
      <c r="J4149" s="47"/>
      <c r="K4149" s="48"/>
      <c r="L4149" s="48"/>
      <c r="M4149" s="46"/>
      <c r="N4149" s="49"/>
      <c r="O4149" s="46"/>
      <c r="P4149" s="46"/>
      <c r="Q4149" s="46"/>
      <c r="R4149" s="50"/>
    </row>
    <row r="4150" spans="7:18" ht="15" customHeight="1" x14ac:dyDescent="0.25">
      <c r="G4150" s="45"/>
      <c r="H4150" s="46"/>
      <c r="I4150" s="47"/>
      <c r="J4150" s="47"/>
      <c r="K4150" s="48"/>
      <c r="L4150" s="48"/>
      <c r="M4150" s="46"/>
      <c r="N4150" s="49"/>
      <c r="O4150" s="46"/>
      <c r="P4150" s="46"/>
      <c r="Q4150" s="46"/>
      <c r="R4150" s="50"/>
    </row>
    <row r="4151" spans="7:18" ht="15" customHeight="1" x14ac:dyDescent="0.25">
      <c r="G4151" s="45"/>
      <c r="H4151" s="46"/>
      <c r="I4151" s="47"/>
      <c r="J4151" s="47"/>
      <c r="K4151" s="48"/>
      <c r="L4151" s="48"/>
      <c r="M4151" s="46"/>
      <c r="N4151" s="49"/>
      <c r="O4151" s="46"/>
      <c r="P4151" s="46"/>
      <c r="Q4151" s="46"/>
      <c r="R4151" s="50"/>
    </row>
    <row r="4152" spans="7:18" ht="15" customHeight="1" x14ac:dyDescent="0.25">
      <c r="G4152" s="45"/>
      <c r="H4152" s="46"/>
      <c r="I4152" s="47"/>
      <c r="J4152" s="47"/>
      <c r="K4152" s="48"/>
      <c r="L4152" s="48"/>
      <c r="M4152" s="46"/>
      <c r="N4152" s="49"/>
      <c r="O4152" s="46"/>
      <c r="P4152" s="46"/>
      <c r="Q4152" s="46"/>
      <c r="R4152" s="50"/>
    </row>
    <row r="4153" spans="7:18" ht="15" customHeight="1" x14ac:dyDescent="0.25">
      <c r="G4153" s="45"/>
      <c r="H4153" s="46"/>
      <c r="I4153" s="47"/>
      <c r="J4153" s="47"/>
      <c r="K4153" s="48"/>
      <c r="L4153" s="48"/>
      <c r="M4153" s="46"/>
      <c r="N4153" s="49"/>
      <c r="O4153" s="46"/>
      <c r="P4153" s="46"/>
      <c r="Q4153" s="46"/>
      <c r="R4153" s="50"/>
    </row>
    <row r="4154" spans="7:18" ht="15" customHeight="1" x14ac:dyDescent="0.25">
      <c r="G4154" s="45"/>
      <c r="H4154" s="46"/>
      <c r="I4154" s="47"/>
      <c r="J4154" s="47"/>
      <c r="K4154" s="48"/>
      <c r="L4154" s="48"/>
      <c r="M4154" s="46"/>
      <c r="N4154" s="49"/>
      <c r="O4154" s="46"/>
      <c r="P4154" s="46"/>
      <c r="Q4154" s="46"/>
      <c r="R4154" s="50"/>
    </row>
    <row r="4155" spans="7:18" ht="15" customHeight="1" x14ac:dyDescent="0.25">
      <c r="G4155" s="45"/>
      <c r="H4155" s="46"/>
      <c r="I4155" s="47"/>
      <c r="J4155" s="47"/>
      <c r="K4155" s="48"/>
      <c r="L4155" s="48"/>
      <c r="M4155" s="46"/>
      <c r="N4155" s="49"/>
      <c r="O4155" s="46"/>
      <c r="P4155" s="46"/>
      <c r="Q4155" s="46"/>
      <c r="R4155" s="50"/>
    </row>
    <row r="4156" spans="7:18" ht="15" customHeight="1" x14ac:dyDescent="0.25">
      <c r="G4156" s="45"/>
      <c r="H4156" s="46"/>
      <c r="I4156" s="47"/>
      <c r="J4156" s="47"/>
      <c r="K4156" s="48"/>
      <c r="L4156" s="48"/>
      <c r="M4156" s="46"/>
      <c r="N4156" s="49"/>
      <c r="O4156" s="46"/>
      <c r="P4156" s="46"/>
      <c r="Q4156" s="46"/>
      <c r="R4156" s="50"/>
    </row>
    <row r="4157" spans="7:18" ht="15" customHeight="1" x14ac:dyDescent="0.25">
      <c r="G4157" s="45"/>
      <c r="H4157" s="46"/>
      <c r="I4157" s="47"/>
      <c r="J4157" s="47"/>
      <c r="K4157" s="48"/>
      <c r="L4157" s="48"/>
      <c r="M4157" s="46"/>
      <c r="N4157" s="49"/>
      <c r="O4157" s="46"/>
      <c r="P4157" s="46"/>
      <c r="Q4157" s="46"/>
      <c r="R4157" s="50"/>
    </row>
    <row r="4158" spans="7:18" ht="15" customHeight="1" x14ac:dyDescent="0.25">
      <c r="G4158" s="45"/>
      <c r="H4158" s="46"/>
      <c r="I4158" s="47"/>
      <c r="J4158" s="47"/>
      <c r="K4158" s="48"/>
      <c r="L4158" s="48"/>
      <c r="M4158" s="46"/>
      <c r="N4158" s="49"/>
      <c r="O4158" s="46"/>
      <c r="P4158" s="46"/>
      <c r="Q4158" s="46"/>
      <c r="R4158" s="50"/>
    </row>
    <row r="4159" spans="7:18" ht="15" customHeight="1" x14ac:dyDescent="0.25">
      <c r="G4159" s="45"/>
      <c r="H4159" s="46"/>
      <c r="I4159" s="47"/>
      <c r="J4159" s="47"/>
      <c r="K4159" s="48"/>
      <c r="L4159" s="48"/>
      <c r="M4159" s="46"/>
      <c r="N4159" s="49"/>
      <c r="O4159" s="46"/>
      <c r="P4159" s="46"/>
      <c r="Q4159" s="46"/>
      <c r="R4159" s="50"/>
    </row>
    <row r="4160" spans="7:18" ht="15" customHeight="1" x14ac:dyDescent="0.25">
      <c r="G4160" s="45"/>
      <c r="H4160" s="46"/>
      <c r="I4160" s="47"/>
      <c r="J4160" s="47"/>
      <c r="K4160" s="48"/>
      <c r="L4160" s="48"/>
      <c r="M4160" s="46"/>
      <c r="N4160" s="49"/>
      <c r="O4160" s="46"/>
      <c r="P4160" s="46"/>
      <c r="Q4160" s="46"/>
      <c r="R4160" s="50"/>
    </row>
    <row r="4161" spans="7:18" ht="15" customHeight="1" x14ac:dyDescent="0.25">
      <c r="G4161" s="45"/>
      <c r="H4161" s="46"/>
      <c r="I4161" s="47"/>
      <c r="J4161" s="47"/>
      <c r="K4161" s="48"/>
      <c r="L4161" s="48"/>
      <c r="M4161" s="46"/>
      <c r="N4161" s="49"/>
      <c r="O4161" s="46"/>
      <c r="P4161" s="46"/>
      <c r="Q4161" s="46"/>
      <c r="R4161" s="50"/>
    </row>
    <row r="4162" spans="7:18" ht="15" customHeight="1" x14ac:dyDescent="0.25">
      <c r="G4162" s="45"/>
      <c r="H4162" s="46"/>
      <c r="I4162" s="47"/>
      <c r="J4162" s="47"/>
      <c r="K4162" s="48"/>
      <c r="L4162" s="48"/>
      <c r="M4162" s="46"/>
      <c r="N4162" s="49"/>
      <c r="O4162" s="46"/>
      <c r="P4162" s="46"/>
      <c r="Q4162" s="46"/>
      <c r="R4162" s="50"/>
    </row>
    <row r="4163" spans="7:18" ht="15" customHeight="1" x14ac:dyDescent="0.25">
      <c r="G4163" s="45"/>
      <c r="H4163" s="46"/>
      <c r="I4163" s="47"/>
      <c r="J4163" s="47"/>
      <c r="K4163" s="48"/>
      <c r="L4163" s="48"/>
      <c r="M4163" s="46"/>
      <c r="N4163" s="49"/>
      <c r="O4163" s="46"/>
      <c r="P4163" s="46"/>
      <c r="Q4163" s="46"/>
      <c r="R4163" s="50"/>
    </row>
    <row r="4164" spans="7:18" ht="15" customHeight="1" x14ac:dyDescent="0.25">
      <c r="G4164" s="45"/>
      <c r="H4164" s="46"/>
      <c r="I4164" s="47"/>
      <c r="J4164" s="47"/>
      <c r="K4164" s="48"/>
      <c r="L4164" s="48"/>
      <c r="M4164" s="46"/>
      <c r="N4164" s="49"/>
      <c r="O4164" s="46"/>
      <c r="P4164" s="46"/>
      <c r="Q4164" s="46"/>
      <c r="R4164" s="50"/>
    </row>
    <row r="4165" spans="7:18" ht="15" customHeight="1" x14ac:dyDescent="0.25">
      <c r="G4165" s="45"/>
      <c r="H4165" s="46"/>
      <c r="I4165" s="47"/>
      <c r="J4165" s="47"/>
      <c r="K4165" s="48"/>
      <c r="L4165" s="48"/>
      <c r="M4165" s="46"/>
      <c r="N4165" s="49"/>
      <c r="O4165" s="46"/>
      <c r="P4165" s="46"/>
      <c r="Q4165" s="46"/>
      <c r="R4165" s="50"/>
    </row>
    <row r="4166" spans="7:18" ht="15" customHeight="1" x14ac:dyDescent="0.25">
      <c r="G4166" s="45"/>
      <c r="H4166" s="46"/>
      <c r="I4166" s="47"/>
      <c r="J4166" s="47"/>
      <c r="K4166" s="48"/>
      <c r="L4166" s="48"/>
      <c r="M4166" s="46"/>
      <c r="N4166" s="49"/>
      <c r="O4166" s="46"/>
      <c r="P4166" s="46"/>
      <c r="Q4166" s="46"/>
      <c r="R4166" s="50"/>
    </row>
    <row r="4167" spans="7:18" ht="15" customHeight="1" x14ac:dyDescent="0.25">
      <c r="G4167" s="45"/>
      <c r="H4167" s="46"/>
      <c r="I4167" s="47"/>
      <c r="J4167" s="47"/>
      <c r="K4167" s="48"/>
      <c r="L4167" s="48"/>
      <c r="M4167" s="46"/>
      <c r="N4167" s="49"/>
      <c r="O4167" s="46"/>
      <c r="P4167" s="46"/>
      <c r="Q4167" s="46"/>
      <c r="R4167" s="50"/>
    </row>
    <row r="4168" spans="7:18" ht="15" customHeight="1" x14ac:dyDescent="0.25">
      <c r="G4168" s="45"/>
      <c r="H4168" s="46"/>
      <c r="I4168" s="47"/>
      <c r="J4168" s="47"/>
      <c r="K4168" s="48"/>
      <c r="L4168" s="48"/>
      <c r="M4168" s="46"/>
      <c r="N4168" s="49"/>
      <c r="O4168" s="46"/>
      <c r="P4168" s="46"/>
      <c r="Q4168" s="46"/>
      <c r="R4168" s="50"/>
    </row>
    <row r="4169" spans="7:18" ht="15" customHeight="1" x14ac:dyDescent="0.25">
      <c r="G4169" s="45"/>
      <c r="H4169" s="46"/>
      <c r="I4169" s="47"/>
      <c r="J4169" s="47"/>
      <c r="K4169" s="48"/>
      <c r="L4169" s="48"/>
      <c r="M4169" s="46"/>
      <c r="N4169" s="49"/>
      <c r="O4169" s="46"/>
      <c r="P4169" s="46"/>
      <c r="Q4169" s="46"/>
      <c r="R4169" s="50"/>
    </row>
    <row r="4170" spans="7:18" ht="15" customHeight="1" x14ac:dyDescent="0.25">
      <c r="G4170" s="45"/>
      <c r="H4170" s="46"/>
      <c r="I4170" s="47"/>
      <c r="J4170" s="47"/>
      <c r="K4170" s="48"/>
      <c r="L4170" s="48"/>
      <c r="M4170" s="46"/>
      <c r="N4170" s="49"/>
      <c r="O4170" s="46"/>
      <c r="P4170" s="46"/>
      <c r="Q4170" s="46"/>
      <c r="R4170" s="50"/>
    </row>
    <row r="4171" spans="7:18" ht="15" customHeight="1" x14ac:dyDescent="0.25">
      <c r="G4171" s="45"/>
      <c r="H4171" s="46"/>
      <c r="I4171" s="47"/>
      <c r="J4171" s="47"/>
      <c r="K4171" s="48"/>
      <c r="L4171" s="48"/>
      <c r="M4171" s="46"/>
      <c r="N4171" s="49"/>
      <c r="O4171" s="46"/>
      <c r="P4171" s="46"/>
      <c r="Q4171" s="46"/>
      <c r="R4171" s="50"/>
    </row>
    <row r="4172" spans="7:18" ht="15" customHeight="1" x14ac:dyDescent="0.25">
      <c r="G4172" s="45"/>
      <c r="H4172" s="46"/>
      <c r="I4172" s="47"/>
      <c r="J4172" s="47"/>
      <c r="K4172" s="48"/>
      <c r="L4172" s="48"/>
      <c r="M4172" s="46"/>
      <c r="N4172" s="49"/>
      <c r="O4172" s="46"/>
      <c r="P4172" s="46"/>
      <c r="Q4172" s="46"/>
      <c r="R4172" s="50"/>
    </row>
    <row r="4173" spans="7:18" ht="15" customHeight="1" x14ac:dyDescent="0.25">
      <c r="G4173" s="45"/>
      <c r="H4173" s="46"/>
      <c r="I4173" s="47"/>
      <c r="J4173" s="47"/>
      <c r="K4173" s="48"/>
      <c r="L4173" s="48"/>
      <c r="M4173" s="46"/>
      <c r="N4173" s="49"/>
      <c r="O4173" s="46"/>
      <c r="P4173" s="46"/>
      <c r="Q4173" s="46"/>
      <c r="R4173" s="50"/>
    </row>
    <row r="4174" spans="7:18" ht="15" customHeight="1" x14ac:dyDescent="0.25">
      <c r="G4174" s="45"/>
      <c r="H4174" s="46"/>
      <c r="I4174" s="47"/>
      <c r="J4174" s="47"/>
      <c r="K4174" s="48"/>
      <c r="L4174" s="48"/>
      <c r="M4174" s="46"/>
      <c r="N4174" s="49"/>
      <c r="O4174" s="46"/>
      <c r="P4174" s="46"/>
      <c r="Q4174" s="46"/>
      <c r="R4174" s="50"/>
    </row>
    <row r="4175" spans="7:18" ht="15" customHeight="1" x14ac:dyDescent="0.25">
      <c r="G4175" s="45"/>
      <c r="H4175" s="46"/>
      <c r="I4175" s="47"/>
      <c r="J4175" s="47"/>
      <c r="K4175" s="48"/>
      <c r="L4175" s="48"/>
      <c r="M4175" s="46"/>
      <c r="N4175" s="49"/>
      <c r="O4175" s="46"/>
      <c r="P4175" s="46"/>
      <c r="Q4175" s="46"/>
      <c r="R4175" s="50"/>
    </row>
    <row r="4176" spans="7:18" ht="15" customHeight="1" x14ac:dyDescent="0.25">
      <c r="G4176" s="45"/>
      <c r="H4176" s="46"/>
      <c r="I4176" s="47"/>
      <c r="J4176" s="47"/>
      <c r="K4176" s="48"/>
      <c r="L4176" s="48"/>
      <c r="M4176" s="46"/>
      <c r="N4176" s="49"/>
      <c r="O4176" s="46"/>
      <c r="P4176" s="46"/>
      <c r="Q4176" s="46"/>
      <c r="R4176" s="50"/>
    </row>
    <row r="4177" spans="7:18" ht="15" customHeight="1" x14ac:dyDescent="0.25">
      <c r="G4177" s="45"/>
      <c r="H4177" s="46"/>
      <c r="I4177" s="47"/>
      <c r="J4177" s="47"/>
      <c r="K4177" s="48"/>
      <c r="L4177" s="48"/>
      <c r="M4177" s="46"/>
      <c r="N4177" s="49"/>
      <c r="O4177" s="46"/>
      <c r="P4177" s="46"/>
      <c r="Q4177" s="46"/>
      <c r="R4177" s="50"/>
    </row>
    <row r="4178" spans="7:18" ht="15" customHeight="1" x14ac:dyDescent="0.25">
      <c r="G4178" s="45"/>
      <c r="H4178" s="46"/>
      <c r="I4178" s="47"/>
      <c r="J4178" s="47"/>
      <c r="K4178" s="48"/>
      <c r="L4178" s="48"/>
      <c r="M4178" s="46"/>
      <c r="N4178" s="49"/>
      <c r="O4178" s="46"/>
      <c r="P4178" s="46"/>
      <c r="Q4178" s="46"/>
      <c r="R4178" s="50"/>
    </row>
    <row r="4179" spans="7:18" ht="15" customHeight="1" x14ac:dyDescent="0.25">
      <c r="G4179" s="45"/>
      <c r="H4179" s="46"/>
      <c r="I4179" s="47"/>
      <c r="J4179" s="47"/>
      <c r="K4179" s="48"/>
      <c r="L4179" s="48"/>
      <c r="M4179" s="46"/>
      <c r="N4179" s="49"/>
      <c r="O4179" s="46"/>
      <c r="P4179" s="46"/>
      <c r="Q4179" s="46"/>
      <c r="R4179" s="50"/>
    </row>
    <row r="4180" spans="7:18" ht="15" customHeight="1" x14ac:dyDescent="0.25">
      <c r="G4180" s="45"/>
      <c r="H4180" s="46"/>
      <c r="I4180" s="47"/>
      <c r="J4180" s="47"/>
      <c r="K4180" s="48"/>
      <c r="L4180" s="48"/>
      <c r="M4180" s="46"/>
      <c r="N4180" s="49"/>
      <c r="O4180" s="46"/>
      <c r="P4180" s="46"/>
      <c r="Q4180" s="46"/>
      <c r="R4180" s="50"/>
    </row>
    <row r="4181" spans="7:18" ht="15" customHeight="1" x14ac:dyDescent="0.25">
      <c r="G4181" s="45"/>
      <c r="H4181" s="46"/>
      <c r="I4181" s="47"/>
      <c r="J4181" s="47"/>
      <c r="K4181" s="48"/>
      <c r="L4181" s="48"/>
      <c r="M4181" s="46"/>
      <c r="N4181" s="49"/>
      <c r="O4181" s="46"/>
      <c r="P4181" s="46"/>
      <c r="Q4181" s="46"/>
      <c r="R4181" s="50"/>
    </row>
    <row r="4182" spans="7:18" ht="15" customHeight="1" x14ac:dyDescent="0.25">
      <c r="G4182" s="45"/>
      <c r="H4182" s="46"/>
      <c r="I4182" s="47"/>
      <c r="J4182" s="47"/>
      <c r="K4182" s="48"/>
      <c r="L4182" s="48"/>
      <c r="M4182" s="46"/>
      <c r="N4182" s="49"/>
      <c r="O4182" s="46"/>
      <c r="P4182" s="46"/>
      <c r="Q4182" s="46"/>
      <c r="R4182" s="50"/>
    </row>
    <row r="4183" spans="7:18" ht="15" customHeight="1" x14ac:dyDescent="0.25">
      <c r="G4183" s="45"/>
      <c r="H4183" s="46"/>
      <c r="I4183" s="47"/>
      <c r="J4183" s="47"/>
      <c r="K4183" s="48"/>
      <c r="L4183" s="48"/>
      <c r="M4183" s="46"/>
      <c r="N4183" s="49"/>
      <c r="O4183" s="46"/>
      <c r="P4183" s="46"/>
      <c r="Q4183" s="46"/>
      <c r="R4183" s="50"/>
    </row>
    <row r="4184" spans="7:18" ht="15" customHeight="1" x14ac:dyDescent="0.25">
      <c r="G4184" s="45"/>
      <c r="H4184" s="46"/>
      <c r="I4184" s="47"/>
      <c r="J4184" s="47"/>
      <c r="K4184" s="48"/>
      <c r="L4184" s="48"/>
      <c r="M4184" s="46"/>
      <c r="N4184" s="49"/>
      <c r="O4184" s="46"/>
      <c r="P4184" s="46"/>
      <c r="Q4184" s="46"/>
      <c r="R4184" s="50"/>
    </row>
    <row r="4185" spans="7:18" ht="15" customHeight="1" x14ac:dyDescent="0.25">
      <c r="G4185" s="45"/>
      <c r="H4185" s="46"/>
      <c r="I4185" s="47"/>
      <c r="J4185" s="47"/>
      <c r="K4185" s="48"/>
      <c r="L4185" s="48"/>
      <c r="M4185" s="46"/>
      <c r="N4185" s="49"/>
      <c r="O4185" s="46"/>
      <c r="P4185" s="46"/>
      <c r="Q4185" s="46"/>
      <c r="R4185" s="50"/>
    </row>
    <row r="4186" spans="7:18" ht="15" customHeight="1" x14ac:dyDescent="0.25">
      <c r="G4186" s="45"/>
      <c r="H4186" s="46"/>
      <c r="I4186" s="47"/>
      <c r="J4186" s="47"/>
      <c r="K4186" s="48"/>
      <c r="L4186" s="48"/>
      <c r="M4186" s="46"/>
      <c r="N4186" s="49"/>
      <c r="O4186" s="46"/>
      <c r="P4186" s="46"/>
      <c r="Q4186" s="46"/>
      <c r="R4186" s="50"/>
    </row>
    <row r="4187" spans="7:18" ht="15" customHeight="1" x14ac:dyDescent="0.25">
      <c r="G4187" s="45"/>
      <c r="H4187" s="46"/>
      <c r="I4187" s="47"/>
      <c r="J4187" s="47"/>
      <c r="K4187" s="48"/>
      <c r="L4187" s="48"/>
      <c r="M4187" s="46"/>
      <c r="N4187" s="49"/>
      <c r="O4187" s="46"/>
      <c r="P4187" s="46"/>
      <c r="Q4187" s="46"/>
      <c r="R4187" s="50"/>
    </row>
    <row r="4188" spans="7:18" ht="15" customHeight="1" x14ac:dyDescent="0.25">
      <c r="G4188" s="45"/>
      <c r="H4188" s="46"/>
      <c r="I4188" s="47"/>
      <c r="J4188" s="47"/>
      <c r="K4188" s="48"/>
      <c r="L4188" s="48"/>
      <c r="M4188" s="46"/>
      <c r="N4188" s="49"/>
      <c r="O4188" s="46"/>
      <c r="P4188" s="46"/>
      <c r="Q4188" s="46"/>
      <c r="R4188" s="50"/>
    </row>
    <row r="4189" spans="7:18" ht="15" customHeight="1" x14ac:dyDescent="0.25">
      <c r="G4189" s="45"/>
      <c r="H4189" s="46"/>
      <c r="I4189" s="47"/>
      <c r="J4189" s="47"/>
      <c r="K4189" s="48"/>
      <c r="L4189" s="48"/>
      <c r="M4189" s="46"/>
      <c r="N4189" s="49"/>
      <c r="O4189" s="46"/>
      <c r="P4189" s="46"/>
      <c r="Q4189" s="46"/>
      <c r="R4189" s="50"/>
    </row>
    <row r="4190" spans="7:18" ht="15" customHeight="1" x14ac:dyDescent="0.25">
      <c r="G4190" s="45"/>
      <c r="H4190" s="46"/>
      <c r="I4190" s="47"/>
      <c r="J4190" s="47"/>
      <c r="K4190" s="48"/>
      <c r="L4190" s="48"/>
      <c r="M4190" s="46"/>
      <c r="N4190" s="49"/>
      <c r="O4190" s="46"/>
      <c r="P4190" s="46"/>
      <c r="Q4190" s="46"/>
      <c r="R4190" s="50"/>
    </row>
    <row r="4191" spans="7:18" ht="15" customHeight="1" x14ac:dyDescent="0.25">
      <c r="G4191" s="45"/>
      <c r="H4191" s="46"/>
      <c r="I4191" s="47"/>
      <c r="J4191" s="47"/>
      <c r="K4191" s="48"/>
      <c r="L4191" s="48"/>
      <c r="M4191" s="46"/>
      <c r="N4191" s="49"/>
      <c r="O4191" s="46"/>
      <c r="P4191" s="46"/>
      <c r="Q4191" s="46"/>
      <c r="R4191" s="50"/>
    </row>
    <row r="4192" spans="7:18" ht="15" customHeight="1" x14ac:dyDescent="0.25">
      <c r="G4192" s="45"/>
      <c r="H4192" s="46"/>
      <c r="I4192" s="47"/>
      <c r="J4192" s="47"/>
      <c r="K4192" s="48"/>
      <c r="L4192" s="48"/>
      <c r="M4192" s="46"/>
      <c r="N4192" s="49"/>
      <c r="O4192" s="46"/>
      <c r="P4192" s="46"/>
      <c r="Q4192" s="46"/>
      <c r="R4192" s="50"/>
    </row>
    <row r="4193" spans="7:18" ht="15" customHeight="1" x14ac:dyDescent="0.25">
      <c r="G4193" s="45"/>
      <c r="H4193" s="46"/>
      <c r="I4193" s="47"/>
      <c r="J4193" s="47"/>
      <c r="K4193" s="48"/>
      <c r="L4193" s="48"/>
      <c r="M4193" s="46"/>
      <c r="N4193" s="49"/>
      <c r="O4193" s="46"/>
      <c r="P4193" s="46"/>
      <c r="Q4193" s="46"/>
      <c r="R4193" s="50"/>
    </row>
    <row r="4194" spans="7:18" ht="15" customHeight="1" x14ac:dyDescent="0.25">
      <c r="G4194" s="45"/>
      <c r="H4194" s="46"/>
      <c r="I4194" s="47"/>
      <c r="J4194" s="47"/>
      <c r="K4194" s="48"/>
      <c r="L4194" s="48"/>
      <c r="M4194" s="46"/>
      <c r="N4194" s="49"/>
      <c r="O4194" s="46"/>
      <c r="P4194" s="46"/>
      <c r="Q4194" s="46"/>
      <c r="R4194" s="50"/>
    </row>
    <row r="4195" spans="7:18" ht="15" customHeight="1" x14ac:dyDescent="0.25">
      <c r="G4195" s="45"/>
      <c r="H4195" s="46"/>
      <c r="I4195" s="47"/>
      <c r="J4195" s="47"/>
      <c r="K4195" s="48"/>
      <c r="L4195" s="48"/>
      <c r="M4195" s="46"/>
      <c r="N4195" s="49"/>
      <c r="O4195" s="46"/>
      <c r="P4195" s="46"/>
      <c r="Q4195" s="46"/>
      <c r="R4195" s="50"/>
    </row>
    <row r="4196" spans="7:18" ht="15" customHeight="1" x14ac:dyDescent="0.25">
      <c r="G4196" s="45"/>
      <c r="H4196" s="46"/>
      <c r="I4196" s="47"/>
      <c r="J4196" s="47"/>
      <c r="K4196" s="48"/>
      <c r="L4196" s="48"/>
      <c r="M4196" s="46"/>
      <c r="N4196" s="49"/>
      <c r="O4196" s="46"/>
      <c r="P4196" s="46"/>
      <c r="Q4196" s="46"/>
      <c r="R4196" s="50"/>
    </row>
    <row r="4197" spans="7:18" ht="15" customHeight="1" x14ac:dyDescent="0.25">
      <c r="G4197" s="45"/>
      <c r="H4197" s="46"/>
      <c r="I4197" s="47"/>
      <c r="J4197" s="47"/>
      <c r="K4197" s="48"/>
      <c r="L4197" s="48"/>
      <c r="M4197" s="46"/>
      <c r="N4197" s="49"/>
      <c r="O4197" s="46"/>
      <c r="P4197" s="46"/>
      <c r="Q4197" s="46"/>
      <c r="R4197" s="50"/>
    </row>
    <row r="4198" spans="7:18" ht="15" customHeight="1" x14ac:dyDescent="0.25">
      <c r="G4198" s="45"/>
      <c r="H4198" s="46"/>
      <c r="I4198" s="47"/>
      <c r="J4198" s="47"/>
      <c r="K4198" s="48"/>
      <c r="L4198" s="48"/>
      <c r="M4198" s="46"/>
      <c r="N4198" s="49"/>
      <c r="O4198" s="46"/>
      <c r="P4198" s="46"/>
      <c r="Q4198" s="46"/>
      <c r="R4198" s="50"/>
    </row>
    <row r="4199" spans="7:18" ht="15" customHeight="1" x14ac:dyDescent="0.25">
      <c r="G4199" s="45"/>
      <c r="H4199" s="46"/>
      <c r="I4199" s="47"/>
      <c r="J4199" s="47"/>
      <c r="K4199" s="48"/>
      <c r="L4199" s="48"/>
      <c r="M4199" s="46"/>
      <c r="N4199" s="49"/>
      <c r="O4199" s="46"/>
      <c r="P4199" s="46"/>
      <c r="Q4199" s="46"/>
      <c r="R4199" s="50"/>
    </row>
    <row r="4200" spans="7:18" ht="15" customHeight="1" x14ac:dyDescent="0.25">
      <c r="G4200" s="45"/>
      <c r="H4200" s="46"/>
      <c r="I4200" s="47"/>
      <c r="J4200" s="47"/>
      <c r="K4200" s="48"/>
      <c r="L4200" s="48"/>
      <c r="M4200" s="46"/>
      <c r="N4200" s="49"/>
      <c r="O4200" s="46"/>
      <c r="P4200" s="46"/>
      <c r="Q4200" s="46"/>
      <c r="R4200" s="50"/>
    </row>
    <row r="4201" spans="7:18" ht="15" customHeight="1" x14ac:dyDescent="0.25">
      <c r="G4201" s="45"/>
      <c r="H4201" s="46"/>
      <c r="I4201" s="47"/>
      <c r="J4201" s="47"/>
      <c r="K4201" s="48"/>
      <c r="L4201" s="48"/>
      <c r="M4201" s="46"/>
      <c r="N4201" s="49"/>
      <c r="O4201" s="46"/>
      <c r="P4201" s="46"/>
      <c r="Q4201" s="46"/>
      <c r="R4201" s="50"/>
    </row>
    <row r="4202" spans="7:18" ht="15" customHeight="1" x14ac:dyDescent="0.25">
      <c r="G4202" s="45"/>
      <c r="H4202" s="46"/>
      <c r="I4202" s="47"/>
      <c r="J4202" s="47"/>
      <c r="K4202" s="48"/>
      <c r="L4202" s="48"/>
      <c r="M4202" s="46"/>
      <c r="N4202" s="49"/>
      <c r="O4202" s="46"/>
      <c r="P4202" s="46"/>
      <c r="Q4202" s="46"/>
      <c r="R4202" s="50"/>
    </row>
    <row r="4203" spans="7:18" ht="15" customHeight="1" x14ac:dyDescent="0.25">
      <c r="G4203" s="45"/>
      <c r="H4203" s="46"/>
      <c r="I4203" s="47"/>
      <c r="J4203" s="47"/>
      <c r="K4203" s="48"/>
      <c r="L4203" s="48"/>
      <c r="M4203" s="46"/>
      <c r="N4203" s="49"/>
      <c r="O4203" s="46"/>
      <c r="P4203" s="46"/>
      <c r="Q4203" s="46"/>
      <c r="R4203" s="50"/>
    </row>
    <row r="4204" spans="7:18" ht="15" customHeight="1" x14ac:dyDescent="0.25">
      <c r="G4204" s="45"/>
      <c r="H4204" s="46"/>
      <c r="I4204" s="47"/>
      <c r="J4204" s="47"/>
      <c r="K4204" s="48"/>
      <c r="L4204" s="48"/>
      <c r="M4204" s="46"/>
      <c r="N4204" s="49"/>
      <c r="O4204" s="46"/>
      <c r="P4204" s="46"/>
      <c r="Q4204" s="46"/>
      <c r="R4204" s="50"/>
    </row>
    <row r="4205" spans="7:18" ht="15" customHeight="1" x14ac:dyDescent="0.25">
      <c r="G4205" s="45"/>
      <c r="H4205" s="46"/>
      <c r="I4205" s="47"/>
      <c r="J4205" s="47"/>
      <c r="K4205" s="48"/>
      <c r="L4205" s="48"/>
      <c r="M4205" s="46"/>
      <c r="N4205" s="49"/>
      <c r="O4205" s="46"/>
      <c r="P4205" s="46"/>
      <c r="Q4205" s="46"/>
      <c r="R4205" s="50"/>
    </row>
    <row r="4206" spans="7:18" ht="15" customHeight="1" x14ac:dyDescent="0.25">
      <c r="G4206" s="45"/>
      <c r="H4206" s="46"/>
      <c r="I4206" s="47"/>
      <c r="J4206" s="47"/>
      <c r="K4206" s="48"/>
      <c r="L4206" s="48"/>
      <c r="M4206" s="46"/>
      <c r="N4206" s="49"/>
      <c r="O4206" s="46"/>
      <c r="P4206" s="46"/>
      <c r="Q4206" s="46"/>
      <c r="R4206" s="50"/>
    </row>
    <row r="4207" spans="7:18" ht="15" customHeight="1" x14ac:dyDescent="0.25">
      <c r="G4207" s="45"/>
      <c r="H4207" s="46"/>
      <c r="I4207" s="47"/>
      <c r="J4207" s="47"/>
      <c r="K4207" s="48"/>
      <c r="L4207" s="48"/>
      <c r="M4207" s="46"/>
      <c r="N4207" s="49"/>
      <c r="O4207" s="46"/>
      <c r="P4207" s="46"/>
      <c r="Q4207" s="46"/>
      <c r="R4207" s="50"/>
    </row>
    <row r="4208" spans="7:18" ht="15" customHeight="1" x14ac:dyDescent="0.25">
      <c r="G4208" s="45"/>
      <c r="H4208" s="46"/>
      <c r="I4208" s="47"/>
      <c r="J4208" s="47"/>
      <c r="K4208" s="48"/>
      <c r="L4208" s="48"/>
      <c r="M4208" s="46"/>
      <c r="N4208" s="49"/>
      <c r="O4208" s="46"/>
      <c r="P4208" s="46"/>
      <c r="Q4208" s="46"/>
      <c r="R4208" s="50"/>
    </row>
    <row r="4209" spans="7:18" ht="15" customHeight="1" x14ac:dyDescent="0.25">
      <c r="G4209" s="45"/>
      <c r="H4209" s="46"/>
      <c r="I4209" s="47"/>
      <c r="J4209" s="47"/>
      <c r="K4209" s="48"/>
      <c r="L4209" s="48"/>
      <c r="M4209" s="46"/>
      <c r="N4209" s="49"/>
      <c r="O4209" s="46"/>
      <c r="P4209" s="46"/>
      <c r="Q4209" s="46"/>
      <c r="R4209" s="50"/>
    </row>
    <row r="4210" spans="7:18" ht="15" customHeight="1" x14ac:dyDescent="0.25">
      <c r="G4210" s="45"/>
      <c r="H4210" s="46"/>
      <c r="I4210" s="47"/>
      <c r="J4210" s="47"/>
      <c r="K4210" s="48"/>
      <c r="L4210" s="48"/>
      <c r="M4210" s="46"/>
      <c r="N4210" s="49"/>
      <c r="O4210" s="46"/>
      <c r="P4210" s="46"/>
      <c r="Q4210" s="46"/>
      <c r="R4210" s="50"/>
    </row>
    <row r="4211" spans="7:18" ht="15" customHeight="1" x14ac:dyDescent="0.25">
      <c r="G4211" s="45"/>
      <c r="H4211" s="46"/>
      <c r="I4211" s="47"/>
      <c r="J4211" s="47"/>
      <c r="K4211" s="48"/>
      <c r="L4211" s="48"/>
      <c r="M4211" s="46"/>
      <c r="N4211" s="49"/>
      <c r="O4211" s="46"/>
      <c r="P4211" s="46"/>
      <c r="Q4211" s="46"/>
      <c r="R4211" s="50"/>
    </row>
    <row r="4212" spans="7:18" ht="15" customHeight="1" x14ac:dyDescent="0.25">
      <c r="G4212" s="45"/>
      <c r="H4212" s="46"/>
      <c r="I4212" s="47"/>
      <c r="J4212" s="47"/>
      <c r="K4212" s="48"/>
      <c r="L4212" s="48"/>
      <c r="M4212" s="46"/>
      <c r="N4212" s="49"/>
      <c r="O4212" s="46"/>
      <c r="P4212" s="46"/>
      <c r="Q4212" s="46"/>
      <c r="R4212" s="50"/>
    </row>
    <row r="4213" spans="7:18" ht="15" customHeight="1" x14ac:dyDescent="0.25">
      <c r="G4213" s="45"/>
      <c r="H4213" s="46"/>
      <c r="I4213" s="47"/>
      <c r="J4213" s="47"/>
      <c r="K4213" s="48"/>
      <c r="L4213" s="48"/>
      <c r="M4213" s="46"/>
      <c r="N4213" s="49"/>
      <c r="O4213" s="46"/>
      <c r="P4213" s="46"/>
      <c r="Q4213" s="46"/>
      <c r="R4213" s="50"/>
    </row>
    <row r="4214" spans="7:18" ht="15" customHeight="1" x14ac:dyDescent="0.25">
      <c r="G4214" s="45"/>
      <c r="H4214" s="46"/>
      <c r="I4214" s="47"/>
      <c r="J4214" s="47"/>
      <c r="K4214" s="48"/>
      <c r="L4214" s="48"/>
      <c r="M4214" s="46"/>
      <c r="N4214" s="49"/>
      <c r="O4214" s="46"/>
      <c r="P4214" s="46"/>
      <c r="Q4214" s="46"/>
      <c r="R4214" s="50"/>
    </row>
    <row r="4215" spans="7:18" ht="15" customHeight="1" x14ac:dyDescent="0.25">
      <c r="G4215" s="45"/>
      <c r="H4215" s="46"/>
      <c r="I4215" s="47"/>
      <c r="J4215" s="47"/>
      <c r="K4215" s="48"/>
      <c r="L4215" s="48"/>
      <c r="M4215" s="46"/>
      <c r="N4215" s="49"/>
      <c r="O4215" s="46"/>
      <c r="P4215" s="46"/>
      <c r="Q4215" s="46"/>
      <c r="R4215" s="50"/>
    </row>
    <row r="4216" spans="7:18" ht="15" customHeight="1" x14ac:dyDescent="0.25">
      <c r="G4216" s="45"/>
      <c r="H4216" s="46"/>
      <c r="I4216" s="47"/>
      <c r="J4216" s="47"/>
      <c r="K4216" s="48"/>
      <c r="L4216" s="48"/>
      <c r="M4216" s="46"/>
      <c r="N4216" s="49"/>
      <c r="O4216" s="46"/>
      <c r="P4216" s="46"/>
      <c r="Q4216" s="46"/>
      <c r="R4216" s="50"/>
    </row>
    <row r="4217" spans="7:18" ht="15" customHeight="1" x14ac:dyDescent="0.25">
      <c r="G4217" s="45"/>
      <c r="H4217" s="46"/>
      <c r="I4217" s="47"/>
      <c r="J4217" s="47"/>
      <c r="K4217" s="48"/>
      <c r="L4217" s="48"/>
      <c r="M4217" s="46"/>
      <c r="N4217" s="49"/>
      <c r="O4217" s="46"/>
      <c r="P4217" s="46"/>
      <c r="Q4217" s="46"/>
      <c r="R4217" s="50"/>
    </row>
    <row r="4218" spans="7:18" ht="15" customHeight="1" x14ac:dyDescent="0.25">
      <c r="G4218" s="45"/>
      <c r="H4218" s="46"/>
      <c r="I4218" s="47"/>
      <c r="J4218" s="47"/>
      <c r="K4218" s="48"/>
      <c r="L4218" s="48"/>
      <c r="M4218" s="46"/>
      <c r="N4218" s="49"/>
      <c r="O4218" s="46"/>
      <c r="P4218" s="46"/>
      <c r="Q4218" s="46"/>
      <c r="R4218" s="50"/>
    </row>
    <row r="4219" spans="7:18" ht="15" customHeight="1" x14ac:dyDescent="0.25">
      <c r="G4219" s="45"/>
      <c r="H4219" s="46"/>
      <c r="I4219" s="47"/>
      <c r="J4219" s="47"/>
      <c r="K4219" s="48"/>
      <c r="L4219" s="48"/>
      <c r="M4219" s="46"/>
      <c r="N4219" s="49"/>
      <c r="O4219" s="46"/>
      <c r="P4219" s="46"/>
      <c r="Q4219" s="46"/>
      <c r="R4219" s="50"/>
    </row>
    <row r="4220" spans="7:18" ht="15" customHeight="1" x14ac:dyDescent="0.25">
      <c r="G4220" s="45"/>
      <c r="H4220" s="46"/>
      <c r="I4220" s="47"/>
      <c r="J4220" s="47"/>
      <c r="K4220" s="48"/>
      <c r="L4220" s="48"/>
      <c r="M4220" s="46"/>
      <c r="N4220" s="49"/>
      <c r="O4220" s="46"/>
      <c r="P4220" s="46"/>
      <c r="Q4220" s="46"/>
      <c r="R4220" s="50"/>
    </row>
    <row r="4221" spans="7:18" ht="15" customHeight="1" x14ac:dyDescent="0.25">
      <c r="G4221" s="45"/>
      <c r="H4221" s="46"/>
      <c r="I4221" s="47"/>
      <c r="J4221" s="47"/>
      <c r="K4221" s="48"/>
      <c r="L4221" s="48"/>
      <c r="M4221" s="46"/>
      <c r="N4221" s="49"/>
      <c r="O4221" s="46"/>
      <c r="P4221" s="46"/>
      <c r="Q4221" s="46"/>
      <c r="R4221" s="50"/>
    </row>
    <row r="4222" spans="7:18" ht="15" customHeight="1" x14ac:dyDescent="0.25">
      <c r="G4222" s="45"/>
      <c r="H4222" s="46"/>
      <c r="I4222" s="47"/>
      <c r="J4222" s="47"/>
      <c r="K4222" s="48"/>
      <c r="L4222" s="48"/>
      <c r="M4222" s="46"/>
      <c r="N4222" s="49"/>
      <c r="O4222" s="46"/>
      <c r="P4222" s="46"/>
      <c r="Q4222" s="46"/>
      <c r="R4222" s="50"/>
    </row>
    <row r="4223" spans="7:18" ht="15" customHeight="1" x14ac:dyDescent="0.25">
      <c r="G4223" s="45"/>
      <c r="H4223" s="46"/>
      <c r="I4223" s="47"/>
      <c r="J4223" s="47"/>
      <c r="K4223" s="48"/>
      <c r="L4223" s="48"/>
      <c r="M4223" s="46"/>
      <c r="N4223" s="49"/>
      <c r="O4223" s="46"/>
      <c r="P4223" s="46"/>
      <c r="Q4223" s="46"/>
      <c r="R4223" s="50"/>
    </row>
    <row r="4224" spans="7:18" ht="15" customHeight="1" x14ac:dyDescent="0.25">
      <c r="G4224" s="45"/>
      <c r="H4224" s="46"/>
      <c r="I4224" s="47"/>
      <c r="J4224" s="47"/>
      <c r="K4224" s="48"/>
      <c r="L4224" s="48"/>
      <c r="M4224" s="46"/>
      <c r="N4224" s="49"/>
      <c r="O4224" s="46"/>
      <c r="P4224" s="46"/>
      <c r="Q4224" s="46"/>
      <c r="R4224" s="50"/>
    </row>
    <row r="4225" spans="7:18" ht="15" customHeight="1" x14ac:dyDescent="0.25">
      <c r="G4225" s="45"/>
      <c r="H4225" s="46"/>
      <c r="I4225" s="47"/>
      <c r="J4225" s="47"/>
      <c r="K4225" s="48"/>
      <c r="L4225" s="48"/>
      <c r="M4225" s="46"/>
      <c r="N4225" s="49"/>
      <c r="O4225" s="46"/>
      <c r="P4225" s="46"/>
      <c r="Q4225" s="46"/>
      <c r="R4225" s="50"/>
    </row>
    <row r="4226" spans="7:18" ht="15" customHeight="1" x14ac:dyDescent="0.25">
      <c r="G4226" s="45"/>
      <c r="H4226" s="46"/>
      <c r="I4226" s="47"/>
      <c r="J4226" s="47"/>
      <c r="K4226" s="48"/>
      <c r="L4226" s="48"/>
      <c r="M4226" s="46"/>
      <c r="N4226" s="49"/>
      <c r="O4226" s="46"/>
      <c r="P4226" s="46"/>
      <c r="Q4226" s="46"/>
      <c r="R4226" s="50"/>
    </row>
    <row r="4227" spans="7:18" ht="15" customHeight="1" x14ac:dyDescent="0.25">
      <c r="G4227" s="45"/>
      <c r="H4227" s="46"/>
      <c r="I4227" s="47"/>
      <c r="J4227" s="47"/>
      <c r="K4227" s="48"/>
      <c r="L4227" s="48"/>
      <c r="M4227" s="46"/>
      <c r="N4227" s="49"/>
      <c r="O4227" s="46"/>
      <c r="P4227" s="46"/>
      <c r="Q4227" s="46"/>
      <c r="R4227" s="50"/>
    </row>
    <row r="4228" spans="7:18" ht="15" customHeight="1" x14ac:dyDescent="0.25">
      <c r="G4228" s="45"/>
      <c r="H4228" s="46"/>
      <c r="I4228" s="47"/>
      <c r="J4228" s="47"/>
      <c r="K4228" s="48"/>
      <c r="L4228" s="48"/>
      <c r="M4228" s="46"/>
      <c r="N4228" s="49"/>
      <c r="O4228" s="46"/>
      <c r="P4228" s="46"/>
      <c r="Q4228" s="46"/>
      <c r="R4228" s="50"/>
    </row>
    <row r="4229" spans="7:18" ht="15" customHeight="1" x14ac:dyDescent="0.25">
      <c r="G4229" s="45"/>
      <c r="H4229" s="46"/>
      <c r="I4229" s="47"/>
      <c r="J4229" s="47"/>
      <c r="K4229" s="48"/>
      <c r="L4229" s="48"/>
      <c r="M4229" s="46"/>
      <c r="N4229" s="49"/>
      <c r="O4229" s="46"/>
      <c r="P4229" s="46"/>
      <c r="Q4229" s="46"/>
      <c r="R4229" s="50"/>
    </row>
    <row r="4230" spans="7:18" ht="15" customHeight="1" x14ac:dyDescent="0.25">
      <c r="G4230" s="45"/>
      <c r="H4230" s="46"/>
      <c r="I4230" s="47"/>
      <c r="J4230" s="47"/>
      <c r="K4230" s="48"/>
      <c r="L4230" s="48"/>
      <c r="M4230" s="46"/>
      <c r="N4230" s="49"/>
      <c r="O4230" s="46"/>
      <c r="P4230" s="46"/>
      <c r="Q4230" s="46"/>
      <c r="R4230" s="50"/>
    </row>
    <row r="4231" spans="7:18" ht="15" customHeight="1" x14ac:dyDescent="0.25">
      <c r="G4231" s="45"/>
      <c r="H4231" s="46"/>
      <c r="I4231" s="47"/>
      <c r="J4231" s="47"/>
      <c r="K4231" s="48"/>
      <c r="L4231" s="48"/>
      <c r="M4231" s="46"/>
      <c r="N4231" s="49"/>
      <c r="O4231" s="46"/>
      <c r="P4231" s="46"/>
      <c r="Q4231" s="46"/>
      <c r="R4231" s="50"/>
    </row>
    <row r="4232" spans="7:18" ht="15" customHeight="1" x14ac:dyDescent="0.25">
      <c r="G4232" s="45"/>
      <c r="H4232" s="46"/>
      <c r="I4232" s="47"/>
      <c r="J4232" s="47"/>
      <c r="K4232" s="48"/>
      <c r="L4232" s="48"/>
      <c r="M4232" s="46"/>
      <c r="N4232" s="49"/>
      <c r="O4232" s="46"/>
      <c r="P4232" s="46"/>
      <c r="Q4232" s="46"/>
      <c r="R4232" s="50"/>
    </row>
    <row r="4233" spans="7:18" ht="15" customHeight="1" x14ac:dyDescent="0.25">
      <c r="G4233" s="45"/>
      <c r="H4233" s="46"/>
      <c r="I4233" s="47"/>
      <c r="J4233" s="47"/>
      <c r="K4233" s="48"/>
      <c r="L4233" s="48"/>
      <c r="M4233" s="46"/>
      <c r="N4233" s="49"/>
      <c r="O4233" s="46"/>
      <c r="P4233" s="46"/>
      <c r="Q4233" s="46"/>
      <c r="R4233" s="50"/>
    </row>
    <row r="4234" spans="7:18" ht="15" customHeight="1" x14ac:dyDescent="0.25">
      <c r="G4234" s="45"/>
      <c r="H4234" s="46"/>
      <c r="I4234" s="47"/>
      <c r="J4234" s="47"/>
      <c r="K4234" s="48"/>
      <c r="L4234" s="48"/>
      <c r="M4234" s="46"/>
      <c r="N4234" s="49"/>
      <c r="O4234" s="46"/>
      <c r="P4234" s="46"/>
      <c r="Q4234" s="46"/>
      <c r="R4234" s="50"/>
    </row>
    <row r="4235" spans="7:18" ht="15" customHeight="1" x14ac:dyDescent="0.25">
      <c r="G4235" s="45"/>
      <c r="H4235" s="46"/>
      <c r="I4235" s="47"/>
      <c r="J4235" s="47"/>
      <c r="K4235" s="48"/>
      <c r="L4235" s="48"/>
      <c r="M4235" s="46"/>
      <c r="N4235" s="49"/>
      <c r="O4235" s="46"/>
      <c r="P4235" s="46"/>
      <c r="Q4235" s="46"/>
      <c r="R4235" s="50"/>
    </row>
    <row r="4236" spans="7:18" ht="15" customHeight="1" x14ac:dyDescent="0.25">
      <c r="G4236" s="45"/>
      <c r="H4236" s="46"/>
      <c r="I4236" s="47"/>
      <c r="J4236" s="47"/>
      <c r="K4236" s="48"/>
      <c r="L4236" s="48"/>
      <c r="M4236" s="46"/>
      <c r="N4236" s="49"/>
      <c r="O4236" s="46"/>
      <c r="P4236" s="46"/>
      <c r="Q4236" s="46"/>
      <c r="R4236" s="50"/>
    </row>
    <row r="4237" spans="7:18" ht="15" customHeight="1" x14ac:dyDescent="0.25">
      <c r="G4237" s="45"/>
      <c r="H4237" s="46"/>
      <c r="I4237" s="47"/>
      <c r="J4237" s="47"/>
      <c r="K4237" s="48"/>
      <c r="L4237" s="48"/>
      <c r="M4237" s="46"/>
      <c r="N4237" s="49"/>
      <c r="O4237" s="46"/>
      <c r="P4237" s="46"/>
      <c r="Q4237" s="46"/>
      <c r="R4237" s="50"/>
    </row>
    <row r="4238" spans="7:18" ht="15" customHeight="1" x14ac:dyDescent="0.25">
      <c r="G4238" s="45"/>
      <c r="H4238" s="46"/>
      <c r="I4238" s="47"/>
      <c r="J4238" s="47"/>
      <c r="K4238" s="48"/>
      <c r="L4238" s="48"/>
      <c r="M4238" s="46"/>
      <c r="N4238" s="49"/>
      <c r="O4238" s="46"/>
      <c r="P4238" s="46"/>
      <c r="Q4238" s="46"/>
      <c r="R4238" s="50"/>
    </row>
    <row r="4239" spans="7:18" ht="15" customHeight="1" x14ac:dyDescent="0.25">
      <c r="G4239" s="45"/>
      <c r="H4239" s="46"/>
      <c r="I4239" s="47"/>
      <c r="J4239" s="47"/>
      <c r="K4239" s="48"/>
      <c r="L4239" s="48"/>
      <c r="M4239" s="46"/>
      <c r="N4239" s="49"/>
      <c r="O4239" s="46"/>
      <c r="P4239" s="46"/>
      <c r="Q4239" s="46"/>
      <c r="R4239" s="50"/>
    </row>
    <row r="4240" spans="7:18" ht="15" customHeight="1" x14ac:dyDescent="0.25">
      <c r="G4240" s="45"/>
      <c r="H4240" s="46"/>
      <c r="I4240" s="47"/>
      <c r="J4240" s="47"/>
      <c r="K4240" s="48"/>
      <c r="L4240" s="48"/>
      <c r="M4240" s="46"/>
      <c r="N4240" s="49"/>
      <c r="O4240" s="46"/>
      <c r="P4240" s="46"/>
      <c r="Q4240" s="46"/>
      <c r="R4240" s="50"/>
    </row>
    <row r="4241" spans="7:18" ht="15" customHeight="1" x14ac:dyDescent="0.25">
      <c r="G4241" s="45"/>
      <c r="H4241" s="46"/>
      <c r="I4241" s="47"/>
      <c r="J4241" s="47"/>
      <c r="K4241" s="48"/>
      <c r="L4241" s="48"/>
      <c r="M4241" s="46"/>
      <c r="N4241" s="49"/>
      <c r="O4241" s="46"/>
      <c r="P4241" s="46"/>
      <c r="Q4241" s="46"/>
      <c r="R4241" s="50"/>
    </row>
    <row r="4242" spans="7:18" ht="15" customHeight="1" x14ac:dyDescent="0.25">
      <c r="G4242" s="45"/>
      <c r="H4242" s="46"/>
      <c r="I4242" s="47"/>
      <c r="J4242" s="47"/>
      <c r="K4242" s="48"/>
      <c r="L4242" s="48"/>
      <c r="M4242" s="46"/>
      <c r="N4242" s="49"/>
      <c r="O4242" s="46"/>
      <c r="P4242" s="46"/>
      <c r="Q4242" s="46"/>
      <c r="R4242" s="50"/>
    </row>
    <row r="4243" spans="7:18" ht="15" customHeight="1" x14ac:dyDescent="0.25">
      <c r="G4243" s="45"/>
      <c r="H4243" s="46"/>
      <c r="I4243" s="47"/>
      <c r="J4243" s="47"/>
      <c r="K4243" s="48"/>
      <c r="L4243" s="48"/>
      <c r="M4243" s="46"/>
      <c r="N4243" s="49"/>
      <c r="O4243" s="46"/>
      <c r="P4243" s="46"/>
      <c r="Q4243" s="46"/>
      <c r="R4243" s="50"/>
    </row>
    <row r="4244" spans="7:18" ht="15" customHeight="1" x14ac:dyDescent="0.25">
      <c r="G4244" s="45"/>
      <c r="H4244" s="46"/>
      <c r="I4244" s="47"/>
      <c r="J4244" s="47"/>
      <c r="K4244" s="48"/>
      <c r="L4244" s="48"/>
      <c r="M4244" s="46"/>
      <c r="N4244" s="49"/>
      <c r="O4244" s="46"/>
      <c r="P4244" s="46"/>
      <c r="Q4244" s="46"/>
      <c r="R4244" s="50"/>
    </row>
    <row r="4245" spans="7:18" ht="15" customHeight="1" x14ac:dyDescent="0.25">
      <c r="G4245" s="45"/>
      <c r="H4245" s="46"/>
      <c r="I4245" s="47"/>
      <c r="J4245" s="47"/>
      <c r="K4245" s="48"/>
      <c r="L4245" s="48"/>
      <c r="M4245" s="46"/>
      <c r="N4245" s="49"/>
      <c r="O4245" s="46"/>
      <c r="P4245" s="46"/>
      <c r="Q4245" s="46"/>
      <c r="R4245" s="50"/>
    </row>
    <row r="4246" spans="7:18" ht="15" customHeight="1" x14ac:dyDescent="0.25">
      <c r="G4246" s="45"/>
      <c r="H4246" s="46"/>
      <c r="I4246" s="47"/>
      <c r="J4246" s="47"/>
      <c r="K4246" s="48"/>
      <c r="L4246" s="48"/>
      <c r="M4246" s="46"/>
      <c r="N4246" s="49"/>
      <c r="O4246" s="46"/>
      <c r="P4246" s="46"/>
      <c r="Q4246" s="46"/>
      <c r="R4246" s="50"/>
    </row>
    <row r="4247" spans="7:18" ht="15" customHeight="1" x14ac:dyDescent="0.25">
      <c r="G4247" s="45"/>
      <c r="H4247" s="46"/>
      <c r="I4247" s="47"/>
      <c r="J4247" s="47"/>
      <c r="K4247" s="48"/>
      <c r="L4247" s="48"/>
      <c r="M4247" s="46"/>
      <c r="N4247" s="49"/>
      <c r="O4247" s="46"/>
      <c r="P4247" s="46"/>
      <c r="Q4247" s="46"/>
      <c r="R4247" s="50"/>
    </row>
    <row r="4248" spans="7:18" ht="15" customHeight="1" x14ac:dyDescent="0.25">
      <c r="G4248" s="45"/>
      <c r="H4248" s="46"/>
      <c r="I4248" s="47"/>
      <c r="J4248" s="47"/>
      <c r="K4248" s="48"/>
      <c r="L4248" s="48"/>
      <c r="M4248" s="46"/>
      <c r="N4248" s="49"/>
      <c r="O4248" s="46"/>
      <c r="P4248" s="46"/>
      <c r="Q4248" s="46"/>
      <c r="R4248" s="50"/>
    </row>
    <row r="4249" spans="7:18" ht="15" customHeight="1" x14ac:dyDescent="0.25">
      <c r="G4249" s="45"/>
      <c r="H4249" s="46"/>
      <c r="I4249" s="47"/>
      <c r="J4249" s="47"/>
      <c r="K4249" s="48"/>
      <c r="L4249" s="48"/>
      <c r="M4249" s="46"/>
      <c r="N4249" s="49"/>
      <c r="O4249" s="46"/>
      <c r="P4249" s="46"/>
      <c r="Q4249" s="46"/>
      <c r="R4249" s="50"/>
    </row>
    <row r="4250" spans="7:18" ht="15" customHeight="1" x14ac:dyDescent="0.25">
      <c r="G4250" s="45"/>
      <c r="H4250" s="46"/>
      <c r="I4250" s="47"/>
      <c r="J4250" s="47"/>
      <c r="K4250" s="48"/>
      <c r="L4250" s="48"/>
      <c r="M4250" s="46"/>
      <c r="N4250" s="49"/>
      <c r="O4250" s="46"/>
      <c r="P4250" s="46"/>
      <c r="Q4250" s="46"/>
      <c r="R4250" s="50"/>
    </row>
    <row r="4251" spans="7:18" ht="15" customHeight="1" x14ac:dyDescent="0.25">
      <c r="G4251" s="45"/>
      <c r="H4251" s="46"/>
      <c r="I4251" s="47"/>
      <c r="J4251" s="47"/>
      <c r="K4251" s="48"/>
      <c r="L4251" s="48"/>
      <c r="M4251" s="46"/>
      <c r="N4251" s="49"/>
      <c r="O4251" s="46"/>
      <c r="P4251" s="46"/>
      <c r="Q4251" s="46"/>
      <c r="R4251" s="50"/>
    </row>
    <row r="4252" spans="7:18" ht="15" customHeight="1" x14ac:dyDescent="0.25">
      <c r="G4252" s="45"/>
      <c r="H4252" s="46"/>
      <c r="I4252" s="47"/>
      <c r="J4252" s="47"/>
      <c r="K4252" s="48"/>
      <c r="L4252" s="48"/>
      <c r="M4252" s="46"/>
      <c r="N4252" s="49"/>
      <c r="O4252" s="46"/>
      <c r="P4252" s="46"/>
      <c r="Q4252" s="46"/>
      <c r="R4252" s="50"/>
    </row>
    <row r="4253" spans="7:18" ht="15" customHeight="1" x14ac:dyDescent="0.25">
      <c r="G4253" s="45"/>
      <c r="H4253" s="46"/>
      <c r="I4253" s="47"/>
      <c r="J4253" s="47"/>
      <c r="K4253" s="48"/>
      <c r="L4253" s="48"/>
      <c r="M4253" s="46"/>
      <c r="N4253" s="49"/>
      <c r="O4253" s="46"/>
      <c r="P4253" s="46"/>
      <c r="Q4253" s="46"/>
      <c r="R4253" s="50"/>
    </row>
    <row r="4254" spans="7:18" ht="15" customHeight="1" x14ac:dyDescent="0.25">
      <c r="G4254" s="45"/>
      <c r="H4254" s="46"/>
      <c r="I4254" s="47"/>
      <c r="J4254" s="47"/>
      <c r="K4254" s="48"/>
      <c r="L4254" s="48"/>
      <c r="M4254" s="46"/>
      <c r="N4254" s="49"/>
      <c r="O4254" s="46"/>
      <c r="P4254" s="46"/>
      <c r="Q4254" s="46"/>
      <c r="R4254" s="50"/>
    </row>
    <row r="4255" spans="7:18" ht="15" customHeight="1" x14ac:dyDescent="0.25">
      <c r="G4255" s="45"/>
      <c r="H4255" s="46"/>
      <c r="I4255" s="47"/>
      <c r="J4255" s="47"/>
      <c r="K4255" s="48"/>
      <c r="L4255" s="48"/>
      <c r="M4255" s="46"/>
      <c r="N4255" s="49"/>
      <c r="O4255" s="46"/>
      <c r="P4255" s="46"/>
      <c r="Q4255" s="46"/>
      <c r="R4255" s="50"/>
    </row>
    <row r="4256" spans="7:18" ht="15" customHeight="1" x14ac:dyDescent="0.25">
      <c r="G4256" s="45"/>
      <c r="H4256" s="46"/>
      <c r="I4256" s="47"/>
      <c r="J4256" s="47"/>
      <c r="K4256" s="48"/>
      <c r="L4256" s="48"/>
      <c r="M4256" s="46"/>
      <c r="N4256" s="49"/>
      <c r="O4256" s="46"/>
      <c r="P4256" s="46"/>
      <c r="Q4256" s="46"/>
      <c r="R4256" s="50"/>
    </row>
    <row r="4257" spans="7:18" ht="15" customHeight="1" x14ac:dyDescent="0.25">
      <c r="G4257" s="45"/>
      <c r="H4257" s="46"/>
      <c r="I4257" s="47"/>
      <c r="J4257" s="47"/>
      <c r="K4257" s="48"/>
      <c r="L4257" s="48"/>
      <c r="M4257" s="46"/>
      <c r="N4257" s="49"/>
      <c r="O4257" s="46"/>
      <c r="P4257" s="46"/>
      <c r="Q4257" s="46"/>
      <c r="R4257" s="50"/>
    </row>
    <row r="4258" spans="7:18" ht="15" customHeight="1" x14ac:dyDescent="0.25">
      <c r="G4258" s="45"/>
      <c r="H4258" s="46"/>
      <c r="I4258" s="47"/>
      <c r="J4258" s="47"/>
      <c r="K4258" s="48"/>
      <c r="L4258" s="48"/>
      <c r="M4258" s="46"/>
      <c r="N4258" s="49"/>
      <c r="O4258" s="46"/>
      <c r="P4258" s="46"/>
      <c r="Q4258" s="46"/>
      <c r="R4258" s="50"/>
    </row>
    <row r="4259" spans="7:18" ht="15" customHeight="1" x14ac:dyDescent="0.25">
      <c r="G4259" s="45"/>
      <c r="H4259" s="46"/>
      <c r="I4259" s="47"/>
      <c r="J4259" s="47"/>
      <c r="K4259" s="48"/>
      <c r="L4259" s="48"/>
      <c r="M4259" s="46"/>
      <c r="N4259" s="49"/>
      <c r="O4259" s="46"/>
      <c r="P4259" s="46"/>
      <c r="Q4259" s="46"/>
      <c r="R4259" s="50"/>
    </row>
    <row r="4260" spans="7:18" ht="15" customHeight="1" x14ac:dyDescent="0.25">
      <c r="G4260" s="45"/>
      <c r="H4260" s="46"/>
      <c r="I4260" s="47"/>
      <c r="J4260" s="47"/>
      <c r="K4260" s="48"/>
      <c r="L4260" s="48"/>
      <c r="M4260" s="46"/>
      <c r="N4260" s="49"/>
      <c r="O4260" s="46"/>
      <c r="P4260" s="46"/>
      <c r="Q4260" s="46"/>
      <c r="R4260" s="50"/>
    </row>
    <row r="4261" spans="7:18" ht="15" customHeight="1" x14ac:dyDescent="0.25">
      <c r="G4261" s="45"/>
      <c r="H4261" s="46"/>
      <c r="I4261" s="47"/>
      <c r="J4261" s="47"/>
      <c r="K4261" s="48"/>
      <c r="L4261" s="48"/>
      <c r="M4261" s="46"/>
      <c r="N4261" s="49"/>
      <c r="O4261" s="46"/>
      <c r="P4261" s="46"/>
      <c r="Q4261" s="46"/>
      <c r="R4261" s="50"/>
    </row>
    <row r="4262" spans="7:18" ht="15" customHeight="1" x14ac:dyDescent="0.25">
      <c r="G4262" s="45"/>
      <c r="H4262" s="46"/>
      <c r="I4262" s="47"/>
      <c r="J4262" s="47"/>
      <c r="K4262" s="48"/>
      <c r="L4262" s="48"/>
      <c r="M4262" s="46"/>
      <c r="N4262" s="49"/>
      <c r="O4262" s="46"/>
      <c r="P4262" s="46"/>
      <c r="Q4262" s="46"/>
      <c r="R4262" s="50"/>
    </row>
    <row r="4263" spans="7:18" ht="15" customHeight="1" x14ac:dyDescent="0.25">
      <c r="G4263" s="45"/>
      <c r="H4263" s="46"/>
      <c r="I4263" s="47"/>
      <c r="J4263" s="47"/>
      <c r="K4263" s="48"/>
      <c r="L4263" s="48"/>
      <c r="M4263" s="46"/>
      <c r="N4263" s="49"/>
      <c r="O4263" s="46"/>
      <c r="P4263" s="46"/>
      <c r="Q4263" s="46"/>
      <c r="R4263" s="50"/>
    </row>
    <row r="4264" spans="7:18" ht="15" customHeight="1" x14ac:dyDescent="0.25">
      <c r="G4264" s="45"/>
      <c r="H4264" s="46"/>
      <c r="I4264" s="47"/>
      <c r="J4264" s="47"/>
      <c r="K4264" s="48"/>
      <c r="L4264" s="48"/>
      <c r="M4264" s="46"/>
      <c r="N4264" s="49"/>
      <c r="O4264" s="46"/>
      <c r="P4264" s="46"/>
      <c r="Q4264" s="46"/>
      <c r="R4264" s="50"/>
    </row>
    <row r="4265" spans="7:18" ht="15" customHeight="1" x14ac:dyDescent="0.25">
      <c r="G4265" s="45"/>
      <c r="H4265" s="46"/>
      <c r="I4265" s="47"/>
      <c r="J4265" s="47"/>
      <c r="K4265" s="48"/>
      <c r="L4265" s="48"/>
      <c r="M4265" s="46"/>
      <c r="N4265" s="49"/>
      <c r="O4265" s="46"/>
      <c r="P4265" s="46"/>
      <c r="Q4265" s="46"/>
      <c r="R4265" s="50"/>
    </row>
    <row r="4266" spans="7:18" ht="15" customHeight="1" x14ac:dyDescent="0.25">
      <c r="G4266" s="45"/>
      <c r="H4266" s="46"/>
      <c r="I4266" s="47"/>
      <c r="J4266" s="47"/>
      <c r="K4266" s="48"/>
      <c r="L4266" s="48"/>
      <c r="M4266" s="46"/>
      <c r="N4266" s="49"/>
      <c r="O4266" s="46"/>
      <c r="P4266" s="46"/>
      <c r="Q4266" s="46"/>
      <c r="R4266" s="50"/>
    </row>
    <row r="4267" spans="7:18" ht="15" customHeight="1" x14ac:dyDescent="0.25">
      <c r="G4267" s="45"/>
      <c r="H4267" s="46"/>
      <c r="I4267" s="47"/>
      <c r="J4267" s="47"/>
      <c r="K4267" s="48"/>
      <c r="L4267" s="48"/>
      <c r="M4267" s="46"/>
      <c r="N4267" s="49"/>
      <c r="O4267" s="46"/>
      <c r="P4267" s="46"/>
      <c r="Q4267" s="46"/>
      <c r="R4267" s="50"/>
    </row>
    <row r="4268" spans="7:18" ht="15" customHeight="1" x14ac:dyDescent="0.25">
      <c r="G4268" s="45"/>
      <c r="H4268" s="46"/>
      <c r="I4268" s="47"/>
      <c r="J4268" s="47"/>
      <c r="K4268" s="48"/>
      <c r="L4268" s="48"/>
      <c r="M4268" s="46"/>
      <c r="N4268" s="49"/>
      <c r="O4268" s="46"/>
      <c r="P4268" s="46"/>
      <c r="Q4268" s="46"/>
      <c r="R4268" s="50"/>
    </row>
    <row r="4269" spans="7:18" ht="15" customHeight="1" x14ac:dyDescent="0.25">
      <c r="G4269" s="45"/>
      <c r="H4269" s="46"/>
      <c r="I4269" s="47"/>
      <c r="J4269" s="47"/>
      <c r="K4269" s="48"/>
      <c r="L4269" s="48"/>
      <c r="M4269" s="46"/>
      <c r="N4269" s="49"/>
      <c r="O4269" s="46"/>
      <c r="P4269" s="46"/>
      <c r="Q4269" s="46"/>
      <c r="R4269" s="50"/>
    </row>
    <row r="4270" spans="7:18" ht="15" customHeight="1" x14ac:dyDescent="0.25">
      <c r="G4270" s="45"/>
      <c r="H4270" s="46"/>
      <c r="I4270" s="47"/>
      <c r="J4270" s="47"/>
      <c r="K4270" s="48"/>
      <c r="L4270" s="48"/>
      <c r="M4270" s="46"/>
      <c r="N4270" s="49"/>
      <c r="O4270" s="46"/>
      <c r="P4270" s="46"/>
      <c r="Q4270" s="46"/>
      <c r="R4270" s="50"/>
    </row>
    <row r="4271" spans="7:18" ht="15" customHeight="1" x14ac:dyDescent="0.25">
      <c r="G4271" s="45"/>
      <c r="H4271" s="46"/>
      <c r="I4271" s="47"/>
      <c r="J4271" s="47"/>
      <c r="K4271" s="48"/>
      <c r="L4271" s="48"/>
      <c r="M4271" s="46"/>
      <c r="N4271" s="49"/>
      <c r="O4271" s="46"/>
      <c r="P4271" s="46"/>
      <c r="Q4271" s="46"/>
      <c r="R4271" s="50"/>
    </row>
    <row r="4272" spans="7:18" ht="15" customHeight="1" x14ac:dyDescent="0.25">
      <c r="G4272" s="45"/>
      <c r="H4272" s="46"/>
      <c r="I4272" s="47"/>
      <c r="J4272" s="47"/>
      <c r="K4272" s="48"/>
      <c r="L4272" s="48"/>
      <c r="M4272" s="46"/>
      <c r="N4272" s="49"/>
      <c r="O4272" s="46"/>
      <c r="P4272" s="46"/>
      <c r="Q4272" s="46"/>
      <c r="R4272" s="50"/>
    </row>
    <row r="4273" spans="7:18" ht="15" customHeight="1" x14ac:dyDescent="0.25">
      <c r="G4273" s="45"/>
      <c r="H4273" s="46"/>
      <c r="I4273" s="47"/>
      <c r="J4273" s="47"/>
      <c r="K4273" s="48"/>
      <c r="L4273" s="48"/>
      <c r="M4273" s="46"/>
      <c r="N4273" s="49"/>
      <c r="O4273" s="46"/>
      <c r="P4273" s="46"/>
      <c r="Q4273" s="46"/>
      <c r="R4273" s="50"/>
    </row>
    <row r="4274" spans="7:18" ht="15" customHeight="1" x14ac:dyDescent="0.25">
      <c r="G4274" s="45"/>
      <c r="H4274" s="46"/>
      <c r="I4274" s="47"/>
      <c r="J4274" s="47"/>
      <c r="K4274" s="48"/>
      <c r="L4274" s="48"/>
      <c r="M4274" s="46"/>
      <c r="N4274" s="49"/>
      <c r="O4274" s="46"/>
      <c r="P4274" s="46"/>
      <c r="Q4274" s="46"/>
      <c r="R4274" s="50"/>
    </row>
    <row r="4275" spans="7:18" ht="15" customHeight="1" x14ac:dyDescent="0.25">
      <c r="G4275" s="45"/>
      <c r="H4275" s="46"/>
      <c r="I4275" s="47"/>
      <c r="J4275" s="47"/>
      <c r="K4275" s="48"/>
      <c r="L4275" s="48"/>
      <c r="M4275" s="46"/>
      <c r="N4275" s="49"/>
      <c r="O4275" s="46"/>
      <c r="P4275" s="46"/>
      <c r="Q4275" s="46"/>
      <c r="R4275" s="50"/>
    </row>
    <row r="4276" spans="7:18" ht="15" customHeight="1" x14ac:dyDescent="0.25">
      <c r="G4276" s="45"/>
      <c r="H4276" s="46"/>
      <c r="I4276" s="47"/>
      <c r="J4276" s="47"/>
      <c r="K4276" s="48"/>
      <c r="L4276" s="48"/>
      <c r="M4276" s="46"/>
      <c r="N4276" s="49"/>
      <c r="O4276" s="46"/>
      <c r="P4276" s="46"/>
      <c r="Q4276" s="46"/>
      <c r="R4276" s="50"/>
    </row>
    <row r="4277" spans="7:18" ht="15" customHeight="1" x14ac:dyDescent="0.25">
      <c r="G4277" s="45"/>
      <c r="H4277" s="46"/>
      <c r="I4277" s="47"/>
      <c r="J4277" s="47"/>
      <c r="K4277" s="48"/>
      <c r="L4277" s="48"/>
      <c r="M4277" s="46"/>
      <c r="N4277" s="49"/>
      <c r="O4277" s="46"/>
      <c r="P4277" s="46"/>
      <c r="Q4277" s="46"/>
      <c r="R4277" s="50"/>
    </row>
    <row r="4278" spans="7:18" ht="15" customHeight="1" x14ac:dyDescent="0.25">
      <c r="G4278" s="45"/>
      <c r="H4278" s="46"/>
      <c r="I4278" s="47"/>
      <c r="J4278" s="47"/>
      <c r="K4278" s="48"/>
      <c r="L4278" s="48"/>
      <c r="M4278" s="46"/>
      <c r="N4278" s="49"/>
      <c r="O4278" s="46"/>
      <c r="P4278" s="46"/>
      <c r="Q4278" s="46"/>
      <c r="R4278" s="50"/>
    </row>
    <row r="4279" spans="7:18" ht="15" customHeight="1" x14ac:dyDescent="0.25">
      <c r="G4279" s="45"/>
      <c r="H4279" s="46"/>
      <c r="I4279" s="47"/>
      <c r="J4279" s="47"/>
      <c r="K4279" s="48"/>
      <c r="L4279" s="48"/>
      <c r="M4279" s="46"/>
      <c r="N4279" s="49"/>
      <c r="O4279" s="46"/>
      <c r="P4279" s="46"/>
      <c r="Q4279" s="46"/>
      <c r="R4279" s="50"/>
    </row>
    <row r="4280" spans="7:18" ht="15" customHeight="1" x14ac:dyDescent="0.25">
      <c r="G4280" s="45"/>
      <c r="H4280" s="46"/>
      <c r="I4280" s="47"/>
      <c r="J4280" s="47"/>
      <c r="K4280" s="48"/>
      <c r="L4280" s="48"/>
      <c r="M4280" s="46"/>
      <c r="N4280" s="49"/>
      <c r="O4280" s="46"/>
      <c r="P4280" s="46"/>
      <c r="Q4280" s="46"/>
      <c r="R4280" s="50"/>
    </row>
    <row r="4281" spans="7:18" ht="15" customHeight="1" x14ac:dyDescent="0.25">
      <c r="G4281" s="45"/>
      <c r="H4281" s="46"/>
      <c r="I4281" s="47"/>
      <c r="J4281" s="47"/>
      <c r="K4281" s="48"/>
      <c r="L4281" s="48"/>
      <c r="M4281" s="46"/>
      <c r="N4281" s="49"/>
      <c r="O4281" s="46"/>
      <c r="P4281" s="46"/>
      <c r="Q4281" s="46"/>
      <c r="R4281" s="50"/>
    </row>
    <row r="4282" spans="7:18" ht="15" customHeight="1" x14ac:dyDescent="0.25">
      <c r="G4282" s="45"/>
      <c r="H4282" s="46"/>
      <c r="I4282" s="47"/>
      <c r="J4282" s="47"/>
      <c r="K4282" s="48"/>
      <c r="L4282" s="48"/>
      <c r="M4282" s="46"/>
      <c r="N4282" s="49"/>
      <c r="O4282" s="46"/>
      <c r="P4282" s="46"/>
      <c r="Q4282" s="46"/>
      <c r="R4282" s="50"/>
    </row>
    <row r="4283" spans="7:18" ht="15" customHeight="1" x14ac:dyDescent="0.25">
      <c r="G4283" s="45"/>
      <c r="H4283" s="46"/>
      <c r="I4283" s="47"/>
      <c r="J4283" s="47"/>
      <c r="K4283" s="48"/>
      <c r="L4283" s="48"/>
      <c r="M4283" s="46"/>
      <c r="N4283" s="49"/>
      <c r="O4283" s="46"/>
      <c r="P4283" s="46"/>
      <c r="Q4283" s="46"/>
      <c r="R4283" s="50"/>
    </row>
    <row r="4284" spans="7:18" ht="15" customHeight="1" x14ac:dyDescent="0.25">
      <c r="G4284" s="45"/>
      <c r="H4284" s="46"/>
      <c r="I4284" s="47"/>
      <c r="J4284" s="47"/>
      <c r="K4284" s="48"/>
      <c r="L4284" s="48"/>
      <c r="M4284" s="46"/>
      <c r="N4284" s="49"/>
      <c r="O4284" s="46"/>
      <c r="P4284" s="46"/>
      <c r="Q4284" s="46"/>
      <c r="R4284" s="50"/>
    </row>
    <row r="4285" spans="7:18" ht="15" customHeight="1" x14ac:dyDescent="0.25">
      <c r="G4285" s="45"/>
      <c r="H4285" s="46"/>
      <c r="I4285" s="47"/>
      <c r="J4285" s="47"/>
      <c r="K4285" s="48"/>
      <c r="L4285" s="48"/>
      <c r="M4285" s="46"/>
      <c r="N4285" s="49"/>
      <c r="O4285" s="46"/>
      <c r="P4285" s="46"/>
      <c r="Q4285" s="46"/>
      <c r="R4285" s="50"/>
    </row>
    <row r="4286" spans="7:18" ht="15" customHeight="1" x14ac:dyDescent="0.25">
      <c r="G4286" s="45"/>
      <c r="H4286" s="46"/>
      <c r="I4286" s="47"/>
      <c r="J4286" s="47"/>
      <c r="K4286" s="48"/>
      <c r="L4286" s="48"/>
      <c r="M4286" s="46"/>
      <c r="N4286" s="49"/>
      <c r="O4286" s="46"/>
      <c r="P4286" s="46"/>
      <c r="Q4286" s="46"/>
      <c r="R4286" s="50"/>
    </row>
    <row r="4287" spans="7:18" ht="15" customHeight="1" x14ac:dyDescent="0.25">
      <c r="G4287" s="45"/>
      <c r="H4287" s="46"/>
      <c r="I4287" s="47"/>
      <c r="J4287" s="47"/>
      <c r="K4287" s="48"/>
      <c r="L4287" s="48"/>
      <c r="M4287" s="46"/>
      <c r="N4287" s="49"/>
      <c r="O4287" s="46"/>
      <c r="P4287" s="46"/>
      <c r="Q4287" s="46"/>
      <c r="R4287" s="50"/>
    </row>
    <row r="4288" spans="7:18" ht="15" customHeight="1" x14ac:dyDescent="0.25">
      <c r="G4288" s="45"/>
      <c r="H4288" s="46"/>
      <c r="I4288" s="47"/>
      <c r="J4288" s="47"/>
      <c r="K4288" s="48"/>
      <c r="L4288" s="48"/>
      <c r="M4288" s="46"/>
      <c r="N4288" s="49"/>
      <c r="O4288" s="46"/>
      <c r="P4288" s="46"/>
      <c r="Q4288" s="46"/>
      <c r="R4288" s="50"/>
    </row>
    <row r="4289" spans="7:18" ht="15" customHeight="1" x14ac:dyDescent="0.25">
      <c r="G4289" s="45"/>
      <c r="H4289" s="46"/>
      <c r="I4289" s="47"/>
      <c r="J4289" s="47"/>
      <c r="K4289" s="48"/>
      <c r="L4289" s="48"/>
      <c r="M4289" s="46"/>
      <c r="N4289" s="49"/>
      <c r="O4289" s="46"/>
      <c r="P4289" s="46"/>
      <c r="Q4289" s="46"/>
      <c r="R4289" s="50"/>
    </row>
    <row r="4290" spans="7:18" ht="15" customHeight="1" x14ac:dyDescent="0.25">
      <c r="G4290" s="45"/>
      <c r="H4290" s="46"/>
      <c r="I4290" s="47"/>
      <c r="J4290" s="47"/>
      <c r="K4290" s="48"/>
      <c r="L4290" s="48"/>
      <c r="M4290" s="46"/>
      <c r="N4290" s="49"/>
      <c r="O4290" s="46"/>
      <c r="P4290" s="46"/>
      <c r="Q4290" s="46"/>
      <c r="R4290" s="50"/>
    </row>
    <row r="4291" spans="7:18" ht="15" customHeight="1" x14ac:dyDescent="0.25">
      <c r="G4291" s="45"/>
      <c r="H4291" s="46"/>
      <c r="I4291" s="47"/>
      <c r="J4291" s="47"/>
      <c r="K4291" s="48"/>
      <c r="L4291" s="48"/>
      <c r="M4291" s="46"/>
      <c r="N4291" s="49"/>
      <c r="O4291" s="46"/>
      <c r="P4291" s="46"/>
      <c r="Q4291" s="46"/>
      <c r="R4291" s="50"/>
    </row>
    <row r="4292" spans="7:18" ht="15" customHeight="1" x14ac:dyDescent="0.25">
      <c r="G4292" s="45"/>
      <c r="H4292" s="46"/>
      <c r="I4292" s="47"/>
      <c r="J4292" s="47"/>
      <c r="K4292" s="48"/>
      <c r="L4292" s="48"/>
      <c r="M4292" s="46"/>
      <c r="N4292" s="49"/>
      <c r="O4292" s="46"/>
      <c r="P4292" s="46"/>
      <c r="Q4292" s="46"/>
      <c r="R4292" s="50"/>
    </row>
    <row r="4293" spans="7:18" ht="15" customHeight="1" x14ac:dyDescent="0.25">
      <c r="G4293" s="45"/>
      <c r="H4293" s="46"/>
      <c r="I4293" s="47"/>
      <c r="J4293" s="47"/>
      <c r="K4293" s="48"/>
      <c r="L4293" s="48"/>
      <c r="M4293" s="46"/>
      <c r="N4293" s="49"/>
      <c r="O4293" s="46"/>
      <c r="P4293" s="46"/>
      <c r="Q4293" s="46"/>
      <c r="R4293" s="50"/>
    </row>
    <row r="4294" spans="7:18" ht="15" customHeight="1" x14ac:dyDescent="0.25">
      <c r="G4294" s="45"/>
      <c r="H4294" s="46"/>
      <c r="I4294" s="47"/>
      <c r="J4294" s="47"/>
      <c r="K4294" s="48"/>
      <c r="L4294" s="48"/>
      <c r="M4294" s="46"/>
      <c r="N4294" s="49"/>
      <c r="O4294" s="46"/>
      <c r="P4294" s="46"/>
      <c r="Q4294" s="46"/>
      <c r="R4294" s="50"/>
    </row>
    <row r="4295" spans="7:18" ht="15" customHeight="1" x14ac:dyDescent="0.25">
      <c r="G4295" s="45"/>
      <c r="H4295" s="46"/>
      <c r="I4295" s="47"/>
      <c r="J4295" s="47"/>
      <c r="K4295" s="48"/>
      <c r="L4295" s="48"/>
      <c r="M4295" s="46"/>
      <c r="N4295" s="49"/>
      <c r="O4295" s="46"/>
      <c r="P4295" s="46"/>
      <c r="Q4295" s="46"/>
      <c r="R4295" s="50"/>
    </row>
    <row r="4296" spans="7:18" ht="15" customHeight="1" x14ac:dyDescent="0.25">
      <c r="G4296" s="45"/>
      <c r="H4296" s="46"/>
      <c r="I4296" s="47"/>
      <c r="J4296" s="47"/>
      <c r="K4296" s="48"/>
      <c r="L4296" s="48"/>
      <c r="M4296" s="46"/>
      <c r="N4296" s="49"/>
      <c r="O4296" s="46"/>
      <c r="P4296" s="46"/>
      <c r="Q4296" s="46"/>
      <c r="R4296" s="50"/>
    </row>
    <row r="4297" spans="7:18" ht="15" customHeight="1" x14ac:dyDescent="0.25">
      <c r="G4297" s="45"/>
      <c r="H4297" s="46"/>
      <c r="I4297" s="47"/>
      <c r="J4297" s="47"/>
      <c r="K4297" s="48"/>
      <c r="L4297" s="48"/>
      <c r="M4297" s="46"/>
      <c r="N4297" s="49"/>
      <c r="O4297" s="46"/>
      <c r="P4297" s="46"/>
      <c r="Q4297" s="46"/>
      <c r="R4297" s="50"/>
    </row>
    <row r="4298" spans="7:18" ht="15" customHeight="1" x14ac:dyDescent="0.25">
      <c r="G4298" s="45"/>
      <c r="H4298" s="46"/>
      <c r="I4298" s="47"/>
      <c r="J4298" s="47"/>
      <c r="K4298" s="48"/>
      <c r="L4298" s="48"/>
      <c r="M4298" s="46"/>
      <c r="N4298" s="49"/>
      <c r="O4298" s="46"/>
      <c r="P4298" s="46"/>
      <c r="Q4298" s="46"/>
      <c r="R4298" s="50"/>
    </row>
    <row r="4299" spans="7:18" ht="15" customHeight="1" x14ac:dyDescent="0.25">
      <c r="G4299" s="45"/>
      <c r="H4299" s="46"/>
      <c r="I4299" s="47"/>
      <c r="J4299" s="47"/>
      <c r="K4299" s="48"/>
      <c r="L4299" s="48"/>
      <c r="M4299" s="46"/>
      <c r="N4299" s="49"/>
      <c r="O4299" s="46"/>
      <c r="P4299" s="46"/>
      <c r="Q4299" s="46"/>
      <c r="R4299" s="50"/>
    </row>
    <row r="4300" spans="7:18" ht="15" customHeight="1" x14ac:dyDescent="0.25">
      <c r="G4300" s="45"/>
      <c r="H4300" s="46"/>
      <c r="I4300" s="47"/>
      <c r="J4300" s="47"/>
      <c r="K4300" s="48"/>
      <c r="L4300" s="48"/>
      <c r="M4300" s="46"/>
      <c r="N4300" s="49"/>
      <c r="O4300" s="46"/>
      <c r="P4300" s="46"/>
      <c r="Q4300" s="46"/>
      <c r="R4300" s="50"/>
    </row>
    <row r="4301" spans="7:18" ht="15" customHeight="1" x14ac:dyDescent="0.25">
      <c r="G4301" s="45"/>
      <c r="H4301" s="46"/>
      <c r="I4301" s="47"/>
      <c r="J4301" s="47"/>
      <c r="K4301" s="48"/>
      <c r="L4301" s="48"/>
      <c r="M4301" s="46"/>
      <c r="N4301" s="49"/>
      <c r="O4301" s="46"/>
      <c r="P4301" s="46"/>
      <c r="Q4301" s="46"/>
      <c r="R4301" s="50"/>
    </row>
    <row r="4302" spans="7:18" ht="15" customHeight="1" x14ac:dyDescent="0.25">
      <c r="G4302" s="45"/>
      <c r="H4302" s="46"/>
      <c r="I4302" s="47"/>
      <c r="J4302" s="47"/>
      <c r="K4302" s="48"/>
      <c r="L4302" s="48"/>
      <c r="M4302" s="46"/>
      <c r="N4302" s="49"/>
      <c r="O4302" s="46"/>
      <c r="P4302" s="46"/>
      <c r="Q4302" s="46"/>
      <c r="R4302" s="50"/>
    </row>
    <row r="4303" spans="7:18" ht="15" customHeight="1" x14ac:dyDescent="0.25">
      <c r="G4303" s="45"/>
      <c r="H4303" s="46"/>
      <c r="I4303" s="47"/>
      <c r="J4303" s="47"/>
      <c r="K4303" s="48"/>
      <c r="L4303" s="48"/>
      <c r="M4303" s="46"/>
      <c r="N4303" s="49"/>
      <c r="O4303" s="46"/>
      <c r="P4303" s="46"/>
      <c r="Q4303" s="46"/>
      <c r="R4303" s="50"/>
    </row>
    <row r="4304" spans="7:18" ht="15" customHeight="1" x14ac:dyDescent="0.25">
      <c r="G4304" s="45"/>
      <c r="H4304" s="46"/>
      <c r="I4304" s="47"/>
      <c r="J4304" s="47"/>
      <c r="K4304" s="48"/>
      <c r="L4304" s="48"/>
      <c r="M4304" s="46"/>
      <c r="N4304" s="49"/>
      <c r="O4304" s="46"/>
      <c r="P4304" s="46"/>
      <c r="Q4304" s="46"/>
      <c r="R4304" s="50"/>
    </row>
    <row r="4305" spans="7:18" ht="15" customHeight="1" x14ac:dyDescent="0.25">
      <c r="G4305" s="45"/>
      <c r="H4305" s="46"/>
      <c r="I4305" s="47"/>
      <c r="J4305" s="47"/>
      <c r="K4305" s="48"/>
      <c r="L4305" s="48"/>
      <c r="M4305" s="46"/>
      <c r="N4305" s="49"/>
      <c r="O4305" s="46"/>
      <c r="P4305" s="46"/>
      <c r="Q4305" s="46"/>
      <c r="R4305" s="50"/>
    </row>
    <row r="4306" spans="7:18" ht="15" customHeight="1" x14ac:dyDescent="0.25">
      <c r="G4306" s="45"/>
      <c r="H4306" s="46"/>
      <c r="I4306" s="47"/>
      <c r="J4306" s="47"/>
      <c r="K4306" s="48"/>
      <c r="L4306" s="48"/>
      <c r="M4306" s="46"/>
      <c r="N4306" s="49"/>
      <c r="O4306" s="46"/>
      <c r="P4306" s="46"/>
      <c r="Q4306" s="46"/>
      <c r="R4306" s="50"/>
    </row>
    <row r="4307" spans="7:18" ht="15" customHeight="1" x14ac:dyDescent="0.25">
      <c r="G4307" s="45"/>
      <c r="H4307" s="46"/>
      <c r="I4307" s="47"/>
      <c r="J4307" s="47"/>
      <c r="K4307" s="48"/>
      <c r="L4307" s="48"/>
      <c r="M4307" s="46"/>
      <c r="N4307" s="49"/>
      <c r="O4307" s="46"/>
      <c r="P4307" s="46"/>
      <c r="Q4307" s="46"/>
      <c r="R4307" s="50"/>
    </row>
    <row r="4308" spans="7:18" ht="15" customHeight="1" x14ac:dyDescent="0.25">
      <c r="G4308" s="45"/>
      <c r="H4308" s="46"/>
      <c r="I4308" s="47"/>
      <c r="J4308" s="47"/>
      <c r="K4308" s="48"/>
      <c r="L4308" s="48"/>
      <c r="M4308" s="46"/>
      <c r="N4308" s="49"/>
      <c r="O4308" s="46"/>
      <c r="P4308" s="46"/>
      <c r="Q4308" s="46"/>
      <c r="R4308" s="50"/>
    </row>
    <row r="4309" spans="7:18" ht="15" customHeight="1" x14ac:dyDescent="0.25">
      <c r="G4309" s="45"/>
      <c r="H4309" s="46"/>
      <c r="I4309" s="47"/>
      <c r="J4309" s="47"/>
      <c r="K4309" s="48"/>
      <c r="L4309" s="48"/>
      <c r="M4309" s="46"/>
      <c r="N4309" s="49"/>
      <c r="O4309" s="46"/>
      <c r="P4309" s="46"/>
      <c r="Q4309" s="46"/>
      <c r="R4309" s="50"/>
    </row>
    <row r="4310" spans="7:18" ht="15" customHeight="1" x14ac:dyDescent="0.25">
      <c r="G4310" s="45"/>
      <c r="H4310" s="46"/>
      <c r="I4310" s="47"/>
      <c r="J4310" s="47"/>
      <c r="K4310" s="48"/>
      <c r="L4310" s="48"/>
      <c r="M4310" s="46"/>
      <c r="N4310" s="49"/>
      <c r="O4310" s="46"/>
      <c r="P4310" s="46"/>
      <c r="Q4310" s="46"/>
      <c r="R4310" s="50"/>
    </row>
    <row r="4311" spans="7:18" ht="15" customHeight="1" x14ac:dyDescent="0.25">
      <c r="G4311" s="45"/>
      <c r="H4311" s="46"/>
      <c r="I4311" s="47"/>
      <c r="J4311" s="47"/>
      <c r="K4311" s="48"/>
      <c r="L4311" s="48"/>
      <c r="M4311" s="46"/>
      <c r="N4311" s="49"/>
      <c r="O4311" s="46"/>
      <c r="P4311" s="46"/>
      <c r="Q4311" s="46"/>
      <c r="R4311" s="50"/>
    </row>
    <row r="4312" spans="7:18" ht="15" customHeight="1" x14ac:dyDescent="0.25">
      <c r="G4312" s="45"/>
      <c r="H4312" s="46"/>
      <c r="I4312" s="47"/>
      <c r="J4312" s="47"/>
      <c r="K4312" s="48"/>
      <c r="L4312" s="48"/>
      <c r="M4312" s="46"/>
      <c r="N4312" s="49"/>
      <c r="O4312" s="46"/>
      <c r="P4312" s="46"/>
      <c r="Q4312" s="46"/>
      <c r="R4312" s="50"/>
    </row>
    <row r="4313" spans="7:18" ht="15" customHeight="1" x14ac:dyDescent="0.25">
      <c r="G4313" s="45"/>
      <c r="H4313" s="46"/>
      <c r="I4313" s="47"/>
      <c r="J4313" s="47"/>
      <c r="K4313" s="48"/>
      <c r="L4313" s="48"/>
      <c r="M4313" s="46"/>
      <c r="N4313" s="49"/>
      <c r="O4313" s="46"/>
      <c r="P4313" s="46"/>
      <c r="Q4313" s="46"/>
      <c r="R4313" s="50"/>
    </row>
    <row r="4314" spans="7:18" ht="15" customHeight="1" x14ac:dyDescent="0.25">
      <c r="G4314" s="45"/>
      <c r="H4314" s="46"/>
      <c r="I4314" s="47"/>
      <c r="J4314" s="47"/>
      <c r="K4314" s="48"/>
      <c r="L4314" s="48"/>
      <c r="M4314" s="46"/>
      <c r="N4314" s="49"/>
      <c r="O4314" s="46"/>
      <c r="P4314" s="46"/>
      <c r="Q4314" s="46"/>
      <c r="R4314" s="50"/>
    </row>
    <row r="4315" spans="7:18" ht="15" customHeight="1" x14ac:dyDescent="0.25">
      <c r="G4315" s="45"/>
      <c r="H4315" s="46"/>
      <c r="I4315" s="47"/>
      <c r="J4315" s="47"/>
      <c r="K4315" s="48"/>
      <c r="L4315" s="48"/>
      <c r="M4315" s="46"/>
      <c r="N4315" s="49"/>
      <c r="O4315" s="46"/>
      <c r="P4315" s="46"/>
      <c r="Q4315" s="46"/>
      <c r="R4315" s="50"/>
    </row>
    <row r="4316" spans="7:18" ht="15" customHeight="1" x14ac:dyDescent="0.25">
      <c r="G4316" s="45"/>
      <c r="H4316" s="46"/>
      <c r="I4316" s="47"/>
      <c r="J4316" s="47"/>
      <c r="K4316" s="48"/>
      <c r="L4316" s="48"/>
      <c r="M4316" s="46"/>
      <c r="N4316" s="49"/>
      <c r="O4316" s="46"/>
      <c r="P4316" s="46"/>
      <c r="Q4316" s="46"/>
      <c r="R4316" s="50"/>
    </row>
    <row r="4317" spans="7:18" ht="15" customHeight="1" x14ac:dyDescent="0.25">
      <c r="G4317" s="45"/>
      <c r="H4317" s="46"/>
      <c r="I4317" s="47"/>
      <c r="J4317" s="47"/>
      <c r="K4317" s="48"/>
      <c r="L4317" s="48"/>
      <c r="M4317" s="46"/>
      <c r="N4317" s="49"/>
      <c r="O4317" s="46"/>
      <c r="P4317" s="46"/>
      <c r="Q4317" s="46"/>
      <c r="R4317" s="50"/>
    </row>
    <row r="4318" spans="7:18" ht="15" customHeight="1" x14ac:dyDescent="0.25">
      <c r="G4318" s="45"/>
      <c r="H4318" s="46"/>
      <c r="I4318" s="47"/>
      <c r="J4318" s="47"/>
      <c r="K4318" s="48"/>
      <c r="L4318" s="48"/>
      <c r="M4318" s="46"/>
      <c r="N4318" s="49"/>
      <c r="O4318" s="46"/>
      <c r="P4318" s="46"/>
      <c r="Q4318" s="46"/>
      <c r="R4318" s="50"/>
    </row>
    <row r="4319" spans="7:18" ht="15" customHeight="1" x14ac:dyDescent="0.25">
      <c r="G4319" s="45"/>
      <c r="H4319" s="46"/>
      <c r="I4319" s="47"/>
      <c r="J4319" s="47"/>
      <c r="K4319" s="48"/>
      <c r="L4319" s="48"/>
      <c r="M4319" s="46"/>
      <c r="N4319" s="49"/>
      <c r="O4319" s="46"/>
      <c r="P4319" s="46"/>
      <c r="Q4319" s="46"/>
      <c r="R4319" s="50"/>
    </row>
    <row r="4320" spans="7:18" ht="15" customHeight="1" x14ac:dyDescent="0.25">
      <c r="G4320" s="45"/>
      <c r="H4320" s="46"/>
      <c r="I4320" s="47"/>
      <c r="J4320" s="47"/>
      <c r="K4320" s="48"/>
      <c r="L4320" s="48"/>
      <c r="M4320" s="46"/>
      <c r="N4320" s="49"/>
      <c r="O4320" s="46"/>
      <c r="P4320" s="46"/>
      <c r="Q4320" s="46"/>
      <c r="R4320" s="50"/>
    </row>
    <row r="4321" spans="7:18" ht="15" customHeight="1" x14ac:dyDescent="0.25">
      <c r="G4321" s="45"/>
      <c r="H4321" s="46"/>
      <c r="I4321" s="47"/>
      <c r="J4321" s="47"/>
      <c r="K4321" s="48"/>
      <c r="L4321" s="48"/>
      <c r="M4321" s="46"/>
      <c r="N4321" s="49"/>
      <c r="O4321" s="46"/>
      <c r="P4321" s="46"/>
      <c r="Q4321" s="46"/>
      <c r="R4321" s="50"/>
    </row>
    <row r="4322" spans="7:18" ht="15" customHeight="1" x14ac:dyDescent="0.25">
      <c r="G4322" s="45"/>
      <c r="H4322" s="46"/>
      <c r="I4322" s="47"/>
      <c r="J4322" s="47"/>
      <c r="K4322" s="48"/>
      <c r="L4322" s="48"/>
      <c r="M4322" s="46"/>
      <c r="N4322" s="49"/>
      <c r="O4322" s="46"/>
      <c r="P4322" s="46"/>
      <c r="Q4322" s="46"/>
      <c r="R4322" s="50"/>
    </row>
    <row r="4323" spans="7:18" ht="15" customHeight="1" x14ac:dyDescent="0.25">
      <c r="G4323" s="45"/>
      <c r="H4323" s="46"/>
      <c r="I4323" s="47"/>
      <c r="J4323" s="47"/>
      <c r="K4323" s="48"/>
      <c r="L4323" s="48"/>
      <c r="M4323" s="46"/>
      <c r="N4323" s="49"/>
      <c r="O4323" s="46"/>
      <c r="P4323" s="46"/>
      <c r="Q4323" s="46"/>
      <c r="R4323" s="50"/>
    </row>
    <row r="4324" spans="7:18" ht="15" customHeight="1" x14ac:dyDescent="0.25">
      <c r="G4324" s="45"/>
      <c r="H4324" s="46"/>
      <c r="I4324" s="47"/>
      <c r="J4324" s="47"/>
      <c r="K4324" s="48"/>
      <c r="L4324" s="48"/>
      <c r="M4324" s="46"/>
      <c r="N4324" s="49"/>
      <c r="O4324" s="46"/>
      <c r="P4324" s="46"/>
      <c r="Q4324" s="46"/>
      <c r="R4324" s="50"/>
    </row>
    <row r="4325" spans="7:18" ht="15" customHeight="1" x14ac:dyDescent="0.25">
      <c r="G4325" s="45"/>
      <c r="H4325" s="46"/>
      <c r="I4325" s="47"/>
      <c r="J4325" s="47"/>
      <c r="K4325" s="48"/>
      <c r="L4325" s="48"/>
      <c r="M4325" s="46"/>
      <c r="N4325" s="49"/>
      <c r="O4325" s="46"/>
      <c r="P4325" s="46"/>
      <c r="Q4325" s="46"/>
      <c r="R4325" s="50"/>
    </row>
    <row r="4326" spans="7:18" ht="15" customHeight="1" x14ac:dyDescent="0.25">
      <c r="G4326" s="45"/>
      <c r="H4326" s="46"/>
      <c r="I4326" s="47"/>
      <c r="J4326" s="47"/>
      <c r="K4326" s="48"/>
      <c r="L4326" s="48"/>
      <c r="M4326" s="46"/>
      <c r="N4326" s="49"/>
      <c r="O4326" s="46"/>
      <c r="P4326" s="46"/>
      <c r="Q4326" s="46"/>
      <c r="R4326" s="50"/>
    </row>
    <row r="4327" spans="7:18" ht="15" customHeight="1" x14ac:dyDescent="0.25">
      <c r="G4327" s="45"/>
      <c r="H4327" s="46"/>
      <c r="I4327" s="47"/>
      <c r="J4327" s="47"/>
      <c r="K4327" s="48"/>
      <c r="L4327" s="48"/>
      <c r="M4327" s="46"/>
      <c r="N4327" s="49"/>
      <c r="O4327" s="46"/>
      <c r="P4327" s="46"/>
      <c r="Q4327" s="46"/>
      <c r="R4327" s="50"/>
    </row>
    <row r="4328" spans="7:18" ht="15" customHeight="1" x14ac:dyDescent="0.25">
      <c r="G4328" s="45"/>
      <c r="H4328" s="46"/>
      <c r="I4328" s="47"/>
      <c r="J4328" s="47"/>
      <c r="K4328" s="48"/>
      <c r="L4328" s="48"/>
      <c r="M4328" s="46"/>
      <c r="N4328" s="49"/>
      <c r="O4328" s="46"/>
      <c r="P4328" s="46"/>
      <c r="Q4328" s="46"/>
      <c r="R4328" s="50"/>
    </row>
    <row r="4329" spans="7:18" ht="15" customHeight="1" x14ac:dyDescent="0.25">
      <c r="G4329" s="45"/>
      <c r="H4329" s="46"/>
      <c r="I4329" s="47"/>
      <c r="J4329" s="47"/>
      <c r="K4329" s="48"/>
      <c r="L4329" s="48"/>
      <c r="M4329" s="46"/>
      <c r="N4329" s="49"/>
      <c r="O4329" s="46"/>
      <c r="P4329" s="46"/>
      <c r="Q4329" s="46"/>
      <c r="R4329" s="50"/>
    </row>
    <row r="4330" spans="7:18" ht="15" customHeight="1" x14ac:dyDescent="0.25">
      <c r="G4330" s="45"/>
      <c r="H4330" s="46"/>
      <c r="I4330" s="47"/>
      <c r="J4330" s="47"/>
      <c r="K4330" s="48"/>
      <c r="L4330" s="48"/>
      <c r="M4330" s="46"/>
      <c r="N4330" s="49"/>
      <c r="O4330" s="46"/>
      <c r="P4330" s="46"/>
      <c r="Q4330" s="46"/>
      <c r="R4330" s="50"/>
    </row>
    <row r="4331" spans="7:18" ht="15" customHeight="1" x14ac:dyDescent="0.25">
      <c r="G4331" s="45"/>
      <c r="H4331" s="46"/>
      <c r="I4331" s="47"/>
      <c r="J4331" s="47"/>
      <c r="K4331" s="48"/>
      <c r="L4331" s="48"/>
      <c r="M4331" s="46"/>
      <c r="N4331" s="49"/>
      <c r="O4331" s="46"/>
      <c r="P4331" s="46"/>
      <c r="Q4331" s="46"/>
      <c r="R4331" s="50"/>
    </row>
    <row r="4332" spans="7:18" ht="15" customHeight="1" x14ac:dyDescent="0.25">
      <c r="G4332" s="45"/>
      <c r="H4332" s="46"/>
      <c r="I4332" s="47"/>
      <c r="J4332" s="47"/>
      <c r="K4332" s="48"/>
      <c r="L4332" s="48"/>
      <c r="M4332" s="46"/>
      <c r="N4332" s="49"/>
      <c r="O4332" s="46"/>
      <c r="P4332" s="46"/>
      <c r="Q4332" s="46"/>
      <c r="R4332" s="50"/>
    </row>
    <row r="4333" spans="7:18" ht="15" customHeight="1" x14ac:dyDescent="0.25">
      <c r="G4333" s="45"/>
      <c r="H4333" s="46"/>
      <c r="I4333" s="47"/>
      <c r="J4333" s="47"/>
      <c r="K4333" s="48"/>
      <c r="L4333" s="48"/>
      <c r="M4333" s="46"/>
      <c r="N4333" s="49"/>
      <c r="O4333" s="46"/>
      <c r="P4333" s="46"/>
      <c r="Q4333" s="46"/>
      <c r="R4333" s="50"/>
    </row>
    <row r="4334" spans="7:18" ht="15" customHeight="1" x14ac:dyDescent="0.25">
      <c r="G4334" s="45"/>
      <c r="H4334" s="46"/>
      <c r="I4334" s="47"/>
      <c r="J4334" s="47"/>
      <c r="K4334" s="48"/>
      <c r="L4334" s="48"/>
      <c r="M4334" s="46"/>
      <c r="N4334" s="49"/>
      <c r="O4334" s="46"/>
      <c r="P4334" s="46"/>
      <c r="Q4334" s="46"/>
      <c r="R4334" s="50"/>
    </row>
    <row r="4335" spans="7:18" ht="15" customHeight="1" x14ac:dyDescent="0.25">
      <c r="G4335" s="45"/>
      <c r="H4335" s="46"/>
      <c r="I4335" s="47"/>
      <c r="J4335" s="47"/>
      <c r="K4335" s="48"/>
      <c r="L4335" s="48"/>
      <c r="M4335" s="46"/>
      <c r="N4335" s="49"/>
      <c r="O4335" s="46"/>
      <c r="P4335" s="46"/>
      <c r="Q4335" s="46"/>
      <c r="R4335" s="50"/>
    </row>
    <row r="4336" spans="7:18" ht="15" customHeight="1" x14ac:dyDescent="0.25">
      <c r="G4336" s="45"/>
      <c r="H4336" s="46"/>
      <c r="I4336" s="47"/>
      <c r="J4336" s="47"/>
      <c r="K4336" s="48"/>
      <c r="L4336" s="48"/>
      <c r="M4336" s="46"/>
      <c r="N4336" s="49"/>
      <c r="O4336" s="46"/>
      <c r="P4336" s="46"/>
      <c r="Q4336" s="46"/>
      <c r="R4336" s="50"/>
    </row>
    <row r="4337" spans="7:18" ht="15" customHeight="1" x14ac:dyDescent="0.25">
      <c r="G4337" s="45"/>
      <c r="H4337" s="46"/>
      <c r="I4337" s="47"/>
      <c r="J4337" s="47"/>
      <c r="K4337" s="48"/>
      <c r="L4337" s="48"/>
      <c r="M4337" s="46"/>
      <c r="N4337" s="49"/>
      <c r="O4337" s="46"/>
      <c r="P4337" s="46"/>
      <c r="Q4337" s="46"/>
      <c r="R4337" s="50"/>
    </row>
    <row r="4338" spans="7:18" ht="15" customHeight="1" x14ac:dyDescent="0.25">
      <c r="G4338" s="45"/>
      <c r="H4338" s="46"/>
      <c r="I4338" s="47"/>
      <c r="J4338" s="47"/>
      <c r="K4338" s="48"/>
      <c r="L4338" s="48"/>
      <c r="M4338" s="46"/>
      <c r="N4338" s="49"/>
      <c r="O4338" s="46"/>
      <c r="P4338" s="46"/>
      <c r="Q4338" s="46"/>
      <c r="R4338" s="50"/>
    </row>
    <row r="4339" spans="7:18" ht="15" customHeight="1" x14ac:dyDescent="0.25">
      <c r="G4339" s="45"/>
      <c r="H4339" s="46"/>
      <c r="I4339" s="47"/>
      <c r="J4339" s="47"/>
      <c r="K4339" s="48"/>
      <c r="L4339" s="48"/>
      <c r="M4339" s="46"/>
      <c r="N4339" s="49"/>
      <c r="O4339" s="46"/>
      <c r="P4339" s="46"/>
      <c r="Q4339" s="46"/>
      <c r="R4339" s="50"/>
    </row>
    <row r="4340" spans="7:18" ht="15" customHeight="1" x14ac:dyDescent="0.25">
      <c r="G4340" s="45"/>
      <c r="H4340" s="46"/>
      <c r="I4340" s="47"/>
      <c r="J4340" s="47"/>
      <c r="K4340" s="48"/>
      <c r="L4340" s="48"/>
      <c r="M4340" s="46"/>
      <c r="N4340" s="49"/>
      <c r="O4340" s="46"/>
      <c r="P4340" s="46"/>
      <c r="Q4340" s="46"/>
      <c r="R4340" s="50"/>
    </row>
    <row r="4341" spans="7:18" ht="15" customHeight="1" x14ac:dyDescent="0.25">
      <c r="G4341" s="45"/>
      <c r="H4341" s="46"/>
      <c r="I4341" s="47"/>
      <c r="J4341" s="47"/>
      <c r="K4341" s="48"/>
      <c r="L4341" s="48"/>
      <c r="M4341" s="46"/>
      <c r="N4341" s="49"/>
      <c r="O4341" s="46"/>
      <c r="P4341" s="46"/>
      <c r="Q4341" s="46"/>
      <c r="R4341" s="50"/>
    </row>
    <row r="4342" spans="7:18" ht="15" customHeight="1" x14ac:dyDescent="0.25">
      <c r="G4342" s="45"/>
      <c r="H4342" s="46"/>
      <c r="I4342" s="47"/>
      <c r="J4342" s="47"/>
      <c r="K4342" s="48"/>
      <c r="L4342" s="48"/>
      <c r="M4342" s="46"/>
      <c r="N4342" s="49"/>
      <c r="O4342" s="46"/>
      <c r="P4342" s="46"/>
      <c r="Q4342" s="46"/>
      <c r="R4342" s="50"/>
    </row>
    <row r="4343" spans="7:18" ht="15" customHeight="1" x14ac:dyDescent="0.25">
      <c r="G4343" s="45"/>
      <c r="H4343" s="46"/>
      <c r="I4343" s="47"/>
      <c r="J4343" s="47"/>
      <c r="K4343" s="48"/>
      <c r="L4343" s="48"/>
      <c r="M4343" s="46"/>
      <c r="N4343" s="49"/>
      <c r="O4343" s="46"/>
      <c r="P4343" s="46"/>
      <c r="Q4343" s="46"/>
      <c r="R4343" s="50"/>
    </row>
    <row r="4344" spans="7:18" ht="15" customHeight="1" x14ac:dyDescent="0.25">
      <c r="G4344" s="45"/>
      <c r="H4344" s="46"/>
      <c r="I4344" s="47"/>
      <c r="J4344" s="47"/>
      <c r="K4344" s="48"/>
      <c r="L4344" s="48"/>
      <c r="M4344" s="46"/>
      <c r="N4344" s="49"/>
      <c r="O4344" s="46"/>
      <c r="P4344" s="46"/>
      <c r="Q4344" s="46"/>
      <c r="R4344" s="50"/>
    </row>
    <row r="4345" spans="7:18" ht="15" customHeight="1" x14ac:dyDescent="0.25">
      <c r="G4345" s="45"/>
      <c r="H4345" s="46"/>
      <c r="I4345" s="47"/>
      <c r="J4345" s="47"/>
      <c r="K4345" s="48"/>
      <c r="L4345" s="48"/>
      <c r="M4345" s="46"/>
      <c r="N4345" s="49"/>
      <c r="O4345" s="46"/>
      <c r="P4345" s="46"/>
      <c r="Q4345" s="46"/>
      <c r="R4345" s="50"/>
    </row>
    <row r="4346" spans="7:18" ht="15" customHeight="1" x14ac:dyDescent="0.25">
      <c r="G4346" s="45"/>
      <c r="H4346" s="46"/>
      <c r="I4346" s="47"/>
      <c r="J4346" s="47"/>
      <c r="K4346" s="48"/>
      <c r="L4346" s="48"/>
      <c r="M4346" s="46"/>
      <c r="N4346" s="49"/>
      <c r="O4346" s="46"/>
      <c r="P4346" s="46"/>
      <c r="Q4346" s="46"/>
      <c r="R4346" s="50"/>
    </row>
    <row r="4347" spans="7:18" ht="15" customHeight="1" x14ac:dyDescent="0.25">
      <c r="G4347" s="45"/>
      <c r="H4347" s="46"/>
      <c r="I4347" s="47"/>
      <c r="J4347" s="47"/>
      <c r="K4347" s="48"/>
      <c r="L4347" s="48"/>
      <c r="M4347" s="46"/>
      <c r="N4347" s="49"/>
      <c r="O4347" s="46"/>
      <c r="P4347" s="46"/>
      <c r="Q4347" s="46"/>
      <c r="R4347" s="50"/>
    </row>
    <row r="4348" spans="7:18" ht="15" customHeight="1" x14ac:dyDescent="0.25">
      <c r="G4348" s="45"/>
      <c r="H4348" s="46"/>
      <c r="I4348" s="47"/>
      <c r="J4348" s="47"/>
      <c r="K4348" s="48"/>
      <c r="L4348" s="48"/>
      <c r="M4348" s="46"/>
      <c r="N4348" s="49"/>
      <c r="O4348" s="46"/>
      <c r="P4348" s="46"/>
      <c r="Q4348" s="46"/>
      <c r="R4348" s="50"/>
    </row>
    <row r="4349" spans="7:18" ht="15" customHeight="1" x14ac:dyDescent="0.25">
      <c r="G4349" s="45"/>
      <c r="H4349" s="46"/>
      <c r="I4349" s="47"/>
      <c r="J4349" s="47"/>
      <c r="K4349" s="48"/>
      <c r="L4349" s="48"/>
      <c r="M4349" s="46"/>
      <c r="N4349" s="49"/>
      <c r="O4349" s="46"/>
      <c r="P4349" s="46"/>
      <c r="Q4349" s="46"/>
      <c r="R4349" s="50"/>
    </row>
    <row r="4350" spans="7:18" ht="15" customHeight="1" x14ac:dyDescent="0.25">
      <c r="G4350" s="45"/>
      <c r="H4350" s="46"/>
      <c r="I4350" s="47"/>
      <c r="J4350" s="47"/>
      <c r="K4350" s="48"/>
      <c r="L4350" s="48"/>
      <c r="M4350" s="46"/>
      <c r="N4350" s="49"/>
      <c r="O4350" s="46"/>
      <c r="P4350" s="46"/>
      <c r="Q4350" s="46"/>
      <c r="R4350" s="50"/>
    </row>
    <row r="4351" spans="7:18" ht="15" customHeight="1" x14ac:dyDescent="0.25">
      <c r="G4351" s="45"/>
      <c r="H4351" s="46"/>
      <c r="I4351" s="47"/>
      <c r="J4351" s="47"/>
      <c r="K4351" s="48"/>
      <c r="L4351" s="48"/>
      <c r="M4351" s="46"/>
      <c r="N4351" s="49"/>
      <c r="O4351" s="46"/>
      <c r="P4351" s="46"/>
      <c r="Q4351" s="46"/>
      <c r="R4351" s="50"/>
    </row>
    <row r="4352" spans="7:18" ht="15" customHeight="1" x14ac:dyDescent="0.25">
      <c r="G4352" s="45"/>
      <c r="H4352" s="46"/>
      <c r="I4352" s="47"/>
      <c r="J4352" s="47"/>
      <c r="K4352" s="48"/>
      <c r="L4352" s="48"/>
      <c r="M4352" s="46"/>
      <c r="N4352" s="49"/>
      <c r="O4352" s="46"/>
      <c r="P4352" s="46"/>
      <c r="Q4352" s="46"/>
      <c r="R4352" s="50"/>
    </row>
    <row r="4353" spans="7:18" ht="15" customHeight="1" x14ac:dyDescent="0.25">
      <c r="G4353" s="45"/>
      <c r="H4353" s="46"/>
      <c r="I4353" s="47"/>
      <c r="J4353" s="47"/>
      <c r="K4353" s="48"/>
      <c r="L4353" s="48"/>
      <c r="M4353" s="46"/>
      <c r="N4353" s="49"/>
      <c r="O4353" s="46"/>
      <c r="P4353" s="46"/>
      <c r="Q4353" s="46"/>
      <c r="R4353" s="50"/>
    </row>
    <row r="4354" spans="7:18" ht="15" customHeight="1" x14ac:dyDescent="0.25">
      <c r="G4354" s="45"/>
      <c r="H4354" s="46"/>
      <c r="I4354" s="47"/>
      <c r="J4354" s="47"/>
      <c r="K4354" s="48"/>
      <c r="L4354" s="48"/>
      <c r="M4354" s="46"/>
      <c r="N4354" s="49"/>
      <c r="O4354" s="46"/>
      <c r="P4354" s="46"/>
      <c r="Q4354" s="46"/>
      <c r="R4354" s="50"/>
    </row>
    <row r="4355" spans="7:18" ht="15" customHeight="1" x14ac:dyDescent="0.25">
      <c r="G4355" s="45"/>
      <c r="H4355" s="46"/>
      <c r="I4355" s="47"/>
      <c r="J4355" s="47"/>
      <c r="K4355" s="48"/>
      <c r="L4355" s="48"/>
      <c r="M4355" s="46"/>
      <c r="N4355" s="49"/>
      <c r="O4355" s="46"/>
      <c r="P4355" s="46"/>
      <c r="Q4355" s="46"/>
      <c r="R4355" s="50"/>
    </row>
    <row r="4356" spans="7:18" ht="15" customHeight="1" x14ac:dyDescent="0.25">
      <c r="G4356" s="45"/>
      <c r="H4356" s="46"/>
      <c r="I4356" s="47"/>
      <c r="J4356" s="47"/>
      <c r="K4356" s="48"/>
      <c r="L4356" s="48"/>
      <c r="M4356" s="46"/>
      <c r="N4356" s="49"/>
      <c r="O4356" s="46"/>
      <c r="P4356" s="46"/>
      <c r="Q4356" s="46"/>
      <c r="R4356" s="50"/>
    </row>
    <row r="4357" spans="7:18" ht="15" customHeight="1" x14ac:dyDescent="0.25">
      <c r="G4357" s="45"/>
      <c r="H4357" s="46"/>
      <c r="I4357" s="47"/>
      <c r="J4357" s="47"/>
      <c r="K4357" s="48"/>
      <c r="L4357" s="48"/>
      <c r="M4357" s="46"/>
      <c r="N4357" s="49"/>
      <c r="O4357" s="46"/>
      <c r="P4357" s="46"/>
      <c r="Q4357" s="46"/>
      <c r="R4357" s="50"/>
    </row>
    <row r="4358" spans="7:18" ht="15" customHeight="1" x14ac:dyDescent="0.25">
      <c r="G4358" s="45"/>
      <c r="H4358" s="46"/>
      <c r="I4358" s="47"/>
      <c r="J4358" s="47"/>
      <c r="K4358" s="48"/>
      <c r="L4358" s="48"/>
      <c r="M4358" s="46"/>
      <c r="N4358" s="49"/>
      <c r="O4358" s="46"/>
      <c r="P4358" s="46"/>
      <c r="Q4358" s="46"/>
      <c r="R4358" s="50"/>
    </row>
    <row r="4359" spans="7:18" ht="15" customHeight="1" x14ac:dyDescent="0.25">
      <c r="G4359" s="45"/>
      <c r="H4359" s="46"/>
      <c r="I4359" s="47"/>
      <c r="J4359" s="47"/>
      <c r="K4359" s="48"/>
      <c r="L4359" s="48"/>
      <c r="M4359" s="46"/>
      <c r="N4359" s="49"/>
      <c r="O4359" s="46"/>
      <c r="P4359" s="46"/>
      <c r="Q4359" s="46"/>
      <c r="R4359" s="50"/>
    </row>
    <row r="4360" spans="7:18" ht="15" customHeight="1" x14ac:dyDescent="0.25">
      <c r="G4360" s="45"/>
      <c r="H4360" s="46"/>
      <c r="I4360" s="47"/>
      <c r="J4360" s="47"/>
      <c r="K4360" s="48"/>
      <c r="L4360" s="48"/>
      <c r="M4360" s="46"/>
      <c r="N4360" s="49"/>
      <c r="O4360" s="46"/>
      <c r="P4360" s="46"/>
      <c r="Q4360" s="46"/>
      <c r="R4360" s="50"/>
    </row>
    <row r="4361" spans="7:18" ht="15" customHeight="1" x14ac:dyDescent="0.25">
      <c r="G4361" s="45"/>
      <c r="H4361" s="46"/>
      <c r="I4361" s="47"/>
      <c r="J4361" s="47"/>
      <c r="K4361" s="48"/>
      <c r="L4361" s="48"/>
      <c r="M4361" s="46"/>
      <c r="N4361" s="49"/>
      <c r="O4361" s="46"/>
      <c r="P4361" s="46"/>
      <c r="Q4361" s="46"/>
      <c r="R4361" s="50"/>
    </row>
    <row r="4362" spans="7:18" ht="15" customHeight="1" x14ac:dyDescent="0.25">
      <c r="G4362" s="45"/>
      <c r="H4362" s="46"/>
      <c r="I4362" s="47"/>
      <c r="J4362" s="47"/>
      <c r="K4362" s="48"/>
      <c r="L4362" s="48"/>
      <c r="M4362" s="46"/>
      <c r="N4362" s="49"/>
      <c r="O4362" s="46"/>
      <c r="P4362" s="46"/>
      <c r="Q4362" s="46"/>
      <c r="R4362" s="50"/>
    </row>
    <row r="4363" spans="7:18" ht="15" customHeight="1" x14ac:dyDescent="0.25">
      <c r="G4363" s="45"/>
      <c r="H4363" s="46"/>
      <c r="I4363" s="47"/>
      <c r="J4363" s="47"/>
      <c r="K4363" s="48"/>
      <c r="L4363" s="48"/>
      <c r="M4363" s="46"/>
      <c r="N4363" s="49"/>
      <c r="O4363" s="46"/>
      <c r="P4363" s="46"/>
      <c r="Q4363" s="46"/>
      <c r="R4363" s="50"/>
    </row>
    <row r="4364" spans="7:18" ht="15" customHeight="1" x14ac:dyDescent="0.25">
      <c r="G4364" s="45"/>
      <c r="H4364" s="46"/>
      <c r="I4364" s="47"/>
      <c r="J4364" s="47"/>
      <c r="K4364" s="48"/>
      <c r="L4364" s="48"/>
      <c r="M4364" s="46"/>
      <c r="N4364" s="49"/>
      <c r="O4364" s="46"/>
      <c r="P4364" s="46"/>
      <c r="Q4364" s="46"/>
      <c r="R4364" s="50"/>
    </row>
    <row r="4365" spans="7:18" ht="15" customHeight="1" x14ac:dyDescent="0.25">
      <c r="G4365" s="45"/>
      <c r="H4365" s="46"/>
      <c r="I4365" s="47"/>
      <c r="J4365" s="47"/>
      <c r="K4365" s="48"/>
      <c r="L4365" s="48"/>
      <c r="M4365" s="46"/>
      <c r="N4365" s="49"/>
      <c r="O4365" s="46"/>
      <c r="P4365" s="46"/>
      <c r="Q4365" s="46"/>
      <c r="R4365" s="50"/>
    </row>
    <row r="4366" spans="7:18" ht="15" customHeight="1" x14ac:dyDescent="0.25">
      <c r="G4366" s="45"/>
      <c r="H4366" s="46"/>
      <c r="I4366" s="47"/>
      <c r="J4366" s="47"/>
      <c r="K4366" s="48"/>
      <c r="L4366" s="48"/>
      <c r="M4366" s="46"/>
      <c r="N4366" s="49"/>
      <c r="O4366" s="46"/>
      <c r="P4366" s="46"/>
      <c r="Q4366" s="46"/>
      <c r="R4366" s="50"/>
    </row>
    <row r="4367" spans="7:18" ht="15" customHeight="1" x14ac:dyDescent="0.25">
      <c r="G4367" s="45"/>
      <c r="H4367" s="46"/>
      <c r="I4367" s="47"/>
      <c r="J4367" s="47"/>
      <c r="K4367" s="48"/>
      <c r="L4367" s="48"/>
      <c r="M4367" s="46"/>
      <c r="N4367" s="49"/>
      <c r="O4367" s="46"/>
      <c r="P4367" s="46"/>
      <c r="Q4367" s="46"/>
      <c r="R4367" s="50"/>
    </row>
    <row r="4368" spans="7:18" ht="15" customHeight="1" x14ac:dyDescent="0.25">
      <c r="G4368" s="45"/>
      <c r="H4368" s="46"/>
      <c r="I4368" s="47"/>
      <c r="J4368" s="47"/>
      <c r="K4368" s="48"/>
      <c r="L4368" s="48"/>
      <c r="M4368" s="46"/>
      <c r="N4368" s="49"/>
      <c r="O4368" s="46"/>
      <c r="P4368" s="46"/>
      <c r="Q4368" s="46"/>
      <c r="R4368" s="50"/>
    </row>
    <row r="4369" spans="7:18" ht="15" customHeight="1" x14ac:dyDescent="0.25">
      <c r="G4369" s="45"/>
      <c r="H4369" s="46"/>
      <c r="I4369" s="47"/>
      <c r="J4369" s="47"/>
      <c r="K4369" s="48"/>
      <c r="L4369" s="48"/>
      <c r="M4369" s="46"/>
      <c r="N4369" s="49"/>
      <c r="O4369" s="46"/>
      <c r="P4369" s="46"/>
      <c r="Q4369" s="46"/>
      <c r="R4369" s="50"/>
    </row>
    <row r="4370" spans="7:18" ht="15" customHeight="1" x14ac:dyDescent="0.25">
      <c r="G4370" s="45"/>
      <c r="H4370" s="46"/>
      <c r="I4370" s="47"/>
      <c r="J4370" s="47"/>
      <c r="K4370" s="48"/>
      <c r="L4370" s="48"/>
      <c r="M4370" s="46"/>
      <c r="N4370" s="49"/>
      <c r="O4370" s="46"/>
      <c r="P4370" s="46"/>
      <c r="Q4370" s="46"/>
      <c r="R4370" s="50"/>
    </row>
    <row r="4371" spans="7:18" ht="15" customHeight="1" x14ac:dyDescent="0.25">
      <c r="G4371" s="45"/>
      <c r="H4371" s="46"/>
      <c r="I4371" s="47"/>
      <c r="J4371" s="47"/>
      <c r="K4371" s="48"/>
      <c r="L4371" s="48"/>
      <c r="M4371" s="46"/>
      <c r="N4371" s="49"/>
      <c r="O4371" s="46"/>
      <c r="P4371" s="46"/>
      <c r="Q4371" s="46"/>
      <c r="R4371" s="50"/>
    </row>
    <row r="4372" spans="7:18" ht="15" customHeight="1" x14ac:dyDescent="0.25">
      <c r="G4372" s="45"/>
      <c r="H4372" s="46"/>
      <c r="I4372" s="47"/>
      <c r="J4372" s="47"/>
      <c r="K4372" s="48"/>
      <c r="L4372" s="48"/>
      <c r="M4372" s="46"/>
      <c r="N4372" s="49"/>
      <c r="O4372" s="46"/>
      <c r="P4372" s="46"/>
      <c r="Q4372" s="46"/>
      <c r="R4372" s="50"/>
    </row>
    <row r="4373" spans="7:18" ht="15" customHeight="1" x14ac:dyDescent="0.25">
      <c r="G4373" s="45"/>
      <c r="H4373" s="46"/>
      <c r="I4373" s="47"/>
      <c r="J4373" s="47"/>
      <c r="K4373" s="48"/>
      <c r="L4373" s="48"/>
      <c r="M4373" s="46"/>
      <c r="N4373" s="49"/>
      <c r="O4373" s="46"/>
      <c r="P4373" s="46"/>
      <c r="Q4373" s="46"/>
      <c r="R4373" s="50"/>
    </row>
    <row r="4374" spans="7:18" ht="15" customHeight="1" x14ac:dyDescent="0.25">
      <c r="G4374" s="45"/>
      <c r="H4374" s="46"/>
      <c r="I4374" s="47"/>
      <c r="J4374" s="47"/>
      <c r="K4374" s="48"/>
      <c r="L4374" s="48"/>
      <c r="M4374" s="46"/>
      <c r="N4374" s="49"/>
      <c r="O4374" s="46"/>
      <c r="P4374" s="46"/>
      <c r="Q4374" s="46"/>
      <c r="R4374" s="50"/>
    </row>
    <row r="4375" spans="7:18" ht="15" customHeight="1" x14ac:dyDescent="0.25">
      <c r="G4375" s="45"/>
      <c r="H4375" s="46"/>
      <c r="I4375" s="47"/>
      <c r="J4375" s="47"/>
      <c r="K4375" s="48"/>
      <c r="L4375" s="48"/>
      <c r="M4375" s="46"/>
      <c r="N4375" s="49"/>
      <c r="O4375" s="46"/>
      <c r="P4375" s="46"/>
      <c r="Q4375" s="46"/>
      <c r="R4375" s="50"/>
    </row>
    <row r="4376" spans="7:18" ht="15" customHeight="1" x14ac:dyDescent="0.25">
      <c r="G4376" s="45"/>
      <c r="H4376" s="46"/>
      <c r="I4376" s="47"/>
      <c r="J4376" s="47"/>
      <c r="K4376" s="48"/>
      <c r="L4376" s="48"/>
      <c r="M4376" s="46"/>
      <c r="N4376" s="49"/>
      <c r="O4376" s="46"/>
      <c r="P4376" s="46"/>
      <c r="Q4376" s="46"/>
      <c r="R4376" s="50"/>
    </row>
    <row r="4377" spans="7:18" ht="15" customHeight="1" x14ac:dyDescent="0.25">
      <c r="G4377" s="45"/>
      <c r="H4377" s="46"/>
      <c r="I4377" s="47"/>
      <c r="J4377" s="47"/>
      <c r="K4377" s="48"/>
      <c r="L4377" s="48"/>
      <c r="M4377" s="46"/>
      <c r="N4377" s="49"/>
      <c r="O4377" s="46"/>
      <c r="P4377" s="46"/>
      <c r="Q4377" s="46"/>
      <c r="R4377" s="50"/>
    </row>
    <row r="4378" spans="7:18" ht="15" customHeight="1" x14ac:dyDescent="0.25">
      <c r="G4378" s="45"/>
      <c r="H4378" s="46"/>
      <c r="I4378" s="47"/>
      <c r="J4378" s="47"/>
      <c r="K4378" s="48"/>
      <c r="L4378" s="48"/>
      <c r="M4378" s="46"/>
      <c r="N4378" s="49"/>
      <c r="O4378" s="46"/>
      <c r="P4378" s="46"/>
      <c r="Q4378" s="46"/>
      <c r="R4378" s="50"/>
    </row>
    <row r="4379" spans="7:18" ht="15" customHeight="1" x14ac:dyDescent="0.25">
      <c r="G4379" s="45"/>
      <c r="H4379" s="46"/>
      <c r="I4379" s="47"/>
      <c r="J4379" s="47"/>
      <c r="K4379" s="48"/>
      <c r="L4379" s="48"/>
      <c r="M4379" s="46"/>
      <c r="N4379" s="49"/>
      <c r="O4379" s="46"/>
      <c r="P4379" s="46"/>
      <c r="Q4379" s="46"/>
      <c r="R4379" s="50"/>
    </row>
    <row r="4380" spans="7:18" ht="15" customHeight="1" x14ac:dyDescent="0.25">
      <c r="G4380" s="45"/>
      <c r="H4380" s="46"/>
      <c r="I4380" s="47"/>
      <c r="J4380" s="47"/>
      <c r="K4380" s="48"/>
      <c r="L4380" s="48"/>
      <c r="M4380" s="46"/>
      <c r="N4380" s="49"/>
      <c r="O4380" s="46"/>
      <c r="P4380" s="46"/>
      <c r="Q4380" s="46"/>
      <c r="R4380" s="50"/>
    </row>
    <row r="4381" spans="7:18" ht="15" customHeight="1" x14ac:dyDescent="0.25">
      <c r="G4381" s="45"/>
      <c r="H4381" s="46"/>
      <c r="I4381" s="47"/>
      <c r="J4381" s="47"/>
      <c r="K4381" s="48"/>
      <c r="L4381" s="48"/>
      <c r="M4381" s="46"/>
      <c r="N4381" s="49"/>
      <c r="O4381" s="46"/>
      <c r="P4381" s="46"/>
      <c r="Q4381" s="46"/>
      <c r="R4381" s="50"/>
    </row>
    <row r="4382" spans="7:18" ht="15" customHeight="1" x14ac:dyDescent="0.25">
      <c r="G4382" s="45"/>
      <c r="H4382" s="46"/>
      <c r="I4382" s="47"/>
      <c r="J4382" s="47"/>
      <c r="K4382" s="48"/>
      <c r="L4382" s="48"/>
      <c r="M4382" s="46"/>
      <c r="N4382" s="49"/>
      <c r="O4382" s="46"/>
      <c r="P4382" s="46"/>
      <c r="Q4382" s="46"/>
      <c r="R4382" s="50"/>
    </row>
    <row r="4383" spans="7:18" ht="15" customHeight="1" x14ac:dyDescent="0.25">
      <c r="G4383" s="45"/>
      <c r="H4383" s="46"/>
      <c r="I4383" s="47"/>
      <c r="J4383" s="47"/>
      <c r="K4383" s="48"/>
      <c r="L4383" s="48"/>
      <c r="M4383" s="46"/>
      <c r="N4383" s="49"/>
      <c r="O4383" s="46"/>
      <c r="P4383" s="46"/>
      <c r="Q4383" s="46"/>
      <c r="R4383" s="50"/>
    </row>
    <row r="4384" spans="7:18" ht="15" customHeight="1" x14ac:dyDescent="0.25">
      <c r="G4384" s="45"/>
      <c r="H4384" s="46"/>
      <c r="I4384" s="47"/>
      <c r="J4384" s="47"/>
      <c r="K4384" s="48"/>
      <c r="L4384" s="48"/>
      <c r="M4384" s="46"/>
      <c r="N4384" s="49"/>
      <c r="O4384" s="46"/>
      <c r="P4384" s="46"/>
      <c r="Q4384" s="46"/>
      <c r="R4384" s="50"/>
    </row>
    <row r="4385" spans="7:18" ht="15" customHeight="1" x14ac:dyDescent="0.25">
      <c r="G4385" s="45"/>
      <c r="H4385" s="46"/>
      <c r="I4385" s="47"/>
      <c r="J4385" s="47"/>
      <c r="K4385" s="48"/>
      <c r="L4385" s="48"/>
      <c r="M4385" s="46"/>
      <c r="N4385" s="49"/>
      <c r="O4385" s="46"/>
      <c r="P4385" s="46"/>
      <c r="Q4385" s="46"/>
      <c r="R4385" s="50"/>
    </row>
    <row r="4386" spans="7:18" ht="15" customHeight="1" x14ac:dyDescent="0.25">
      <c r="G4386" s="45"/>
      <c r="H4386" s="46"/>
      <c r="I4386" s="47"/>
      <c r="J4386" s="47"/>
      <c r="K4386" s="48"/>
      <c r="L4386" s="48"/>
      <c r="M4386" s="46"/>
      <c r="N4386" s="49"/>
      <c r="O4386" s="46"/>
      <c r="P4386" s="46"/>
      <c r="Q4386" s="46"/>
      <c r="R4386" s="50"/>
    </row>
    <row r="4387" spans="7:18" ht="15" customHeight="1" x14ac:dyDescent="0.25">
      <c r="G4387" s="45"/>
      <c r="H4387" s="46"/>
      <c r="I4387" s="47"/>
      <c r="J4387" s="47"/>
      <c r="K4387" s="48"/>
      <c r="L4387" s="48"/>
      <c r="M4387" s="46"/>
      <c r="N4387" s="49"/>
      <c r="O4387" s="46"/>
      <c r="P4387" s="46"/>
      <c r="Q4387" s="46"/>
      <c r="R4387" s="50"/>
    </row>
    <row r="4388" spans="7:18" ht="15" customHeight="1" x14ac:dyDescent="0.25">
      <c r="G4388" s="45"/>
      <c r="H4388" s="46"/>
      <c r="I4388" s="47"/>
      <c r="J4388" s="47"/>
      <c r="K4388" s="48"/>
      <c r="L4388" s="48"/>
      <c r="M4388" s="46"/>
      <c r="N4388" s="49"/>
      <c r="O4388" s="46"/>
      <c r="P4388" s="46"/>
      <c r="Q4388" s="46"/>
      <c r="R4388" s="50"/>
    </row>
    <row r="4389" spans="7:18" ht="15" customHeight="1" x14ac:dyDescent="0.25">
      <c r="G4389" s="45"/>
      <c r="H4389" s="46"/>
      <c r="I4389" s="47"/>
      <c r="J4389" s="47"/>
      <c r="K4389" s="48"/>
      <c r="L4389" s="48"/>
      <c r="M4389" s="46"/>
      <c r="N4389" s="49"/>
      <c r="O4389" s="46"/>
      <c r="P4389" s="46"/>
      <c r="Q4389" s="46"/>
      <c r="R4389" s="50"/>
    </row>
    <row r="4390" spans="7:18" ht="15" customHeight="1" x14ac:dyDescent="0.25">
      <c r="G4390" s="45"/>
      <c r="H4390" s="46"/>
      <c r="I4390" s="47"/>
      <c r="J4390" s="47"/>
      <c r="K4390" s="48"/>
      <c r="L4390" s="48"/>
      <c r="M4390" s="46"/>
      <c r="N4390" s="49"/>
      <c r="O4390" s="46"/>
      <c r="P4390" s="46"/>
      <c r="Q4390" s="46"/>
      <c r="R4390" s="50"/>
    </row>
    <row r="4391" spans="7:18" ht="15" customHeight="1" x14ac:dyDescent="0.25">
      <c r="G4391" s="45"/>
      <c r="H4391" s="46"/>
      <c r="I4391" s="47"/>
      <c r="J4391" s="47"/>
      <c r="K4391" s="48"/>
      <c r="L4391" s="48"/>
      <c r="M4391" s="46"/>
      <c r="N4391" s="49"/>
      <c r="O4391" s="46"/>
      <c r="P4391" s="46"/>
      <c r="Q4391" s="46"/>
      <c r="R4391" s="50"/>
    </row>
    <row r="4392" spans="7:18" ht="15" customHeight="1" x14ac:dyDescent="0.25">
      <c r="G4392" s="45"/>
      <c r="H4392" s="46"/>
      <c r="I4392" s="47"/>
      <c r="J4392" s="47"/>
      <c r="K4392" s="48"/>
      <c r="L4392" s="48"/>
      <c r="M4392" s="46"/>
      <c r="N4392" s="49"/>
      <c r="O4392" s="46"/>
      <c r="P4392" s="46"/>
      <c r="Q4392" s="46"/>
      <c r="R4392" s="50"/>
    </row>
    <row r="4393" spans="7:18" ht="15" customHeight="1" x14ac:dyDescent="0.25">
      <c r="G4393" s="45"/>
      <c r="H4393" s="46"/>
      <c r="I4393" s="47"/>
      <c r="J4393" s="47"/>
      <c r="K4393" s="48"/>
      <c r="L4393" s="48"/>
      <c r="M4393" s="46"/>
      <c r="N4393" s="49"/>
      <c r="O4393" s="46"/>
      <c r="P4393" s="46"/>
      <c r="Q4393" s="46"/>
      <c r="R4393" s="50"/>
    </row>
    <row r="4394" spans="7:18" ht="15" customHeight="1" x14ac:dyDescent="0.25">
      <c r="G4394" s="45"/>
      <c r="H4394" s="46"/>
      <c r="I4394" s="47"/>
      <c r="J4394" s="47"/>
      <c r="K4394" s="48"/>
      <c r="L4394" s="48"/>
      <c r="M4394" s="46"/>
      <c r="N4394" s="49"/>
      <c r="O4394" s="46"/>
      <c r="P4394" s="46"/>
      <c r="Q4394" s="46"/>
      <c r="R4394" s="50"/>
    </row>
    <row r="4395" spans="7:18" ht="15" customHeight="1" x14ac:dyDescent="0.25">
      <c r="G4395" s="45"/>
      <c r="H4395" s="46"/>
      <c r="I4395" s="47"/>
      <c r="J4395" s="47"/>
      <c r="K4395" s="48"/>
      <c r="L4395" s="48"/>
      <c r="M4395" s="46"/>
      <c r="N4395" s="49"/>
      <c r="O4395" s="46"/>
      <c r="P4395" s="46"/>
      <c r="Q4395" s="46"/>
      <c r="R4395" s="50"/>
    </row>
    <row r="4396" spans="7:18" ht="15" customHeight="1" x14ac:dyDescent="0.25">
      <c r="G4396" s="45"/>
      <c r="H4396" s="46"/>
      <c r="I4396" s="47"/>
      <c r="J4396" s="47"/>
      <c r="K4396" s="48"/>
      <c r="L4396" s="48"/>
      <c r="M4396" s="46"/>
      <c r="N4396" s="49"/>
      <c r="O4396" s="46"/>
      <c r="P4396" s="46"/>
      <c r="Q4396" s="46"/>
      <c r="R4396" s="50"/>
    </row>
    <row r="4397" spans="7:18" ht="15" customHeight="1" x14ac:dyDescent="0.25">
      <c r="G4397" s="45"/>
      <c r="H4397" s="46"/>
      <c r="I4397" s="47"/>
      <c r="J4397" s="47"/>
      <c r="K4397" s="48"/>
      <c r="L4397" s="48"/>
      <c r="M4397" s="46"/>
      <c r="N4397" s="49"/>
      <c r="O4397" s="46"/>
      <c r="P4397" s="46"/>
      <c r="Q4397" s="46"/>
      <c r="R4397" s="50"/>
    </row>
    <row r="4398" spans="7:18" ht="15" customHeight="1" x14ac:dyDescent="0.25">
      <c r="G4398" s="45"/>
      <c r="H4398" s="46"/>
      <c r="I4398" s="47"/>
      <c r="J4398" s="47"/>
      <c r="K4398" s="48"/>
      <c r="L4398" s="48"/>
      <c r="M4398" s="46"/>
      <c r="N4398" s="49"/>
      <c r="O4398" s="46"/>
      <c r="P4398" s="46"/>
      <c r="Q4398" s="46"/>
      <c r="R4398" s="50"/>
    </row>
    <row r="4399" spans="7:18" ht="15" customHeight="1" x14ac:dyDescent="0.25">
      <c r="G4399" s="45"/>
      <c r="H4399" s="46"/>
      <c r="I4399" s="47"/>
      <c r="J4399" s="47"/>
      <c r="K4399" s="48"/>
      <c r="L4399" s="48"/>
      <c r="M4399" s="46"/>
      <c r="N4399" s="49"/>
      <c r="O4399" s="46"/>
      <c r="P4399" s="46"/>
      <c r="Q4399" s="46"/>
      <c r="R4399" s="50"/>
    </row>
    <row r="4400" spans="7:18" ht="15" customHeight="1" x14ac:dyDescent="0.25">
      <c r="G4400" s="45"/>
      <c r="H4400" s="46"/>
      <c r="I4400" s="47"/>
      <c r="J4400" s="47"/>
      <c r="K4400" s="48"/>
      <c r="L4400" s="48"/>
      <c r="M4400" s="46"/>
      <c r="N4400" s="49"/>
      <c r="O4400" s="46"/>
      <c r="P4400" s="46"/>
      <c r="Q4400" s="46"/>
      <c r="R4400" s="50"/>
    </row>
    <row r="4401" spans="7:18" ht="15" customHeight="1" x14ac:dyDescent="0.25">
      <c r="G4401" s="45"/>
      <c r="H4401" s="46"/>
      <c r="I4401" s="47"/>
      <c r="J4401" s="47"/>
      <c r="K4401" s="48"/>
      <c r="L4401" s="48"/>
      <c r="M4401" s="46"/>
      <c r="N4401" s="49"/>
      <c r="O4401" s="46"/>
      <c r="P4401" s="46"/>
      <c r="Q4401" s="46"/>
      <c r="R4401" s="50"/>
    </row>
    <row r="4402" spans="7:18" ht="15" customHeight="1" x14ac:dyDescent="0.25">
      <c r="G4402" s="45"/>
      <c r="H4402" s="46"/>
      <c r="I4402" s="47"/>
      <c r="J4402" s="47"/>
      <c r="K4402" s="48"/>
      <c r="L4402" s="48"/>
      <c r="M4402" s="46"/>
      <c r="N4402" s="49"/>
      <c r="O4402" s="46"/>
      <c r="P4402" s="46"/>
      <c r="Q4402" s="46"/>
      <c r="R4402" s="50"/>
    </row>
    <row r="4403" spans="7:18" ht="15" customHeight="1" x14ac:dyDescent="0.25">
      <c r="G4403" s="45"/>
      <c r="H4403" s="46"/>
      <c r="I4403" s="47"/>
      <c r="J4403" s="47"/>
      <c r="K4403" s="48"/>
      <c r="L4403" s="48"/>
      <c r="M4403" s="46"/>
      <c r="N4403" s="49"/>
      <c r="O4403" s="46"/>
      <c r="P4403" s="46"/>
      <c r="Q4403" s="46"/>
      <c r="R4403" s="50"/>
    </row>
    <row r="4404" spans="7:18" ht="15" customHeight="1" x14ac:dyDescent="0.25">
      <c r="G4404" s="45"/>
      <c r="H4404" s="46"/>
      <c r="I4404" s="47"/>
      <c r="J4404" s="47"/>
      <c r="K4404" s="48"/>
      <c r="L4404" s="48"/>
      <c r="M4404" s="46"/>
      <c r="N4404" s="49"/>
      <c r="O4404" s="46"/>
      <c r="P4404" s="46"/>
      <c r="Q4404" s="46"/>
      <c r="R4404" s="50"/>
    </row>
    <row r="4405" spans="7:18" ht="15" customHeight="1" x14ac:dyDescent="0.25">
      <c r="G4405" s="45"/>
      <c r="H4405" s="46"/>
      <c r="I4405" s="47"/>
      <c r="J4405" s="47"/>
      <c r="K4405" s="48"/>
      <c r="L4405" s="48"/>
      <c r="M4405" s="46"/>
      <c r="N4405" s="49"/>
      <c r="O4405" s="46"/>
      <c r="P4405" s="46"/>
      <c r="Q4405" s="46"/>
      <c r="R4405" s="50"/>
    </row>
    <row r="4406" spans="7:18" ht="15" customHeight="1" x14ac:dyDescent="0.25">
      <c r="G4406" s="45"/>
      <c r="H4406" s="46"/>
      <c r="I4406" s="47"/>
      <c r="J4406" s="47"/>
      <c r="K4406" s="48"/>
      <c r="L4406" s="48"/>
      <c r="M4406" s="46"/>
      <c r="N4406" s="49"/>
      <c r="O4406" s="46"/>
      <c r="P4406" s="46"/>
      <c r="Q4406" s="46"/>
      <c r="R4406" s="50"/>
    </row>
    <row r="4407" spans="7:18" ht="15" customHeight="1" x14ac:dyDescent="0.25">
      <c r="G4407" s="45"/>
      <c r="H4407" s="46"/>
      <c r="I4407" s="47"/>
      <c r="J4407" s="47"/>
      <c r="K4407" s="48"/>
      <c r="L4407" s="48"/>
      <c r="M4407" s="46"/>
      <c r="N4407" s="49"/>
      <c r="O4407" s="46"/>
      <c r="P4407" s="46"/>
      <c r="Q4407" s="46"/>
      <c r="R4407" s="50"/>
    </row>
    <row r="4408" spans="7:18" ht="15" customHeight="1" x14ac:dyDescent="0.25">
      <c r="G4408" s="45"/>
      <c r="H4408" s="46"/>
      <c r="I4408" s="47"/>
      <c r="J4408" s="47"/>
      <c r="K4408" s="48"/>
      <c r="L4408" s="48"/>
      <c r="M4408" s="46"/>
      <c r="N4408" s="49"/>
      <c r="O4408" s="46"/>
      <c r="P4408" s="46"/>
      <c r="Q4408" s="46"/>
      <c r="R4408" s="50"/>
    </row>
    <row r="4409" spans="7:18" ht="15" customHeight="1" x14ac:dyDescent="0.25">
      <c r="G4409" s="45"/>
      <c r="H4409" s="46"/>
      <c r="I4409" s="47"/>
      <c r="J4409" s="47"/>
      <c r="K4409" s="48"/>
      <c r="L4409" s="48"/>
      <c r="M4409" s="46"/>
      <c r="N4409" s="49"/>
      <c r="O4409" s="46"/>
      <c r="P4409" s="46"/>
      <c r="Q4409" s="46"/>
      <c r="R4409" s="50"/>
    </row>
    <row r="4410" spans="7:18" ht="15" customHeight="1" x14ac:dyDescent="0.25">
      <c r="G4410" s="45"/>
      <c r="H4410" s="46"/>
      <c r="I4410" s="47"/>
      <c r="J4410" s="47"/>
      <c r="K4410" s="48"/>
      <c r="L4410" s="48"/>
      <c r="M4410" s="46"/>
      <c r="N4410" s="49"/>
      <c r="O4410" s="46"/>
      <c r="P4410" s="46"/>
      <c r="Q4410" s="46"/>
      <c r="R4410" s="50"/>
    </row>
    <row r="4411" spans="7:18" ht="15" customHeight="1" x14ac:dyDescent="0.25">
      <c r="G4411" s="45"/>
      <c r="H4411" s="46"/>
      <c r="I4411" s="47"/>
      <c r="J4411" s="47"/>
      <c r="K4411" s="48"/>
      <c r="L4411" s="48"/>
      <c r="M4411" s="46"/>
      <c r="N4411" s="49"/>
      <c r="O4411" s="46"/>
      <c r="P4411" s="46"/>
      <c r="Q4411" s="46"/>
      <c r="R4411" s="50"/>
    </row>
    <row r="4412" spans="7:18" ht="15" customHeight="1" x14ac:dyDescent="0.25">
      <c r="G4412" s="45"/>
      <c r="H4412" s="46"/>
      <c r="I4412" s="47"/>
      <c r="J4412" s="47"/>
      <c r="K4412" s="48"/>
      <c r="L4412" s="48"/>
      <c r="M4412" s="46"/>
      <c r="N4412" s="49"/>
      <c r="O4412" s="46"/>
      <c r="P4412" s="46"/>
      <c r="Q4412" s="46"/>
      <c r="R4412" s="50"/>
    </row>
    <row r="4413" spans="7:18" ht="15" customHeight="1" x14ac:dyDescent="0.25">
      <c r="G4413" s="45"/>
      <c r="H4413" s="46"/>
      <c r="I4413" s="47"/>
      <c r="J4413" s="47"/>
      <c r="K4413" s="48"/>
      <c r="L4413" s="48"/>
      <c r="M4413" s="46"/>
      <c r="N4413" s="49"/>
      <c r="O4413" s="46"/>
      <c r="P4413" s="46"/>
      <c r="Q4413" s="46"/>
      <c r="R4413" s="50"/>
    </row>
    <row r="4414" spans="7:18" ht="15" customHeight="1" x14ac:dyDescent="0.25">
      <c r="G4414" s="45"/>
      <c r="H4414" s="46"/>
      <c r="I4414" s="47"/>
      <c r="J4414" s="47"/>
      <c r="K4414" s="48"/>
      <c r="L4414" s="48"/>
      <c r="M4414" s="46"/>
      <c r="N4414" s="49"/>
      <c r="O4414" s="46"/>
      <c r="P4414" s="46"/>
      <c r="Q4414" s="46"/>
      <c r="R4414" s="50"/>
    </row>
    <row r="4415" spans="7:18" ht="15" customHeight="1" x14ac:dyDescent="0.25">
      <c r="G4415" s="45"/>
      <c r="H4415" s="46"/>
      <c r="I4415" s="47"/>
      <c r="J4415" s="47"/>
      <c r="K4415" s="48"/>
      <c r="L4415" s="48"/>
      <c r="M4415" s="46"/>
      <c r="N4415" s="49"/>
      <c r="O4415" s="46"/>
      <c r="P4415" s="46"/>
      <c r="Q4415" s="46"/>
      <c r="R4415" s="50"/>
    </row>
    <row r="4416" spans="7:18" ht="15" customHeight="1" x14ac:dyDescent="0.25">
      <c r="G4416" s="45"/>
      <c r="H4416" s="46"/>
      <c r="I4416" s="47"/>
      <c r="J4416" s="47"/>
      <c r="K4416" s="48"/>
      <c r="L4416" s="48"/>
      <c r="M4416" s="46"/>
      <c r="N4416" s="49"/>
      <c r="O4416" s="46"/>
      <c r="P4416" s="46"/>
      <c r="Q4416" s="46"/>
      <c r="R4416" s="50"/>
    </row>
    <row r="4417" spans="7:18" ht="15" customHeight="1" x14ac:dyDescent="0.25">
      <c r="G4417" s="45"/>
      <c r="H4417" s="46"/>
      <c r="I4417" s="47"/>
      <c r="J4417" s="47"/>
      <c r="K4417" s="48"/>
      <c r="L4417" s="48"/>
      <c r="M4417" s="46"/>
      <c r="N4417" s="49"/>
      <c r="O4417" s="46"/>
      <c r="P4417" s="46"/>
      <c r="Q4417" s="46"/>
      <c r="R4417" s="50"/>
    </row>
    <row r="4418" spans="7:18" ht="15" customHeight="1" x14ac:dyDescent="0.25">
      <c r="G4418" s="45"/>
      <c r="H4418" s="46"/>
      <c r="I4418" s="47"/>
      <c r="J4418" s="47"/>
      <c r="K4418" s="48"/>
      <c r="L4418" s="48"/>
      <c r="M4418" s="46"/>
      <c r="N4418" s="49"/>
      <c r="O4418" s="46"/>
      <c r="P4418" s="46"/>
      <c r="Q4418" s="46"/>
      <c r="R4418" s="50"/>
    </row>
    <row r="4419" spans="7:18" ht="15" customHeight="1" x14ac:dyDescent="0.25">
      <c r="G4419" s="45"/>
      <c r="H4419" s="46"/>
      <c r="I4419" s="47"/>
      <c r="J4419" s="47"/>
      <c r="K4419" s="48"/>
      <c r="L4419" s="48"/>
      <c r="M4419" s="46"/>
      <c r="N4419" s="49"/>
      <c r="O4419" s="46"/>
      <c r="P4419" s="46"/>
      <c r="Q4419" s="46"/>
      <c r="R4419" s="50"/>
    </row>
    <row r="4420" spans="7:18" ht="15" customHeight="1" x14ac:dyDescent="0.25">
      <c r="G4420" s="45"/>
      <c r="H4420" s="46"/>
      <c r="I4420" s="47"/>
      <c r="J4420" s="47"/>
      <c r="K4420" s="48"/>
      <c r="L4420" s="48"/>
      <c r="M4420" s="46"/>
      <c r="N4420" s="49"/>
      <c r="O4420" s="46"/>
      <c r="P4420" s="46"/>
      <c r="Q4420" s="46"/>
      <c r="R4420" s="50"/>
    </row>
    <row r="4421" spans="7:18" ht="15" customHeight="1" x14ac:dyDescent="0.25">
      <c r="G4421" s="45"/>
      <c r="H4421" s="46"/>
      <c r="I4421" s="47"/>
      <c r="J4421" s="47"/>
      <c r="K4421" s="48"/>
      <c r="L4421" s="48"/>
      <c r="M4421" s="46"/>
      <c r="N4421" s="49"/>
      <c r="O4421" s="46"/>
      <c r="P4421" s="46"/>
      <c r="Q4421" s="46"/>
      <c r="R4421" s="50"/>
    </row>
    <row r="4422" spans="7:18" ht="15" customHeight="1" x14ac:dyDescent="0.25">
      <c r="G4422" s="45"/>
      <c r="H4422" s="46"/>
      <c r="I4422" s="47"/>
      <c r="J4422" s="47"/>
      <c r="K4422" s="48"/>
      <c r="L4422" s="48"/>
      <c r="M4422" s="46"/>
      <c r="N4422" s="49"/>
      <c r="O4422" s="46"/>
      <c r="P4422" s="46"/>
      <c r="Q4422" s="46"/>
      <c r="R4422" s="50"/>
    </row>
    <row r="4423" spans="7:18" ht="15" customHeight="1" x14ac:dyDescent="0.25">
      <c r="G4423" s="45"/>
      <c r="H4423" s="46"/>
      <c r="I4423" s="47"/>
      <c r="J4423" s="47"/>
      <c r="K4423" s="48"/>
      <c r="L4423" s="48"/>
      <c r="M4423" s="46"/>
      <c r="N4423" s="49"/>
      <c r="O4423" s="46"/>
      <c r="P4423" s="46"/>
      <c r="Q4423" s="46"/>
      <c r="R4423" s="50"/>
    </row>
    <row r="4424" spans="7:18" ht="15" customHeight="1" x14ac:dyDescent="0.25">
      <c r="G4424" s="45"/>
      <c r="H4424" s="46"/>
      <c r="I4424" s="47"/>
      <c r="J4424" s="47"/>
      <c r="K4424" s="48"/>
      <c r="L4424" s="48"/>
      <c r="M4424" s="46"/>
      <c r="N4424" s="49"/>
      <c r="O4424" s="46"/>
      <c r="P4424" s="46"/>
      <c r="Q4424" s="46"/>
      <c r="R4424" s="50"/>
    </row>
    <row r="4425" spans="7:18" ht="15" customHeight="1" x14ac:dyDescent="0.25">
      <c r="G4425" s="45"/>
      <c r="H4425" s="46"/>
      <c r="I4425" s="47"/>
      <c r="J4425" s="47"/>
      <c r="K4425" s="48"/>
      <c r="L4425" s="48"/>
      <c r="M4425" s="46"/>
      <c r="N4425" s="49"/>
      <c r="O4425" s="46"/>
      <c r="P4425" s="46"/>
      <c r="Q4425" s="46"/>
      <c r="R4425" s="50"/>
    </row>
    <row r="4426" spans="7:18" ht="15" customHeight="1" x14ac:dyDescent="0.25">
      <c r="G4426" s="45"/>
      <c r="H4426" s="46"/>
      <c r="I4426" s="47"/>
      <c r="J4426" s="47"/>
      <c r="K4426" s="48"/>
      <c r="L4426" s="48"/>
      <c r="M4426" s="46"/>
      <c r="N4426" s="49"/>
      <c r="O4426" s="46"/>
      <c r="P4426" s="46"/>
      <c r="Q4426" s="46"/>
      <c r="R4426" s="50"/>
    </row>
    <row r="4427" spans="7:18" ht="15" customHeight="1" x14ac:dyDescent="0.25">
      <c r="G4427" s="45"/>
      <c r="H4427" s="46"/>
      <c r="I4427" s="47"/>
      <c r="J4427" s="47"/>
      <c r="K4427" s="48"/>
      <c r="L4427" s="48"/>
      <c r="M4427" s="46"/>
      <c r="N4427" s="49"/>
      <c r="O4427" s="46"/>
      <c r="P4427" s="46"/>
      <c r="Q4427" s="46"/>
      <c r="R4427" s="50"/>
    </row>
    <row r="4428" spans="7:18" ht="15" customHeight="1" x14ac:dyDescent="0.25">
      <c r="G4428" s="45"/>
      <c r="H4428" s="46"/>
      <c r="I4428" s="47"/>
      <c r="J4428" s="47"/>
      <c r="K4428" s="48"/>
      <c r="L4428" s="48"/>
      <c r="M4428" s="46"/>
      <c r="N4428" s="49"/>
      <c r="O4428" s="46"/>
      <c r="P4428" s="46"/>
      <c r="Q4428" s="46"/>
      <c r="R4428" s="50"/>
    </row>
    <row r="4429" spans="7:18" ht="15" customHeight="1" x14ac:dyDescent="0.25">
      <c r="G4429" s="45"/>
      <c r="H4429" s="46"/>
      <c r="I4429" s="47"/>
      <c r="J4429" s="47"/>
      <c r="K4429" s="48"/>
      <c r="L4429" s="48"/>
      <c r="M4429" s="46"/>
      <c r="N4429" s="49"/>
      <c r="O4429" s="46"/>
      <c r="P4429" s="46"/>
      <c r="Q4429" s="46"/>
      <c r="R4429" s="50"/>
    </row>
    <row r="4430" spans="7:18" ht="15" customHeight="1" x14ac:dyDescent="0.25">
      <c r="G4430" s="45"/>
      <c r="H4430" s="46"/>
      <c r="I4430" s="47"/>
      <c r="J4430" s="47"/>
      <c r="K4430" s="48"/>
      <c r="L4430" s="48"/>
      <c r="M4430" s="46"/>
      <c r="N4430" s="49"/>
      <c r="O4430" s="46"/>
      <c r="P4430" s="46"/>
      <c r="Q4430" s="46"/>
      <c r="R4430" s="50"/>
    </row>
    <row r="4431" spans="7:18" ht="15" customHeight="1" x14ac:dyDescent="0.25">
      <c r="G4431" s="45"/>
      <c r="H4431" s="46"/>
      <c r="I4431" s="47"/>
      <c r="J4431" s="47"/>
      <c r="K4431" s="48"/>
      <c r="L4431" s="48"/>
      <c r="M4431" s="46"/>
      <c r="N4431" s="49"/>
      <c r="O4431" s="46"/>
      <c r="P4431" s="46"/>
      <c r="Q4431" s="46"/>
      <c r="R4431" s="50"/>
    </row>
    <row r="4432" spans="7:18" ht="15" customHeight="1" x14ac:dyDescent="0.25">
      <c r="G4432" s="45"/>
      <c r="H4432" s="46"/>
      <c r="I4432" s="47"/>
      <c r="J4432" s="47"/>
      <c r="K4432" s="48"/>
      <c r="L4432" s="48"/>
      <c r="M4432" s="46"/>
      <c r="N4432" s="49"/>
      <c r="O4432" s="46"/>
      <c r="P4432" s="46"/>
      <c r="Q4432" s="46"/>
      <c r="R4432" s="50"/>
    </row>
    <row r="4433" spans="7:18" ht="15" customHeight="1" x14ac:dyDescent="0.25">
      <c r="G4433" s="45"/>
      <c r="H4433" s="46"/>
      <c r="I4433" s="47"/>
      <c r="J4433" s="47"/>
      <c r="K4433" s="48"/>
      <c r="L4433" s="48"/>
      <c r="M4433" s="46"/>
      <c r="N4433" s="49"/>
      <c r="O4433" s="46"/>
      <c r="P4433" s="46"/>
      <c r="Q4433" s="46"/>
      <c r="R4433" s="50"/>
    </row>
    <row r="4434" spans="7:18" ht="15" customHeight="1" x14ac:dyDescent="0.25">
      <c r="G4434" s="45"/>
      <c r="H4434" s="46"/>
      <c r="I4434" s="47"/>
      <c r="J4434" s="47"/>
      <c r="K4434" s="48"/>
      <c r="L4434" s="48"/>
      <c r="M4434" s="46"/>
      <c r="N4434" s="49"/>
      <c r="O4434" s="46"/>
      <c r="P4434" s="46"/>
      <c r="Q4434" s="46"/>
      <c r="R4434" s="50"/>
    </row>
    <row r="4435" spans="7:18" ht="15" customHeight="1" x14ac:dyDescent="0.25">
      <c r="G4435" s="45"/>
      <c r="H4435" s="46"/>
      <c r="I4435" s="47"/>
      <c r="J4435" s="47"/>
      <c r="K4435" s="48"/>
      <c r="L4435" s="48"/>
      <c r="M4435" s="46"/>
      <c r="N4435" s="49"/>
      <c r="O4435" s="46"/>
      <c r="P4435" s="46"/>
      <c r="Q4435" s="46"/>
      <c r="R4435" s="50"/>
    </row>
    <row r="4436" spans="7:18" ht="15" customHeight="1" x14ac:dyDescent="0.25">
      <c r="G4436" s="45"/>
      <c r="H4436" s="46"/>
      <c r="I4436" s="47"/>
      <c r="J4436" s="47"/>
      <c r="K4436" s="48"/>
      <c r="L4436" s="48"/>
      <c r="M4436" s="46"/>
      <c r="N4436" s="49"/>
      <c r="O4436" s="46"/>
      <c r="P4436" s="46"/>
      <c r="Q4436" s="46"/>
      <c r="R4436" s="50"/>
    </row>
    <row r="4437" spans="7:18" ht="15" customHeight="1" x14ac:dyDescent="0.25">
      <c r="G4437" s="45"/>
      <c r="H4437" s="46"/>
      <c r="I4437" s="47"/>
      <c r="J4437" s="47"/>
      <c r="K4437" s="48"/>
      <c r="L4437" s="48"/>
      <c r="M4437" s="46"/>
      <c r="N4437" s="49"/>
      <c r="O4437" s="46"/>
      <c r="P4437" s="46"/>
      <c r="Q4437" s="46"/>
      <c r="R4437" s="50"/>
    </row>
    <row r="4438" spans="7:18" ht="15" customHeight="1" x14ac:dyDescent="0.25">
      <c r="G4438" s="45"/>
      <c r="H4438" s="46"/>
      <c r="I4438" s="47"/>
      <c r="J4438" s="47"/>
      <c r="K4438" s="48"/>
      <c r="L4438" s="48"/>
      <c r="M4438" s="46"/>
      <c r="N4438" s="49"/>
      <c r="O4438" s="46"/>
      <c r="P4438" s="46"/>
      <c r="Q4438" s="46"/>
      <c r="R4438" s="50"/>
    </row>
    <row r="4439" spans="7:18" ht="15" customHeight="1" x14ac:dyDescent="0.25">
      <c r="G4439" s="45"/>
      <c r="H4439" s="46"/>
      <c r="I4439" s="47"/>
      <c r="J4439" s="47"/>
      <c r="K4439" s="48"/>
      <c r="L4439" s="48"/>
      <c r="M4439" s="46"/>
      <c r="N4439" s="49"/>
      <c r="O4439" s="46"/>
      <c r="P4439" s="46"/>
      <c r="Q4439" s="46"/>
      <c r="R4439" s="50"/>
    </row>
    <row r="4440" spans="7:18" ht="15" customHeight="1" x14ac:dyDescent="0.25">
      <c r="G4440" s="45"/>
      <c r="H4440" s="46"/>
      <c r="I4440" s="47"/>
      <c r="J4440" s="47"/>
      <c r="K4440" s="48"/>
      <c r="L4440" s="48"/>
      <c r="M4440" s="46"/>
      <c r="N4440" s="49"/>
      <c r="O4440" s="46"/>
      <c r="P4440" s="46"/>
      <c r="Q4440" s="46"/>
      <c r="R4440" s="50"/>
    </row>
    <row r="4441" spans="7:18" ht="15" customHeight="1" x14ac:dyDescent="0.25">
      <c r="G4441" s="45"/>
      <c r="H4441" s="46"/>
      <c r="I4441" s="47"/>
      <c r="J4441" s="47"/>
      <c r="K4441" s="48"/>
      <c r="L4441" s="48"/>
      <c r="M4441" s="46"/>
      <c r="N4441" s="49"/>
      <c r="O4441" s="46"/>
      <c r="P4441" s="46"/>
      <c r="Q4441" s="46"/>
      <c r="R4441" s="50"/>
    </row>
    <row r="4442" spans="7:18" ht="15" customHeight="1" x14ac:dyDescent="0.25">
      <c r="G4442" s="45"/>
      <c r="H4442" s="46"/>
      <c r="I4442" s="47"/>
      <c r="J4442" s="47"/>
      <c r="K4442" s="48"/>
      <c r="L4442" s="48"/>
      <c r="M4442" s="46"/>
      <c r="N4442" s="49"/>
      <c r="O4442" s="46"/>
      <c r="P4442" s="46"/>
      <c r="Q4442" s="46"/>
      <c r="R4442" s="50"/>
    </row>
    <row r="4443" spans="7:18" ht="15" customHeight="1" x14ac:dyDescent="0.25">
      <c r="G4443" s="45"/>
      <c r="H4443" s="46"/>
      <c r="I4443" s="47"/>
      <c r="J4443" s="47"/>
      <c r="K4443" s="48"/>
      <c r="L4443" s="48"/>
      <c r="M4443" s="46"/>
      <c r="N4443" s="49"/>
      <c r="O4443" s="46"/>
      <c r="P4443" s="46"/>
      <c r="Q4443" s="46"/>
      <c r="R4443" s="50"/>
    </row>
    <row r="4444" spans="7:18" ht="15" customHeight="1" x14ac:dyDescent="0.25">
      <c r="G4444" s="45"/>
      <c r="H4444" s="46"/>
      <c r="I4444" s="47"/>
      <c r="J4444" s="47"/>
      <c r="K4444" s="48"/>
      <c r="L4444" s="48"/>
      <c r="M4444" s="46"/>
      <c r="N4444" s="49"/>
      <c r="O4444" s="46"/>
      <c r="P4444" s="46"/>
      <c r="Q4444" s="46"/>
      <c r="R4444" s="50"/>
    </row>
    <row r="4445" spans="7:18" ht="15" customHeight="1" x14ac:dyDescent="0.25">
      <c r="G4445" s="45"/>
      <c r="H4445" s="46"/>
      <c r="I4445" s="47"/>
      <c r="J4445" s="47"/>
      <c r="K4445" s="48"/>
      <c r="L4445" s="48"/>
      <c r="M4445" s="46"/>
      <c r="N4445" s="49"/>
      <c r="O4445" s="46"/>
      <c r="P4445" s="46"/>
      <c r="Q4445" s="46"/>
      <c r="R4445" s="50"/>
    </row>
    <row r="4446" spans="7:18" ht="15" customHeight="1" x14ac:dyDescent="0.25">
      <c r="G4446" s="45"/>
      <c r="H4446" s="46"/>
      <c r="I4446" s="47"/>
      <c r="J4446" s="47"/>
      <c r="K4446" s="48"/>
      <c r="L4446" s="48"/>
      <c r="M4446" s="46"/>
      <c r="N4446" s="49"/>
      <c r="O4446" s="46"/>
      <c r="P4446" s="46"/>
      <c r="Q4446" s="46"/>
      <c r="R4446" s="50"/>
    </row>
    <row r="4447" spans="7:18" ht="15" customHeight="1" x14ac:dyDescent="0.25">
      <c r="G4447" s="45"/>
      <c r="H4447" s="46"/>
      <c r="I4447" s="47"/>
      <c r="J4447" s="47"/>
      <c r="K4447" s="48"/>
      <c r="L4447" s="48"/>
      <c r="M4447" s="46"/>
      <c r="N4447" s="49"/>
      <c r="O4447" s="46"/>
      <c r="P4447" s="46"/>
      <c r="Q4447" s="46"/>
      <c r="R4447" s="50"/>
    </row>
    <row r="4448" spans="7:18" ht="15" customHeight="1" x14ac:dyDescent="0.25">
      <c r="G4448" s="45"/>
      <c r="H4448" s="46"/>
      <c r="I4448" s="47"/>
      <c r="J4448" s="47"/>
      <c r="K4448" s="48"/>
      <c r="L4448" s="48"/>
      <c r="M4448" s="46"/>
      <c r="N4448" s="49"/>
      <c r="O4448" s="46"/>
      <c r="P4448" s="46"/>
      <c r="Q4448" s="46"/>
      <c r="R4448" s="50"/>
    </row>
    <row r="4449" spans="7:18" ht="15" customHeight="1" x14ac:dyDescent="0.25">
      <c r="G4449" s="45"/>
      <c r="H4449" s="46"/>
      <c r="I4449" s="47"/>
      <c r="J4449" s="47"/>
      <c r="K4449" s="48"/>
      <c r="L4449" s="48"/>
      <c r="M4449" s="46"/>
      <c r="N4449" s="49"/>
      <c r="O4449" s="46"/>
      <c r="P4449" s="46"/>
      <c r="Q4449" s="46"/>
      <c r="R4449" s="50"/>
    </row>
    <row r="4450" spans="7:18" ht="15" customHeight="1" x14ac:dyDescent="0.25">
      <c r="G4450" s="45"/>
      <c r="H4450" s="46"/>
      <c r="I4450" s="47"/>
      <c r="J4450" s="47"/>
      <c r="K4450" s="48"/>
      <c r="L4450" s="48"/>
      <c r="M4450" s="46"/>
      <c r="N4450" s="49"/>
      <c r="O4450" s="46"/>
      <c r="P4450" s="46"/>
      <c r="Q4450" s="46"/>
      <c r="R4450" s="50"/>
    </row>
    <row r="4451" spans="7:18" ht="15" customHeight="1" x14ac:dyDescent="0.25">
      <c r="G4451" s="45"/>
      <c r="H4451" s="46"/>
      <c r="I4451" s="47"/>
      <c r="J4451" s="47"/>
      <c r="K4451" s="48"/>
      <c r="L4451" s="48"/>
      <c r="M4451" s="46"/>
      <c r="N4451" s="49"/>
      <c r="O4451" s="46"/>
      <c r="P4451" s="46"/>
      <c r="Q4451" s="46"/>
      <c r="R4451" s="50"/>
    </row>
    <row r="4452" spans="7:18" ht="15" customHeight="1" x14ac:dyDescent="0.25">
      <c r="G4452" s="45"/>
      <c r="H4452" s="46"/>
      <c r="I4452" s="47"/>
      <c r="J4452" s="47"/>
      <c r="K4452" s="48"/>
      <c r="L4452" s="48"/>
      <c r="M4452" s="46"/>
      <c r="N4452" s="49"/>
      <c r="O4452" s="46"/>
      <c r="P4452" s="46"/>
      <c r="Q4452" s="46"/>
      <c r="R4452" s="50"/>
    </row>
    <row r="4453" spans="7:18" ht="15" customHeight="1" x14ac:dyDescent="0.25">
      <c r="G4453" s="45"/>
      <c r="H4453" s="46"/>
      <c r="I4453" s="47"/>
      <c r="J4453" s="47"/>
      <c r="K4453" s="48"/>
      <c r="L4453" s="48"/>
      <c r="M4453" s="46"/>
      <c r="N4453" s="49"/>
      <c r="O4453" s="46"/>
      <c r="P4453" s="46"/>
      <c r="Q4453" s="46"/>
      <c r="R4453" s="50"/>
    </row>
    <row r="4454" spans="7:18" ht="15" customHeight="1" x14ac:dyDescent="0.25">
      <c r="G4454" s="45"/>
      <c r="H4454" s="46"/>
      <c r="I4454" s="47"/>
      <c r="J4454" s="47"/>
      <c r="K4454" s="48"/>
      <c r="L4454" s="48"/>
      <c r="M4454" s="46"/>
      <c r="N4454" s="49"/>
      <c r="O4454" s="46"/>
      <c r="P4454" s="46"/>
      <c r="Q4454" s="46"/>
      <c r="R4454" s="50"/>
    </row>
    <row r="4455" spans="7:18" ht="15" customHeight="1" x14ac:dyDescent="0.25">
      <c r="G4455" s="45"/>
      <c r="H4455" s="46"/>
      <c r="I4455" s="47"/>
      <c r="J4455" s="47"/>
      <c r="K4455" s="48"/>
      <c r="L4455" s="48"/>
      <c r="M4455" s="46"/>
      <c r="N4455" s="49"/>
      <c r="O4455" s="46"/>
      <c r="P4455" s="46"/>
      <c r="Q4455" s="46"/>
      <c r="R4455" s="50"/>
    </row>
    <row r="4456" spans="7:18" ht="15" customHeight="1" x14ac:dyDescent="0.25">
      <c r="G4456" s="45"/>
      <c r="H4456" s="46"/>
      <c r="I4456" s="47"/>
      <c r="J4456" s="47"/>
      <c r="K4456" s="48"/>
      <c r="L4456" s="48"/>
      <c r="M4456" s="46"/>
      <c r="N4456" s="49"/>
      <c r="O4456" s="46"/>
      <c r="P4456" s="46"/>
      <c r="Q4456" s="46"/>
      <c r="R4456" s="50"/>
    </row>
    <row r="4457" spans="7:18" ht="15" customHeight="1" x14ac:dyDescent="0.25">
      <c r="G4457" s="45"/>
      <c r="H4457" s="46"/>
      <c r="I4457" s="47"/>
      <c r="J4457" s="47"/>
      <c r="K4457" s="48"/>
      <c r="L4457" s="48"/>
      <c r="M4457" s="46"/>
      <c r="N4457" s="49"/>
      <c r="O4457" s="46"/>
      <c r="P4457" s="46"/>
      <c r="Q4457" s="46"/>
      <c r="R4457" s="50"/>
    </row>
    <row r="4458" spans="7:18" ht="15" customHeight="1" x14ac:dyDescent="0.25">
      <c r="G4458" s="45"/>
      <c r="H4458" s="46"/>
      <c r="I4458" s="47"/>
      <c r="J4458" s="47"/>
      <c r="K4458" s="48"/>
      <c r="L4458" s="48"/>
      <c r="M4458" s="46"/>
      <c r="N4458" s="49"/>
      <c r="O4458" s="46"/>
      <c r="P4458" s="46"/>
      <c r="Q4458" s="46"/>
      <c r="R4458" s="50"/>
    </row>
    <row r="4459" spans="7:18" ht="15" customHeight="1" x14ac:dyDescent="0.25">
      <c r="G4459" s="45"/>
      <c r="H4459" s="46"/>
      <c r="I4459" s="47"/>
      <c r="J4459" s="47"/>
      <c r="K4459" s="48"/>
      <c r="L4459" s="48"/>
      <c r="M4459" s="46"/>
      <c r="N4459" s="49"/>
      <c r="O4459" s="46"/>
      <c r="P4459" s="46"/>
      <c r="Q4459" s="46"/>
      <c r="R4459" s="50"/>
    </row>
    <row r="4460" spans="7:18" ht="15" customHeight="1" x14ac:dyDescent="0.25">
      <c r="G4460" s="45"/>
      <c r="H4460" s="46"/>
      <c r="I4460" s="47"/>
      <c r="J4460" s="47"/>
      <c r="K4460" s="48"/>
      <c r="L4460" s="48"/>
      <c r="M4460" s="46"/>
      <c r="N4460" s="49"/>
      <c r="O4460" s="46"/>
      <c r="P4460" s="46"/>
      <c r="Q4460" s="46"/>
      <c r="R4460" s="50"/>
    </row>
    <row r="4461" spans="7:18" ht="15" customHeight="1" x14ac:dyDescent="0.25">
      <c r="G4461" s="45"/>
      <c r="H4461" s="46"/>
      <c r="I4461" s="47"/>
      <c r="J4461" s="47"/>
      <c r="K4461" s="48"/>
      <c r="L4461" s="48"/>
      <c r="M4461" s="46"/>
      <c r="N4461" s="49"/>
      <c r="O4461" s="46"/>
      <c r="P4461" s="46"/>
      <c r="Q4461" s="46"/>
      <c r="R4461" s="50"/>
    </row>
    <row r="4462" spans="7:18" ht="15" customHeight="1" x14ac:dyDescent="0.25">
      <c r="G4462" s="45"/>
      <c r="H4462" s="46"/>
      <c r="I4462" s="47"/>
      <c r="J4462" s="47"/>
      <c r="K4462" s="48"/>
      <c r="L4462" s="48"/>
      <c r="M4462" s="46"/>
      <c r="N4462" s="49"/>
      <c r="O4462" s="46"/>
      <c r="P4462" s="46"/>
      <c r="Q4462" s="46"/>
      <c r="R4462" s="50"/>
    </row>
    <row r="4463" spans="7:18" ht="15" customHeight="1" x14ac:dyDescent="0.25">
      <c r="G4463" s="45"/>
      <c r="H4463" s="46"/>
      <c r="I4463" s="47"/>
      <c r="J4463" s="47"/>
      <c r="K4463" s="48"/>
      <c r="L4463" s="48"/>
      <c r="M4463" s="46"/>
      <c r="N4463" s="49"/>
      <c r="O4463" s="46"/>
      <c r="P4463" s="46"/>
      <c r="Q4463" s="46"/>
      <c r="R4463" s="50"/>
    </row>
    <row r="4464" spans="7:18" ht="15" customHeight="1" x14ac:dyDescent="0.25">
      <c r="G4464" s="45"/>
      <c r="H4464" s="46"/>
      <c r="I4464" s="47"/>
      <c r="J4464" s="47"/>
      <c r="K4464" s="48"/>
      <c r="L4464" s="48"/>
      <c r="M4464" s="46"/>
      <c r="N4464" s="49"/>
      <c r="O4464" s="46"/>
      <c r="P4464" s="46"/>
      <c r="Q4464" s="46"/>
      <c r="R4464" s="50"/>
    </row>
    <row r="4465" spans="7:18" ht="15" customHeight="1" x14ac:dyDescent="0.25">
      <c r="G4465" s="45"/>
      <c r="H4465" s="46"/>
      <c r="I4465" s="47"/>
      <c r="J4465" s="47"/>
      <c r="K4465" s="48"/>
      <c r="L4465" s="48"/>
      <c r="M4465" s="46"/>
      <c r="N4465" s="49"/>
      <c r="O4465" s="46"/>
      <c r="P4465" s="46"/>
      <c r="Q4465" s="46"/>
      <c r="R4465" s="50"/>
    </row>
    <row r="4466" spans="7:18" ht="15" customHeight="1" x14ac:dyDescent="0.25">
      <c r="G4466" s="45"/>
      <c r="H4466" s="46"/>
      <c r="I4466" s="47"/>
      <c r="J4466" s="47"/>
      <c r="K4466" s="48"/>
      <c r="L4466" s="48"/>
      <c r="M4466" s="46"/>
      <c r="N4466" s="49"/>
      <c r="O4466" s="46"/>
      <c r="P4466" s="46"/>
      <c r="Q4466" s="46"/>
      <c r="R4466" s="50"/>
    </row>
    <row r="4467" spans="7:18" ht="15" customHeight="1" x14ac:dyDescent="0.25">
      <c r="G4467" s="45"/>
      <c r="H4467" s="46"/>
      <c r="I4467" s="47"/>
      <c r="J4467" s="47"/>
      <c r="K4467" s="48"/>
      <c r="L4467" s="48"/>
      <c r="M4467" s="46"/>
      <c r="N4467" s="49"/>
      <c r="O4467" s="46"/>
      <c r="P4467" s="46"/>
      <c r="Q4467" s="46"/>
      <c r="R4467" s="50"/>
    </row>
    <row r="4468" spans="7:18" ht="15" customHeight="1" x14ac:dyDescent="0.25">
      <c r="G4468" s="45"/>
      <c r="H4468" s="46"/>
      <c r="I4468" s="47"/>
      <c r="J4468" s="47"/>
      <c r="K4468" s="48"/>
      <c r="L4468" s="48"/>
      <c r="M4468" s="46"/>
      <c r="N4468" s="49"/>
      <c r="O4468" s="46"/>
      <c r="P4468" s="46"/>
      <c r="Q4468" s="46"/>
      <c r="R4468" s="50"/>
    </row>
    <row r="4469" spans="7:18" ht="15" customHeight="1" x14ac:dyDescent="0.25">
      <c r="G4469" s="45"/>
      <c r="H4469" s="46"/>
      <c r="I4469" s="47"/>
      <c r="J4469" s="47"/>
      <c r="K4469" s="48"/>
      <c r="L4469" s="48"/>
      <c r="M4469" s="46"/>
      <c r="N4469" s="49"/>
      <c r="O4469" s="46"/>
      <c r="P4469" s="46"/>
      <c r="Q4469" s="46"/>
      <c r="R4469" s="50"/>
    </row>
    <row r="4470" spans="7:18" ht="15" customHeight="1" x14ac:dyDescent="0.25">
      <c r="G4470" s="45"/>
      <c r="H4470" s="46"/>
      <c r="I4470" s="47"/>
      <c r="J4470" s="47"/>
      <c r="K4470" s="48"/>
      <c r="L4470" s="48"/>
      <c r="M4470" s="46"/>
      <c r="N4470" s="49"/>
      <c r="O4470" s="46"/>
      <c r="P4470" s="46"/>
      <c r="Q4470" s="46"/>
      <c r="R4470" s="50"/>
    </row>
    <row r="4471" spans="7:18" ht="15" customHeight="1" x14ac:dyDescent="0.25">
      <c r="G4471" s="45"/>
      <c r="H4471" s="46"/>
      <c r="I4471" s="47"/>
      <c r="J4471" s="47"/>
      <c r="K4471" s="48"/>
      <c r="L4471" s="48"/>
      <c r="M4471" s="46"/>
      <c r="N4471" s="49"/>
      <c r="O4471" s="46"/>
      <c r="P4471" s="46"/>
      <c r="Q4471" s="46"/>
      <c r="R4471" s="50"/>
    </row>
    <row r="4472" spans="7:18" ht="15" customHeight="1" x14ac:dyDescent="0.25">
      <c r="G4472" s="45"/>
      <c r="H4472" s="46"/>
      <c r="I4472" s="47"/>
      <c r="J4472" s="47"/>
      <c r="K4472" s="48"/>
      <c r="L4472" s="48"/>
      <c r="M4472" s="46"/>
      <c r="N4472" s="49"/>
      <c r="O4472" s="46"/>
      <c r="P4472" s="46"/>
      <c r="Q4472" s="46"/>
      <c r="R4472" s="50"/>
    </row>
    <row r="4473" spans="7:18" ht="15" customHeight="1" x14ac:dyDescent="0.25">
      <c r="G4473" s="45"/>
      <c r="H4473" s="46"/>
      <c r="I4473" s="47"/>
      <c r="J4473" s="47"/>
      <c r="K4473" s="48"/>
      <c r="L4473" s="48"/>
      <c r="M4473" s="46"/>
      <c r="N4473" s="49"/>
      <c r="O4473" s="46"/>
      <c r="P4473" s="46"/>
      <c r="Q4473" s="46"/>
      <c r="R4473" s="50"/>
    </row>
    <row r="4474" spans="7:18" ht="15" customHeight="1" x14ac:dyDescent="0.25">
      <c r="G4474" s="45"/>
      <c r="H4474" s="46"/>
      <c r="I4474" s="47"/>
      <c r="J4474" s="47"/>
      <c r="K4474" s="48"/>
      <c r="L4474" s="48"/>
      <c r="M4474" s="46"/>
      <c r="N4474" s="49"/>
      <c r="O4474" s="46"/>
      <c r="P4474" s="46"/>
      <c r="Q4474" s="46"/>
      <c r="R4474" s="50"/>
    </row>
    <row r="4475" spans="7:18" ht="15" customHeight="1" x14ac:dyDescent="0.25">
      <c r="G4475" s="45"/>
      <c r="H4475" s="46"/>
      <c r="I4475" s="47"/>
      <c r="J4475" s="47"/>
      <c r="K4475" s="48"/>
      <c r="L4475" s="48"/>
      <c r="M4475" s="46"/>
      <c r="N4475" s="49"/>
      <c r="O4475" s="46"/>
      <c r="P4475" s="46"/>
      <c r="Q4475" s="46"/>
      <c r="R4475" s="50"/>
    </row>
    <row r="4476" spans="7:18" ht="15" customHeight="1" x14ac:dyDescent="0.25">
      <c r="G4476" s="45"/>
      <c r="H4476" s="46"/>
      <c r="I4476" s="47"/>
      <c r="J4476" s="47"/>
      <c r="K4476" s="48"/>
      <c r="L4476" s="48"/>
      <c r="M4476" s="46"/>
      <c r="N4476" s="49"/>
      <c r="O4476" s="46"/>
      <c r="P4476" s="46"/>
      <c r="Q4476" s="46"/>
      <c r="R4476" s="50"/>
    </row>
    <row r="4477" spans="7:18" ht="15" customHeight="1" x14ac:dyDescent="0.25">
      <c r="G4477" s="45"/>
      <c r="H4477" s="46"/>
      <c r="I4477" s="47"/>
      <c r="J4477" s="47"/>
      <c r="K4477" s="48"/>
      <c r="L4477" s="48"/>
      <c r="M4477" s="46"/>
      <c r="N4477" s="49"/>
      <c r="O4477" s="46"/>
      <c r="P4477" s="46"/>
      <c r="Q4477" s="46"/>
      <c r="R4477" s="50"/>
    </row>
    <row r="4478" spans="7:18" ht="15" customHeight="1" x14ac:dyDescent="0.25">
      <c r="G4478" s="45"/>
      <c r="H4478" s="46"/>
      <c r="I4478" s="47"/>
      <c r="J4478" s="47"/>
      <c r="K4478" s="48"/>
      <c r="L4478" s="48"/>
      <c r="M4478" s="46"/>
      <c r="N4478" s="49"/>
      <c r="O4478" s="46"/>
      <c r="P4478" s="46"/>
      <c r="Q4478" s="46"/>
      <c r="R4478" s="50"/>
    </row>
    <row r="4479" spans="7:18" ht="15" customHeight="1" x14ac:dyDescent="0.25">
      <c r="G4479" s="45"/>
      <c r="H4479" s="46"/>
      <c r="I4479" s="47"/>
      <c r="J4479" s="47"/>
      <c r="K4479" s="48"/>
      <c r="L4479" s="48"/>
      <c r="M4479" s="46"/>
      <c r="N4479" s="49"/>
      <c r="O4479" s="46"/>
      <c r="P4479" s="46"/>
      <c r="Q4479" s="46"/>
      <c r="R4479" s="50"/>
    </row>
    <row r="4480" spans="7:18" ht="15" customHeight="1" x14ac:dyDescent="0.25">
      <c r="G4480" s="45"/>
      <c r="H4480" s="46"/>
      <c r="I4480" s="47"/>
      <c r="J4480" s="47"/>
      <c r="K4480" s="48"/>
      <c r="L4480" s="48"/>
      <c r="M4480" s="46"/>
      <c r="N4480" s="49"/>
      <c r="O4480" s="46"/>
      <c r="P4480" s="46"/>
      <c r="Q4480" s="46"/>
      <c r="R4480" s="50"/>
    </row>
    <row r="4481" spans="7:18" ht="15" customHeight="1" x14ac:dyDescent="0.25">
      <c r="G4481" s="45"/>
      <c r="H4481" s="46"/>
      <c r="I4481" s="47"/>
      <c r="J4481" s="47"/>
      <c r="K4481" s="48"/>
      <c r="L4481" s="48"/>
      <c r="M4481" s="46"/>
      <c r="N4481" s="49"/>
      <c r="O4481" s="46"/>
      <c r="P4481" s="46"/>
      <c r="Q4481" s="46"/>
      <c r="R4481" s="50"/>
    </row>
    <row r="4482" spans="7:18" ht="15" customHeight="1" x14ac:dyDescent="0.25">
      <c r="G4482" s="45"/>
      <c r="H4482" s="46"/>
      <c r="I4482" s="47"/>
      <c r="J4482" s="47"/>
      <c r="K4482" s="48"/>
      <c r="L4482" s="48"/>
      <c r="M4482" s="46"/>
      <c r="N4482" s="49"/>
      <c r="O4482" s="46"/>
      <c r="P4482" s="46"/>
      <c r="Q4482" s="46"/>
      <c r="R4482" s="50"/>
    </row>
    <row r="4483" spans="7:18" ht="15" customHeight="1" x14ac:dyDescent="0.25">
      <c r="G4483" s="45"/>
      <c r="H4483" s="46"/>
      <c r="I4483" s="47"/>
      <c r="J4483" s="47"/>
      <c r="K4483" s="48"/>
      <c r="L4483" s="48"/>
      <c r="M4483" s="46"/>
      <c r="N4483" s="49"/>
      <c r="O4483" s="46"/>
      <c r="P4483" s="46"/>
      <c r="Q4483" s="46"/>
      <c r="R4483" s="50"/>
    </row>
    <row r="4484" spans="7:18" ht="15" customHeight="1" x14ac:dyDescent="0.25">
      <c r="G4484" s="45"/>
      <c r="H4484" s="46"/>
      <c r="I4484" s="47"/>
      <c r="J4484" s="47"/>
      <c r="K4484" s="48"/>
      <c r="L4484" s="48"/>
      <c r="M4484" s="46"/>
      <c r="N4484" s="49"/>
      <c r="O4484" s="46"/>
      <c r="P4484" s="46"/>
      <c r="Q4484" s="46"/>
      <c r="R4484" s="50"/>
    </row>
    <row r="4485" spans="7:18" ht="15" customHeight="1" x14ac:dyDescent="0.25">
      <c r="G4485" s="45"/>
      <c r="H4485" s="46"/>
      <c r="I4485" s="47"/>
      <c r="J4485" s="47"/>
      <c r="K4485" s="48"/>
      <c r="L4485" s="48"/>
      <c r="M4485" s="46"/>
      <c r="N4485" s="49"/>
      <c r="O4485" s="46"/>
      <c r="P4485" s="46"/>
      <c r="Q4485" s="46"/>
      <c r="R4485" s="50"/>
    </row>
    <row r="4486" spans="7:18" ht="15" customHeight="1" x14ac:dyDescent="0.25">
      <c r="G4486" s="45"/>
      <c r="H4486" s="46"/>
      <c r="I4486" s="47"/>
      <c r="J4486" s="47"/>
      <c r="K4486" s="48"/>
      <c r="L4486" s="48"/>
      <c r="M4486" s="46"/>
      <c r="N4486" s="49"/>
      <c r="O4486" s="46"/>
      <c r="P4486" s="46"/>
      <c r="Q4486" s="46"/>
      <c r="R4486" s="50"/>
    </row>
    <row r="4487" spans="7:18" ht="15" customHeight="1" x14ac:dyDescent="0.25">
      <c r="G4487" s="45"/>
      <c r="H4487" s="46"/>
      <c r="I4487" s="47"/>
      <c r="J4487" s="47"/>
      <c r="K4487" s="48"/>
      <c r="L4487" s="48"/>
      <c r="M4487" s="46"/>
      <c r="N4487" s="49"/>
      <c r="O4487" s="46"/>
      <c r="P4487" s="46"/>
      <c r="Q4487" s="46"/>
      <c r="R4487" s="50"/>
    </row>
    <row r="4488" spans="7:18" ht="15" customHeight="1" x14ac:dyDescent="0.25">
      <c r="G4488" s="45"/>
      <c r="H4488" s="46"/>
      <c r="I4488" s="47"/>
      <c r="J4488" s="47"/>
      <c r="K4488" s="48"/>
      <c r="L4488" s="48"/>
      <c r="M4488" s="46"/>
      <c r="N4488" s="49"/>
      <c r="O4488" s="46"/>
      <c r="P4488" s="46"/>
      <c r="Q4488" s="46"/>
      <c r="R4488" s="50"/>
    </row>
    <row r="4489" spans="7:18" ht="15" customHeight="1" x14ac:dyDescent="0.25">
      <c r="G4489" s="45"/>
      <c r="H4489" s="46"/>
      <c r="I4489" s="47"/>
      <c r="J4489" s="47"/>
      <c r="K4489" s="48"/>
      <c r="L4489" s="48"/>
      <c r="M4489" s="46"/>
      <c r="N4489" s="49"/>
      <c r="O4489" s="46"/>
      <c r="P4489" s="46"/>
      <c r="Q4489" s="46"/>
      <c r="R4489" s="50"/>
    </row>
    <row r="4490" spans="7:18" ht="15" customHeight="1" x14ac:dyDescent="0.25">
      <c r="G4490" s="45"/>
      <c r="H4490" s="46"/>
      <c r="I4490" s="47"/>
      <c r="J4490" s="47"/>
      <c r="K4490" s="48"/>
      <c r="L4490" s="48"/>
      <c r="M4490" s="46"/>
      <c r="N4490" s="49"/>
      <c r="O4490" s="46"/>
      <c r="P4490" s="46"/>
      <c r="Q4490" s="46"/>
      <c r="R4490" s="50"/>
    </row>
    <row r="4491" spans="7:18" ht="15" customHeight="1" x14ac:dyDescent="0.25">
      <c r="G4491" s="45"/>
      <c r="H4491" s="46"/>
      <c r="I4491" s="47"/>
      <c r="J4491" s="47"/>
      <c r="K4491" s="48"/>
      <c r="L4491" s="48"/>
      <c r="M4491" s="46"/>
      <c r="N4491" s="49"/>
      <c r="O4491" s="46"/>
      <c r="P4491" s="46"/>
      <c r="Q4491" s="46"/>
      <c r="R4491" s="50"/>
    </row>
    <row r="4492" spans="7:18" ht="15" customHeight="1" x14ac:dyDescent="0.25">
      <c r="G4492" s="45"/>
      <c r="H4492" s="46"/>
      <c r="I4492" s="47"/>
      <c r="J4492" s="47"/>
      <c r="K4492" s="48"/>
      <c r="L4492" s="48"/>
      <c r="M4492" s="46"/>
      <c r="N4492" s="49"/>
      <c r="O4492" s="46"/>
      <c r="P4492" s="46"/>
      <c r="Q4492" s="46"/>
      <c r="R4492" s="50"/>
    </row>
    <row r="4493" spans="7:18" ht="15" customHeight="1" x14ac:dyDescent="0.25">
      <c r="G4493" s="45"/>
      <c r="H4493" s="46"/>
      <c r="I4493" s="47"/>
      <c r="J4493" s="47"/>
      <c r="K4493" s="48"/>
      <c r="L4493" s="48"/>
      <c r="M4493" s="46"/>
      <c r="N4493" s="49"/>
      <c r="O4493" s="46"/>
      <c r="P4493" s="46"/>
      <c r="Q4493" s="46"/>
      <c r="R4493" s="50"/>
    </row>
    <row r="4494" spans="7:18" ht="15" customHeight="1" x14ac:dyDescent="0.25">
      <c r="G4494" s="45"/>
      <c r="H4494" s="46"/>
      <c r="I4494" s="47"/>
      <c r="J4494" s="47"/>
      <c r="K4494" s="48"/>
      <c r="L4494" s="48"/>
      <c r="M4494" s="46"/>
      <c r="N4494" s="49"/>
      <c r="O4494" s="46"/>
      <c r="P4494" s="46"/>
      <c r="Q4494" s="46"/>
      <c r="R4494" s="50"/>
    </row>
    <row r="4495" spans="7:18" ht="15" customHeight="1" x14ac:dyDescent="0.25">
      <c r="G4495" s="45"/>
      <c r="H4495" s="46"/>
      <c r="I4495" s="47"/>
      <c r="J4495" s="47"/>
      <c r="K4495" s="48"/>
      <c r="L4495" s="48"/>
      <c r="M4495" s="46"/>
      <c r="N4495" s="49"/>
      <c r="O4495" s="46"/>
      <c r="P4495" s="46"/>
      <c r="Q4495" s="46"/>
      <c r="R4495" s="50"/>
    </row>
    <row r="4496" spans="7:18" ht="15" customHeight="1" x14ac:dyDescent="0.25">
      <c r="G4496" s="45"/>
      <c r="H4496" s="46"/>
      <c r="I4496" s="47"/>
      <c r="J4496" s="47"/>
      <c r="K4496" s="48"/>
      <c r="L4496" s="48"/>
      <c r="M4496" s="46"/>
      <c r="N4496" s="49"/>
      <c r="O4496" s="46"/>
      <c r="P4496" s="46"/>
      <c r="Q4496" s="46"/>
      <c r="R4496" s="50"/>
    </row>
    <row r="4497" spans="7:18" ht="15" customHeight="1" x14ac:dyDescent="0.25">
      <c r="G4497" s="45"/>
      <c r="H4497" s="46"/>
      <c r="I4497" s="47"/>
      <c r="J4497" s="47"/>
      <c r="K4497" s="48"/>
      <c r="L4497" s="48"/>
      <c r="M4497" s="46"/>
      <c r="N4497" s="49"/>
      <c r="O4497" s="46"/>
      <c r="P4497" s="46"/>
      <c r="Q4497" s="46"/>
      <c r="R4497" s="50"/>
    </row>
    <row r="4498" spans="7:18" ht="15" customHeight="1" x14ac:dyDescent="0.25">
      <c r="G4498" s="45"/>
      <c r="H4498" s="46"/>
      <c r="I4498" s="47"/>
      <c r="J4498" s="47"/>
      <c r="K4498" s="48"/>
      <c r="L4498" s="48"/>
      <c r="M4498" s="46"/>
      <c r="N4498" s="49"/>
      <c r="O4498" s="46"/>
      <c r="P4498" s="46"/>
      <c r="Q4498" s="46"/>
      <c r="R4498" s="50"/>
    </row>
    <row r="4499" spans="7:18" ht="15" customHeight="1" x14ac:dyDescent="0.25">
      <c r="G4499" s="45"/>
      <c r="H4499" s="46"/>
      <c r="I4499" s="47"/>
      <c r="J4499" s="47"/>
      <c r="K4499" s="48"/>
      <c r="L4499" s="48"/>
      <c r="M4499" s="46"/>
      <c r="N4499" s="49"/>
      <c r="O4499" s="46"/>
      <c r="P4499" s="46"/>
      <c r="Q4499" s="46"/>
      <c r="R4499" s="50"/>
    </row>
    <row r="4500" spans="7:18" ht="15" customHeight="1" x14ac:dyDescent="0.25">
      <c r="G4500" s="45"/>
      <c r="H4500" s="46"/>
      <c r="I4500" s="47"/>
      <c r="J4500" s="47"/>
      <c r="K4500" s="48"/>
      <c r="L4500" s="48"/>
      <c r="M4500" s="46"/>
      <c r="N4500" s="49"/>
      <c r="O4500" s="46"/>
      <c r="P4500" s="46"/>
      <c r="Q4500" s="46"/>
      <c r="R4500" s="50"/>
    </row>
    <row r="4501" spans="7:18" ht="15" customHeight="1" x14ac:dyDescent="0.25">
      <c r="G4501" s="45"/>
      <c r="H4501" s="46"/>
      <c r="I4501" s="47"/>
      <c r="J4501" s="47"/>
      <c r="K4501" s="48"/>
      <c r="L4501" s="48"/>
      <c r="M4501" s="46"/>
      <c r="N4501" s="49"/>
      <c r="O4501" s="46"/>
      <c r="P4501" s="46"/>
      <c r="Q4501" s="46"/>
      <c r="R4501" s="50"/>
    </row>
    <row r="4502" spans="7:18" ht="15" customHeight="1" x14ac:dyDescent="0.25">
      <c r="G4502" s="45"/>
      <c r="H4502" s="46"/>
      <c r="I4502" s="47"/>
      <c r="J4502" s="47"/>
      <c r="K4502" s="48"/>
      <c r="L4502" s="48"/>
      <c r="M4502" s="46"/>
      <c r="N4502" s="49"/>
      <c r="O4502" s="46"/>
      <c r="P4502" s="46"/>
      <c r="Q4502" s="46"/>
      <c r="R4502" s="50"/>
    </row>
    <row r="4503" spans="7:18" ht="15" customHeight="1" x14ac:dyDescent="0.25">
      <c r="G4503" s="45"/>
      <c r="H4503" s="46"/>
      <c r="I4503" s="47"/>
      <c r="J4503" s="47"/>
      <c r="K4503" s="48"/>
      <c r="L4503" s="48"/>
      <c r="M4503" s="46"/>
      <c r="N4503" s="49"/>
      <c r="O4503" s="46"/>
      <c r="P4503" s="46"/>
      <c r="Q4503" s="46"/>
      <c r="R4503" s="50"/>
    </row>
    <row r="4504" spans="7:18" ht="15" customHeight="1" x14ac:dyDescent="0.25">
      <c r="G4504" s="45"/>
      <c r="H4504" s="46"/>
      <c r="I4504" s="47"/>
      <c r="J4504" s="47"/>
      <c r="K4504" s="48"/>
      <c r="L4504" s="48"/>
      <c r="M4504" s="46"/>
      <c r="N4504" s="49"/>
      <c r="O4504" s="46"/>
      <c r="P4504" s="46"/>
      <c r="Q4504" s="46"/>
      <c r="R4504" s="50"/>
    </row>
    <row r="4505" spans="7:18" ht="15" customHeight="1" x14ac:dyDescent="0.25">
      <c r="G4505" s="45"/>
      <c r="H4505" s="46"/>
      <c r="I4505" s="47"/>
      <c r="J4505" s="47"/>
      <c r="K4505" s="48"/>
      <c r="L4505" s="48"/>
      <c r="M4505" s="46"/>
      <c r="N4505" s="49"/>
      <c r="O4505" s="46"/>
      <c r="P4505" s="46"/>
      <c r="Q4505" s="46"/>
      <c r="R4505" s="50"/>
    </row>
    <row r="4506" spans="7:18" ht="15" customHeight="1" x14ac:dyDescent="0.25">
      <c r="G4506" s="45"/>
      <c r="H4506" s="46"/>
      <c r="I4506" s="47"/>
      <c r="J4506" s="47"/>
      <c r="K4506" s="48"/>
      <c r="L4506" s="48"/>
      <c r="M4506" s="46"/>
      <c r="N4506" s="49"/>
      <c r="O4506" s="46"/>
      <c r="P4506" s="46"/>
      <c r="Q4506" s="46"/>
      <c r="R4506" s="50"/>
    </row>
    <row r="4507" spans="7:18" ht="15" customHeight="1" x14ac:dyDescent="0.25">
      <c r="G4507" s="45"/>
      <c r="H4507" s="46"/>
      <c r="I4507" s="47"/>
      <c r="J4507" s="47"/>
      <c r="K4507" s="48"/>
      <c r="L4507" s="48"/>
      <c r="M4507" s="46"/>
      <c r="N4507" s="49"/>
      <c r="O4507" s="46"/>
      <c r="P4507" s="46"/>
      <c r="Q4507" s="46"/>
      <c r="R4507" s="50"/>
    </row>
    <row r="4508" spans="7:18" ht="15" customHeight="1" x14ac:dyDescent="0.25">
      <c r="G4508" s="45"/>
      <c r="H4508" s="46"/>
      <c r="I4508" s="47"/>
      <c r="J4508" s="47"/>
      <c r="K4508" s="48"/>
      <c r="L4508" s="48"/>
      <c r="M4508" s="46"/>
      <c r="N4508" s="49"/>
      <c r="O4508" s="46"/>
      <c r="P4508" s="46"/>
      <c r="Q4508" s="46"/>
      <c r="R4508" s="50"/>
    </row>
    <row r="4509" spans="7:18" ht="15" customHeight="1" x14ac:dyDescent="0.25">
      <c r="G4509" s="45"/>
      <c r="H4509" s="46"/>
      <c r="I4509" s="47"/>
      <c r="J4509" s="47"/>
      <c r="K4509" s="48"/>
      <c r="L4509" s="48"/>
      <c r="M4509" s="46"/>
      <c r="N4509" s="49"/>
      <c r="O4509" s="46"/>
      <c r="P4509" s="46"/>
      <c r="Q4509" s="46"/>
      <c r="R4509" s="50"/>
    </row>
    <row r="4510" spans="7:18" ht="15" customHeight="1" x14ac:dyDescent="0.25">
      <c r="G4510" s="45"/>
      <c r="H4510" s="46"/>
      <c r="I4510" s="47"/>
      <c r="J4510" s="47"/>
      <c r="K4510" s="48"/>
      <c r="L4510" s="48"/>
      <c r="M4510" s="46"/>
      <c r="N4510" s="49"/>
      <c r="O4510" s="46"/>
      <c r="P4510" s="46"/>
      <c r="Q4510" s="46"/>
      <c r="R4510" s="50"/>
    </row>
    <row r="4511" spans="7:18" ht="15" customHeight="1" x14ac:dyDescent="0.25">
      <c r="G4511" s="45"/>
      <c r="H4511" s="46"/>
      <c r="I4511" s="47"/>
      <c r="J4511" s="47"/>
      <c r="K4511" s="48"/>
      <c r="L4511" s="48"/>
      <c r="M4511" s="46"/>
      <c r="N4511" s="49"/>
      <c r="O4511" s="46"/>
      <c r="P4511" s="46"/>
      <c r="Q4511" s="46"/>
      <c r="R4511" s="50"/>
    </row>
    <row r="4512" spans="7:18" ht="15" customHeight="1" x14ac:dyDescent="0.25">
      <c r="G4512" s="45"/>
      <c r="H4512" s="46"/>
      <c r="I4512" s="47"/>
      <c r="J4512" s="47"/>
      <c r="K4512" s="48"/>
      <c r="L4512" s="48"/>
      <c r="M4512" s="46"/>
      <c r="N4512" s="49"/>
      <c r="O4512" s="46"/>
      <c r="P4512" s="46"/>
      <c r="Q4512" s="46"/>
      <c r="R4512" s="50"/>
    </row>
    <row r="4513" spans="7:18" ht="15" customHeight="1" x14ac:dyDescent="0.25">
      <c r="G4513" s="45"/>
      <c r="H4513" s="46"/>
      <c r="I4513" s="47"/>
      <c r="J4513" s="47"/>
      <c r="K4513" s="48"/>
      <c r="L4513" s="48"/>
      <c r="M4513" s="46"/>
      <c r="N4513" s="49"/>
      <c r="O4513" s="46"/>
      <c r="P4513" s="46"/>
      <c r="Q4513" s="46"/>
      <c r="R4513" s="50"/>
    </row>
    <row r="4514" spans="7:18" ht="15" customHeight="1" x14ac:dyDescent="0.25">
      <c r="G4514" s="45"/>
      <c r="H4514" s="46"/>
      <c r="I4514" s="47"/>
      <c r="J4514" s="47"/>
      <c r="K4514" s="48"/>
      <c r="L4514" s="48"/>
      <c r="M4514" s="46"/>
      <c r="N4514" s="49"/>
      <c r="O4514" s="46"/>
      <c r="P4514" s="46"/>
      <c r="Q4514" s="46"/>
      <c r="R4514" s="50"/>
    </row>
    <row r="4515" spans="7:18" ht="15" customHeight="1" x14ac:dyDescent="0.25">
      <c r="G4515" s="45"/>
      <c r="H4515" s="46"/>
      <c r="I4515" s="47"/>
      <c r="J4515" s="47"/>
      <c r="K4515" s="48"/>
      <c r="L4515" s="48"/>
      <c r="M4515" s="46"/>
      <c r="N4515" s="49"/>
      <c r="O4515" s="46"/>
      <c r="P4515" s="46"/>
      <c r="Q4515" s="46"/>
      <c r="R4515" s="50"/>
    </row>
    <row r="4516" spans="7:18" ht="15" customHeight="1" x14ac:dyDescent="0.25">
      <c r="G4516" s="45"/>
      <c r="H4516" s="46"/>
      <c r="I4516" s="47"/>
      <c r="J4516" s="47"/>
      <c r="K4516" s="48"/>
      <c r="L4516" s="48"/>
      <c r="M4516" s="46"/>
      <c r="N4516" s="49"/>
      <c r="O4516" s="46"/>
      <c r="P4516" s="46"/>
      <c r="Q4516" s="46"/>
      <c r="R4516" s="50"/>
    </row>
    <row r="4517" spans="7:18" ht="15" customHeight="1" x14ac:dyDescent="0.25">
      <c r="G4517" s="45"/>
      <c r="H4517" s="46"/>
      <c r="I4517" s="47"/>
      <c r="J4517" s="47"/>
      <c r="K4517" s="48"/>
      <c r="L4517" s="48"/>
      <c r="M4517" s="46"/>
      <c r="N4517" s="49"/>
      <c r="O4517" s="46"/>
      <c r="P4517" s="46"/>
      <c r="Q4517" s="46"/>
      <c r="R4517" s="50"/>
    </row>
    <row r="4518" spans="7:18" ht="15" customHeight="1" x14ac:dyDescent="0.25">
      <c r="G4518" s="45"/>
      <c r="H4518" s="46"/>
      <c r="I4518" s="47"/>
      <c r="J4518" s="47"/>
      <c r="K4518" s="48"/>
      <c r="L4518" s="48"/>
      <c r="M4518" s="46"/>
      <c r="N4518" s="49"/>
      <c r="O4518" s="46"/>
      <c r="P4518" s="46"/>
      <c r="Q4518" s="46"/>
      <c r="R4518" s="50"/>
    </row>
    <row r="4519" spans="7:18" ht="15" customHeight="1" x14ac:dyDescent="0.25">
      <c r="G4519" s="45"/>
      <c r="H4519" s="46"/>
      <c r="I4519" s="47"/>
      <c r="J4519" s="47"/>
      <c r="K4519" s="48"/>
      <c r="L4519" s="48"/>
      <c r="M4519" s="46"/>
      <c r="N4519" s="49"/>
      <c r="O4519" s="46"/>
      <c r="P4519" s="46"/>
      <c r="Q4519" s="46"/>
      <c r="R4519" s="50"/>
    </row>
    <row r="4520" spans="7:18" ht="15" customHeight="1" x14ac:dyDescent="0.25">
      <c r="G4520" s="45"/>
      <c r="H4520" s="46"/>
      <c r="I4520" s="47"/>
      <c r="J4520" s="47"/>
      <c r="K4520" s="48"/>
      <c r="L4520" s="48"/>
      <c r="M4520" s="46"/>
      <c r="N4520" s="49"/>
      <c r="O4520" s="46"/>
      <c r="P4520" s="46"/>
      <c r="Q4520" s="46"/>
      <c r="R4520" s="50"/>
    </row>
    <row r="4521" spans="7:18" ht="15" customHeight="1" x14ac:dyDescent="0.25">
      <c r="G4521" s="45"/>
      <c r="H4521" s="46"/>
      <c r="I4521" s="47"/>
      <c r="J4521" s="47"/>
      <c r="K4521" s="48"/>
      <c r="L4521" s="48"/>
      <c r="M4521" s="46"/>
      <c r="N4521" s="49"/>
      <c r="O4521" s="46"/>
      <c r="P4521" s="46"/>
      <c r="Q4521" s="46"/>
      <c r="R4521" s="50"/>
    </row>
    <row r="4522" spans="7:18" ht="15" customHeight="1" x14ac:dyDescent="0.25">
      <c r="G4522" s="45"/>
      <c r="H4522" s="46"/>
      <c r="I4522" s="47"/>
      <c r="J4522" s="47"/>
      <c r="K4522" s="48"/>
      <c r="L4522" s="48"/>
      <c r="M4522" s="46"/>
      <c r="N4522" s="49"/>
      <c r="O4522" s="46"/>
      <c r="P4522" s="46"/>
      <c r="Q4522" s="46"/>
      <c r="R4522" s="50"/>
    </row>
    <row r="4523" spans="7:18" ht="15" customHeight="1" x14ac:dyDescent="0.25">
      <c r="G4523" s="45"/>
      <c r="H4523" s="46"/>
      <c r="I4523" s="47"/>
      <c r="J4523" s="47"/>
      <c r="K4523" s="48"/>
      <c r="L4523" s="48"/>
      <c r="M4523" s="46"/>
      <c r="N4523" s="49"/>
      <c r="O4523" s="46"/>
      <c r="P4523" s="46"/>
      <c r="Q4523" s="46"/>
      <c r="R4523" s="50"/>
    </row>
    <row r="4524" spans="7:18" ht="15" customHeight="1" x14ac:dyDescent="0.25">
      <c r="G4524" s="45"/>
      <c r="H4524" s="46"/>
      <c r="I4524" s="47"/>
      <c r="J4524" s="47"/>
      <c r="K4524" s="48"/>
      <c r="L4524" s="48"/>
      <c r="M4524" s="46"/>
      <c r="N4524" s="49"/>
      <c r="O4524" s="46"/>
      <c r="P4524" s="46"/>
      <c r="Q4524" s="46"/>
      <c r="R4524" s="50"/>
    </row>
    <row r="4525" spans="7:18" ht="15" customHeight="1" x14ac:dyDescent="0.25">
      <c r="G4525" s="45"/>
      <c r="H4525" s="46"/>
      <c r="I4525" s="47"/>
      <c r="J4525" s="47"/>
      <c r="K4525" s="48"/>
      <c r="L4525" s="48"/>
      <c r="M4525" s="46"/>
      <c r="N4525" s="49"/>
      <c r="O4525" s="46"/>
      <c r="P4525" s="46"/>
      <c r="Q4525" s="46"/>
      <c r="R4525" s="50"/>
    </row>
    <row r="4526" spans="7:18" ht="15" customHeight="1" x14ac:dyDescent="0.25">
      <c r="G4526" s="45"/>
      <c r="H4526" s="46"/>
      <c r="I4526" s="47"/>
      <c r="J4526" s="47"/>
      <c r="K4526" s="48"/>
      <c r="L4526" s="48"/>
      <c r="M4526" s="46"/>
      <c r="N4526" s="49"/>
      <c r="O4526" s="46"/>
      <c r="P4526" s="46"/>
      <c r="Q4526" s="46"/>
      <c r="R4526" s="50"/>
    </row>
    <row r="4527" spans="7:18" ht="15" customHeight="1" x14ac:dyDescent="0.25">
      <c r="G4527" s="45"/>
      <c r="H4527" s="46"/>
      <c r="I4527" s="47"/>
      <c r="J4527" s="47"/>
      <c r="K4527" s="48"/>
      <c r="L4527" s="48"/>
      <c r="M4527" s="46"/>
      <c r="N4527" s="49"/>
      <c r="O4527" s="46"/>
      <c r="P4527" s="46"/>
      <c r="Q4527" s="46"/>
      <c r="R4527" s="50"/>
    </row>
    <row r="4528" spans="7:18" ht="15" customHeight="1" x14ac:dyDescent="0.25">
      <c r="G4528" s="45"/>
      <c r="H4528" s="46"/>
      <c r="I4528" s="47"/>
      <c r="J4528" s="47"/>
      <c r="K4528" s="48"/>
      <c r="L4528" s="48"/>
      <c r="M4528" s="46"/>
      <c r="N4528" s="49"/>
      <c r="O4528" s="46"/>
      <c r="P4528" s="46"/>
      <c r="Q4528" s="46"/>
      <c r="R4528" s="50"/>
    </row>
    <row r="4529" spans="7:18" ht="15" customHeight="1" x14ac:dyDescent="0.25">
      <c r="G4529" s="45"/>
      <c r="H4529" s="46"/>
      <c r="I4529" s="47"/>
      <c r="J4529" s="47"/>
      <c r="K4529" s="48"/>
      <c r="L4529" s="48"/>
      <c r="M4529" s="46"/>
      <c r="N4529" s="49"/>
      <c r="O4529" s="46"/>
      <c r="P4529" s="46"/>
      <c r="Q4529" s="46"/>
      <c r="R4529" s="50"/>
    </row>
    <row r="4530" spans="7:18" ht="15" customHeight="1" x14ac:dyDescent="0.25">
      <c r="G4530" s="45"/>
      <c r="H4530" s="46"/>
      <c r="I4530" s="47"/>
      <c r="J4530" s="47"/>
      <c r="K4530" s="48"/>
      <c r="L4530" s="48"/>
      <c r="M4530" s="46"/>
      <c r="N4530" s="49"/>
      <c r="O4530" s="46"/>
      <c r="P4530" s="46"/>
      <c r="Q4530" s="46"/>
      <c r="R4530" s="50"/>
    </row>
    <row r="4531" spans="7:18" ht="15" customHeight="1" x14ac:dyDescent="0.25">
      <c r="G4531" s="45"/>
      <c r="H4531" s="46"/>
      <c r="I4531" s="47"/>
      <c r="J4531" s="47"/>
      <c r="K4531" s="48"/>
      <c r="L4531" s="48"/>
      <c r="M4531" s="46"/>
      <c r="N4531" s="49"/>
      <c r="O4531" s="46"/>
      <c r="P4531" s="46"/>
      <c r="Q4531" s="46"/>
      <c r="R4531" s="50"/>
    </row>
    <row r="4532" spans="7:18" ht="15" customHeight="1" x14ac:dyDescent="0.25">
      <c r="G4532" s="45"/>
      <c r="H4532" s="46"/>
      <c r="I4532" s="47"/>
      <c r="J4532" s="47"/>
      <c r="K4532" s="48"/>
      <c r="L4532" s="48"/>
      <c r="M4532" s="46"/>
      <c r="N4532" s="49"/>
      <c r="O4532" s="46"/>
      <c r="P4532" s="46"/>
      <c r="Q4532" s="46"/>
      <c r="R4532" s="50"/>
    </row>
    <row r="4533" spans="7:18" ht="15" customHeight="1" x14ac:dyDescent="0.25">
      <c r="G4533" s="45"/>
      <c r="H4533" s="46"/>
      <c r="I4533" s="47"/>
      <c r="J4533" s="47"/>
      <c r="K4533" s="48"/>
      <c r="L4533" s="48"/>
      <c r="M4533" s="46"/>
      <c r="N4533" s="49"/>
      <c r="O4533" s="46"/>
      <c r="P4533" s="46"/>
      <c r="Q4533" s="46"/>
      <c r="R4533" s="50"/>
    </row>
    <row r="4534" spans="7:18" ht="15" customHeight="1" x14ac:dyDescent="0.25">
      <c r="G4534" s="45"/>
      <c r="H4534" s="46"/>
      <c r="I4534" s="47"/>
      <c r="J4534" s="47"/>
      <c r="K4534" s="48"/>
      <c r="L4534" s="48"/>
      <c r="M4534" s="46"/>
      <c r="N4534" s="49"/>
      <c r="O4534" s="46"/>
      <c r="P4534" s="46"/>
      <c r="Q4534" s="46"/>
      <c r="R4534" s="50"/>
    </row>
    <row r="4535" spans="7:18" ht="15" customHeight="1" x14ac:dyDescent="0.25">
      <c r="G4535" s="45"/>
      <c r="H4535" s="46"/>
      <c r="I4535" s="47"/>
      <c r="J4535" s="47"/>
      <c r="K4535" s="48"/>
      <c r="L4535" s="48"/>
      <c r="M4535" s="46"/>
      <c r="N4535" s="49"/>
      <c r="O4535" s="46"/>
      <c r="P4535" s="46"/>
      <c r="Q4535" s="46"/>
      <c r="R4535" s="50"/>
    </row>
    <row r="4536" spans="7:18" ht="15" customHeight="1" x14ac:dyDescent="0.25">
      <c r="G4536" s="45"/>
      <c r="H4536" s="46"/>
      <c r="I4536" s="47"/>
      <c r="J4536" s="47"/>
      <c r="K4536" s="48"/>
      <c r="L4536" s="48"/>
      <c r="M4536" s="46"/>
      <c r="N4536" s="49"/>
      <c r="O4536" s="46"/>
      <c r="P4536" s="46"/>
      <c r="Q4536" s="46"/>
      <c r="R4536" s="50"/>
    </row>
    <row r="4537" spans="7:18" ht="15" customHeight="1" x14ac:dyDescent="0.25">
      <c r="G4537" s="45"/>
      <c r="H4537" s="46"/>
      <c r="I4537" s="47"/>
      <c r="J4537" s="47"/>
      <c r="K4537" s="48"/>
      <c r="L4537" s="48"/>
      <c r="M4537" s="46"/>
      <c r="N4537" s="49"/>
      <c r="O4537" s="46"/>
      <c r="P4537" s="46"/>
      <c r="Q4537" s="46"/>
      <c r="R4537" s="50"/>
    </row>
    <row r="4538" spans="7:18" ht="15" customHeight="1" x14ac:dyDescent="0.25">
      <c r="G4538" s="45"/>
      <c r="H4538" s="46"/>
      <c r="I4538" s="47"/>
      <c r="J4538" s="47"/>
      <c r="K4538" s="48"/>
      <c r="L4538" s="48"/>
      <c r="M4538" s="46"/>
      <c r="N4538" s="49"/>
      <c r="O4538" s="46"/>
      <c r="P4538" s="46"/>
      <c r="Q4538" s="46"/>
      <c r="R4538" s="50"/>
    </row>
    <row r="4539" spans="7:18" ht="15" customHeight="1" x14ac:dyDescent="0.25">
      <c r="G4539" s="45"/>
      <c r="H4539" s="46"/>
      <c r="I4539" s="47"/>
      <c r="J4539" s="47"/>
      <c r="K4539" s="48"/>
      <c r="L4539" s="48"/>
      <c r="M4539" s="46"/>
      <c r="N4539" s="49"/>
      <c r="O4539" s="46"/>
      <c r="P4539" s="46"/>
      <c r="Q4539" s="46"/>
      <c r="R4539" s="50"/>
    </row>
    <row r="4540" spans="7:18" ht="15" customHeight="1" x14ac:dyDescent="0.25">
      <c r="G4540" s="45"/>
      <c r="H4540" s="46"/>
      <c r="I4540" s="47"/>
      <c r="J4540" s="47"/>
      <c r="K4540" s="48"/>
      <c r="L4540" s="48"/>
      <c r="M4540" s="46"/>
      <c r="N4540" s="49"/>
      <c r="O4540" s="46"/>
      <c r="P4540" s="46"/>
      <c r="Q4540" s="46"/>
      <c r="R4540" s="50"/>
    </row>
    <row r="4541" spans="7:18" ht="15" customHeight="1" x14ac:dyDescent="0.25">
      <c r="G4541" s="45"/>
      <c r="H4541" s="46"/>
      <c r="I4541" s="47"/>
      <c r="J4541" s="47"/>
      <c r="K4541" s="48"/>
      <c r="L4541" s="48"/>
      <c r="M4541" s="46"/>
      <c r="N4541" s="49"/>
      <c r="O4541" s="46"/>
      <c r="P4541" s="46"/>
      <c r="Q4541" s="46"/>
      <c r="R4541" s="50"/>
    </row>
    <row r="4542" spans="7:18" ht="15" customHeight="1" x14ac:dyDescent="0.25">
      <c r="G4542" s="45"/>
      <c r="H4542" s="46"/>
      <c r="I4542" s="47"/>
      <c r="J4542" s="47"/>
      <c r="K4542" s="48"/>
      <c r="L4542" s="48"/>
      <c r="M4542" s="46"/>
      <c r="N4542" s="49"/>
      <c r="O4542" s="46"/>
      <c r="P4542" s="46"/>
      <c r="Q4542" s="46"/>
      <c r="R4542" s="50"/>
    </row>
    <row r="4543" spans="7:18" ht="15" customHeight="1" x14ac:dyDescent="0.25">
      <c r="G4543" s="45"/>
      <c r="H4543" s="46"/>
      <c r="I4543" s="47"/>
      <c r="J4543" s="47"/>
      <c r="K4543" s="48"/>
      <c r="L4543" s="48"/>
      <c r="M4543" s="46"/>
      <c r="N4543" s="49"/>
      <c r="O4543" s="46"/>
      <c r="P4543" s="46"/>
      <c r="Q4543" s="46"/>
      <c r="R4543" s="50"/>
    </row>
    <row r="4544" spans="7:18" ht="15" customHeight="1" x14ac:dyDescent="0.25">
      <c r="G4544" s="45"/>
      <c r="H4544" s="46"/>
      <c r="I4544" s="47"/>
      <c r="J4544" s="47"/>
      <c r="K4544" s="48"/>
      <c r="L4544" s="48"/>
      <c r="M4544" s="46"/>
      <c r="N4544" s="49"/>
      <c r="O4544" s="46"/>
      <c r="P4544" s="46"/>
      <c r="Q4544" s="46"/>
      <c r="R4544" s="50"/>
    </row>
    <row r="4545" spans="7:18" ht="15" customHeight="1" x14ac:dyDescent="0.25">
      <c r="G4545" s="45"/>
      <c r="H4545" s="46"/>
      <c r="I4545" s="47"/>
      <c r="J4545" s="47"/>
      <c r="K4545" s="48"/>
      <c r="L4545" s="48"/>
      <c r="M4545" s="46"/>
      <c r="N4545" s="49"/>
      <c r="O4545" s="46"/>
      <c r="P4545" s="46"/>
      <c r="Q4545" s="46"/>
      <c r="R4545" s="50"/>
    </row>
    <row r="4546" spans="7:18" ht="15" customHeight="1" x14ac:dyDescent="0.25">
      <c r="G4546" s="45"/>
      <c r="H4546" s="46"/>
      <c r="I4546" s="47"/>
      <c r="J4546" s="47"/>
      <c r="K4546" s="48"/>
      <c r="L4546" s="48"/>
      <c r="M4546" s="46"/>
      <c r="N4546" s="49"/>
      <c r="O4546" s="46"/>
      <c r="P4546" s="46"/>
      <c r="Q4546" s="46"/>
      <c r="R4546" s="50"/>
    </row>
    <row r="4547" spans="7:18" ht="15" customHeight="1" x14ac:dyDescent="0.25">
      <c r="G4547" s="45"/>
      <c r="H4547" s="46"/>
      <c r="I4547" s="47"/>
      <c r="J4547" s="47"/>
      <c r="K4547" s="48"/>
      <c r="L4547" s="48"/>
      <c r="M4547" s="46"/>
      <c r="N4547" s="49"/>
      <c r="O4547" s="46"/>
      <c r="P4547" s="46"/>
      <c r="Q4547" s="46"/>
      <c r="R4547" s="50"/>
    </row>
    <row r="4548" spans="7:18" ht="15" customHeight="1" x14ac:dyDescent="0.25">
      <c r="G4548" s="45"/>
      <c r="H4548" s="46"/>
      <c r="I4548" s="47"/>
      <c r="J4548" s="47"/>
      <c r="K4548" s="48"/>
      <c r="L4548" s="48"/>
      <c r="M4548" s="46"/>
      <c r="N4548" s="49"/>
      <c r="O4548" s="46"/>
      <c r="P4548" s="46"/>
      <c r="Q4548" s="46"/>
      <c r="R4548" s="50"/>
    </row>
    <row r="4549" spans="7:18" ht="15" customHeight="1" x14ac:dyDescent="0.25">
      <c r="G4549" s="45"/>
      <c r="H4549" s="46"/>
      <c r="I4549" s="47"/>
      <c r="J4549" s="47"/>
      <c r="K4549" s="48"/>
      <c r="L4549" s="48"/>
      <c r="M4549" s="46"/>
      <c r="N4549" s="49"/>
      <c r="O4549" s="46"/>
      <c r="P4549" s="46"/>
      <c r="Q4549" s="46"/>
      <c r="R4549" s="50"/>
    </row>
    <row r="4550" spans="7:18" ht="15" customHeight="1" x14ac:dyDescent="0.25">
      <c r="G4550" s="45"/>
      <c r="H4550" s="46"/>
      <c r="I4550" s="47"/>
      <c r="J4550" s="47"/>
      <c r="K4550" s="48"/>
      <c r="L4550" s="48"/>
      <c r="M4550" s="46"/>
      <c r="N4550" s="49"/>
      <c r="O4550" s="46"/>
      <c r="P4550" s="46"/>
      <c r="Q4550" s="46"/>
      <c r="R4550" s="50"/>
    </row>
    <row r="4551" spans="7:18" ht="15" customHeight="1" x14ac:dyDescent="0.25">
      <c r="G4551" s="45"/>
      <c r="H4551" s="46"/>
      <c r="I4551" s="47"/>
      <c r="J4551" s="47"/>
      <c r="K4551" s="48"/>
      <c r="L4551" s="48"/>
      <c r="M4551" s="46"/>
      <c r="N4551" s="49"/>
      <c r="O4551" s="46"/>
      <c r="P4551" s="46"/>
      <c r="Q4551" s="46"/>
      <c r="R4551" s="50"/>
    </row>
    <row r="4552" spans="7:18" ht="15" customHeight="1" x14ac:dyDescent="0.25">
      <c r="G4552" s="45"/>
      <c r="H4552" s="46"/>
      <c r="I4552" s="47"/>
      <c r="J4552" s="47"/>
      <c r="K4552" s="48"/>
      <c r="L4552" s="48"/>
      <c r="M4552" s="46"/>
      <c r="N4552" s="49"/>
      <c r="O4552" s="46"/>
      <c r="P4552" s="46"/>
      <c r="Q4552" s="46"/>
      <c r="R4552" s="50"/>
    </row>
    <row r="4553" spans="7:18" ht="15" customHeight="1" x14ac:dyDescent="0.25">
      <c r="G4553" s="45"/>
      <c r="H4553" s="46"/>
      <c r="I4553" s="47"/>
      <c r="J4553" s="47"/>
      <c r="K4553" s="48"/>
      <c r="L4553" s="48"/>
      <c r="M4553" s="46"/>
      <c r="N4553" s="49"/>
      <c r="O4553" s="46"/>
      <c r="P4553" s="46"/>
      <c r="Q4553" s="46"/>
      <c r="R4553" s="50"/>
    </row>
    <row r="4554" spans="7:18" ht="15" customHeight="1" x14ac:dyDescent="0.25">
      <c r="G4554" s="45"/>
      <c r="H4554" s="46"/>
      <c r="I4554" s="47"/>
      <c r="J4554" s="47"/>
      <c r="K4554" s="48"/>
      <c r="L4554" s="48"/>
      <c r="M4554" s="46"/>
      <c r="N4554" s="49"/>
      <c r="O4554" s="46"/>
      <c r="P4554" s="46"/>
      <c r="Q4554" s="46"/>
      <c r="R4554" s="50"/>
    </row>
    <row r="4555" spans="7:18" ht="15" customHeight="1" x14ac:dyDescent="0.25">
      <c r="G4555" s="45"/>
      <c r="H4555" s="46"/>
      <c r="I4555" s="47"/>
      <c r="J4555" s="47"/>
      <c r="K4555" s="48"/>
      <c r="L4555" s="48"/>
      <c r="M4555" s="46"/>
      <c r="N4555" s="49"/>
      <c r="O4555" s="46"/>
      <c r="P4555" s="46"/>
      <c r="Q4555" s="46"/>
      <c r="R4555" s="50"/>
    </row>
    <row r="4556" spans="7:18" ht="15" customHeight="1" x14ac:dyDescent="0.25">
      <c r="G4556" s="45"/>
      <c r="H4556" s="46"/>
      <c r="I4556" s="47"/>
      <c r="J4556" s="47"/>
      <c r="K4556" s="48"/>
      <c r="L4556" s="48"/>
      <c r="M4556" s="46"/>
      <c r="N4556" s="49"/>
      <c r="O4556" s="46"/>
      <c r="P4556" s="46"/>
      <c r="Q4556" s="46"/>
      <c r="R4556" s="50"/>
    </row>
    <row r="4557" spans="7:18" ht="15" customHeight="1" x14ac:dyDescent="0.25">
      <c r="G4557" s="45"/>
      <c r="H4557" s="46"/>
      <c r="I4557" s="47"/>
      <c r="J4557" s="47"/>
      <c r="K4557" s="48"/>
      <c r="L4557" s="48"/>
      <c r="M4557" s="46"/>
      <c r="N4557" s="49"/>
      <c r="O4557" s="46"/>
      <c r="P4557" s="46"/>
      <c r="Q4557" s="46"/>
      <c r="R4557" s="50"/>
    </row>
    <row r="4558" spans="7:18" ht="15" customHeight="1" x14ac:dyDescent="0.25">
      <c r="G4558" s="45"/>
      <c r="H4558" s="46"/>
      <c r="I4558" s="47"/>
      <c r="J4558" s="47"/>
      <c r="K4558" s="48"/>
      <c r="L4558" s="48"/>
      <c r="M4558" s="46"/>
      <c r="N4558" s="49"/>
      <c r="O4558" s="46"/>
      <c r="P4558" s="46"/>
      <c r="Q4558" s="46"/>
      <c r="R4558" s="50"/>
    </row>
    <row r="4559" spans="7:18" ht="15" customHeight="1" x14ac:dyDescent="0.25">
      <c r="G4559" s="45"/>
      <c r="H4559" s="46"/>
      <c r="I4559" s="47"/>
      <c r="J4559" s="47"/>
      <c r="K4559" s="48"/>
      <c r="L4559" s="48"/>
      <c r="M4559" s="46"/>
      <c r="N4559" s="49"/>
      <c r="O4559" s="46"/>
      <c r="P4559" s="46"/>
      <c r="Q4559" s="46"/>
      <c r="R4559" s="50"/>
    </row>
    <row r="4560" spans="7:18" ht="15" customHeight="1" x14ac:dyDescent="0.25">
      <c r="G4560" s="45"/>
      <c r="H4560" s="46"/>
      <c r="I4560" s="47"/>
      <c r="J4560" s="47"/>
      <c r="K4560" s="48"/>
      <c r="L4560" s="48"/>
      <c r="M4560" s="46"/>
      <c r="N4560" s="49"/>
      <c r="O4560" s="46"/>
      <c r="P4560" s="46"/>
      <c r="Q4560" s="46"/>
      <c r="R4560" s="50"/>
    </row>
    <row r="4561" spans="7:18" ht="15" customHeight="1" x14ac:dyDescent="0.25">
      <c r="G4561" s="45"/>
      <c r="H4561" s="46"/>
      <c r="I4561" s="47"/>
      <c r="J4561" s="47"/>
      <c r="K4561" s="48"/>
      <c r="L4561" s="48"/>
      <c r="M4561" s="46"/>
      <c r="N4561" s="49"/>
      <c r="O4561" s="46"/>
      <c r="P4561" s="46"/>
      <c r="Q4561" s="46"/>
      <c r="R4561" s="50"/>
    </row>
    <row r="4562" spans="7:18" ht="15" customHeight="1" x14ac:dyDescent="0.25">
      <c r="G4562" s="45"/>
      <c r="H4562" s="46"/>
      <c r="I4562" s="47"/>
      <c r="J4562" s="47"/>
      <c r="K4562" s="48"/>
      <c r="L4562" s="48"/>
      <c r="M4562" s="46"/>
      <c r="N4562" s="49"/>
      <c r="O4562" s="46"/>
      <c r="P4562" s="46"/>
      <c r="Q4562" s="46"/>
      <c r="R4562" s="50"/>
    </row>
    <row r="4563" spans="7:18" ht="15" customHeight="1" x14ac:dyDescent="0.25">
      <c r="G4563" s="45"/>
      <c r="H4563" s="46"/>
      <c r="I4563" s="47"/>
      <c r="J4563" s="47"/>
      <c r="K4563" s="48"/>
      <c r="L4563" s="48"/>
      <c r="M4563" s="46"/>
      <c r="N4563" s="49"/>
      <c r="O4563" s="46"/>
      <c r="P4563" s="46"/>
      <c r="Q4563" s="46"/>
      <c r="R4563" s="50"/>
    </row>
    <row r="4564" spans="7:18" ht="15" customHeight="1" x14ac:dyDescent="0.25">
      <c r="G4564" s="45"/>
      <c r="H4564" s="46"/>
      <c r="I4564" s="47"/>
      <c r="J4564" s="47"/>
      <c r="K4564" s="48"/>
      <c r="L4564" s="48"/>
      <c r="M4564" s="46"/>
      <c r="N4564" s="49"/>
      <c r="O4564" s="46"/>
      <c r="P4564" s="46"/>
      <c r="Q4564" s="46"/>
      <c r="R4564" s="50"/>
    </row>
    <row r="4565" spans="7:18" ht="15" customHeight="1" x14ac:dyDescent="0.25">
      <c r="G4565" s="45"/>
      <c r="H4565" s="46"/>
      <c r="I4565" s="47"/>
      <c r="J4565" s="47"/>
      <c r="K4565" s="48"/>
      <c r="L4565" s="48"/>
      <c r="M4565" s="46"/>
      <c r="N4565" s="49"/>
      <c r="O4565" s="46"/>
      <c r="P4565" s="46"/>
      <c r="Q4565" s="46"/>
      <c r="R4565" s="50"/>
    </row>
    <row r="4566" spans="7:18" ht="15" customHeight="1" x14ac:dyDescent="0.25">
      <c r="G4566" s="45"/>
      <c r="H4566" s="46"/>
      <c r="I4566" s="47"/>
      <c r="J4566" s="47"/>
      <c r="K4566" s="48"/>
      <c r="L4566" s="48"/>
      <c r="M4566" s="46"/>
      <c r="N4566" s="49"/>
      <c r="O4566" s="46"/>
      <c r="P4566" s="46"/>
      <c r="Q4566" s="46"/>
      <c r="R4566" s="50"/>
    </row>
    <row r="4567" spans="7:18" ht="15" customHeight="1" x14ac:dyDescent="0.25">
      <c r="G4567" s="45"/>
      <c r="H4567" s="46"/>
      <c r="I4567" s="47"/>
      <c r="J4567" s="47"/>
      <c r="K4567" s="48"/>
      <c r="L4567" s="48"/>
      <c r="M4567" s="46"/>
      <c r="N4567" s="49"/>
      <c r="O4567" s="46"/>
      <c r="P4567" s="46"/>
      <c r="Q4567" s="46"/>
      <c r="R4567" s="50"/>
    </row>
    <row r="4568" spans="7:18" ht="15" customHeight="1" x14ac:dyDescent="0.25">
      <c r="G4568" s="45"/>
      <c r="H4568" s="46"/>
      <c r="I4568" s="47"/>
      <c r="J4568" s="47"/>
      <c r="K4568" s="48"/>
      <c r="L4568" s="48"/>
      <c r="M4568" s="46"/>
      <c r="N4568" s="49"/>
      <c r="O4568" s="46"/>
      <c r="P4568" s="46"/>
      <c r="Q4568" s="46"/>
      <c r="R4568" s="50"/>
    </row>
    <row r="4569" spans="7:18" ht="15" customHeight="1" x14ac:dyDescent="0.25">
      <c r="G4569" s="45"/>
      <c r="H4569" s="46"/>
      <c r="I4569" s="47"/>
      <c r="J4569" s="47"/>
      <c r="K4569" s="48"/>
      <c r="L4569" s="48"/>
      <c r="M4569" s="46"/>
      <c r="N4569" s="49"/>
      <c r="O4569" s="46"/>
      <c r="P4569" s="46"/>
      <c r="Q4569" s="46"/>
      <c r="R4569" s="50"/>
    </row>
    <row r="4570" spans="7:18" ht="15" customHeight="1" x14ac:dyDescent="0.25">
      <c r="G4570" s="45"/>
      <c r="H4570" s="46"/>
      <c r="I4570" s="47"/>
      <c r="J4570" s="47"/>
      <c r="K4570" s="48"/>
      <c r="L4570" s="48"/>
      <c r="M4570" s="46"/>
      <c r="N4570" s="49"/>
      <c r="O4570" s="46"/>
      <c r="P4570" s="46"/>
      <c r="Q4570" s="46"/>
      <c r="R4570" s="50"/>
    </row>
    <row r="4571" spans="7:18" ht="15" customHeight="1" x14ac:dyDescent="0.25">
      <c r="G4571" s="45"/>
      <c r="H4571" s="46"/>
      <c r="I4571" s="47"/>
      <c r="J4571" s="47"/>
      <c r="K4571" s="48"/>
      <c r="L4571" s="48"/>
      <c r="M4571" s="46"/>
      <c r="N4571" s="49"/>
      <c r="O4571" s="46"/>
      <c r="P4571" s="46"/>
      <c r="Q4571" s="46"/>
      <c r="R4571" s="50"/>
    </row>
    <row r="4572" spans="7:18" ht="15" customHeight="1" x14ac:dyDescent="0.25">
      <c r="G4572" s="45"/>
      <c r="H4572" s="46"/>
      <c r="I4572" s="47"/>
      <c r="J4572" s="47"/>
      <c r="K4572" s="48"/>
      <c r="L4572" s="48"/>
      <c r="M4572" s="46"/>
      <c r="N4572" s="49"/>
      <c r="O4572" s="46"/>
      <c r="P4572" s="46"/>
      <c r="Q4572" s="46"/>
      <c r="R4572" s="50"/>
    </row>
    <row r="4573" spans="7:18" ht="15" customHeight="1" x14ac:dyDescent="0.25">
      <c r="G4573" s="45"/>
      <c r="H4573" s="46"/>
      <c r="I4573" s="47"/>
      <c r="J4573" s="47"/>
      <c r="K4573" s="48"/>
      <c r="L4573" s="48"/>
      <c r="M4573" s="46"/>
      <c r="N4573" s="49"/>
      <c r="O4573" s="46"/>
      <c r="P4573" s="46"/>
      <c r="Q4573" s="46"/>
      <c r="R4573" s="50"/>
    </row>
    <row r="4574" spans="7:18" ht="15" customHeight="1" x14ac:dyDescent="0.25">
      <c r="G4574" s="45"/>
      <c r="H4574" s="46"/>
      <c r="I4574" s="47"/>
      <c r="J4574" s="47"/>
      <c r="K4574" s="48"/>
      <c r="L4574" s="48"/>
      <c r="M4574" s="46"/>
      <c r="N4574" s="49"/>
      <c r="O4574" s="46"/>
      <c r="P4574" s="46"/>
      <c r="Q4574" s="46"/>
      <c r="R4574" s="50"/>
    </row>
    <row r="4575" spans="7:18" ht="15" customHeight="1" x14ac:dyDescent="0.25">
      <c r="G4575" s="45"/>
      <c r="H4575" s="46"/>
      <c r="I4575" s="47"/>
      <c r="J4575" s="47"/>
      <c r="K4575" s="48"/>
      <c r="L4575" s="48"/>
      <c r="M4575" s="46"/>
      <c r="N4575" s="49"/>
      <c r="O4575" s="46"/>
      <c r="P4575" s="46"/>
      <c r="Q4575" s="46"/>
      <c r="R4575" s="50"/>
    </row>
    <row r="4576" spans="7:18" ht="15" customHeight="1" x14ac:dyDescent="0.25">
      <c r="G4576" s="45"/>
      <c r="H4576" s="46"/>
      <c r="I4576" s="47"/>
      <c r="J4576" s="47"/>
      <c r="K4576" s="48"/>
      <c r="L4576" s="48"/>
      <c r="M4576" s="46"/>
      <c r="N4576" s="49"/>
      <c r="O4576" s="46"/>
      <c r="P4576" s="46"/>
      <c r="Q4576" s="46"/>
      <c r="R4576" s="50"/>
    </row>
    <row r="4577" spans="7:18" ht="15" customHeight="1" x14ac:dyDescent="0.25">
      <c r="G4577" s="45"/>
      <c r="H4577" s="46"/>
      <c r="I4577" s="47"/>
      <c r="J4577" s="47"/>
      <c r="K4577" s="48"/>
      <c r="L4577" s="48"/>
      <c r="M4577" s="46"/>
      <c r="N4577" s="49"/>
      <c r="O4577" s="46"/>
      <c r="P4577" s="46"/>
      <c r="Q4577" s="46"/>
      <c r="R4577" s="50"/>
    </row>
    <row r="4578" spans="7:18" ht="15" customHeight="1" x14ac:dyDescent="0.25">
      <c r="G4578" s="45"/>
      <c r="H4578" s="46"/>
      <c r="I4578" s="47"/>
      <c r="J4578" s="47"/>
      <c r="K4578" s="48"/>
      <c r="L4578" s="48"/>
      <c r="M4578" s="46"/>
      <c r="N4578" s="49"/>
      <c r="O4578" s="46"/>
      <c r="P4578" s="46"/>
      <c r="Q4578" s="46"/>
      <c r="R4578" s="50"/>
    </row>
    <row r="4579" spans="7:18" ht="15" customHeight="1" x14ac:dyDescent="0.25">
      <c r="G4579" s="45"/>
      <c r="H4579" s="46"/>
      <c r="I4579" s="47"/>
      <c r="J4579" s="47"/>
      <c r="K4579" s="48"/>
      <c r="L4579" s="48"/>
      <c r="M4579" s="46"/>
      <c r="N4579" s="49"/>
      <c r="O4579" s="46"/>
      <c r="P4579" s="46"/>
      <c r="Q4579" s="46"/>
      <c r="R4579" s="50"/>
    </row>
    <row r="4580" spans="7:18" ht="15" customHeight="1" x14ac:dyDescent="0.25">
      <c r="G4580" s="45"/>
      <c r="H4580" s="46"/>
      <c r="I4580" s="47"/>
      <c r="J4580" s="47"/>
      <c r="K4580" s="48"/>
      <c r="L4580" s="48"/>
      <c r="M4580" s="46"/>
      <c r="N4580" s="49"/>
      <c r="O4580" s="46"/>
      <c r="P4580" s="46"/>
      <c r="Q4580" s="46"/>
      <c r="R4580" s="50"/>
    </row>
    <row r="4581" spans="7:18" ht="15" customHeight="1" x14ac:dyDescent="0.25">
      <c r="G4581" s="45"/>
      <c r="H4581" s="46"/>
      <c r="I4581" s="47"/>
      <c r="J4581" s="47"/>
      <c r="K4581" s="48"/>
      <c r="L4581" s="48"/>
      <c r="M4581" s="46"/>
      <c r="N4581" s="49"/>
      <c r="O4581" s="46"/>
      <c r="P4581" s="46"/>
      <c r="Q4581" s="46"/>
      <c r="R4581" s="50"/>
    </row>
    <row r="4582" spans="7:18" ht="15" customHeight="1" x14ac:dyDescent="0.25">
      <c r="G4582" s="45"/>
      <c r="H4582" s="46"/>
      <c r="I4582" s="47"/>
      <c r="J4582" s="47"/>
      <c r="K4582" s="48"/>
      <c r="L4582" s="48"/>
      <c r="M4582" s="46"/>
      <c r="N4582" s="49"/>
      <c r="O4582" s="46"/>
      <c r="P4582" s="46"/>
      <c r="Q4582" s="46"/>
      <c r="R4582" s="50"/>
    </row>
    <row r="4583" spans="7:18" ht="15" customHeight="1" x14ac:dyDescent="0.25">
      <c r="G4583" s="45"/>
      <c r="H4583" s="46"/>
      <c r="I4583" s="47"/>
      <c r="J4583" s="47"/>
      <c r="K4583" s="48"/>
      <c r="L4583" s="48"/>
      <c r="M4583" s="46"/>
      <c r="N4583" s="49"/>
      <c r="O4583" s="46"/>
      <c r="P4583" s="46"/>
      <c r="Q4583" s="46"/>
      <c r="R4583" s="50"/>
    </row>
    <row r="4584" spans="7:18" ht="15" customHeight="1" x14ac:dyDescent="0.25">
      <c r="G4584" s="45"/>
      <c r="H4584" s="46"/>
      <c r="I4584" s="47"/>
      <c r="J4584" s="47"/>
      <c r="K4584" s="48"/>
      <c r="L4584" s="48"/>
      <c r="M4584" s="46"/>
      <c r="N4584" s="49"/>
      <c r="O4584" s="46"/>
      <c r="P4584" s="46"/>
      <c r="Q4584" s="46"/>
      <c r="R4584" s="50"/>
    </row>
    <row r="4585" spans="7:18" ht="15" customHeight="1" x14ac:dyDescent="0.25">
      <c r="G4585" s="45"/>
      <c r="H4585" s="46"/>
      <c r="I4585" s="47"/>
      <c r="J4585" s="47"/>
      <c r="K4585" s="48"/>
      <c r="L4585" s="48"/>
      <c r="M4585" s="46"/>
      <c r="N4585" s="49"/>
      <c r="O4585" s="46"/>
      <c r="P4585" s="46"/>
      <c r="Q4585" s="46"/>
      <c r="R4585" s="50"/>
    </row>
    <row r="4586" spans="7:18" ht="15" customHeight="1" x14ac:dyDescent="0.25">
      <c r="G4586" s="45"/>
      <c r="H4586" s="46"/>
      <c r="I4586" s="47"/>
      <c r="J4586" s="47"/>
      <c r="K4586" s="48"/>
      <c r="L4586" s="48"/>
      <c r="M4586" s="46"/>
      <c r="N4586" s="49"/>
      <c r="O4586" s="46"/>
      <c r="P4586" s="46"/>
      <c r="Q4586" s="46"/>
      <c r="R4586" s="50"/>
    </row>
    <row r="4587" spans="7:18" ht="15" customHeight="1" x14ac:dyDescent="0.25">
      <c r="G4587" s="45"/>
      <c r="H4587" s="46"/>
      <c r="I4587" s="47"/>
      <c r="J4587" s="47"/>
      <c r="K4587" s="48"/>
      <c r="L4587" s="48"/>
      <c r="M4587" s="46"/>
      <c r="N4587" s="49"/>
      <c r="O4587" s="46"/>
      <c r="P4587" s="46"/>
      <c r="Q4587" s="46"/>
      <c r="R4587" s="50"/>
    </row>
    <row r="4588" spans="7:18" ht="15" customHeight="1" x14ac:dyDescent="0.25">
      <c r="G4588" s="45"/>
      <c r="H4588" s="46"/>
      <c r="I4588" s="47"/>
      <c r="J4588" s="47"/>
      <c r="K4588" s="48"/>
      <c r="L4588" s="48"/>
      <c r="M4588" s="46"/>
      <c r="N4588" s="49"/>
      <c r="O4588" s="46"/>
      <c r="P4588" s="46"/>
      <c r="Q4588" s="46"/>
      <c r="R4588" s="50"/>
    </row>
    <row r="4589" spans="7:18" ht="15" customHeight="1" x14ac:dyDescent="0.25">
      <c r="G4589" s="45"/>
      <c r="H4589" s="46"/>
      <c r="I4589" s="47"/>
      <c r="J4589" s="47"/>
      <c r="K4589" s="48"/>
      <c r="L4589" s="48"/>
      <c r="M4589" s="46"/>
      <c r="N4589" s="49"/>
      <c r="O4589" s="46"/>
      <c r="P4589" s="46"/>
      <c r="Q4589" s="46"/>
      <c r="R4589" s="50"/>
    </row>
    <row r="4590" spans="7:18" ht="15" customHeight="1" x14ac:dyDescent="0.25">
      <c r="G4590" s="45"/>
      <c r="H4590" s="46"/>
      <c r="I4590" s="47"/>
      <c r="J4590" s="47"/>
      <c r="K4590" s="48"/>
      <c r="L4590" s="48"/>
      <c r="M4590" s="46"/>
      <c r="N4590" s="49"/>
      <c r="O4590" s="46"/>
      <c r="P4590" s="46"/>
      <c r="Q4590" s="46"/>
      <c r="R4590" s="50"/>
    </row>
    <row r="4591" spans="7:18" ht="15" customHeight="1" x14ac:dyDescent="0.25">
      <c r="G4591" s="45"/>
      <c r="H4591" s="46"/>
      <c r="I4591" s="47"/>
      <c r="J4591" s="47"/>
      <c r="K4591" s="48"/>
      <c r="L4591" s="48"/>
      <c r="M4591" s="46"/>
      <c r="N4591" s="49"/>
      <c r="O4591" s="46"/>
      <c r="P4591" s="46"/>
      <c r="Q4591" s="46"/>
      <c r="R4591" s="50"/>
    </row>
    <row r="4592" spans="7:18" ht="15" customHeight="1" x14ac:dyDescent="0.25">
      <c r="G4592" s="45"/>
      <c r="H4592" s="46"/>
      <c r="I4592" s="47"/>
      <c r="J4592" s="47"/>
      <c r="K4592" s="48"/>
      <c r="L4592" s="48"/>
      <c r="M4592" s="46"/>
      <c r="N4592" s="49"/>
      <c r="O4592" s="46"/>
      <c r="P4592" s="46"/>
      <c r="Q4592" s="46"/>
      <c r="R4592" s="50"/>
    </row>
    <row r="4593" spans="7:18" ht="15" customHeight="1" x14ac:dyDescent="0.25">
      <c r="G4593" s="45"/>
      <c r="H4593" s="46"/>
      <c r="I4593" s="47"/>
      <c r="J4593" s="47"/>
      <c r="K4593" s="48"/>
      <c r="L4593" s="48"/>
      <c r="M4593" s="46"/>
      <c r="N4593" s="49"/>
      <c r="O4593" s="46"/>
      <c r="P4593" s="46"/>
      <c r="Q4593" s="46"/>
      <c r="R4593" s="50"/>
    </row>
    <row r="4594" spans="7:18" ht="15" customHeight="1" x14ac:dyDescent="0.25">
      <c r="G4594" s="45"/>
      <c r="H4594" s="46"/>
      <c r="I4594" s="47"/>
      <c r="J4594" s="47"/>
      <c r="K4594" s="48"/>
      <c r="L4594" s="48"/>
      <c r="M4594" s="46"/>
      <c r="N4594" s="49"/>
      <c r="O4594" s="46"/>
      <c r="P4594" s="46"/>
      <c r="Q4594" s="46"/>
      <c r="R4594" s="50"/>
    </row>
    <row r="4595" spans="7:18" ht="15" customHeight="1" x14ac:dyDescent="0.25">
      <c r="G4595" s="45"/>
      <c r="H4595" s="46"/>
      <c r="I4595" s="47"/>
      <c r="J4595" s="47"/>
      <c r="K4595" s="48"/>
      <c r="L4595" s="48"/>
      <c r="M4595" s="46"/>
      <c r="N4595" s="49"/>
      <c r="O4595" s="46"/>
      <c r="P4595" s="46"/>
      <c r="Q4595" s="46"/>
      <c r="R4595" s="50"/>
    </row>
    <row r="4596" spans="7:18" ht="15" customHeight="1" x14ac:dyDescent="0.25">
      <c r="G4596" s="45"/>
      <c r="H4596" s="46"/>
      <c r="I4596" s="47"/>
      <c r="J4596" s="47"/>
      <c r="K4596" s="48"/>
      <c r="L4596" s="48"/>
      <c r="M4596" s="46"/>
      <c r="N4596" s="49"/>
      <c r="O4596" s="46"/>
      <c r="P4596" s="46"/>
      <c r="Q4596" s="46"/>
      <c r="R4596" s="50"/>
    </row>
    <row r="4597" spans="7:18" ht="15" customHeight="1" x14ac:dyDescent="0.25">
      <c r="G4597" s="45"/>
      <c r="H4597" s="46"/>
      <c r="I4597" s="47"/>
      <c r="J4597" s="47"/>
      <c r="K4597" s="48"/>
      <c r="L4597" s="48"/>
      <c r="M4597" s="46"/>
      <c r="N4597" s="49"/>
      <c r="O4597" s="46"/>
      <c r="P4597" s="46"/>
      <c r="Q4597" s="46"/>
      <c r="R4597" s="50"/>
    </row>
    <row r="4598" spans="7:18" ht="15" customHeight="1" x14ac:dyDescent="0.25">
      <c r="G4598" s="45"/>
      <c r="H4598" s="46"/>
      <c r="I4598" s="47"/>
      <c r="J4598" s="47"/>
      <c r="K4598" s="48"/>
      <c r="L4598" s="48"/>
      <c r="M4598" s="46"/>
      <c r="N4598" s="49"/>
      <c r="O4598" s="46"/>
      <c r="P4598" s="46"/>
      <c r="Q4598" s="46"/>
      <c r="R4598" s="50"/>
    </row>
    <row r="4599" spans="7:18" ht="15" customHeight="1" x14ac:dyDescent="0.25">
      <c r="G4599" s="45"/>
      <c r="H4599" s="46"/>
      <c r="I4599" s="47"/>
      <c r="J4599" s="47"/>
      <c r="K4599" s="48"/>
      <c r="L4599" s="48"/>
      <c r="M4599" s="46"/>
      <c r="N4599" s="49"/>
      <c r="O4599" s="46"/>
      <c r="P4599" s="46"/>
      <c r="Q4599" s="46"/>
      <c r="R4599" s="50"/>
    </row>
    <row r="4600" spans="7:18" ht="15" customHeight="1" x14ac:dyDescent="0.25">
      <c r="G4600" s="45"/>
      <c r="H4600" s="46"/>
      <c r="I4600" s="47"/>
      <c r="J4600" s="47"/>
      <c r="K4600" s="48"/>
      <c r="L4600" s="48"/>
      <c r="M4600" s="46"/>
      <c r="N4600" s="49"/>
      <c r="O4600" s="46"/>
      <c r="P4600" s="46"/>
      <c r="Q4600" s="46"/>
      <c r="R4600" s="50"/>
    </row>
    <row r="4601" spans="7:18" ht="15" customHeight="1" x14ac:dyDescent="0.25">
      <c r="G4601" s="45"/>
      <c r="H4601" s="46"/>
      <c r="I4601" s="47"/>
      <c r="J4601" s="47"/>
      <c r="K4601" s="48"/>
      <c r="L4601" s="48"/>
      <c r="M4601" s="46"/>
      <c r="N4601" s="49"/>
      <c r="O4601" s="46"/>
      <c r="P4601" s="46"/>
      <c r="Q4601" s="46"/>
      <c r="R4601" s="50"/>
    </row>
    <row r="4602" spans="7:18" ht="15" customHeight="1" x14ac:dyDescent="0.25">
      <c r="G4602" s="45"/>
      <c r="H4602" s="46"/>
      <c r="I4602" s="47"/>
      <c r="J4602" s="47"/>
      <c r="K4602" s="48"/>
      <c r="L4602" s="48"/>
      <c r="M4602" s="46"/>
      <c r="N4602" s="49"/>
      <c r="O4602" s="46"/>
      <c r="P4602" s="46"/>
      <c r="Q4602" s="46"/>
      <c r="R4602" s="50"/>
    </row>
    <row r="4603" spans="7:18" ht="15" customHeight="1" x14ac:dyDescent="0.25">
      <c r="G4603" s="45"/>
      <c r="H4603" s="46"/>
      <c r="I4603" s="47"/>
      <c r="J4603" s="47"/>
      <c r="K4603" s="48"/>
      <c r="L4603" s="48"/>
      <c r="M4603" s="46"/>
      <c r="N4603" s="49"/>
      <c r="O4603" s="46"/>
      <c r="P4603" s="46"/>
      <c r="Q4603" s="46"/>
      <c r="R4603" s="50"/>
    </row>
    <row r="4604" spans="7:18" ht="15" customHeight="1" x14ac:dyDescent="0.25">
      <c r="G4604" s="45"/>
      <c r="H4604" s="46"/>
      <c r="I4604" s="47"/>
      <c r="J4604" s="47"/>
      <c r="K4604" s="48"/>
      <c r="L4604" s="48"/>
      <c r="M4604" s="46"/>
      <c r="N4604" s="49"/>
      <c r="O4604" s="46"/>
      <c r="P4604" s="46"/>
      <c r="Q4604" s="46"/>
      <c r="R4604" s="50"/>
    </row>
    <row r="4605" spans="7:18" ht="15" customHeight="1" x14ac:dyDescent="0.25">
      <c r="G4605" s="45"/>
      <c r="H4605" s="46"/>
      <c r="I4605" s="47"/>
      <c r="J4605" s="47"/>
      <c r="K4605" s="48"/>
      <c r="L4605" s="48"/>
      <c r="M4605" s="46"/>
      <c r="N4605" s="49"/>
      <c r="O4605" s="46"/>
      <c r="P4605" s="46"/>
      <c r="Q4605" s="46"/>
      <c r="R4605" s="50"/>
    </row>
    <row r="4606" spans="7:18" ht="15" customHeight="1" x14ac:dyDescent="0.25">
      <c r="G4606" s="45"/>
      <c r="H4606" s="46"/>
      <c r="I4606" s="47"/>
      <c r="J4606" s="47"/>
      <c r="K4606" s="48"/>
      <c r="L4606" s="48"/>
      <c r="M4606" s="46"/>
      <c r="N4606" s="49"/>
      <c r="O4606" s="46"/>
      <c r="P4606" s="46"/>
      <c r="Q4606" s="46"/>
      <c r="R4606" s="50"/>
    </row>
    <row r="4607" spans="7:18" ht="15" customHeight="1" x14ac:dyDescent="0.25">
      <c r="G4607" s="45"/>
      <c r="H4607" s="46"/>
      <c r="I4607" s="47"/>
      <c r="J4607" s="47"/>
      <c r="K4607" s="48"/>
      <c r="L4607" s="48"/>
      <c r="M4607" s="46"/>
      <c r="N4607" s="49"/>
      <c r="O4607" s="46"/>
      <c r="P4607" s="46"/>
      <c r="Q4607" s="46"/>
      <c r="R4607" s="50"/>
    </row>
    <row r="4608" spans="7:18" ht="15" customHeight="1" x14ac:dyDescent="0.25">
      <c r="G4608" s="45"/>
      <c r="H4608" s="46"/>
      <c r="I4608" s="47"/>
      <c r="J4608" s="47"/>
      <c r="K4608" s="48"/>
      <c r="L4608" s="48"/>
      <c r="M4608" s="46"/>
      <c r="N4608" s="49"/>
      <c r="O4608" s="46"/>
      <c r="P4608" s="46"/>
      <c r="Q4608" s="46"/>
      <c r="R4608" s="50"/>
    </row>
    <row r="4609" spans="7:18" ht="15" customHeight="1" x14ac:dyDescent="0.25">
      <c r="G4609" s="45"/>
      <c r="H4609" s="46"/>
      <c r="I4609" s="47"/>
      <c r="J4609" s="47"/>
      <c r="K4609" s="48"/>
      <c r="L4609" s="48"/>
      <c r="M4609" s="46"/>
      <c r="N4609" s="49"/>
      <c r="O4609" s="46"/>
      <c r="P4609" s="46"/>
      <c r="Q4609" s="46"/>
      <c r="R4609" s="50"/>
    </row>
    <row r="4610" spans="7:18" ht="15" customHeight="1" x14ac:dyDescent="0.25">
      <c r="G4610" s="45"/>
      <c r="H4610" s="46"/>
      <c r="I4610" s="47"/>
      <c r="J4610" s="47"/>
      <c r="K4610" s="48"/>
      <c r="L4610" s="48"/>
      <c r="M4610" s="46"/>
      <c r="N4610" s="49"/>
      <c r="O4610" s="46"/>
      <c r="P4610" s="46"/>
      <c r="Q4610" s="46"/>
      <c r="R4610" s="50"/>
    </row>
    <row r="4611" spans="7:18" ht="15" customHeight="1" x14ac:dyDescent="0.25">
      <c r="G4611" s="45"/>
      <c r="H4611" s="46"/>
      <c r="I4611" s="47"/>
      <c r="J4611" s="47"/>
      <c r="K4611" s="48"/>
      <c r="L4611" s="48"/>
      <c r="M4611" s="46"/>
      <c r="N4611" s="49"/>
      <c r="O4611" s="46"/>
      <c r="P4611" s="46"/>
      <c r="Q4611" s="46"/>
      <c r="R4611" s="50"/>
    </row>
    <row r="4612" spans="7:18" ht="15" customHeight="1" x14ac:dyDescent="0.25">
      <c r="G4612" s="45"/>
      <c r="H4612" s="46"/>
      <c r="I4612" s="47"/>
      <c r="J4612" s="47"/>
      <c r="K4612" s="48"/>
      <c r="L4612" s="48"/>
      <c r="M4612" s="46"/>
      <c r="N4612" s="49"/>
      <c r="O4612" s="46"/>
      <c r="P4612" s="46"/>
      <c r="Q4612" s="46"/>
      <c r="R4612" s="50"/>
    </row>
    <row r="4613" spans="7:18" ht="15" customHeight="1" x14ac:dyDescent="0.25">
      <c r="G4613" s="45"/>
      <c r="H4613" s="46"/>
      <c r="I4613" s="47"/>
      <c r="J4613" s="47"/>
      <c r="K4613" s="48"/>
      <c r="L4613" s="48"/>
      <c r="M4613" s="46"/>
      <c r="N4613" s="49"/>
      <c r="O4613" s="46"/>
      <c r="P4613" s="46"/>
      <c r="Q4613" s="46"/>
      <c r="R4613" s="50"/>
    </row>
    <row r="4614" spans="7:18" ht="15" customHeight="1" x14ac:dyDescent="0.25">
      <c r="G4614" s="45"/>
      <c r="H4614" s="46"/>
      <c r="I4614" s="47"/>
      <c r="J4614" s="47"/>
      <c r="K4614" s="48"/>
      <c r="L4614" s="48"/>
      <c r="M4614" s="46"/>
      <c r="N4614" s="49"/>
      <c r="O4614" s="46"/>
      <c r="P4614" s="46"/>
      <c r="Q4614" s="46"/>
      <c r="R4614" s="50"/>
    </row>
    <row r="4615" spans="7:18" ht="15" customHeight="1" x14ac:dyDescent="0.25">
      <c r="G4615" s="45"/>
      <c r="H4615" s="46"/>
      <c r="I4615" s="47"/>
      <c r="J4615" s="47"/>
      <c r="K4615" s="48"/>
      <c r="L4615" s="48"/>
      <c r="M4615" s="46"/>
      <c r="N4615" s="49"/>
      <c r="O4615" s="46"/>
      <c r="P4615" s="46"/>
      <c r="Q4615" s="46"/>
      <c r="R4615" s="50"/>
    </row>
    <row r="4616" spans="7:18" ht="15" customHeight="1" x14ac:dyDescent="0.25">
      <c r="G4616" s="45"/>
      <c r="H4616" s="46"/>
      <c r="I4616" s="47"/>
      <c r="J4616" s="47"/>
      <c r="K4616" s="48"/>
      <c r="L4616" s="48"/>
      <c r="M4616" s="46"/>
      <c r="N4616" s="49"/>
      <c r="O4616" s="46"/>
      <c r="P4616" s="46"/>
      <c r="Q4616" s="46"/>
      <c r="R4616" s="50"/>
    </row>
    <row r="4617" spans="7:18" ht="15" customHeight="1" x14ac:dyDescent="0.25">
      <c r="G4617" s="45"/>
      <c r="H4617" s="46"/>
      <c r="I4617" s="47"/>
      <c r="J4617" s="47"/>
      <c r="K4617" s="48"/>
      <c r="L4617" s="48"/>
      <c r="M4617" s="46"/>
      <c r="N4617" s="49"/>
      <c r="O4617" s="46"/>
      <c r="P4617" s="46"/>
      <c r="Q4617" s="46"/>
      <c r="R4617" s="50"/>
    </row>
    <row r="4618" spans="7:18" ht="15" customHeight="1" x14ac:dyDescent="0.25">
      <c r="G4618" s="45"/>
      <c r="H4618" s="46"/>
      <c r="I4618" s="47"/>
      <c r="J4618" s="47"/>
      <c r="K4618" s="48"/>
      <c r="L4618" s="48"/>
      <c r="M4618" s="46"/>
      <c r="N4618" s="49"/>
      <c r="O4618" s="46"/>
      <c r="P4618" s="46"/>
      <c r="Q4618" s="46"/>
      <c r="R4618" s="50"/>
    </row>
    <row r="4619" spans="7:18" ht="15" customHeight="1" x14ac:dyDescent="0.25">
      <c r="G4619" s="45"/>
      <c r="H4619" s="46"/>
      <c r="I4619" s="47"/>
      <c r="J4619" s="47"/>
      <c r="K4619" s="48"/>
      <c r="L4619" s="48"/>
      <c r="M4619" s="46"/>
      <c r="N4619" s="49"/>
      <c r="O4619" s="46"/>
      <c r="P4619" s="46"/>
      <c r="Q4619" s="46"/>
      <c r="R4619" s="50"/>
    </row>
    <row r="4620" spans="7:18" ht="15" customHeight="1" x14ac:dyDescent="0.25">
      <c r="G4620" s="45"/>
      <c r="H4620" s="46"/>
      <c r="I4620" s="47"/>
      <c r="J4620" s="47"/>
      <c r="K4620" s="48"/>
      <c r="L4620" s="48"/>
      <c r="M4620" s="46"/>
      <c r="N4620" s="49"/>
      <c r="O4620" s="46"/>
      <c r="P4620" s="46"/>
      <c r="Q4620" s="46"/>
      <c r="R4620" s="50"/>
    </row>
    <row r="4621" spans="7:18" ht="15" customHeight="1" x14ac:dyDescent="0.25">
      <c r="G4621" s="45"/>
      <c r="H4621" s="46"/>
      <c r="I4621" s="47"/>
      <c r="J4621" s="47"/>
      <c r="K4621" s="48"/>
      <c r="L4621" s="48"/>
      <c r="M4621" s="46"/>
      <c r="N4621" s="49"/>
      <c r="O4621" s="46"/>
      <c r="P4621" s="46"/>
      <c r="Q4621" s="46"/>
      <c r="R4621" s="50"/>
    </row>
    <row r="4622" spans="7:18" ht="15" customHeight="1" x14ac:dyDescent="0.25">
      <c r="G4622" s="45"/>
      <c r="H4622" s="46"/>
      <c r="I4622" s="47"/>
      <c r="J4622" s="47"/>
      <c r="K4622" s="48"/>
      <c r="L4622" s="48"/>
      <c r="M4622" s="46"/>
      <c r="N4622" s="49"/>
      <c r="O4622" s="46"/>
      <c r="P4622" s="46"/>
      <c r="Q4622" s="46"/>
      <c r="R4622" s="50"/>
    </row>
    <row r="4623" spans="7:18" ht="15" customHeight="1" x14ac:dyDescent="0.25">
      <c r="G4623" s="45"/>
      <c r="H4623" s="46"/>
      <c r="I4623" s="47"/>
      <c r="J4623" s="47"/>
      <c r="K4623" s="48"/>
      <c r="L4623" s="48"/>
      <c r="M4623" s="46"/>
      <c r="N4623" s="49"/>
      <c r="O4623" s="46"/>
      <c r="P4623" s="46"/>
      <c r="Q4623" s="46"/>
      <c r="R4623" s="50"/>
    </row>
    <row r="4624" spans="7:18" ht="15" customHeight="1" x14ac:dyDescent="0.25">
      <c r="G4624" s="45"/>
      <c r="H4624" s="46"/>
      <c r="I4624" s="47"/>
      <c r="J4624" s="47"/>
      <c r="K4624" s="48"/>
      <c r="L4624" s="48"/>
      <c r="M4624" s="46"/>
      <c r="N4624" s="49"/>
      <c r="O4624" s="46"/>
      <c r="P4624" s="46"/>
      <c r="Q4624" s="46"/>
      <c r="R4624" s="50"/>
    </row>
    <row r="4625" spans="7:18" ht="15" customHeight="1" x14ac:dyDescent="0.25">
      <c r="G4625" s="45"/>
      <c r="H4625" s="46"/>
      <c r="I4625" s="47"/>
      <c r="J4625" s="47"/>
      <c r="K4625" s="48"/>
      <c r="L4625" s="48"/>
      <c r="M4625" s="46"/>
      <c r="N4625" s="49"/>
      <c r="O4625" s="46"/>
      <c r="P4625" s="46"/>
      <c r="Q4625" s="46"/>
      <c r="R4625" s="50"/>
    </row>
    <row r="4626" spans="7:18" ht="15" customHeight="1" x14ac:dyDescent="0.25">
      <c r="G4626" s="45"/>
      <c r="H4626" s="46"/>
      <c r="I4626" s="47"/>
      <c r="J4626" s="47"/>
      <c r="K4626" s="48"/>
      <c r="L4626" s="48"/>
      <c r="M4626" s="46"/>
      <c r="N4626" s="49"/>
      <c r="O4626" s="46"/>
      <c r="P4626" s="46"/>
      <c r="Q4626" s="46"/>
      <c r="R4626" s="50"/>
    </row>
    <row r="4627" spans="7:18" ht="15" customHeight="1" x14ac:dyDescent="0.25">
      <c r="G4627" s="45"/>
      <c r="H4627" s="46"/>
      <c r="I4627" s="47"/>
      <c r="J4627" s="47"/>
      <c r="K4627" s="48"/>
      <c r="L4627" s="48"/>
      <c r="M4627" s="46"/>
      <c r="N4627" s="49"/>
      <c r="O4627" s="46"/>
      <c r="P4627" s="46"/>
      <c r="Q4627" s="46"/>
      <c r="R4627" s="50"/>
    </row>
    <row r="4628" spans="7:18" ht="15" customHeight="1" x14ac:dyDescent="0.25">
      <c r="G4628" s="45"/>
      <c r="H4628" s="46"/>
      <c r="I4628" s="47"/>
      <c r="J4628" s="47"/>
      <c r="K4628" s="48"/>
      <c r="L4628" s="48"/>
      <c r="M4628" s="46"/>
      <c r="N4628" s="49"/>
      <c r="O4628" s="46"/>
      <c r="P4628" s="46"/>
      <c r="Q4628" s="46"/>
      <c r="R4628" s="50"/>
    </row>
    <row r="4629" spans="7:18" ht="15" customHeight="1" x14ac:dyDescent="0.25">
      <c r="G4629" s="45"/>
      <c r="H4629" s="46"/>
      <c r="I4629" s="47"/>
      <c r="J4629" s="47"/>
      <c r="K4629" s="48"/>
      <c r="L4629" s="48"/>
      <c r="M4629" s="46"/>
      <c r="N4629" s="49"/>
      <c r="O4629" s="46"/>
      <c r="P4629" s="46"/>
      <c r="Q4629" s="46"/>
      <c r="R4629" s="50"/>
    </row>
    <row r="4630" spans="7:18" ht="15" customHeight="1" x14ac:dyDescent="0.25">
      <c r="G4630" s="45"/>
      <c r="H4630" s="46"/>
      <c r="I4630" s="47"/>
      <c r="J4630" s="47"/>
      <c r="K4630" s="48"/>
      <c r="L4630" s="48"/>
      <c r="M4630" s="46"/>
      <c r="N4630" s="49"/>
      <c r="O4630" s="46"/>
      <c r="P4630" s="46"/>
      <c r="Q4630" s="46"/>
      <c r="R4630" s="50"/>
    </row>
    <row r="4631" spans="7:18" ht="15" customHeight="1" x14ac:dyDescent="0.25">
      <c r="G4631" s="45"/>
      <c r="H4631" s="46"/>
      <c r="I4631" s="47"/>
      <c r="J4631" s="47"/>
      <c r="K4631" s="48"/>
      <c r="L4631" s="48"/>
      <c r="M4631" s="46"/>
      <c r="N4631" s="49"/>
      <c r="O4631" s="46"/>
      <c r="P4631" s="46"/>
      <c r="Q4631" s="46"/>
      <c r="R4631" s="50"/>
    </row>
    <row r="4632" spans="7:18" ht="15" customHeight="1" x14ac:dyDescent="0.25">
      <c r="G4632" s="45"/>
      <c r="H4632" s="46"/>
      <c r="I4632" s="47"/>
      <c r="J4632" s="47"/>
      <c r="K4632" s="48"/>
      <c r="L4632" s="48"/>
      <c r="M4632" s="46"/>
      <c r="N4632" s="49"/>
      <c r="O4632" s="46"/>
      <c r="P4632" s="46"/>
      <c r="Q4632" s="46"/>
      <c r="R4632" s="50"/>
    </row>
    <row r="4633" spans="7:18" ht="15" customHeight="1" x14ac:dyDescent="0.25">
      <c r="G4633" s="45"/>
      <c r="H4633" s="46"/>
      <c r="I4633" s="47"/>
      <c r="J4633" s="47"/>
      <c r="K4633" s="48"/>
      <c r="L4633" s="48"/>
      <c r="M4633" s="46"/>
      <c r="N4633" s="49"/>
      <c r="O4633" s="46"/>
      <c r="P4633" s="46"/>
      <c r="Q4633" s="46"/>
      <c r="R4633" s="50"/>
    </row>
    <row r="4634" spans="7:18" ht="15" customHeight="1" x14ac:dyDescent="0.25">
      <c r="G4634" s="45"/>
      <c r="H4634" s="46"/>
      <c r="I4634" s="47"/>
      <c r="J4634" s="47"/>
      <c r="K4634" s="48"/>
      <c r="L4634" s="48"/>
      <c r="M4634" s="46"/>
      <c r="N4634" s="49"/>
      <c r="O4634" s="46"/>
      <c r="P4634" s="46"/>
      <c r="Q4634" s="46"/>
      <c r="R4634" s="50"/>
    </row>
    <row r="4635" spans="7:18" ht="15" customHeight="1" x14ac:dyDescent="0.25">
      <c r="G4635" s="45"/>
      <c r="H4635" s="46"/>
      <c r="I4635" s="47"/>
      <c r="J4635" s="47"/>
      <c r="K4635" s="48"/>
      <c r="L4635" s="48"/>
      <c r="M4635" s="46"/>
      <c r="N4635" s="49"/>
      <c r="O4635" s="46"/>
      <c r="P4635" s="46"/>
      <c r="Q4635" s="46"/>
      <c r="R4635" s="50"/>
    </row>
    <row r="4636" spans="7:18" ht="15" customHeight="1" x14ac:dyDescent="0.25">
      <c r="G4636" s="45"/>
      <c r="H4636" s="46"/>
      <c r="I4636" s="47"/>
      <c r="J4636" s="47"/>
      <c r="K4636" s="48"/>
      <c r="L4636" s="48"/>
      <c r="M4636" s="46"/>
      <c r="N4636" s="49"/>
      <c r="O4636" s="46"/>
      <c r="P4636" s="46"/>
      <c r="Q4636" s="46"/>
      <c r="R4636" s="50"/>
    </row>
    <row r="4637" spans="7:18" ht="15" customHeight="1" x14ac:dyDescent="0.25">
      <c r="G4637" s="45"/>
      <c r="H4637" s="46"/>
      <c r="I4637" s="47"/>
      <c r="J4637" s="47"/>
      <c r="K4637" s="48"/>
      <c r="L4637" s="48"/>
      <c r="M4637" s="46"/>
      <c r="N4637" s="49"/>
      <c r="O4637" s="46"/>
      <c r="P4637" s="46"/>
      <c r="Q4637" s="46"/>
      <c r="R4637" s="50"/>
    </row>
    <row r="4638" spans="7:18" ht="15" customHeight="1" x14ac:dyDescent="0.25">
      <c r="G4638" s="45"/>
      <c r="H4638" s="46"/>
      <c r="I4638" s="47"/>
      <c r="J4638" s="47"/>
      <c r="K4638" s="48"/>
      <c r="L4638" s="48"/>
      <c r="M4638" s="46"/>
      <c r="N4638" s="49"/>
      <c r="O4638" s="46"/>
      <c r="P4638" s="46"/>
      <c r="Q4638" s="46"/>
      <c r="R4638" s="50"/>
    </row>
    <row r="4639" spans="7:18" ht="15" customHeight="1" x14ac:dyDescent="0.25">
      <c r="G4639" s="45"/>
      <c r="H4639" s="46"/>
      <c r="I4639" s="47"/>
      <c r="J4639" s="47"/>
      <c r="K4639" s="48"/>
      <c r="L4639" s="48"/>
      <c r="M4639" s="46"/>
      <c r="N4639" s="49"/>
      <c r="O4639" s="46"/>
      <c r="P4639" s="46"/>
      <c r="Q4639" s="46"/>
      <c r="R4639" s="50"/>
    </row>
    <row r="4640" spans="7:18" ht="15" customHeight="1" x14ac:dyDescent="0.25">
      <c r="G4640" s="45"/>
      <c r="H4640" s="46"/>
      <c r="I4640" s="47"/>
      <c r="J4640" s="47"/>
      <c r="K4640" s="48"/>
      <c r="L4640" s="48"/>
      <c r="M4640" s="46"/>
      <c r="N4640" s="49"/>
      <c r="O4640" s="46"/>
      <c r="P4640" s="46"/>
      <c r="Q4640" s="46"/>
      <c r="R4640" s="50"/>
    </row>
    <row r="4641" spans="7:18" ht="15" customHeight="1" x14ac:dyDescent="0.25">
      <c r="G4641" s="45"/>
      <c r="H4641" s="46"/>
      <c r="I4641" s="47"/>
      <c r="J4641" s="47"/>
      <c r="K4641" s="48"/>
      <c r="L4641" s="48"/>
      <c r="M4641" s="46"/>
      <c r="N4641" s="49"/>
      <c r="O4641" s="46"/>
      <c r="P4641" s="46"/>
      <c r="Q4641" s="46"/>
      <c r="R4641" s="50"/>
    </row>
    <row r="4642" spans="7:18" ht="15" customHeight="1" x14ac:dyDescent="0.25">
      <c r="G4642" s="45"/>
      <c r="H4642" s="46"/>
      <c r="I4642" s="47"/>
      <c r="J4642" s="47"/>
      <c r="K4642" s="48"/>
      <c r="L4642" s="48"/>
      <c r="M4642" s="46"/>
      <c r="N4642" s="49"/>
      <c r="O4642" s="46"/>
      <c r="P4642" s="46"/>
      <c r="Q4642" s="46"/>
      <c r="R4642" s="50"/>
    </row>
    <row r="4643" spans="7:18" ht="15" customHeight="1" x14ac:dyDescent="0.25">
      <c r="G4643" s="45"/>
      <c r="H4643" s="46"/>
      <c r="I4643" s="47"/>
      <c r="J4643" s="47"/>
      <c r="K4643" s="48"/>
      <c r="L4643" s="48"/>
      <c r="M4643" s="46"/>
      <c r="N4643" s="49"/>
      <c r="O4643" s="46"/>
      <c r="P4643" s="46"/>
      <c r="Q4643" s="46"/>
      <c r="R4643" s="50"/>
    </row>
    <row r="4644" spans="7:18" ht="15" customHeight="1" x14ac:dyDescent="0.25">
      <c r="G4644" s="45"/>
      <c r="H4644" s="46"/>
      <c r="I4644" s="47"/>
      <c r="J4644" s="47"/>
      <c r="K4644" s="48"/>
      <c r="L4644" s="48"/>
      <c r="M4644" s="46"/>
      <c r="N4644" s="49"/>
      <c r="O4644" s="46"/>
      <c r="P4644" s="46"/>
      <c r="Q4644" s="46"/>
      <c r="R4644" s="50"/>
    </row>
    <row r="4645" spans="7:18" ht="15" customHeight="1" x14ac:dyDescent="0.25">
      <c r="G4645" s="45"/>
      <c r="H4645" s="46"/>
      <c r="I4645" s="47"/>
      <c r="J4645" s="47"/>
      <c r="K4645" s="48"/>
      <c r="L4645" s="48"/>
      <c r="M4645" s="46"/>
      <c r="N4645" s="49"/>
      <c r="O4645" s="46"/>
      <c r="P4645" s="46"/>
      <c r="Q4645" s="46"/>
      <c r="R4645" s="50"/>
    </row>
    <row r="4646" spans="7:18" ht="15" customHeight="1" x14ac:dyDescent="0.25">
      <c r="G4646" s="45"/>
      <c r="H4646" s="46"/>
      <c r="I4646" s="47"/>
      <c r="J4646" s="47"/>
      <c r="K4646" s="48"/>
      <c r="L4646" s="48"/>
      <c r="M4646" s="46"/>
      <c r="N4646" s="49"/>
      <c r="O4646" s="46"/>
      <c r="P4646" s="46"/>
      <c r="Q4646" s="46"/>
      <c r="R4646" s="50"/>
    </row>
    <row r="4647" spans="7:18" ht="15" customHeight="1" x14ac:dyDescent="0.25">
      <c r="G4647" s="45"/>
      <c r="H4647" s="46"/>
      <c r="I4647" s="47"/>
      <c r="J4647" s="47"/>
      <c r="K4647" s="48"/>
      <c r="L4647" s="48"/>
      <c r="M4647" s="46"/>
      <c r="N4647" s="49"/>
      <c r="O4647" s="46"/>
      <c r="P4647" s="46"/>
      <c r="Q4647" s="46"/>
      <c r="R4647" s="50"/>
    </row>
    <row r="4648" spans="7:18" ht="15" customHeight="1" x14ac:dyDescent="0.25">
      <c r="G4648" s="45"/>
      <c r="H4648" s="46"/>
      <c r="I4648" s="47"/>
      <c r="J4648" s="47"/>
      <c r="K4648" s="48"/>
      <c r="L4648" s="48"/>
      <c r="M4648" s="46"/>
      <c r="N4648" s="49"/>
      <c r="O4648" s="46"/>
      <c r="P4648" s="46"/>
      <c r="Q4648" s="46"/>
      <c r="R4648" s="50"/>
    </row>
    <row r="4649" spans="7:18" ht="15" customHeight="1" x14ac:dyDescent="0.25">
      <c r="G4649" s="45"/>
      <c r="H4649" s="46"/>
      <c r="I4649" s="47"/>
      <c r="J4649" s="47"/>
      <c r="K4649" s="48"/>
      <c r="L4649" s="48"/>
      <c r="M4649" s="46"/>
      <c r="N4649" s="49"/>
      <c r="O4649" s="46"/>
      <c r="P4649" s="46"/>
      <c r="Q4649" s="46"/>
      <c r="R4649" s="50"/>
    </row>
    <row r="4650" spans="7:18" ht="15" customHeight="1" x14ac:dyDescent="0.25">
      <c r="G4650" s="45"/>
      <c r="H4650" s="46"/>
      <c r="I4650" s="47"/>
      <c r="J4650" s="47"/>
      <c r="K4650" s="48"/>
      <c r="L4650" s="48"/>
      <c r="M4650" s="46"/>
      <c r="N4650" s="49"/>
      <c r="O4650" s="46"/>
      <c r="P4650" s="46"/>
      <c r="Q4650" s="46"/>
      <c r="R4650" s="50"/>
    </row>
    <row r="4651" spans="7:18" ht="15" customHeight="1" x14ac:dyDescent="0.25">
      <c r="G4651" s="45"/>
      <c r="H4651" s="46"/>
      <c r="I4651" s="47"/>
      <c r="J4651" s="47"/>
      <c r="K4651" s="48"/>
      <c r="L4651" s="48"/>
      <c r="M4651" s="46"/>
      <c r="N4651" s="49"/>
      <c r="O4651" s="46"/>
      <c r="P4651" s="46"/>
      <c r="Q4651" s="46"/>
      <c r="R4651" s="50"/>
    </row>
    <row r="4652" spans="7:18" ht="15" customHeight="1" x14ac:dyDescent="0.25">
      <c r="G4652" s="45"/>
      <c r="H4652" s="46"/>
      <c r="I4652" s="47"/>
      <c r="J4652" s="47"/>
      <c r="K4652" s="48"/>
      <c r="L4652" s="48"/>
      <c r="M4652" s="46"/>
      <c r="N4652" s="49"/>
      <c r="O4652" s="46"/>
      <c r="P4652" s="46"/>
      <c r="Q4652" s="46"/>
      <c r="R4652" s="50"/>
    </row>
    <row r="4653" spans="7:18" ht="15" customHeight="1" x14ac:dyDescent="0.25">
      <c r="G4653" s="45"/>
      <c r="H4653" s="46"/>
      <c r="I4653" s="47"/>
      <c r="J4653" s="47"/>
      <c r="K4653" s="48"/>
      <c r="L4653" s="48"/>
      <c r="M4653" s="46"/>
      <c r="N4653" s="49"/>
      <c r="O4653" s="46"/>
      <c r="P4653" s="46"/>
      <c r="Q4653" s="46"/>
      <c r="R4653" s="50"/>
    </row>
    <row r="4654" spans="7:18" ht="15" customHeight="1" x14ac:dyDescent="0.25">
      <c r="G4654" s="45"/>
      <c r="H4654" s="46"/>
      <c r="I4654" s="47"/>
      <c r="J4654" s="47"/>
      <c r="K4654" s="48"/>
      <c r="L4654" s="48"/>
      <c r="M4654" s="46"/>
      <c r="N4654" s="49"/>
      <c r="O4654" s="46"/>
      <c r="P4654" s="46"/>
      <c r="Q4654" s="46"/>
      <c r="R4654" s="50"/>
    </row>
    <row r="4655" spans="7:18" ht="15" customHeight="1" x14ac:dyDescent="0.25">
      <c r="G4655" s="45"/>
      <c r="H4655" s="46"/>
      <c r="I4655" s="47"/>
      <c r="J4655" s="47"/>
      <c r="K4655" s="48"/>
      <c r="L4655" s="48"/>
      <c r="M4655" s="46"/>
      <c r="N4655" s="49"/>
      <c r="O4655" s="46"/>
      <c r="P4655" s="46"/>
      <c r="Q4655" s="46"/>
      <c r="R4655" s="50"/>
    </row>
    <row r="4656" spans="7:18" ht="15" customHeight="1" x14ac:dyDescent="0.25">
      <c r="G4656" s="45"/>
      <c r="H4656" s="46"/>
      <c r="I4656" s="47"/>
      <c r="J4656" s="47"/>
      <c r="K4656" s="48"/>
      <c r="L4656" s="48"/>
      <c r="M4656" s="46"/>
      <c r="N4656" s="49"/>
      <c r="O4656" s="46"/>
      <c r="P4656" s="46"/>
      <c r="Q4656" s="46"/>
      <c r="R4656" s="50"/>
    </row>
    <row r="4657" spans="7:18" ht="15" customHeight="1" x14ac:dyDescent="0.25">
      <c r="G4657" s="45"/>
      <c r="H4657" s="46"/>
      <c r="I4657" s="47"/>
      <c r="J4657" s="47"/>
      <c r="K4657" s="48"/>
      <c r="L4657" s="48"/>
      <c r="M4657" s="46"/>
      <c r="N4657" s="49"/>
      <c r="O4657" s="46"/>
      <c r="P4657" s="46"/>
      <c r="Q4657" s="46"/>
      <c r="R4657" s="50"/>
    </row>
    <row r="4658" spans="7:18" ht="15" customHeight="1" x14ac:dyDescent="0.25">
      <c r="G4658" s="45"/>
      <c r="H4658" s="46"/>
      <c r="I4658" s="47"/>
      <c r="J4658" s="47"/>
      <c r="K4658" s="48"/>
      <c r="L4658" s="48"/>
      <c r="M4658" s="46"/>
      <c r="N4658" s="49"/>
      <c r="O4658" s="46"/>
      <c r="P4658" s="46"/>
      <c r="Q4658" s="46"/>
      <c r="R4658" s="50"/>
    </row>
    <row r="4659" spans="7:18" ht="15" customHeight="1" x14ac:dyDescent="0.25">
      <c r="G4659" s="45"/>
      <c r="H4659" s="46"/>
      <c r="I4659" s="47"/>
      <c r="J4659" s="47"/>
      <c r="K4659" s="48"/>
      <c r="L4659" s="48"/>
      <c r="M4659" s="46"/>
      <c r="N4659" s="49"/>
      <c r="O4659" s="46"/>
      <c r="P4659" s="46"/>
      <c r="Q4659" s="46"/>
      <c r="R4659" s="50"/>
    </row>
    <row r="4660" spans="7:18" ht="15" customHeight="1" x14ac:dyDescent="0.25">
      <c r="G4660" s="45"/>
      <c r="H4660" s="46"/>
      <c r="I4660" s="47"/>
      <c r="J4660" s="47"/>
      <c r="K4660" s="48"/>
      <c r="L4660" s="48"/>
      <c r="M4660" s="46"/>
      <c r="N4660" s="49"/>
      <c r="O4660" s="46"/>
      <c r="P4660" s="46"/>
      <c r="Q4660" s="46"/>
      <c r="R4660" s="50"/>
    </row>
    <row r="4661" spans="7:18" ht="15" customHeight="1" x14ac:dyDescent="0.25">
      <c r="G4661" s="45"/>
      <c r="H4661" s="46"/>
      <c r="I4661" s="47"/>
      <c r="J4661" s="47"/>
      <c r="K4661" s="48"/>
      <c r="L4661" s="48"/>
      <c r="M4661" s="46"/>
      <c r="N4661" s="49"/>
      <c r="O4661" s="46"/>
      <c r="P4661" s="46"/>
      <c r="Q4661" s="46"/>
      <c r="R4661" s="50"/>
    </row>
    <row r="4662" spans="7:18" ht="15" customHeight="1" x14ac:dyDescent="0.25">
      <c r="G4662" s="45"/>
      <c r="H4662" s="46"/>
      <c r="I4662" s="47"/>
      <c r="J4662" s="47"/>
      <c r="K4662" s="48"/>
      <c r="L4662" s="48"/>
      <c r="M4662" s="46"/>
      <c r="N4662" s="49"/>
      <c r="O4662" s="46"/>
      <c r="P4662" s="46"/>
      <c r="Q4662" s="46"/>
      <c r="R4662" s="50"/>
    </row>
    <row r="4663" spans="7:18" ht="15" customHeight="1" x14ac:dyDescent="0.25">
      <c r="G4663" s="45"/>
      <c r="H4663" s="46"/>
      <c r="I4663" s="47"/>
      <c r="J4663" s="47"/>
      <c r="K4663" s="48"/>
      <c r="L4663" s="48"/>
      <c r="M4663" s="46"/>
      <c r="N4663" s="49"/>
      <c r="O4663" s="46"/>
      <c r="P4663" s="46"/>
      <c r="Q4663" s="46"/>
      <c r="R4663" s="50"/>
    </row>
    <row r="4664" spans="7:18" ht="15" customHeight="1" x14ac:dyDescent="0.25">
      <c r="G4664" s="45"/>
      <c r="H4664" s="46"/>
      <c r="I4664" s="47"/>
      <c r="J4664" s="47"/>
      <c r="K4664" s="48"/>
      <c r="L4664" s="48"/>
      <c r="M4664" s="46"/>
      <c r="N4664" s="49"/>
      <c r="O4664" s="46"/>
      <c r="P4664" s="46"/>
      <c r="Q4664" s="46"/>
      <c r="R4664" s="50"/>
    </row>
    <row r="4665" spans="7:18" ht="15" customHeight="1" x14ac:dyDescent="0.25">
      <c r="G4665" s="45"/>
      <c r="H4665" s="46"/>
      <c r="I4665" s="47"/>
      <c r="J4665" s="47"/>
      <c r="K4665" s="48"/>
      <c r="L4665" s="48"/>
      <c r="M4665" s="46"/>
      <c r="N4665" s="49"/>
      <c r="O4665" s="46"/>
      <c r="P4665" s="46"/>
      <c r="Q4665" s="46"/>
      <c r="R4665" s="50"/>
    </row>
    <row r="4666" spans="7:18" ht="15" customHeight="1" x14ac:dyDescent="0.25">
      <c r="G4666" s="45"/>
      <c r="H4666" s="46"/>
      <c r="I4666" s="47"/>
      <c r="J4666" s="47"/>
      <c r="K4666" s="48"/>
      <c r="L4666" s="48"/>
      <c r="M4666" s="46"/>
      <c r="N4666" s="49"/>
      <c r="O4666" s="46"/>
      <c r="P4666" s="46"/>
      <c r="Q4666" s="46"/>
      <c r="R4666" s="50"/>
    </row>
    <row r="4667" spans="7:18" ht="15" customHeight="1" x14ac:dyDescent="0.25">
      <c r="G4667" s="45"/>
      <c r="H4667" s="46"/>
      <c r="I4667" s="47"/>
      <c r="J4667" s="47"/>
      <c r="K4667" s="48"/>
      <c r="L4667" s="48"/>
      <c r="M4667" s="46"/>
      <c r="N4667" s="49"/>
      <c r="O4667" s="46"/>
      <c r="P4667" s="46"/>
      <c r="Q4667" s="46"/>
      <c r="R4667" s="50"/>
    </row>
    <row r="4668" spans="7:18" ht="15" customHeight="1" x14ac:dyDescent="0.25">
      <c r="G4668" s="45"/>
      <c r="H4668" s="46"/>
      <c r="I4668" s="47"/>
      <c r="J4668" s="47"/>
      <c r="K4668" s="48"/>
      <c r="L4668" s="48"/>
      <c r="M4668" s="46"/>
      <c r="N4668" s="49"/>
      <c r="O4668" s="46"/>
      <c r="P4668" s="46"/>
      <c r="Q4668" s="46"/>
      <c r="R4668" s="50"/>
    </row>
    <row r="4669" spans="7:18" ht="15" customHeight="1" x14ac:dyDescent="0.25">
      <c r="G4669" s="45"/>
      <c r="H4669" s="46"/>
      <c r="I4669" s="47"/>
      <c r="J4669" s="47"/>
      <c r="K4669" s="48"/>
      <c r="L4669" s="48"/>
      <c r="M4669" s="46"/>
      <c r="N4669" s="49"/>
      <c r="O4669" s="46"/>
      <c r="P4669" s="46"/>
      <c r="Q4669" s="46"/>
      <c r="R4669" s="50"/>
    </row>
    <row r="4670" spans="7:18" ht="15" customHeight="1" x14ac:dyDescent="0.25">
      <c r="G4670" s="45"/>
      <c r="H4670" s="46"/>
      <c r="I4670" s="47"/>
      <c r="J4670" s="47"/>
      <c r="K4670" s="48"/>
      <c r="L4670" s="48"/>
      <c r="M4670" s="46"/>
      <c r="N4670" s="49"/>
      <c r="O4670" s="46"/>
      <c r="P4670" s="46"/>
      <c r="Q4670" s="46"/>
      <c r="R4670" s="50"/>
    </row>
    <row r="4671" spans="7:18" ht="15" customHeight="1" x14ac:dyDescent="0.25">
      <c r="G4671" s="45"/>
      <c r="H4671" s="46"/>
      <c r="I4671" s="47"/>
      <c r="J4671" s="47"/>
      <c r="K4671" s="48"/>
      <c r="L4671" s="48"/>
      <c r="M4671" s="46"/>
      <c r="N4671" s="49"/>
      <c r="O4671" s="46"/>
      <c r="P4671" s="46"/>
      <c r="Q4671" s="46"/>
      <c r="R4671" s="50"/>
    </row>
    <row r="4672" spans="7:18" ht="15" customHeight="1" x14ac:dyDescent="0.25">
      <c r="G4672" s="45"/>
      <c r="H4672" s="46"/>
      <c r="I4672" s="47"/>
      <c r="J4672" s="47"/>
      <c r="K4672" s="48"/>
      <c r="L4672" s="48"/>
      <c r="M4672" s="46"/>
      <c r="N4672" s="49"/>
      <c r="O4672" s="46"/>
      <c r="P4672" s="46"/>
      <c r="Q4672" s="46"/>
      <c r="R4672" s="50"/>
    </row>
    <row r="4673" spans="7:18" ht="15" customHeight="1" x14ac:dyDescent="0.25">
      <c r="G4673" s="45"/>
      <c r="H4673" s="46"/>
      <c r="I4673" s="47"/>
      <c r="J4673" s="47"/>
      <c r="K4673" s="48"/>
      <c r="L4673" s="48"/>
      <c r="M4673" s="46"/>
      <c r="N4673" s="49"/>
      <c r="O4673" s="46"/>
      <c r="P4673" s="46"/>
      <c r="Q4673" s="46"/>
      <c r="R4673" s="50"/>
    </row>
    <row r="4674" spans="7:18" ht="15" customHeight="1" x14ac:dyDescent="0.25">
      <c r="G4674" s="45"/>
      <c r="H4674" s="46"/>
      <c r="I4674" s="47"/>
      <c r="J4674" s="47"/>
      <c r="K4674" s="48"/>
      <c r="L4674" s="48"/>
      <c r="M4674" s="46"/>
      <c r="N4674" s="49"/>
      <c r="O4674" s="46"/>
      <c r="P4674" s="46"/>
      <c r="Q4674" s="46"/>
      <c r="R4674" s="50"/>
    </row>
    <row r="4675" spans="7:18" ht="15" customHeight="1" x14ac:dyDescent="0.25">
      <c r="G4675" s="45"/>
      <c r="H4675" s="46"/>
      <c r="I4675" s="47"/>
      <c r="J4675" s="47"/>
      <c r="K4675" s="48"/>
      <c r="L4675" s="48"/>
      <c r="M4675" s="46"/>
      <c r="N4675" s="49"/>
      <c r="O4675" s="46"/>
      <c r="P4675" s="46"/>
      <c r="Q4675" s="46"/>
      <c r="R4675" s="50"/>
    </row>
    <row r="4676" spans="7:18" ht="15" customHeight="1" x14ac:dyDescent="0.25">
      <c r="G4676" s="45"/>
      <c r="H4676" s="46"/>
      <c r="I4676" s="47"/>
      <c r="J4676" s="47"/>
      <c r="K4676" s="48"/>
      <c r="L4676" s="48"/>
      <c r="M4676" s="46"/>
      <c r="N4676" s="49"/>
      <c r="O4676" s="46"/>
      <c r="P4676" s="46"/>
      <c r="Q4676" s="46"/>
      <c r="R4676" s="50"/>
    </row>
    <row r="4677" spans="7:18" ht="15" customHeight="1" x14ac:dyDescent="0.25">
      <c r="G4677" s="45"/>
      <c r="H4677" s="46"/>
      <c r="I4677" s="47"/>
      <c r="J4677" s="47"/>
      <c r="K4677" s="48"/>
      <c r="L4677" s="48"/>
      <c r="M4677" s="46"/>
      <c r="N4677" s="49"/>
      <c r="O4677" s="46"/>
      <c r="P4677" s="46"/>
      <c r="Q4677" s="46"/>
      <c r="R4677" s="50"/>
    </row>
    <row r="4678" spans="7:18" ht="15" customHeight="1" x14ac:dyDescent="0.25">
      <c r="G4678" s="45"/>
      <c r="H4678" s="46"/>
      <c r="I4678" s="47"/>
      <c r="J4678" s="47"/>
      <c r="K4678" s="48"/>
      <c r="L4678" s="48"/>
      <c r="M4678" s="46"/>
      <c r="N4678" s="49"/>
      <c r="O4678" s="46"/>
      <c r="P4678" s="46"/>
      <c r="Q4678" s="46"/>
      <c r="R4678" s="50"/>
    </row>
    <row r="4679" spans="7:18" ht="15" customHeight="1" x14ac:dyDescent="0.25">
      <c r="G4679" s="45"/>
      <c r="H4679" s="46"/>
      <c r="I4679" s="47"/>
      <c r="J4679" s="47"/>
      <c r="K4679" s="48"/>
      <c r="L4679" s="48"/>
      <c r="M4679" s="46"/>
      <c r="N4679" s="49"/>
      <c r="O4679" s="46"/>
      <c r="P4679" s="46"/>
      <c r="Q4679" s="46"/>
      <c r="R4679" s="50"/>
    </row>
    <row r="4680" spans="7:18" ht="15" customHeight="1" x14ac:dyDescent="0.25">
      <c r="G4680" s="45"/>
      <c r="H4680" s="46"/>
      <c r="I4680" s="47"/>
      <c r="J4680" s="47"/>
      <c r="K4680" s="48"/>
      <c r="L4680" s="48"/>
      <c r="M4680" s="46"/>
      <c r="N4680" s="49"/>
      <c r="O4680" s="46"/>
      <c r="P4680" s="46"/>
      <c r="Q4680" s="46"/>
      <c r="R4680" s="50"/>
    </row>
    <row r="4681" spans="7:18" ht="15" customHeight="1" x14ac:dyDescent="0.25">
      <c r="G4681" s="45"/>
      <c r="H4681" s="46"/>
      <c r="I4681" s="47"/>
      <c r="J4681" s="47"/>
      <c r="K4681" s="48"/>
      <c r="L4681" s="48"/>
      <c r="M4681" s="46"/>
      <c r="N4681" s="49"/>
      <c r="O4681" s="46"/>
      <c r="P4681" s="46"/>
      <c r="Q4681" s="46"/>
      <c r="R4681" s="50"/>
    </row>
    <row r="4682" spans="7:18" ht="15" customHeight="1" x14ac:dyDescent="0.25">
      <c r="G4682" s="45"/>
      <c r="H4682" s="46"/>
      <c r="I4682" s="47"/>
      <c r="J4682" s="47"/>
      <c r="K4682" s="48"/>
      <c r="L4682" s="48"/>
      <c r="M4682" s="46"/>
      <c r="N4682" s="49"/>
      <c r="O4682" s="46"/>
      <c r="P4682" s="46"/>
      <c r="Q4682" s="46"/>
      <c r="R4682" s="50"/>
    </row>
    <row r="4683" spans="7:18" ht="15" customHeight="1" x14ac:dyDescent="0.25">
      <c r="G4683" s="45"/>
      <c r="H4683" s="46"/>
      <c r="I4683" s="47"/>
      <c r="J4683" s="47"/>
      <c r="K4683" s="48"/>
      <c r="L4683" s="48"/>
      <c r="M4683" s="46"/>
      <c r="N4683" s="49"/>
      <c r="O4683" s="46"/>
      <c r="P4683" s="46"/>
      <c r="Q4683" s="46"/>
      <c r="R4683" s="50"/>
    </row>
    <row r="4684" spans="7:18" ht="15" customHeight="1" x14ac:dyDescent="0.25">
      <c r="G4684" s="45"/>
      <c r="H4684" s="46"/>
      <c r="I4684" s="47"/>
      <c r="J4684" s="47"/>
      <c r="K4684" s="48"/>
      <c r="L4684" s="48"/>
      <c r="M4684" s="46"/>
      <c r="N4684" s="49"/>
      <c r="O4684" s="46"/>
      <c r="P4684" s="46"/>
      <c r="Q4684" s="46"/>
      <c r="R4684" s="50"/>
    </row>
    <row r="4685" spans="7:18" ht="15" customHeight="1" x14ac:dyDescent="0.25">
      <c r="G4685" s="45"/>
      <c r="H4685" s="46"/>
      <c r="I4685" s="47"/>
      <c r="J4685" s="47"/>
      <c r="K4685" s="48"/>
      <c r="L4685" s="48"/>
      <c r="M4685" s="46"/>
      <c r="N4685" s="49"/>
      <c r="O4685" s="46"/>
      <c r="P4685" s="46"/>
      <c r="Q4685" s="46"/>
      <c r="R4685" s="50"/>
    </row>
    <row r="4686" spans="7:18" ht="15" customHeight="1" x14ac:dyDescent="0.25">
      <c r="G4686" s="45"/>
      <c r="H4686" s="46"/>
      <c r="I4686" s="47"/>
      <c r="J4686" s="47"/>
      <c r="K4686" s="48"/>
      <c r="L4686" s="48"/>
      <c r="M4686" s="46"/>
      <c r="N4686" s="49"/>
      <c r="O4686" s="46"/>
      <c r="P4686" s="46"/>
      <c r="Q4686" s="46"/>
      <c r="R4686" s="50"/>
    </row>
    <row r="4687" spans="7:18" ht="15" customHeight="1" x14ac:dyDescent="0.25">
      <c r="G4687" s="45"/>
      <c r="H4687" s="46"/>
      <c r="I4687" s="47"/>
      <c r="J4687" s="47"/>
      <c r="K4687" s="48"/>
      <c r="L4687" s="48"/>
      <c r="M4687" s="46"/>
      <c r="N4687" s="49"/>
      <c r="O4687" s="46"/>
      <c r="P4687" s="46"/>
      <c r="Q4687" s="46"/>
      <c r="R4687" s="50"/>
    </row>
    <row r="4688" spans="7:18" ht="15" customHeight="1" x14ac:dyDescent="0.25">
      <c r="G4688" s="45"/>
      <c r="H4688" s="46"/>
      <c r="I4688" s="47"/>
      <c r="J4688" s="47"/>
      <c r="K4688" s="48"/>
      <c r="L4688" s="48"/>
      <c r="M4688" s="46"/>
      <c r="N4688" s="49"/>
      <c r="O4688" s="46"/>
      <c r="P4688" s="46"/>
      <c r="Q4688" s="46"/>
      <c r="R4688" s="50"/>
    </row>
    <row r="4689" spans="7:18" ht="15" customHeight="1" x14ac:dyDescent="0.25">
      <c r="G4689" s="45"/>
      <c r="H4689" s="46"/>
      <c r="I4689" s="47"/>
      <c r="J4689" s="47"/>
      <c r="K4689" s="48"/>
      <c r="L4689" s="48"/>
      <c r="M4689" s="46"/>
      <c r="N4689" s="49"/>
      <c r="O4689" s="46"/>
      <c r="P4689" s="46"/>
      <c r="Q4689" s="46"/>
      <c r="R4689" s="50"/>
    </row>
    <row r="4690" spans="7:18" ht="15" customHeight="1" x14ac:dyDescent="0.25">
      <c r="G4690" s="45"/>
      <c r="H4690" s="46"/>
      <c r="I4690" s="47"/>
      <c r="J4690" s="47"/>
      <c r="K4690" s="48"/>
      <c r="L4690" s="48"/>
      <c r="M4690" s="46"/>
      <c r="N4690" s="49"/>
      <c r="O4690" s="46"/>
      <c r="P4690" s="46"/>
      <c r="Q4690" s="46"/>
      <c r="R4690" s="50"/>
    </row>
    <row r="4691" spans="7:18" ht="15" customHeight="1" x14ac:dyDescent="0.25">
      <c r="G4691" s="45"/>
      <c r="H4691" s="46"/>
      <c r="I4691" s="47"/>
      <c r="J4691" s="47"/>
      <c r="K4691" s="48"/>
      <c r="L4691" s="48"/>
      <c r="M4691" s="46"/>
      <c r="N4691" s="49"/>
      <c r="O4691" s="46"/>
      <c r="P4691" s="46"/>
      <c r="Q4691" s="46"/>
      <c r="R4691" s="50"/>
    </row>
    <row r="4692" spans="7:18" ht="15" customHeight="1" x14ac:dyDescent="0.25">
      <c r="G4692" s="45"/>
      <c r="H4692" s="46"/>
      <c r="I4692" s="47"/>
      <c r="J4692" s="47"/>
      <c r="K4692" s="48"/>
      <c r="L4692" s="48"/>
      <c r="M4692" s="46"/>
      <c r="N4692" s="49"/>
      <c r="O4692" s="46"/>
      <c r="P4692" s="46"/>
      <c r="Q4692" s="46"/>
      <c r="R4692" s="50"/>
    </row>
    <row r="4693" spans="7:18" ht="15" customHeight="1" x14ac:dyDescent="0.25">
      <c r="G4693" s="45"/>
      <c r="H4693" s="46"/>
      <c r="I4693" s="47"/>
      <c r="J4693" s="47"/>
      <c r="K4693" s="48"/>
      <c r="L4693" s="48"/>
      <c r="M4693" s="46"/>
      <c r="N4693" s="49"/>
      <c r="O4693" s="46"/>
      <c r="P4693" s="46"/>
      <c r="Q4693" s="46"/>
      <c r="R4693" s="50"/>
    </row>
    <row r="4694" spans="7:18" ht="15" customHeight="1" x14ac:dyDescent="0.25">
      <c r="G4694" s="45"/>
      <c r="H4694" s="46"/>
      <c r="I4694" s="47"/>
      <c r="J4694" s="47"/>
      <c r="K4694" s="48"/>
      <c r="L4694" s="48"/>
      <c r="M4694" s="46"/>
      <c r="N4694" s="49"/>
      <c r="O4694" s="46"/>
      <c r="P4694" s="46"/>
      <c r="Q4694" s="46"/>
      <c r="R4694" s="50"/>
    </row>
    <row r="4695" spans="7:18" ht="15" customHeight="1" x14ac:dyDescent="0.25">
      <c r="G4695" s="45"/>
      <c r="H4695" s="46"/>
      <c r="I4695" s="47"/>
      <c r="J4695" s="47"/>
      <c r="K4695" s="48"/>
      <c r="L4695" s="48"/>
      <c r="M4695" s="46"/>
      <c r="N4695" s="49"/>
      <c r="O4695" s="46"/>
      <c r="P4695" s="46"/>
      <c r="Q4695" s="46"/>
      <c r="R4695" s="50"/>
    </row>
    <row r="4696" spans="7:18" ht="15" customHeight="1" x14ac:dyDescent="0.25">
      <c r="G4696" s="45"/>
      <c r="H4696" s="46"/>
      <c r="I4696" s="47"/>
      <c r="J4696" s="47"/>
      <c r="K4696" s="48"/>
      <c r="L4696" s="48"/>
      <c r="M4696" s="46"/>
      <c r="N4696" s="49"/>
      <c r="O4696" s="46"/>
      <c r="P4696" s="46"/>
      <c r="Q4696" s="46"/>
      <c r="R4696" s="50"/>
    </row>
    <row r="4697" spans="7:18" ht="15" customHeight="1" x14ac:dyDescent="0.25">
      <c r="G4697" s="45"/>
      <c r="H4697" s="46"/>
      <c r="I4697" s="47"/>
      <c r="J4697" s="47"/>
      <c r="K4697" s="48"/>
      <c r="L4697" s="48"/>
      <c r="M4697" s="46"/>
      <c r="N4697" s="49"/>
      <c r="O4697" s="46"/>
      <c r="P4697" s="46"/>
      <c r="Q4697" s="46"/>
      <c r="R4697" s="50"/>
    </row>
    <row r="4698" spans="7:18" ht="15" customHeight="1" x14ac:dyDescent="0.25">
      <c r="G4698" s="45"/>
      <c r="H4698" s="46"/>
      <c r="I4698" s="47"/>
      <c r="J4698" s="47"/>
      <c r="K4698" s="48"/>
      <c r="L4698" s="48"/>
      <c r="M4698" s="46"/>
      <c r="N4698" s="49"/>
      <c r="O4698" s="46"/>
      <c r="P4698" s="46"/>
      <c r="Q4698" s="46"/>
      <c r="R4698" s="50"/>
    </row>
    <row r="4699" spans="7:18" ht="15" customHeight="1" x14ac:dyDescent="0.25">
      <c r="G4699" s="45"/>
      <c r="H4699" s="46"/>
      <c r="I4699" s="47"/>
      <c r="J4699" s="47"/>
      <c r="K4699" s="48"/>
      <c r="L4699" s="48"/>
      <c r="M4699" s="46"/>
      <c r="N4699" s="49"/>
      <c r="O4699" s="46"/>
      <c r="P4699" s="46"/>
      <c r="Q4699" s="46"/>
      <c r="R4699" s="50"/>
    </row>
    <row r="4700" spans="7:18" ht="15" customHeight="1" x14ac:dyDescent="0.25">
      <c r="G4700" s="45"/>
      <c r="H4700" s="46"/>
      <c r="I4700" s="47"/>
      <c r="J4700" s="47"/>
      <c r="K4700" s="48"/>
      <c r="L4700" s="48"/>
      <c r="M4700" s="46"/>
      <c r="N4700" s="49"/>
      <c r="O4700" s="46"/>
      <c r="P4700" s="46"/>
      <c r="Q4700" s="46"/>
      <c r="R4700" s="50"/>
    </row>
    <row r="4701" spans="7:18" ht="15" customHeight="1" x14ac:dyDescent="0.25">
      <c r="G4701" s="45"/>
      <c r="H4701" s="46"/>
      <c r="I4701" s="47"/>
      <c r="J4701" s="47"/>
      <c r="K4701" s="48"/>
      <c r="L4701" s="48"/>
      <c r="M4701" s="46"/>
      <c r="N4701" s="49"/>
      <c r="O4701" s="46"/>
      <c r="P4701" s="46"/>
      <c r="Q4701" s="46"/>
      <c r="R4701" s="50"/>
    </row>
    <row r="4702" spans="7:18" ht="15" customHeight="1" x14ac:dyDescent="0.25">
      <c r="G4702" s="45"/>
      <c r="H4702" s="46"/>
      <c r="I4702" s="47"/>
      <c r="J4702" s="47"/>
      <c r="K4702" s="48"/>
      <c r="L4702" s="48"/>
      <c r="M4702" s="46"/>
      <c r="N4702" s="49"/>
      <c r="O4702" s="46"/>
      <c r="P4702" s="46"/>
      <c r="Q4702" s="46"/>
      <c r="R4702" s="50"/>
    </row>
    <row r="4703" spans="7:18" ht="15" customHeight="1" x14ac:dyDescent="0.25">
      <c r="G4703" s="45"/>
      <c r="H4703" s="46"/>
      <c r="I4703" s="47"/>
      <c r="J4703" s="47"/>
      <c r="K4703" s="48"/>
      <c r="L4703" s="48"/>
      <c r="M4703" s="46"/>
      <c r="N4703" s="49"/>
      <c r="O4703" s="46"/>
      <c r="P4703" s="46"/>
      <c r="Q4703" s="46"/>
      <c r="R4703" s="50"/>
    </row>
    <row r="4704" spans="7:18" ht="15" customHeight="1" x14ac:dyDescent="0.25">
      <c r="G4704" s="45"/>
      <c r="H4704" s="46"/>
      <c r="I4704" s="47"/>
      <c r="J4704" s="47"/>
      <c r="K4704" s="48"/>
      <c r="L4704" s="48"/>
      <c r="M4704" s="46"/>
      <c r="N4704" s="49"/>
      <c r="O4704" s="46"/>
      <c r="P4704" s="46"/>
      <c r="Q4704" s="46"/>
      <c r="R4704" s="50"/>
    </row>
    <row r="4705" spans="7:18" ht="15" customHeight="1" x14ac:dyDescent="0.25">
      <c r="G4705" s="45"/>
      <c r="H4705" s="46"/>
      <c r="I4705" s="47"/>
      <c r="J4705" s="47"/>
      <c r="K4705" s="48"/>
      <c r="L4705" s="48"/>
      <c r="M4705" s="46"/>
      <c r="N4705" s="49"/>
      <c r="O4705" s="46"/>
      <c r="P4705" s="46"/>
      <c r="Q4705" s="46"/>
      <c r="R4705" s="50"/>
    </row>
    <row r="4706" spans="7:18" ht="15" customHeight="1" x14ac:dyDescent="0.25">
      <c r="G4706" s="45"/>
      <c r="H4706" s="46"/>
      <c r="I4706" s="47"/>
      <c r="J4706" s="47"/>
      <c r="K4706" s="48"/>
      <c r="L4706" s="48"/>
      <c r="M4706" s="46"/>
      <c r="N4706" s="49"/>
      <c r="O4706" s="46"/>
      <c r="P4706" s="46"/>
      <c r="Q4706" s="46"/>
      <c r="R4706" s="50"/>
    </row>
    <row r="4707" spans="7:18" ht="15" customHeight="1" x14ac:dyDescent="0.25">
      <c r="G4707" s="45"/>
      <c r="H4707" s="46"/>
      <c r="I4707" s="47"/>
      <c r="J4707" s="47"/>
      <c r="K4707" s="48"/>
      <c r="L4707" s="48"/>
      <c r="M4707" s="46"/>
      <c r="N4707" s="49"/>
      <c r="O4707" s="46"/>
      <c r="P4707" s="46"/>
      <c r="Q4707" s="46"/>
      <c r="R4707" s="50"/>
    </row>
    <row r="4708" spans="7:18" ht="15" customHeight="1" x14ac:dyDescent="0.25">
      <c r="G4708" s="45"/>
      <c r="H4708" s="46"/>
      <c r="I4708" s="47"/>
      <c r="J4708" s="47"/>
      <c r="K4708" s="48"/>
      <c r="L4708" s="48"/>
      <c r="M4708" s="46"/>
      <c r="N4708" s="49"/>
      <c r="O4708" s="46"/>
      <c r="P4708" s="46"/>
      <c r="Q4708" s="46"/>
      <c r="R4708" s="50"/>
    </row>
    <row r="4709" spans="7:18" ht="15" customHeight="1" x14ac:dyDescent="0.25">
      <c r="G4709" s="45"/>
      <c r="H4709" s="46"/>
      <c r="I4709" s="47"/>
      <c r="J4709" s="47"/>
      <c r="K4709" s="48"/>
      <c r="L4709" s="48"/>
      <c r="M4709" s="46"/>
      <c r="N4709" s="49"/>
      <c r="O4709" s="46"/>
      <c r="P4709" s="46"/>
      <c r="Q4709" s="46"/>
      <c r="R4709" s="50"/>
    </row>
    <row r="4710" spans="7:18" ht="15" customHeight="1" x14ac:dyDescent="0.25">
      <c r="G4710" s="45"/>
      <c r="H4710" s="46"/>
      <c r="I4710" s="47"/>
      <c r="J4710" s="47"/>
      <c r="K4710" s="48"/>
      <c r="L4710" s="48"/>
      <c r="M4710" s="46"/>
      <c r="N4710" s="49"/>
      <c r="O4710" s="46"/>
      <c r="P4710" s="46"/>
      <c r="Q4710" s="46"/>
      <c r="R4710" s="50"/>
    </row>
    <row r="4711" spans="7:18" ht="15" customHeight="1" x14ac:dyDescent="0.25">
      <c r="G4711" s="45"/>
      <c r="H4711" s="46"/>
      <c r="I4711" s="47"/>
      <c r="J4711" s="47"/>
      <c r="K4711" s="48"/>
      <c r="L4711" s="48"/>
      <c r="M4711" s="46"/>
      <c r="N4711" s="49"/>
      <c r="O4711" s="46"/>
      <c r="P4711" s="46"/>
      <c r="Q4711" s="46"/>
      <c r="R4711" s="50"/>
    </row>
    <row r="4712" spans="7:18" ht="15" customHeight="1" x14ac:dyDescent="0.25">
      <c r="G4712" s="45"/>
      <c r="H4712" s="46"/>
      <c r="I4712" s="47"/>
      <c r="J4712" s="47"/>
      <c r="K4712" s="48"/>
      <c r="L4712" s="48"/>
      <c r="M4712" s="46"/>
      <c r="N4712" s="49"/>
      <c r="O4712" s="46"/>
      <c r="P4712" s="46"/>
      <c r="Q4712" s="46"/>
      <c r="R4712" s="50"/>
    </row>
    <row r="4713" spans="7:18" ht="15" customHeight="1" x14ac:dyDescent="0.25">
      <c r="G4713" s="45"/>
      <c r="H4713" s="46"/>
      <c r="I4713" s="47"/>
      <c r="J4713" s="47"/>
      <c r="K4713" s="48"/>
      <c r="L4713" s="48"/>
      <c r="M4713" s="46"/>
      <c r="N4713" s="49"/>
      <c r="O4713" s="46"/>
      <c r="P4713" s="46"/>
      <c r="Q4713" s="46"/>
      <c r="R4713" s="50"/>
    </row>
    <row r="4714" spans="7:18" ht="15" customHeight="1" x14ac:dyDescent="0.25">
      <c r="G4714" s="45"/>
      <c r="H4714" s="46"/>
      <c r="I4714" s="47"/>
      <c r="J4714" s="47"/>
      <c r="K4714" s="48"/>
      <c r="L4714" s="48"/>
      <c r="M4714" s="46"/>
      <c r="N4714" s="49"/>
      <c r="O4714" s="46"/>
      <c r="P4714" s="46"/>
      <c r="Q4714" s="46"/>
      <c r="R4714" s="50"/>
    </row>
    <row r="4715" spans="7:18" ht="15" customHeight="1" x14ac:dyDescent="0.25">
      <c r="G4715" s="45"/>
      <c r="H4715" s="46"/>
      <c r="I4715" s="47"/>
      <c r="J4715" s="47"/>
      <c r="K4715" s="48"/>
      <c r="L4715" s="48"/>
      <c r="M4715" s="46"/>
      <c r="N4715" s="49"/>
      <c r="O4715" s="46"/>
      <c r="P4715" s="46"/>
      <c r="Q4715" s="46"/>
      <c r="R4715" s="50"/>
    </row>
    <row r="4716" spans="7:18" ht="15" customHeight="1" x14ac:dyDescent="0.25">
      <c r="G4716" s="45"/>
      <c r="H4716" s="46"/>
      <c r="I4716" s="47"/>
      <c r="J4716" s="47"/>
      <c r="K4716" s="48"/>
      <c r="L4716" s="48"/>
      <c r="M4716" s="46"/>
      <c r="N4716" s="49"/>
      <c r="O4716" s="46"/>
      <c r="P4716" s="46"/>
      <c r="Q4716" s="46"/>
      <c r="R4716" s="50"/>
    </row>
    <row r="4717" spans="7:18" ht="15" customHeight="1" x14ac:dyDescent="0.25">
      <c r="G4717" s="45"/>
      <c r="H4717" s="46"/>
      <c r="I4717" s="47"/>
      <c r="J4717" s="47"/>
      <c r="K4717" s="48"/>
      <c r="L4717" s="48"/>
      <c r="M4717" s="46"/>
      <c r="N4717" s="49"/>
      <c r="O4717" s="46"/>
      <c r="P4717" s="46"/>
      <c r="Q4717" s="46"/>
      <c r="R4717" s="50"/>
    </row>
    <row r="4718" spans="7:18" ht="15" customHeight="1" x14ac:dyDescent="0.25">
      <c r="G4718" s="45"/>
      <c r="H4718" s="46"/>
      <c r="I4718" s="47"/>
      <c r="J4718" s="47"/>
      <c r="K4718" s="48"/>
      <c r="L4718" s="48"/>
      <c r="M4718" s="46"/>
      <c r="N4718" s="49"/>
      <c r="O4718" s="46"/>
      <c r="P4718" s="46"/>
      <c r="Q4718" s="46"/>
      <c r="R4718" s="50"/>
    </row>
    <row r="4719" spans="7:18" ht="15" customHeight="1" x14ac:dyDescent="0.25">
      <c r="G4719" s="45"/>
      <c r="H4719" s="46"/>
      <c r="I4719" s="47"/>
      <c r="J4719" s="47"/>
      <c r="K4719" s="48"/>
      <c r="L4719" s="48"/>
      <c r="M4719" s="46"/>
      <c r="N4719" s="49"/>
      <c r="O4719" s="46"/>
      <c r="P4719" s="46"/>
      <c r="Q4719" s="46"/>
      <c r="R4719" s="50"/>
    </row>
    <row r="4720" spans="7:18" ht="15" customHeight="1" x14ac:dyDescent="0.25">
      <c r="G4720" s="45"/>
      <c r="H4720" s="46"/>
      <c r="I4720" s="47"/>
      <c r="J4720" s="47"/>
      <c r="K4720" s="48"/>
      <c r="L4720" s="48"/>
      <c r="M4720" s="46"/>
      <c r="N4720" s="49"/>
      <c r="O4720" s="46"/>
      <c r="P4720" s="46"/>
      <c r="Q4720" s="46"/>
      <c r="R4720" s="50"/>
    </row>
    <row r="4721" spans="7:18" ht="15" customHeight="1" x14ac:dyDescent="0.25">
      <c r="G4721" s="45"/>
      <c r="H4721" s="46"/>
      <c r="I4721" s="47"/>
      <c r="J4721" s="47"/>
      <c r="K4721" s="48"/>
      <c r="L4721" s="48"/>
      <c r="M4721" s="46"/>
      <c r="N4721" s="49"/>
      <c r="O4721" s="46"/>
      <c r="P4721" s="46"/>
      <c r="Q4721" s="46"/>
      <c r="R4721" s="50"/>
    </row>
    <row r="4722" spans="7:18" ht="15" customHeight="1" x14ac:dyDescent="0.25">
      <c r="G4722" s="45"/>
      <c r="H4722" s="46"/>
      <c r="I4722" s="47"/>
      <c r="J4722" s="47"/>
      <c r="K4722" s="48"/>
      <c r="L4722" s="48"/>
      <c r="M4722" s="46"/>
      <c r="N4722" s="49"/>
      <c r="O4722" s="46"/>
      <c r="P4722" s="46"/>
      <c r="Q4722" s="46"/>
      <c r="R4722" s="50"/>
    </row>
    <row r="4723" spans="7:18" ht="15" customHeight="1" x14ac:dyDescent="0.25">
      <c r="G4723" s="45"/>
      <c r="H4723" s="46"/>
      <c r="I4723" s="47"/>
      <c r="J4723" s="47"/>
      <c r="K4723" s="48"/>
      <c r="L4723" s="48"/>
      <c r="M4723" s="46"/>
      <c r="N4723" s="49"/>
      <c r="O4723" s="46"/>
      <c r="P4723" s="46"/>
      <c r="Q4723" s="46"/>
      <c r="R4723" s="50"/>
    </row>
    <row r="4724" spans="7:18" ht="15" customHeight="1" x14ac:dyDescent="0.25">
      <c r="G4724" s="45"/>
      <c r="H4724" s="46"/>
      <c r="I4724" s="47"/>
      <c r="J4724" s="47"/>
      <c r="K4724" s="48"/>
      <c r="L4724" s="48"/>
      <c r="M4724" s="46"/>
      <c r="N4724" s="49"/>
      <c r="O4724" s="46"/>
      <c r="P4724" s="46"/>
      <c r="Q4724" s="46"/>
      <c r="R4724" s="50"/>
    </row>
    <row r="4725" spans="7:18" ht="15" customHeight="1" x14ac:dyDescent="0.25">
      <c r="G4725" s="45"/>
      <c r="H4725" s="46"/>
      <c r="I4725" s="47"/>
      <c r="J4725" s="47"/>
      <c r="K4725" s="48"/>
      <c r="L4725" s="48"/>
      <c r="M4725" s="46"/>
      <c r="N4725" s="49"/>
      <c r="O4725" s="46"/>
      <c r="P4725" s="46"/>
      <c r="Q4725" s="46"/>
      <c r="R4725" s="50"/>
    </row>
    <row r="4726" spans="7:18" ht="15" customHeight="1" x14ac:dyDescent="0.25">
      <c r="G4726" s="45"/>
      <c r="H4726" s="46"/>
      <c r="I4726" s="47"/>
      <c r="J4726" s="47"/>
      <c r="K4726" s="48"/>
      <c r="L4726" s="48"/>
      <c r="M4726" s="46"/>
      <c r="N4726" s="49"/>
      <c r="O4726" s="46"/>
      <c r="P4726" s="46"/>
      <c r="Q4726" s="46"/>
      <c r="R4726" s="50"/>
    </row>
    <row r="4727" spans="7:18" ht="15" customHeight="1" x14ac:dyDescent="0.25">
      <c r="G4727" s="45"/>
      <c r="H4727" s="46"/>
      <c r="I4727" s="47"/>
      <c r="J4727" s="47"/>
      <c r="K4727" s="48"/>
      <c r="L4727" s="48"/>
      <c r="M4727" s="46"/>
      <c r="N4727" s="49"/>
      <c r="O4727" s="46"/>
      <c r="P4727" s="46"/>
      <c r="Q4727" s="46"/>
      <c r="R4727" s="50"/>
    </row>
    <row r="4728" spans="7:18" ht="15" customHeight="1" x14ac:dyDescent="0.25">
      <c r="G4728" s="45"/>
      <c r="H4728" s="46"/>
      <c r="I4728" s="47"/>
      <c r="J4728" s="47"/>
      <c r="K4728" s="48"/>
      <c r="L4728" s="48"/>
      <c r="M4728" s="46"/>
      <c r="N4728" s="49"/>
      <c r="O4728" s="46"/>
      <c r="P4728" s="46"/>
      <c r="Q4728" s="46"/>
      <c r="R4728" s="50"/>
    </row>
    <row r="4729" spans="7:18" ht="15" customHeight="1" x14ac:dyDescent="0.25">
      <c r="G4729" s="45"/>
      <c r="H4729" s="46"/>
      <c r="I4729" s="47"/>
      <c r="J4729" s="47"/>
      <c r="K4729" s="48"/>
      <c r="L4729" s="48"/>
      <c r="M4729" s="46"/>
      <c r="N4729" s="49"/>
      <c r="O4729" s="46"/>
      <c r="P4729" s="46"/>
      <c r="Q4729" s="46"/>
      <c r="R4729" s="50"/>
    </row>
    <row r="4730" spans="7:18" ht="15" customHeight="1" x14ac:dyDescent="0.25">
      <c r="G4730" s="45"/>
      <c r="H4730" s="46"/>
      <c r="I4730" s="47"/>
      <c r="J4730" s="47"/>
      <c r="K4730" s="48"/>
      <c r="L4730" s="48"/>
      <c r="M4730" s="46"/>
      <c r="N4730" s="49"/>
      <c r="O4730" s="46"/>
      <c r="P4730" s="46"/>
      <c r="Q4730" s="46"/>
      <c r="R4730" s="50"/>
    </row>
    <row r="4731" spans="7:18" ht="15" customHeight="1" x14ac:dyDescent="0.25">
      <c r="G4731" s="45"/>
      <c r="H4731" s="46"/>
      <c r="I4731" s="47"/>
      <c r="J4731" s="47"/>
      <c r="K4731" s="48"/>
      <c r="L4731" s="48"/>
      <c r="M4731" s="46"/>
      <c r="N4731" s="49"/>
      <c r="O4731" s="46"/>
      <c r="P4731" s="46"/>
      <c r="Q4731" s="46"/>
      <c r="R4731" s="50"/>
    </row>
    <row r="4732" spans="7:18" ht="15" customHeight="1" x14ac:dyDescent="0.25">
      <c r="G4732" s="45"/>
      <c r="H4732" s="46"/>
      <c r="I4732" s="47"/>
      <c r="J4732" s="47"/>
      <c r="K4732" s="48"/>
      <c r="L4732" s="48"/>
      <c r="M4732" s="46"/>
      <c r="N4732" s="49"/>
      <c r="O4732" s="46"/>
      <c r="P4732" s="46"/>
      <c r="Q4732" s="46"/>
      <c r="R4732" s="50"/>
    </row>
    <row r="4733" spans="7:18" ht="15" customHeight="1" x14ac:dyDescent="0.25">
      <c r="G4733" s="45"/>
      <c r="H4733" s="46"/>
      <c r="I4733" s="47"/>
      <c r="J4733" s="47"/>
      <c r="K4733" s="48"/>
      <c r="L4733" s="48"/>
      <c r="M4733" s="46"/>
      <c r="N4733" s="49"/>
      <c r="O4733" s="46"/>
      <c r="P4733" s="46"/>
      <c r="Q4733" s="46"/>
      <c r="R4733" s="50"/>
    </row>
    <row r="4734" spans="7:18" ht="15" customHeight="1" x14ac:dyDescent="0.25">
      <c r="G4734" s="45"/>
      <c r="H4734" s="46"/>
      <c r="I4734" s="47"/>
      <c r="J4734" s="47"/>
      <c r="K4734" s="48"/>
      <c r="L4734" s="48"/>
      <c r="M4734" s="46"/>
      <c r="N4734" s="49"/>
      <c r="O4734" s="46"/>
      <c r="P4734" s="46"/>
      <c r="Q4734" s="46"/>
      <c r="R4734" s="50"/>
    </row>
    <row r="4735" spans="7:18" ht="15" customHeight="1" x14ac:dyDescent="0.25">
      <c r="G4735" s="45"/>
      <c r="H4735" s="46"/>
      <c r="I4735" s="47"/>
      <c r="J4735" s="47"/>
      <c r="K4735" s="48"/>
      <c r="L4735" s="48"/>
      <c r="M4735" s="46"/>
      <c r="N4735" s="49"/>
      <c r="O4735" s="46"/>
      <c r="P4735" s="46"/>
      <c r="Q4735" s="46"/>
      <c r="R4735" s="50"/>
    </row>
    <row r="4736" spans="7:18" ht="15" customHeight="1" x14ac:dyDescent="0.25">
      <c r="G4736" s="45"/>
      <c r="H4736" s="46"/>
      <c r="I4736" s="47"/>
      <c r="J4736" s="47"/>
      <c r="K4736" s="48"/>
      <c r="L4736" s="48"/>
      <c r="M4736" s="46"/>
      <c r="N4736" s="49"/>
      <c r="O4736" s="46"/>
      <c r="P4736" s="46"/>
      <c r="Q4736" s="46"/>
      <c r="R4736" s="50"/>
    </row>
    <row r="4737" spans="7:18" ht="15" customHeight="1" x14ac:dyDescent="0.25">
      <c r="G4737" s="45"/>
      <c r="H4737" s="46"/>
      <c r="I4737" s="47"/>
      <c r="J4737" s="47"/>
      <c r="K4737" s="48"/>
      <c r="L4737" s="48"/>
      <c r="M4737" s="46"/>
      <c r="N4737" s="49"/>
      <c r="O4737" s="46"/>
      <c r="P4737" s="46"/>
      <c r="Q4737" s="46"/>
      <c r="R4737" s="50"/>
    </row>
    <row r="4738" spans="7:18" ht="15" customHeight="1" x14ac:dyDescent="0.25">
      <c r="G4738" s="45"/>
      <c r="H4738" s="46"/>
      <c r="I4738" s="47"/>
      <c r="J4738" s="47"/>
      <c r="K4738" s="48"/>
      <c r="L4738" s="48"/>
      <c r="M4738" s="46"/>
      <c r="N4738" s="49"/>
      <c r="O4738" s="46"/>
      <c r="P4738" s="46"/>
      <c r="Q4738" s="46"/>
      <c r="R4738" s="50"/>
    </row>
    <row r="4739" spans="7:18" ht="15" customHeight="1" x14ac:dyDescent="0.25">
      <c r="G4739" s="45"/>
      <c r="H4739" s="46"/>
      <c r="I4739" s="47"/>
      <c r="J4739" s="47"/>
      <c r="K4739" s="48"/>
      <c r="L4739" s="48"/>
      <c r="M4739" s="46"/>
      <c r="N4739" s="49"/>
      <c r="O4739" s="46"/>
      <c r="P4739" s="46"/>
      <c r="Q4739" s="46"/>
      <c r="R4739" s="50"/>
    </row>
    <row r="4740" spans="7:18" ht="15" customHeight="1" x14ac:dyDescent="0.25">
      <c r="G4740" s="45"/>
      <c r="H4740" s="46"/>
      <c r="I4740" s="47"/>
      <c r="J4740" s="47"/>
      <c r="K4740" s="48"/>
      <c r="L4740" s="48"/>
      <c r="M4740" s="46"/>
      <c r="N4740" s="49"/>
      <c r="O4740" s="46"/>
      <c r="P4740" s="46"/>
      <c r="Q4740" s="46"/>
      <c r="R4740" s="50"/>
    </row>
    <row r="4741" spans="7:18" ht="15" customHeight="1" x14ac:dyDescent="0.25">
      <c r="G4741" s="45"/>
      <c r="H4741" s="46"/>
      <c r="I4741" s="47"/>
      <c r="J4741" s="47"/>
      <c r="K4741" s="48"/>
      <c r="L4741" s="48"/>
      <c r="M4741" s="46"/>
      <c r="N4741" s="49"/>
      <c r="O4741" s="46"/>
      <c r="P4741" s="46"/>
      <c r="Q4741" s="46"/>
      <c r="R4741" s="50"/>
    </row>
    <row r="4742" spans="7:18" ht="15" customHeight="1" x14ac:dyDescent="0.25">
      <c r="G4742" s="45"/>
      <c r="H4742" s="46"/>
      <c r="I4742" s="47"/>
      <c r="J4742" s="47"/>
      <c r="K4742" s="48"/>
      <c r="L4742" s="48"/>
      <c r="M4742" s="46"/>
      <c r="N4742" s="49"/>
      <c r="O4742" s="46"/>
      <c r="P4742" s="46"/>
      <c r="Q4742" s="46"/>
      <c r="R4742" s="50"/>
    </row>
    <row r="4743" spans="7:18" ht="15" customHeight="1" x14ac:dyDescent="0.25">
      <c r="G4743" s="45"/>
      <c r="H4743" s="46"/>
      <c r="I4743" s="47"/>
      <c r="J4743" s="47"/>
      <c r="K4743" s="48"/>
      <c r="L4743" s="48"/>
      <c r="M4743" s="46"/>
      <c r="N4743" s="49"/>
      <c r="O4743" s="46"/>
      <c r="P4743" s="46"/>
      <c r="Q4743" s="46"/>
      <c r="R4743" s="50"/>
    </row>
    <row r="4744" spans="7:18" ht="15" customHeight="1" x14ac:dyDescent="0.25">
      <c r="G4744" s="45"/>
      <c r="H4744" s="46"/>
      <c r="I4744" s="47"/>
      <c r="J4744" s="47"/>
      <c r="K4744" s="48"/>
      <c r="L4744" s="48"/>
      <c r="M4744" s="46"/>
      <c r="N4744" s="49"/>
      <c r="O4744" s="46"/>
      <c r="P4744" s="46"/>
      <c r="Q4744" s="46"/>
      <c r="R4744" s="50"/>
    </row>
    <row r="4745" spans="7:18" ht="15" customHeight="1" x14ac:dyDescent="0.25">
      <c r="G4745" s="45"/>
      <c r="H4745" s="46"/>
      <c r="I4745" s="47"/>
      <c r="J4745" s="47"/>
      <c r="K4745" s="48"/>
      <c r="L4745" s="48"/>
      <c r="M4745" s="46"/>
      <c r="N4745" s="49"/>
      <c r="O4745" s="46"/>
      <c r="P4745" s="46"/>
      <c r="Q4745" s="46"/>
      <c r="R4745" s="50"/>
    </row>
    <row r="4746" spans="7:18" ht="15" customHeight="1" x14ac:dyDescent="0.25">
      <c r="G4746" s="45"/>
      <c r="H4746" s="46"/>
      <c r="I4746" s="47"/>
      <c r="J4746" s="47"/>
      <c r="K4746" s="48"/>
      <c r="L4746" s="48"/>
      <c r="M4746" s="46"/>
      <c r="N4746" s="49"/>
      <c r="O4746" s="46"/>
      <c r="P4746" s="46"/>
      <c r="Q4746" s="46"/>
      <c r="R4746" s="50"/>
    </row>
    <row r="4747" spans="7:18" ht="15" customHeight="1" x14ac:dyDescent="0.25">
      <c r="G4747" s="45"/>
      <c r="H4747" s="46"/>
      <c r="I4747" s="47"/>
      <c r="J4747" s="47"/>
      <c r="K4747" s="48"/>
      <c r="L4747" s="48"/>
      <c r="M4747" s="46"/>
      <c r="N4747" s="49"/>
      <c r="O4747" s="46"/>
      <c r="P4747" s="46"/>
      <c r="Q4747" s="46"/>
      <c r="R4747" s="50"/>
    </row>
    <row r="4748" spans="7:18" ht="15" customHeight="1" x14ac:dyDescent="0.25">
      <c r="G4748" s="45"/>
      <c r="H4748" s="46"/>
      <c r="I4748" s="47"/>
      <c r="J4748" s="47"/>
      <c r="K4748" s="48"/>
      <c r="L4748" s="48"/>
      <c r="M4748" s="46"/>
      <c r="N4748" s="49"/>
      <c r="O4748" s="46"/>
      <c r="P4748" s="46"/>
      <c r="Q4748" s="46"/>
      <c r="R4748" s="50"/>
    </row>
    <row r="4749" spans="7:18" ht="15" customHeight="1" x14ac:dyDescent="0.25">
      <c r="G4749" s="45"/>
      <c r="H4749" s="46"/>
      <c r="I4749" s="47"/>
      <c r="J4749" s="47"/>
      <c r="K4749" s="48"/>
      <c r="L4749" s="48"/>
      <c r="M4749" s="46"/>
      <c r="N4749" s="49"/>
      <c r="O4749" s="46"/>
      <c r="P4749" s="46"/>
      <c r="Q4749" s="46"/>
      <c r="R4749" s="50"/>
    </row>
    <row r="4750" spans="7:18" ht="15" customHeight="1" x14ac:dyDescent="0.25">
      <c r="G4750" s="45"/>
      <c r="H4750" s="46"/>
      <c r="I4750" s="47"/>
      <c r="J4750" s="47"/>
      <c r="K4750" s="48"/>
      <c r="L4750" s="48"/>
      <c r="M4750" s="46"/>
      <c r="N4750" s="49"/>
      <c r="O4750" s="46"/>
      <c r="P4750" s="46"/>
      <c r="Q4750" s="46"/>
      <c r="R4750" s="50"/>
    </row>
    <row r="4751" spans="7:18" ht="15" customHeight="1" x14ac:dyDescent="0.25">
      <c r="G4751" s="45"/>
      <c r="H4751" s="46"/>
      <c r="I4751" s="47"/>
      <c r="J4751" s="47"/>
      <c r="K4751" s="48"/>
      <c r="L4751" s="48"/>
      <c r="M4751" s="46"/>
      <c r="N4751" s="49"/>
      <c r="O4751" s="46"/>
      <c r="P4751" s="46"/>
      <c r="Q4751" s="46"/>
      <c r="R4751" s="50"/>
    </row>
    <row r="4752" spans="7:18" ht="15" customHeight="1" x14ac:dyDescent="0.25">
      <c r="G4752" s="45"/>
      <c r="H4752" s="46"/>
      <c r="I4752" s="47"/>
      <c r="J4752" s="47"/>
      <c r="K4752" s="48"/>
      <c r="L4752" s="48"/>
      <c r="M4752" s="46"/>
      <c r="N4752" s="49"/>
      <c r="O4752" s="46"/>
      <c r="P4752" s="46"/>
      <c r="Q4752" s="46"/>
      <c r="R4752" s="50"/>
    </row>
    <row r="4753" spans="7:18" ht="15" customHeight="1" x14ac:dyDescent="0.25">
      <c r="G4753" s="45"/>
      <c r="H4753" s="46"/>
      <c r="I4753" s="47"/>
      <c r="J4753" s="47"/>
      <c r="K4753" s="48"/>
      <c r="L4753" s="48"/>
      <c r="M4753" s="46"/>
      <c r="N4753" s="49"/>
      <c r="O4753" s="46"/>
      <c r="P4753" s="46"/>
      <c r="Q4753" s="46"/>
      <c r="R4753" s="50"/>
    </row>
    <row r="4754" spans="7:18" ht="15" customHeight="1" x14ac:dyDescent="0.25">
      <c r="G4754" s="45"/>
      <c r="H4754" s="46"/>
      <c r="I4754" s="47"/>
      <c r="J4754" s="47"/>
      <c r="K4754" s="48"/>
      <c r="L4754" s="48"/>
      <c r="M4754" s="46"/>
      <c r="N4754" s="49"/>
      <c r="O4754" s="46"/>
      <c r="P4754" s="46"/>
      <c r="Q4754" s="46"/>
      <c r="R4754" s="50"/>
    </row>
    <row r="4755" spans="7:18" ht="15" customHeight="1" x14ac:dyDescent="0.25">
      <c r="G4755" s="45"/>
      <c r="H4755" s="46"/>
      <c r="I4755" s="47"/>
      <c r="J4755" s="47"/>
      <c r="K4755" s="48"/>
      <c r="L4755" s="48"/>
      <c r="M4755" s="46"/>
      <c r="N4755" s="49"/>
      <c r="O4755" s="46"/>
      <c r="P4755" s="46"/>
      <c r="Q4755" s="46"/>
      <c r="R4755" s="50"/>
    </row>
    <row r="4756" spans="7:18" ht="15" customHeight="1" x14ac:dyDescent="0.25">
      <c r="G4756" s="45"/>
      <c r="H4756" s="46"/>
      <c r="I4756" s="47"/>
      <c r="J4756" s="47"/>
      <c r="K4756" s="48"/>
      <c r="L4756" s="48"/>
      <c r="M4756" s="46"/>
      <c r="N4756" s="49"/>
      <c r="O4756" s="46"/>
      <c r="P4756" s="46"/>
      <c r="Q4756" s="46"/>
      <c r="R4756" s="50"/>
    </row>
    <row r="4757" spans="7:18" ht="15" customHeight="1" x14ac:dyDescent="0.25">
      <c r="G4757" s="45"/>
      <c r="H4757" s="46"/>
      <c r="I4757" s="47"/>
      <c r="J4757" s="47"/>
      <c r="K4757" s="48"/>
      <c r="L4757" s="48"/>
      <c r="M4757" s="46"/>
      <c r="N4757" s="49"/>
      <c r="O4757" s="46"/>
      <c r="P4757" s="46"/>
      <c r="Q4757" s="46"/>
      <c r="R4757" s="50"/>
    </row>
    <row r="4758" spans="7:18" ht="15" customHeight="1" x14ac:dyDescent="0.25">
      <c r="G4758" s="45"/>
      <c r="H4758" s="46"/>
      <c r="I4758" s="47"/>
      <c r="J4758" s="47"/>
      <c r="K4758" s="48"/>
      <c r="L4758" s="48"/>
      <c r="M4758" s="46"/>
      <c r="N4758" s="49"/>
      <c r="O4758" s="46"/>
      <c r="P4758" s="46"/>
      <c r="Q4758" s="46"/>
      <c r="R4758" s="50"/>
    </row>
    <row r="4759" spans="7:18" ht="15" customHeight="1" x14ac:dyDescent="0.25">
      <c r="G4759" s="45"/>
      <c r="H4759" s="46"/>
      <c r="I4759" s="47"/>
      <c r="J4759" s="47"/>
      <c r="K4759" s="48"/>
      <c r="L4759" s="48"/>
      <c r="M4759" s="46"/>
      <c r="N4759" s="49"/>
      <c r="O4759" s="46"/>
      <c r="P4759" s="46"/>
      <c r="Q4759" s="46"/>
      <c r="R4759" s="50"/>
    </row>
    <row r="4760" spans="7:18" ht="15" customHeight="1" x14ac:dyDescent="0.25">
      <c r="G4760" s="45"/>
      <c r="H4760" s="46"/>
      <c r="I4760" s="47"/>
      <c r="J4760" s="47"/>
      <c r="K4760" s="48"/>
      <c r="L4760" s="48"/>
      <c r="M4760" s="46"/>
      <c r="N4760" s="49"/>
      <c r="O4760" s="46"/>
      <c r="P4760" s="46"/>
      <c r="Q4760" s="46"/>
      <c r="R4760" s="50"/>
    </row>
    <row r="4761" spans="7:18" ht="15" customHeight="1" x14ac:dyDescent="0.25">
      <c r="G4761" s="45"/>
      <c r="H4761" s="46"/>
      <c r="I4761" s="47"/>
      <c r="J4761" s="47"/>
      <c r="K4761" s="48"/>
      <c r="L4761" s="48"/>
      <c r="M4761" s="46"/>
      <c r="N4761" s="49"/>
      <c r="O4761" s="46"/>
      <c r="P4761" s="46"/>
      <c r="Q4761" s="46"/>
      <c r="R4761" s="50"/>
    </row>
    <row r="4762" spans="7:18" ht="15" customHeight="1" x14ac:dyDescent="0.25">
      <c r="G4762" s="45"/>
      <c r="H4762" s="46"/>
      <c r="I4762" s="47"/>
      <c r="J4762" s="47"/>
      <c r="K4762" s="48"/>
      <c r="L4762" s="48"/>
      <c r="M4762" s="46"/>
      <c r="N4762" s="49"/>
      <c r="O4762" s="46"/>
      <c r="P4762" s="46"/>
      <c r="Q4762" s="46"/>
      <c r="R4762" s="50"/>
    </row>
    <row r="4763" spans="7:18" ht="15" customHeight="1" x14ac:dyDescent="0.25">
      <c r="G4763" s="45"/>
      <c r="H4763" s="46"/>
      <c r="I4763" s="47"/>
      <c r="J4763" s="47"/>
      <c r="K4763" s="48"/>
      <c r="L4763" s="48"/>
      <c r="M4763" s="46"/>
      <c r="N4763" s="49"/>
      <c r="O4763" s="46"/>
      <c r="P4763" s="46"/>
      <c r="Q4763" s="46"/>
      <c r="R4763" s="50"/>
    </row>
    <row r="4764" spans="7:18" ht="15" customHeight="1" x14ac:dyDescent="0.25">
      <c r="G4764" s="45"/>
      <c r="H4764" s="46"/>
      <c r="I4764" s="47"/>
      <c r="J4764" s="47"/>
      <c r="K4764" s="48"/>
      <c r="L4764" s="48"/>
      <c r="M4764" s="46"/>
      <c r="N4764" s="49"/>
      <c r="O4764" s="46"/>
      <c r="P4764" s="46"/>
      <c r="Q4764" s="46"/>
      <c r="R4764" s="50"/>
    </row>
    <row r="4765" spans="7:18" ht="15" customHeight="1" x14ac:dyDescent="0.25">
      <c r="G4765" s="45"/>
      <c r="H4765" s="46"/>
      <c r="I4765" s="47"/>
      <c r="J4765" s="47"/>
      <c r="K4765" s="48"/>
      <c r="L4765" s="48"/>
      <c r="M4765" s="46"/>
      <c r="N4765" s="49"/>
      <c r="O4765" s="46"/>
      <c r="P4765" s="46"/>
      <c r="Q4765" s="46"/>
      <c r="R4765" s="50"/>
    </row>
    <row r="4766" spans="7:18" ht="15" customHeight="1" x14ac:dyDescent="0.25">
      <c r="G4766" s="45"/>
      <c r="H4766" s="46"/>
      <c r="I4766" s="47"/>
      <c r="J4766" s="47"/>
      <c r="K4766" s="48"/>
      <c r="L4766" s="48"/>
      <c r="M4766" s="46"/>
      <c r="N4766" s="49"/>
      <c r="O4766" s="46"/>
      <c r="P4766" s="46"/>
      <c r="Q4766" s="46"/>
      <c r="R4766" s="50"/>
    </row>
    <row r="4767" spans="7:18" ht="15" customHeight="1" x14ac:dyDescent="0.25">
      <c r="G4767" s="45"/>
      <c r="H4767" s="46"/>
      <c r="I4767" s="47"/>
      <c r="J4767" s="47"/>
      <c r="K4767" s="48"/>
      <c r="L4767" s="48"/>
      <c r="M4767" s="46"/>
      <c r="N4767" s="49"/>
      <c r="O4767" s="46"/>
      <c r="P4767" s="46"/>
      <c r="Q4767" s="46"/>
      <c r="R4767" s="50"/>
    </row>
    <row r="4768" spans="7:18" ht="15" customHeight="1" x14ac:dyDescent="0.25">
      <c r="G4768" s="45"/>
      <c r="H4768" s="46"/>
      <c r="I4768" s="47"/>
      <c r="J4768" s="47"/>
      <c r="K4768" s="48"/>
      <c r="L4768" s="48"/>
      <c r="M4768" s="46"/>
      <c r="N4768" s="49"/>
      <c r="O4768" s="46"/>
      <c r="P4768" s="46"/>
      <c r="Q4768" s="46"/>
      <c r="R4768" s="50"/>
    </row>
    <row r="4769" spans="7:18" ht="15" customHeight="1" x14ac:dyDescent="0.25">
      <c r="G4769" s="45"/>
      <c r="H4769" s="46"/>
      <c r="I4769" s="47"/>
      <c r="J4769" s="47"/>
      <c r="K4769" s="48"/>
      <c r="L4769" s="48"/>
      <c r="M4769" s="46"/>
      <c r="N4769" s="49"/>
      <c r="O4769" s="46"/>
      <c r="P4769" s="46"/>
      <c r="Q4769" s="46"/>
      <c r="R4769" s="50"/>
    </row>
    <row r="4770" spans="7:18" ht="15" customHeight="1" x14ac:dyDescent="0.25">
      <c r="G4770" s="45"/>
      <c r="H4770" s="46"/>
      <c r="I4770" s="47"/>
      <c r="J4770" s="47"/>
      <c r="K4770" s="48"/>
      <c r="L4770" s="48"/>
      <c r="M4770" s="46"/>
      <c r="N4770" s="49"/>
      <c r="O4770" s="46"/>
      <c r="P4770" s="46"/>
      <c r="Q4770" s="46"/>
      <c r="R4770" s="50"/>
    </row>
    <row r="4771" spans="7:18" ht="15" customHeight="1" x14ac:dyDescent="0.25">
      <c r="G4771" s="45"/>
      <c r="H4771" s="46"/>
      <c r="I4771" s="47"/>
      <c r="J4771" s="47"/>
      <c r="K4771" s="48"/>
      <c r="L4771" s="48"/>
      <c r="M4771" s="46"/>
      <c r="N4771" s="49"/>
      <c r="O4771" s="46"/>
      <c r="P4771" s="46"/>
      <c r="Q4771" s="46"/>
      <c r="R4771" s="50"/>
    </row>
    <row r="4772" spans="7:18" ht="15" customHeight="1" x14ac:dyDescent="0.25">
      <c r="G4772" s="45"/>
      <c r="H4772" s="46"/>
      <c r="I4772" s="47"/>
      <c r="J4772" s="47"/>
      <c r="K4772" s="48"/>
      <c r="L4772" s="48"/>
      <c r="M4772" s="46"/>
      <c r="N4772" s="49"/>
      <c r="O4772" s="46"/>
      <c r="P4772" s="46"/>
      <c r="Q4772" s="46"/>
      <c r="R4772" s="50"/>
    </row>
    <row r="4773" spans="7:18" ht="15" customHeight="1" x14ac:dyDescent="0.25">
      <c r="G4773" s="45"/>
      <c r="H4773" s="46"/>
      <c r="I4773" s="47"/>
      <c r="J4773" s="47"/>
      <c r="K4773" s="48"/>
      <c r="L4773" s="48"/>
      <c r="M4773" s="46"/>
      <c r="N4773" s="49"/>
      <c r="O4773" s="46"/>
      <c r="P4773" s="46"/>
      <c r="Q4773" s="46"/>
      <c r="R4773" s="50"/>
    </row>
    <row r="4774" spans="7:18" ht="15" customHeight="1" x14ac:dyDescent="0.25">
      <c r="G4774" s="45"/>
      <c r="H4774" s="46"/>
      <c r="I4774" s="47"/>
      <c r="J4774" s="47"/>
      <c r="K4774" s="48"/>
      <c r="L4774" s="48"/>
      <c r="M4774" s="46"/>
      <c r="N4774" s="49"/>
      <c r="O4774" s="46"/>
      <c r="P4774" s="46"/>
      <c r="Q4774" s="46"/>
      <c r="R4774" s="50"/>
    </row>
    <row r="4775" spans="7:18" ht="15" customHeight="1" x14ac:dyDescent="0.25">
      <c r="G4775" s="45"/>
      <c r="H4775" s="46"/>
      <c r="I4775" s="47"/>
      <c r="J4775" s="47"/>
      <c r="K4775" s="48"/>
      <c r="L4775" s="48"/>
      <c r="M4775" s="46"/>
      <c r="N4775" s="49"/>
      <c r="O4775" s="46"/>
      <c r="P4775" s="46"/>
      <c r="Q4775" s="46"/>
      <c r="R4775" s="50"/>
    </row>
    <row r="4776" spans="7:18" ht="15" customHeight="1" x14ac:dyDescent="0.25">
      <c r="G4776" s="45"/>
      <c r="H4776" s="46"/>
      <c r="I4776" s="47"/>
      <c r="J4776" s="47"/>
      <c r="K4776" s="48"/>
      <c r="L4776" s="48"/>
      <c r="M4776" s="46"/>
      <c r="N4776" s="49"/>
      <c r="O4776" s="46"/>
      <c r="P4776" s="46"/>
      <c r="Q4776" s="46"/>
      <c r="R4776" s="50"/>
    </row>
    <row r="4777" spans="7:18" ht="15" customHeight="1" x14ac:dyDescent="0.25">
      <c r="G4777" s="45"/>
      <c r="H4777" s="46"/>
      <c r="I4777" s="47"/>
      <c r="J4777" s="47"/>
      <c r="K4777" s="48"/>
      <c r="L4777" s="48"/>
      <c r="M4777" s="46"/>
      <c r="N4777" s="49"/>
      <c r="O4777" s="46"/>
      <c r="P4777" s="46"/>
      <c r="Q4777" s="46"/>
      <c r="R4777" s="50"/>
    </row>
    <row r="4778" spans="7:18" ht="15" customHeight="1" x14ac:dyDescent="0.25">
      <c r="G4778" s="45"/>
      <c r="H4778" s="46"/>
      <c r="I4778" s="47"/>
      <c r="J4778" s="47"/>
      <c r="K4778" s="48"/>
      <c r="L4778" s="48"/>
      <c r="M4778" s="46"/>
      <c r="N4778" s="49"/>
      <c r="O4778" s="46"/>
      <c r="P4778" s="46"/>
      <c r="Q4778" s="46"/>
      <c r="R4778" s="50"/>
    </row>
    <row r="4779" spans="7:18" ht="15" customHeight="1" x14ac:dyDescent="0.25">
      <c r="G4779" s="45"/>
      <c r="H4779" s="46"/>
      <c r="I4779" s="47"/>
      <c r="J4779" s="47"/>
      <c r="K4779" s="48"/>
      <c r="L4779" s="48"/>
      <c r="M4779" s="46"/>
      <c r="N4779" s="49"/>
      <c r="O4779" s="46"/>
      <c r="P4779" s="46"/>
      <c r="Q4779" s="46"/>
      <c r="R4779" s="50"/>
    </row>
    <row r="4780" spans="7:18" ht="15" customHeight="1" x14ac:dyDescent="0.25">
      <c r="G4780" s="45"/>
      <c r="H4780" s="46"/>
      <c r="I4780" s="47"/>
      <c r="J4780" s="47"/>
      <c r="K4780" s="48"/>
      <c r="L4780" s="48"/>
      <c r="M4780" s="46"/>
      <c r="N4780" s="49"/>
      <c r="O4780" s="46"/>
      <c r="P4780" s="46"/>
      <c r="Q4780" s="46"/>
      <c r="R4780" s="50"/>
    </row>
    <row r="4781" spans="7:18" ht="15" customHeight="1" x14ac:dyDescent="0.25">
      <c r="G4781" s="45"/>
      <c r="H4781" s="46"/>
      <c r="I4781" s="47"/>
      <c r="J4781" s="47"/>
      <c r="K4781" s="48"/>
      <c r="L4781" s="48"/>
      <c r="M4781" s="46"/>
      <c r="N4781" s="49"/>
      <c r="O4781" s="46"/>
      <c r="P4781" s="46"/>
      <c r="Q4781" s="46"/>
      <c r="R4781" s="50"/>
    </row>
    <row r="4782" spans="7:18" ht="15" customHeight="1" x14ac:dyDescent="0.25">
      <c r="G4782" s="45"/>
      <c r="H4782" s="46"/>
      <c r="I4782" s="47"/>
      <c r="J4782" s="47"/>
      <c r="K4782" s="48"/>
      <c r="L4782" s="48"/>
      <c r="M4782" s="46"/>
      <c r="N4782" s="49"/>
      <c r="O4782" s="46"/>
      <c r="P4782" s="46"/>
      <c r="Q4782" s="46"/>
      <c r="R4782" s="50"/>
    </row>
    <row r="4783" spans="7:18" ht="15" customHeight="1" x14ac:dyDescent="0.25">
      <c r="G4783" s="45"/>
      <c r="H4783" s="46"/>
      <c r="I4783" s="47"/>
      <c r="J4783" s="47"/>
      <c r="K4783" s="48"/>
      <c r="L4783" s="48"/>
      <c r="M4783" s="46"/>
      <c r="N4783" s="49"/>
      <c r="O4783" s="46"/>
      <c r="P4783" s="46"/>
      <c r="Q4783" s="46"/>
      <c r="R4783" s="50"/>
    </row>
    <row r="4784" spans="7:18" ht="15" customHeight="1" x14ac:dyDescent="0.25">
      <c r="G4784" s="45"/>
      <c r="H4784" s="46"/>
      <c r="I4784" s="47"/>
      <c r="J4784" s="47"/>
      <c r="K4784" s="48"/>
      <c r="L4784" s="48"/>
      <c r="M4784" s="46"/>
      <c r="N4784" s="49"/>
      <c r="O4784" s="46"/>
      <c r="P4784" s="46"/>
      <c r="Q4784" s="46"/>
      <c r="R4784" s="50"/>
    </row>
    <row r="4785" spans="7:18" ht="15" customHeight="1" x14ac:dyDescent="0.25">
      <c r="G4785" s="45"/>
      <c r="H4785" s="46"/>
      <c r="I4785" s="47"/>
      <c r="J4785" s="47"/>
      <c r="K4785" s="48"/>
      <c r="L4785" s="48"/>
      <c r="M4785" s="46"/>
      <c r="N4785" s="49"/>
      <c r="O4785" s="46"/>
      <c r="P4785" s="46"/>
      <c r="Q4785" s="46"/>
      <c r="R4785" s="50"/>
    </row>
    <row r="4786" spans="7:18" ht="15" customHeight="1" x14ac:dyDescent="0.25">
      <c r="G4786" s="45"/>
      <c r="H4786" s="46"/>
      <c r="I4786" s="47"/>
      <c r="J4786" s="47"/>
      <c r="K4786" s="48"/>
      <c r="L4786" s="48"/>
      <c r="M4786" s="46"/>
      <c r="N4786" s="49"/>
      <c r="O4786" s="46"/>
      <c r="P4786" s="46"/>
      <c r="Q4786" s="46"/>
      <c r="R4786" s="50"/>
    </row>
    <row r="4787" spans="7:18" ht="15" customHeight="1" x14ac:dyDescent="0.25">
      <c r="G4787" s="45"/>
      <c r="H4787" s="46"/>
      <c r="I4787" s="47"/>
      <c r="J4787" s="47"/>
      <c r="K4787" s="48"/>
      <c r="L4787" s="48"/>
      <c r="M4787" s="46"/>
      <c r="N4787" s="49"/>
      <c r="O4787" s="46"/>
      <c r="P4787" s="46"/>
      <c r="Q4787" s="46"/>
      <c r="R4787" s="50"/>
    </row>
    <row r="4788" spans="7:18" ht="15" customHeight="1" x14ac:dyDescent="0.25">
      <c r="G4788" s="45"/>
      <c r="H4788" s="46"/>
      <c r="I4788" s="47"/>
      <c r="J4788" s="47"/>
      <c r="K4788" s="48"/>
      <c r="L4788" s="48"/>
      <c r="M4788" s="46"/>
      <c r="N4788" s="49"/>
      <c r="O4788" s="46"/>
      <c r="P4788" s="46"/>
      <c r="Q4788" s="46"/>
      <c r="R4788" s="50"/>
    </row>
    <row r="4789" spans="7:18" ht="15" customHeight="1" x14ac:dyDescent="0.25">
      <c r="G4789" s="45"/>
      <c r="H4789" s="46"/>
      <c r="I4789" s="47"/>
      <c r="J4789" s="47"/>
      <c r="K4789" s="48"/>
      <c r="L4789" s="48"/>
      <c r="M4789" s="46"/>
      <c r="N4789" s="49"/>
      <c r="O4789" s="46"/>
      <c r="P4789" s="46"/>
      <c r="Q4789" s="46"/>
      <c r="R4789" s="50"/>
    </row>
    <row r="4790" spans="7:18" ht="15" customHeight="1" x14ac:dyDescent="0.25">
      <c r="G4790" s="45"/>
      <c r="H4790" s="46"/>
      <c r="I4790" s="47"/>
      <c r="J4790" s="47"/>
      <c r="K4790" s="48"/>
      <c r="L4790" s="48"/>
      <c r="M4790" s="46"/>
      <c r="N4790" s="49"/>
      <c r="O4790" s="46"/>
      <c r="P4790" s="46"/>
      <c r="Q4790" s="46"/>
      <c r="R4790" s="50"/>
    </row>
    <row r="4791" spans="7:18" ht="15" customHeight="1" x14ac:dyDescent="0.25">
      <c r="G4791" s="45"/>
      <c r="H4791" s="46"/>
      <c r="I4791" s="47"/>
      <c r="J4791" s="47"/>
      <c r="K4791" s="48"/>
      <c r="L4791" s="48"/>
      <c r="M4791" s="46"/>
      <c r="N4791" s="49"/>
      <c r="O4791" s="46"/>
      <c r="P4791" s="46"/>
      <c r="Q4791" s="46"/>
      <c r="R4791" s="50"/>
    </row>
    <row r="4792" spans="7:18" ht="15" customHeight="1" x14ac:dyDescent="0.25">
      <c r="G4792" s="45"/>
      <c r="H4792" s="46"/>
      <c r="I4792" s="47"/>
      <c r="J4792" s="47"/>
      <c r="K4792" s="48"/>
      <c r="L4792" s="48"/>
      <c r="M4792" s="46"/>
      <c r="N4792" s="49"/>
      <c r="O4792" s="46"/>
      <c r="P4792" s="46"/>
      <c r="Q4792" s="46"/>
      <c r="R4792" s="50"/>
    </row>
    <row r="4793" spans="7:18" ht="15" customHeight="1" x14ac:dyDescent="0.25">
      <c r="G4793" s="45"/>
      <c r="H4793" s="46"/>
      <c r="I4793" s="47"/>
      <c r="J4793" s="47"/>
      <c r="K4793" s="48"/>
      <c r="L4793" s="48"/>
      <c r="M4793" s="46"/>
      <c r="N4793" s="49"/>
      <c r="O4793" s="46"/>
      <c r="P4793" s="46"/>
      <c r="Q4793" s="46"/>
      <c r="R4793" s="50"/>
    </row>
    <row r="4794" spans="7:18" ht="15" customHeight="1" x14ac:dyDescent="0.25">
      <c r="G4794" s="45"/>
      <c r="H4794" s="46"/>
      <c r="I4794" s="47"/>
      <c r="J4794" s="47"/>
      <c r="K4794" s="48"/>
      <c r="L4794" s="48"/>
      <c r="M4794" s="46"/>
      <c r="N4794" s="49"/>
      <c r="O4794" s="46"/>
      <c r="P4794" s="46"/>
      <c r="Q4794" s="46"/>
      <c r="R4794" s="50"/>
    </row>
    <row r="4795" spans="7:18" ht="15" customHeight="1" x14ac:dyDescent="0.25">
      <c r="G4795" s="45"/>
      <c r="H4795" s="46"/>
      <c r="I4795" s="47"/>
      <c r="J4795" s="47"/>
      <c r="K4795" s="48"/>
      <c r="L4795" s="48"/>
      <c r="M4795" s="46"/>
      <c r="N4795" s="49"/>
      <c r="O4795" s="46"/>
      <c r="P4795" s="46"/>
      <c r="Q4795" s="46"/>
      <c r="R4795" s="50"/>
    </row>
    <row r="4796" spans="7:18" ht="15" customHeight="1" x14ac:dyDescent="0.25">
      <c r="G4796" s="45"/>
      <c r="H4796" s="46"/>
      <c r="I4796" s="47"/>
      <c r="J4796" s="47"/>
      <c r="K4796" s="48"/>
      <c r="L4796" s="48"/>
      <c r="M4796" s="46"/>
      <c r="N4796" s="49"/>
      <c r="O4796" s="46"/>
      <c r="P4796" s="46"/>
      <c r="Q4796" s="46"/>
      <c r="R4796" s="50"/>
    </row>
    <row r="4797" spans="7:18" ht="15" customHeight="1" x14ac:dyDescent="0.25">
      <c r="G4797" s="45"/>
      <c r="H4797" s="46"/>
      <c r="I4797" s="47"/>
      <c r="J4797" s="47"/>
      <c r="K4797" s="48"/>
      <c r="L4797" s="48"/>
      <c r="M4797" s="46"/>
      <c r="N4797" s="49"/>
      <c r="O4797" s="46"/>
      <c r="P4797" s="46"/>
      <c r="Q4797" s="46"/>
      <c r="R4797" s="50"/>
    </row>
    <row r="4798" spans="7:18" ht="15" customHeight="1" x14ac:dyDescent="0.25">
      <c r="G4798" s="45"/>
      <c r="H4798" s="46"/>
      <c r="I4798" s="47"/>
      <c r="J4798" s="47"/>
      <c r="K4798" s="48"/>
      <c r="L4798" s="48"/>
      <c r="M4798" s="46"/>
      <c r="N4798" s="49"/>
      <c r="O4798" s="46"/>
      <c r="P4798" s="46"/>
      <c r="Q4798" s="46"/>
      <c r="R4798" s="50"/>
    </row>
    <row r="4799" spans="7:18" ht="15" customHeight="1" x14ac:dyDescent="0.25">
      <c r="G4799" s="45"/>
      <c r="H4799" s="46"/>
      <c r="I4799" s="47"/>
      <c r="J4799" s="47"/>
      <c r="K4799" s="48"/>
      <c r="L4799" s="48"/>
      <c r="M4799" s="46"/>
      <c r="N4799" s="49"/>
      <c r="O4799" s="46"/>
      <c r="P4799" s="46"/>
      <c r="Q4799" s="46"/>
      <c r="R4799" s="50"/>
    </row>
    <row r="4800" spans="7:18" ht="15" customHeight="1" x14ac:dyDescent="0.25">
      <c r="G4800" s="45"/>
      <c r="H4800" s="46"/>
      <c r="I4800" s="47"/>
      <c r="J4800" s="47"/>
      <c r="K4800" s="48"/>
      <c r="L4800" s="48"/>
      <c r="M4800" s="46"/>
      <c r="N4800" s="49"/>
      <c r="O4800" s="46"/>
      <c r="P4800" s="46"/>
      <c r="Q4800" s="46"/>
      <c r="R4800" s="50"/>
    </row>
    <row r="4801" spans="7:18" ht="15" customHeight="1" x14ac:dyDescent="0.25">
      <c r="G4801" s="45"/>
      <c r="H4801" s="46"/>
      <c r="I4801" s="47"/>
      <c r="J4801" s="47"/>
      <c r="K4801" s="48"/>
      <c r="L4801" s="48"/>
      <c r="M4801" s="46"/>
      <c r="N4801" s="49"/>
      <c r="O4801" s="46"/>
      <c r="P4801" s="46"/>
      <c r="Q4801" s="46"/>
      <c r="R4801" s="50"/>
    </row>
    <row r="4802" spans="7:18" ht="15" customHeight="1" x14ac:dyDescent="0.25">
      <c r="G4802" s="45"/>
      <c r="H4802" s="46"/>
      <c r="I4802" s="47"/>
      <c r="J4802" s="47"/>
      <c r="K4802" s="48"/>
      <c r="L4802" s="48"/>
      <c r="M4802" s="46"/>
      <c r="N4802" s="49"/>
      <c r="O4802" s="46"/>
      <c r="P4802" s="46"/>
      <c r="Q4802" s="46"/>
      <c r="R4802" s="50"/>
    </row>
    <row r="4803" spans="7:18" ht="15" customHeight="1" x14ac:dyDescent="0.25">
      <c r="G4803" s="45"/>
      <c r="H4803" s="46"/>
      <c r="I4803" s="47"/>
      <c r="J4803" s="47"/>
      <c r="K4803" s="48"/>
      <c r="L4803" s="48"/>
      <c r="M4803" s="46"/>
      <c r="N4803" s="49"/>
      <c r="O4803" s="46"/>
      <c r="P4803" s="46"/>
      <c r="Q4803" s="46"/>
      <c r="R4803" s="50"/>
    </row>
    <row r="4804" spans="7:18" ht="15" customHeight="1" x14ac:dyDescent="0.25">
      <c r="G4804" s="45"/>
      <c r="H4804" s="46"/>
      <c r="I4804" s="47"/>
      <c r="J4804" s="47"/>
      <c r="K4804" s="48"/>
      <c r="L4804" s="48"/>
      <c r="M4804" s="46"/>
      <c r="N4804" s="49"/>
      <c r="O4804" s="46"/>
      <c r="P4804" s="46"/>
      <c r="Q4804" s="46"/>
      <c r="R4804" s="50"/>
    </row>
    <row r="4805" spans="7:18" ht="15" customHeight="1" x14ac:dyDescent="0.25">
      <c r="G4805" s="45"/>
      <c r="H4805" s="46"/>
      <c r="I4805" s="47"/>
      <c r="J4805" s="47"/>
      <c r="K4805" s="48"/>
      <c r="L4805" s="48"/>
      <c r="M4805" s="46"/>
      <c r="N4805" s="49"/>
      <c r="O4805" s="46"/>
      <c r="P4805" s="46"/>
      <c r="Q4805" s="46"/>
      <c r="R4805" s="50"/>
    </row>
    <row r="4806" spans="7:18" ht="15" customHeight="1" x14ac:dyDescent="0.25">
      <c r="G4806" s="45"/>
      <c r="H4806" s="46"/>
      <c r="I4806" s="47"/>
      <c r="J4806" s="47"/>
      <c r="K4806" s="48"/>
      <c r="L4806" s="48"/>
      <c r="M4806" s="46"/>
      <c r="N4806" s="49"/>
      <c r="O4806" s="46"/>
      <c r="P4806" s="46"/>
      <c r="Q4806" s="46"/>
      <c r="R4806" s="50"/>
    </row>
    <row r="4807" spans="7:18" ht="15" customHeight="1" x14ac:dyDescent="0.25">
      <c r="G4807" s="45"/>
      <c r="H4807" s="46"/>
      <c r="I4807" s="47"/>
      <c r="J4807" s="47"/>
      <c r="K4807" s="48"/>
      <c r="L4807" s="48"/>
      <c r="M4807" s="46"/>
      <c r="N4807" s="49"/>
      <c r="O4807" s="46"/>
      <c r="P4807" s="46"/>
      <c r="Q4807" s="46"/>
      <c r="R4807" s="50"/>
    </row>
    <row r="4808" spans="7:18" ht="15" customHeight="1" x14ac:dyDescent="0.25">
      <c r="G4808" s="45"/>
      <c r="H4808" s="46"/>
      <c r="I4808" s="47"/>
      <c r="J4808" s="47"/>
      <c r="K4808" s="48"/>
      <c r="L4808" s="48"/>
      <c r="M4808" s="46"/>
      <c r="N4808" s="49"/>
      <c r="O4808" s="46"/>
      <c r="P4808" s="46"/>
      <c r="Q4808" s="46"/>
      <c r="R4808" s="50"/>
    </row>
    <row r="4809" spans="7:18" ht="15" customHeight="1" x14ac:dyDescent="0.25">
      <c r="G4809" s="45"/>
      <c r="H4809" s="46"/>
      <c r="I4809" s="47"/>
      <c r="J4809" s="47"/>
      <c r="K4809" s="48"/>
      <c r="L4809" s="48"/>
      <c r="M4809" s="46"/>
      <c r="N4809" s="49"/>
      <c r="O4809" s="46"/>
      <c r="P4809" s="46"/>
      <c r="Q4809" s="46"/>
      <c r="R4809" s="50"/>
    </row>
    <row r="4810" spans="7:18" ht="15" customHeight="1" x14ac:dyDescent="0.25">
      <c r="G4810" s="45"/>
      <c r="H4810" s="46"/>
      <c r="I4810" s="47"/>
      <c r="J4810" s="47"/>
      <c r="K4810" s="48"/>
      <c r="L4810" s="48"/>
      <c r="M4810" s="46"/>
      <c r="N4810" s="49"/>
      <c r="O4810" s="46"/>
      <c r="P4810" s="46"/>
      <c r="Q4810" s="46"/>
      <c r="R4810" s="50"/>
    </row>
    <row r="4811" spans="7:18" ht="15" customHeight="1" x14ac:dyDescent="0.25">
      <c r="G4811" s="45"/>
      <c r="H4811" s="46"/>
      <c r="I4811" s="47"/>
      <c r="J4811" s="47"/>
      <c r="K4811" s="48"/>
      <c r="L4811" s="48"/>
      <c r="M4811" s="46"/>
      <c r="N4811" s="49"/>
      <c r="O4811" s="46"/>
      <c r="P4811" s="46"/>
      <c r="Q4811" s="46"/>
      <c r="R4811" s="50"/>
    </row>
    <row r="4812" spans="7:18" ht="15" customHeight="1" x14ac:dyDescent="0.25">
      <c r="G4812" s="45"/>
      <c r="H4812" s="46"/>
      <c r="I4812" s="47"/>
      <c r="J4812" s="47"/>
      <c r="K4812" s="48"/>
      <c r="L4812" s="48"/>
      <c r="M4812" s="46"/>
      <c r="N4812" s="49"/>
      <c r="O4812" s="46"/>
      <c r="P4812" s="46"/>
      <c r="Q4812" s="46"/>
      <c r="R4812" s="50"/>
    </row>
    <row r="4813" spans="7:18" ht="15" customHeight="1" x14ac:dyDescent="0.25">
      <c r="G4813" s="45"/>
      <c r="H4813" s="46"/>
      <c r="I4813" s="47"/>
      <c r="J4813" s="47"/>
      <c r="K4813" s="48"/>
      <c r="L4813" s="48"/>
      <c r="M4813" s="46"/>
      <c r="N4813" s="49"/>
      <c r="O4813" s="46"/>
      <c r="P4813" s="46"/>
      <c r="Q4813" s="46"/>
      <c r="R4813" s="50"/>
    </row>
    <row r="4814" spans="7:18" ht="15" customHeight="1" x14ac:dyDescent="0.25">
      <c r="G4814" s="45"/>
      <c r="H4814" s="46"/>
      <c r="I4814" s="47"/>
      <c r="J4814" s="47"/>
      <c r="K4814" s="48"/>
      <c r="L4814" s="48"/>
      <c r="M4814" s="46"/>
      <c r="N4814" s="49"/>
      <c r="O4814" s="46"/>
      <c r="P4814" s="46"/>
      <c r="Q4814" s="46"/>
      <c r="R4814" s="50"/>
    </row>
    <row r="4815" spans="7:18" ht="15" customHeight="1" x14ac:dyDescent="0.25">
      <c r="G4815" s="45"/>
      <c r="H4815" s="46"/>
      <c r="I4815" s="47"/>
      <c r="J4815" s="47"/>
      <c r="K4815" s="48"/>
      <c r="L4815" s="48"/>
      <c r="M4815" s="46"/>
      <c r="N4815" s="49"/>
      <c r="O4815" s="46"/>
      <c r="P4815" s="46"/>
      <c r="Q4815" s="46"/>
      <c r="R4815" s="50"/>
    </row>
    <row r="4816" spans="7:18" ht="15" customHeight="1" x14ac:dyDescent="0.25">
      <c r="G4816" s="45"/>
      <c r="H4816" s="46"/>
      <c r="I4816" s="47"/>
      <c r="J4816" s="47"/>
      <c r="K4816" s="48"/>
      <c r="L4816" s="48"/>
      <c r="M4816" s="46"/>
      <c r="N4816" s="49"/>
      <c r="O4816" s="46"/>
      <c r="P4816" s="46"/>
      <c r="Q4816" s="46"/>
      <c r="R4816" s="50"/>
    </row>
    <row r="4817" spans="7:18" ht="15" customHeight="1" x14ac:dyDescent="0.25">
      <c r="G4817" s="45"/>
      <c r="H4817" s="46"/>
      <c r="I4817" s="47"/>
      <c r="J4817" s="47"/>
      <c r="K4817" s="48"/>
      <c r="L4817" s="48"/>
      <c r="M4817" s="46"/>
      <c r="N4817" s="49"/>
      <c r="O4817" s="46"/>
      <c r="P4817" s="46"/>
      <c r="Q4817" s="46"/>
      <c r="R4817" s="50"/>
    </row>
    <row r="4818" spans="7:18" ht="15" customHeight="1" x14ac:dyDescent="0.25">
      <c r="G4818" s="45"/>
      <c r="H4818" s="46"/>
      <c r="I4818" s="47"/>
      <c r="J4818" s="47"/>
      <c r="K4818" s="48"/>
      <c r="L4818" s="48"/>
      <c r="M4818" s="46"/>
      <c r="N4818" s="49"/>
      <c r="O4818" s="46"/>
      <c r="P4818" s="46"/>
      <c r="Q4818" s="46"/>
      <c r="R4818" s="50"/>
    </row>
    <row r="4819" spans="7:18" ht="15" customHeight="1" x14ac:dyDescent="0.25">
      <c r="G4819" s="45"/>
      <c r="H4819" s="46"/>
      <c r="I4819" s="47"/>
      <c r="J4819" s="47"/>
      <c r="K4819" s="48"/>
      <c r="L4819" s="48"/>
      <c r="M4819" s="46"/>
      <c r="N4819" s="49"/>
      <c r="O4819" s="46"/>
      <c r="P4819" s="46"/>
      <c r="Q4819" s="46"/>
      <c r="R4819" s="50"/>
    </row>
    <row r="4820" spans="7:18" ht="15" customHeight="1" x14ac:dyDescent="0.25">
      <c r="G4820" s="45"/>
      <c r="H4820" s="46"/>
      <c r="I4820" s="47"/>
      <c r="J4820" s="47"/>
      <c r="K4820" s="48"/>
      <c r="L4820" s="48"/>
      <c r="M4820" s="46"/>
      <c r="N4820" s="49"/>
      <c r="O4820" s="46"/>
      <c r="P4820" s="46"/>
      <c r="Q4820" s="46"/>
      <c r="R4820" s="50"/>
    </row>
    <row r="4821" spans="7:18" ht="15" customHeight="1" x14ac:dyDescent="0.25">
      <c r="G4821" s="45"/>
      <c r="H4821" s="46"/>
      <c r="I4821" s="47"/>
      <c r="J4821" s="47"/>
      <c r="K4821" s="48"/>
      <c r="L4821" s="48"/>
      <c r="M4821" s="46"/>
      <c r="N4821" s="49"/>
      <c r="O4821" s="46"/>
      <c r="P4821" s="46"/>
      <c r="Q4821" s="46"/>
      <c r="R4821" s="50"/>
    </row>
    <row r="4822" spans="7:18" ht="15" customHeight="1" x14ac:dyDescent="0.25">
      <c r="G4822" s="45"/>
      <c r="H4822" s="46"/>
      <c r="I4822" s="47"/>
      <c r="J4822" s="47"/>
      <c r="K4822" s="48"/>
      <c r="L4822" s="48"/>
      <c r="M4822" s="46"/>
      <c r="N4822" s="49"/>
      <c r="O4822" s="46"/>
      <c r="P4822" s="46"/>
      <c r="Q4822" s="46"/>
      <c r="R4822" s="50"/>
    </row>
    <row r="4823" spans="7:18" ht="15" customHeight="1" x14ac:dyDescent="0.25">
      <c r="G4823" s="45"/>
      <c r="H4823" s="46"/>
      <c r="I4823" s="47"/>
      <c r="J4823" s="47"/>
      <c r="K4823" s="48"/>
      <c r="L4823" s="48"/>
      <c r="M4823" s="46"/>
      <c r="N4823" s="49"/>
      <c r="O4823" s="46"/>
      <c r="P4823" s="46"/>
      <c r="Q4823" s="46"/>
      <c r="R4823" s="50"/>
    </row>
    <row r="4824" spans="7:18" ht="15" customHeight="1" x14ac:dyDescent="0.25">
      <c r="G4824" s="45"/>
      <c r="H4824" s="46"/>
      <c r="I4824" s="47"/>
      <c r="J4824" s="47"/>
      <c r="K4824" s="48"/>
      <c r="L4824" s="48"/>
      <c r="M4824" s="46"/>
      <c r="N4824" s="49"/>
      <c r="O4824" s="46"/>
      <c r="P4824" s="46"/>
      <c r="Q4824" s="46"/>
      <c r="R4824" s="50"/>
    </row>
    <row r="4825" spans="7:18" ht="15" customHeight="1" x14ac:dyDescent="0.25">
      <c r="G4825" s="45"/>
      <c r="H4825" s="46"/>
      <c r="I4825" s="47"/>
      <c r="J4825" s="47"/>
      <c r="K4825" s="48"/>
      <c r="L4825" s="48"/>
      <c r="M4825" s="46"/>
      <c r="N4825" s="49"/>
      <c r="O4825" s="46"/>
      <c r="P4825" s="46"/>
      <c r="Q4825" s="46"/>
      <c r="R4825" s="50"/>
    </row>
    <row r="4826" spans="7:18" ht="15" customHeight="1" x14ac:dyDescent="0.25">
      <c r="G4826" s="45"/>
      <c r="H4826" s="46"/>
      <c r="I4826" s="47"/>
      <c r="J4826" s="47"/>
      <c r="K4826" s="48"/>
      <c r="L4826" s="48"/>
      <c r="M4826" s="46"/>
      <c r="N4826" s="49"/>
      <c r="O4826" s="46"/>
      <c r="P4826" s="46"/>
      <c r="Q4826" s="46"/>
      <c r="R4826" s="50"/>
    </row>
    <row r="4827" spans="7:18" ht="15" customHeight="1" x14ac:dyDescent="0.25">
      <c r="G4827" s="45"/>
      <c r="H4827" s="46"/>
      <c r="I4827" s="47"/>
      <c r="J4827" s="47"/>
      <c r="K4827" s="48"/>
      <c r="L4827" s="48"/>
      <c r="M4827" s="46"/>
      <c r="N4827" s="49"/>
      <c r="O4827" s="46"/>
      <c r="P4827" s="46"/>
      <c r="Q4827" s="46"/>
      <c r="R4827" s="50"/>
    </row>
    <row r="4828" spans="7:18" ht="15" customHeight="1" x14ac:dyDescent="0.25">
      <c r="G4828" s="45"/>
      <c r="H4828" s="46"/>
      <c r="I4828" s="47"/>
      <c r="J4828" s="47"/>
      <c r="K4828" s="48"/>
      <c r="L4828" s="48"/>
      <c r="M4828" s="46"/>
      <c r="N4828" s="49"/>
      <c r="O4828" s="46"/>
      <c r="P4828" s="46"/>
      <c r="Q4828" s="46"/>
      <c r="R4828" s="50"/>
    </row>
    <row r="4829" spans="7:18" ht="15" customHeight="1" x14ac:dyDescent="0.25">
      <c r="G4829" s="45"/>
      <c r="H4829" s="46"/>
      <c r="I4829" s="47"/>
      <c r="J4829" s="47"/>
      <c r="K4829" s="48"/>
      <c r="L4829" s="48"/>
      <c r="M4829" s="46"/>
      <c r="N4829" s="49"/>
      <c r="O4829" s="46"/>
      <c r="P4829" s="46"/>
      <c r="Q4829" s="46"/>
      <c r="R4829" s="50"/>
    </row>
    <row r="4830" spans="7:18" ht="15" customHeight="1" x14ac:dyDescent="0.25">
      <c r="G4830" s="45"/>
      <c r="H4830" s="46"/>
      <c r="I4830" s="47"/>
      <c r="J4830" s="47"/>
      <c r="K4830" s="48"/>
      <c r="L4830" s="48"/>
      <c r="M4830" s="46"/>
      <c r="N4830" s="49"/>
      <c r="O4830" s="46"/>
      <c r="P4830" s="46"/>
      <c r="Q4830" s="46"/>
      <c r="R4830" s="50"/>
    </row>
    <row r="4831" spans="7:18" ht="15" customHeight="1" x14ac:dyDescent="0.25">
      <c r="G4831" s="45"/>
      <c r="H4831" s="46"/>
      <c r="I4831" s="47"/>
      <c r="J4831" s="47"/>
      <c r="K4831" s="48"/>
      <c r="L4831" s="48"/>
      <c r="M4831" s="46"/>
      <c r="N4831" s="49"/>
      <c r="O4831" s="46"/>
      <c r="P4831" s="46"/>
      <c r="Q4831" s="46"/>
      <c r="R4831" s="50"/>
    </row>
    <row r="4832" spans="7:18" ht="15" customHeight="1" x14ac:dyDescent="0.25">
      <c r="G4832" s="45"/>
      <c r="H4832" s="46"/>
      <c r="I4832" s="47"/>
      <c r="J4832" s="47"/>
      <c r="K4832" s="48"/>
      <c r="L4832" s="48"/>
      <c r="M4832" s="46"/>
      <c r="N4832" s="49"/>
      <c r="O4832" s="46"/>
      <c r="P4832" s="46"/>
      <c r="Q4832" s="46"/>
      <c r="R4832" s="50"/>
    </row>
    <row r="4833" spans="7:18" ht="15" customHeight="1" x14ac:dyDescent="0.25">
      <c r="G4833" s="45"/>
      <c r="H4833" s="46"/>
      <c r="I4833" s="47"/>
      <c r="J4833" s="47"/>
      <c r="K4833" s="48"/>
      <c r="L4833" s="48"/>
      <c r="M4833" s="46"/>
      <c r="N4833" s="49"/>
      <c r="O4833" s="46"/>
      <c r="P4833" s="46"/>
      <c r="Q4833" s="46"/>
      <c r="R4833" s="50"/>
    </row>
    <row r="4834" spans="7:18" ht="15" customHeight="1" x14ac:dyDescent="0.25">
      <c r="G4834" s="45"/>
      <c r="H4834" s="46"/>
      <c r="I4834" s="47"/>
      <c r="J4834" s="47"/>
      <c r="K4834" s="48"/>
      <c r="L4834" s="48"/>
      <c r="M4834" s="46"/>
      <c r="N4834" s="49"/>
      <c r="O4834" s="46"/>
      <c r="P4834" s="46"/>
      <c r="Q4834" s="46"/>
      <c r="R4834" s="50"/>
    </row>
    <row r="4835" spans="7:18" ht="15" customHeight="1" x14ac:dyDescent="0.25">
      <c r="G4835" s="45"/>
      <c r="H4835" s="46"/>
      <c r="I4835" s="47"/>
      <c r="J4835" s="47"/>
      <c r="K4835" s="48"/>
      <c r="L4835" s="48"/>
      <c r="M4835" s="46"/>
      <c r="N4835" s="49"/>
      <c r="O4835" s="46"/>
      <c r="P4835" s="46"/>
      <c r="Q4835" s="46"/>
      <c r="R4835" s="50"/>
    </row>
    <row r="4836" spans="7:18" ht="15" customHeight="1" x14ac:dyDescent="0.25">
      <c r="G4836" s="45"/>
      <c r="H4836" s="46"/>
      <c r="I4836" s="47"/>
      <c r="J4836" s="47"/>
      <c r="K4836" s="48"/>
      <c r="L4836" s="48"/>
      <c r="M4836" s="46"/>
      <c r="N4836" s="49"/>
      <c r="O4836" s="46"/>
      <c r="P4836" s="46"/>
      <c r="Q4836" s="46"/>
      <c r="R4836" s="50"/>
    </row>
    <row r="4837" spans="7:18" ht="15" customHeight="1" x14ac:dyDescent="0.25">
      <c r="G4837" s="45"/>
      <c r="H4837" s="46"/>
      <c r="I4837" s="47"/>
      <c r="J4837" s="47"/>
      <c r="K4837" s="48"/>
      <c r="L4837" s="48"/>
      <c r="M4837" s="46"/>
      <c r="N4837" s="49"/>
      <c r="O4837" s="46"/>
      <c r="P4837" s="46"/>
      <c r="Q4837" s="46"/>
      <c r="R4837" s="50"/>
    </row>
    <row r="4838" spans="7:18" ht="15" customHeight="1" x14ac:dyDescent="0.25">
      <c r="G4838" s="45"/>
      <c r="H4838" s="46"/>
      <c r="I4838" s="47"/>
      <c r="J4838" s="47"/>
      <c r="K4838" s="48"/>
      <c r="L4838" s="48"/>
      <c r="M4838" s="46"/>
      <c r="N4838" s="49"/>
      <c r="O4838" s="46"/>
      <c r="P4838" s="46"/>
      <c r="Q4838" s="46"/>
      <c r="R4838" s="50"/>
    </row>
    <row r="4839" spans="7:18" ht="15" customHeight="1" x14ac:dyDescent="0.25">
      <c r="G4839" s="45"/>
      <c r="H4839" s="46"/>
      <c r="I4839" s="47"/>
      <c r="J4839" s="47"/>
      <c r="K4839" s="48"/>
      <c r="L4839" s="48"/>
      <c r="M4839" s="46"/>
      <c r="N4839" s="49"/>
      <c r="O4839" s="46"/>
      <c r="P4839" s="46"/>
      <c r="Q4839" s="46"/>
      <c r="R4839" s="50"/>
    </row>
    <row r="4840" spans="7:18" ht="15" customHeight="1" x14ac:dyDescent="0.25">
      <c r="G4840" s="45"/>
      <c r="H4840" s="46"/>
      <c r="I4840" s="47"/>
      <c r="J4840" s="47"/>
      <c r="K4840" s="48"/>
      <c r="L4840" s="48"/>
      <c r="M4840" s="46"/>
      <c r="N4840" s="49"/>
      <c r="O4840" s="46"/>
      <c r="P4840" s="46"/>
      <c r="Q4840" s="46"/>
      <c r="R4840" s="50"/>
    </row>
    <row r="4841" spans="7:18" ht="15" customHeight="1" x14ac:dyDescent="0.25">
      <c r="G4841" s="45"/>
      <c r="H4841" s="46"/>
      <c r="I4841" s="47"/>
      <c r="J4841" s="47"/>
      <c r="K4841" s="48"/>
      <c r="L4841" s="48"/>
      <c r="M4841" s="46"/>
      <c r="N4841" s="49"/>
      <c r="O4841" s="46"/>
      <c r="P4841" s="46"/>
      <c r="Q4841" s="46"/>
      <c r="R4841" s="50"/>
    </row>
    <row r="4842" spans="7:18" ht="15" customHeight="1" x14ac:dyDescent="0.25">
      <c r="G4842" s="45"/>
      <c r="H4842" s="46"/>
      <c r="I4842" s="47"/>
      <c r="J4842" s="47"/>
      <c r="K4842" s="48"/>
      <c r="L4842" s="48"/>
      <c r="M4842" s="46"/>
      <c r="N4842" s="49"/>
      <c r="O4842" s="46"/>
      <c r="P4842" s="46"/>
      <c r="Q4842" s="46"/>
      <c r="R4842" s="50"/>
    </row>
    <row r="4843" spans="7:18" ht="15" customHeight="1" x14ac:dyDescent="0.25">
      <c r="G4843" s="45"/>
      <c r="H4843" s="46"/>
      <c r="I4843" s="47"/>
      <c r="J4843" s="47"/>
      <c r="K4843" s="48"/>
      <c r="L4843" s="48"/>
      <c r="M4843" s="46"/>
      <c r="N4843" s="49"/>
      <c r="O4843" s="46"/>
      <c r="P4843" s="46"/>
      <c r="Q4843" s="46"/>
      <c r="R4843" s="50"/>
    </row>
    <row r="4844" spans="7:18" ht="15" customHeight="1" x14ac:dyDescent="0.25">
      <c r="G4844" s="45"/>
      <c r="H4844" s="46"/>
      <c r="I4844" s="47"/>
      <c r="J4844" s="47"/>
      <c r="K4844" s="48"/>
      <c r="L4844" s="48"/>
      <c r="M4844" s="46"/>
      <c r="N4844" s="49"/>
      <c r="O4844" s="46"/>
      <c r="P4844" s="46"/>
      <c r="Q4844" s="46"/>
      <c r="R4844" s="50"/>
    </row>
    <row r="4845" spans="7:18" ht="15" customHeight="1" x14ac:dyDescent="0.25">
      <c r="G4845" s="45"/>
      <c r="H4845" s="46"/>
      <c r="I4845" s="47"/>
      <c r="J4845" s="47"/>
      <c r="K4845" s="48"/>
      <c r="L4845" s="48"/>
      <c r="M4845" s="46"/>
      <c r="N4845" s="49"/>
      <c r="O4845" s="46"/>
      <c r="P4845" s="46"/>
      <c r="Q4845" s="46"/>
      <c r="R4845" s="50"/>
    </row>
    <row r="4846" spans="7:18" ht="15" customHeight="1" x14ac:dyDescent="0.25">
      <c r="G4846" s="45"/>
      <c r="H4846" s="46"/>
      <c r="I4846" s="47"/>
      <c r="J4846" s="47"/>
      <c r="K4846" s="48"/>
      <c r="L4846" s="48"/>
      <c r="M4846" s="46"/>
      <c r="N4846" s="49"/>
      <c r="O4846" s="46"/>
      <c r="P4846" s="46"/>
      <c r="Q4846" s="46"/>
      <c r="R4846" s="50"/>
    </row>
    <row r="4847" spans="7:18" ht="15" customHeight="1" x14ac:dyDescent="0.25">
      <c r="G4847" s="45"/>
      <c r="H4847" s="46"/>
      <c r="I4847" s="47"/>
      <c r="J4847" s="47"/>
      <c r="K4847" s="48"/>
      <c r="L4847" s="48"/>
      <c r="M4847" s="46"/>
      <c r="N4847" s="49"/>
      <c r="O4847" s="46"/>
      <c r="P4847" s="46"/>
      <c r="Q4847" s="46"/>
      <c r="R4847" s="50"/>
    </row>
    <row r="4848" spans="7:18" ht="15" customHeight="1" x14ac:dyDescent="0.25">
      <c r="G4848" s="45"/>
      <c r="H4848" s="46"/>
      <c r="I4848" s="47"/>
      <c r="J4848" s="47"/>
      <c r="K4848" s="48"/>
      <c r="L4848" s="48"/>
      <c r="M4848" s="46"/>
      <c r="N4848" s="49"/>
      <c r="O4848" s="46"/>
      <c r="P4848" s="46"/>
      <c r="Q4848" s="46"/>
      <c r="R4848" s="50"/>
    </row>
    <row r="4849" spans="7:18" ht="15" customHeight="1" x14ac:dyDescent="0.25">
      <c r="G4849" s="45"/>
      <c r="H4849" s="46"/>
      <c r="I4849" s="47"/>
      <c r="J4849" s="47"/>
      <c r="K4849" s="48"/>
      <c r="L4849" s="48"/>
      <c r="M4849" s="46"/>
      <c r="N4849" s="49"/>
      <c r="O4849" s="46"/>
      <c r="P4849" s="46"/>
      <c r="Q4849" s="46"/>
      <c r="R4849" s="50"/>
    </row>
    <row r="4850" spans="7:18" ht="15" customHeight="1" x14ac:dyDescent="0.25">
      <c r="G4850" s="45"/>
      <c r="H4850" s="46"/>
      <c r="I4850" s="47"/>
      <c r="J4850" s="47"/>
      <c r="K4850" s="48"/>
      <c r="L4850" s="48"/>
      <c r="M4850" s="46"/>
      <c r="N4850" s="49"/>
      <c r="O4850" s="46"/>
      <c r="P4850" s="46"/>
      <c r="Q4850" s="46"/>
      <c r="R4850" s="50"/>
    </row>
    <row r="4851" spans="7:18" ht="15" customHeight="1" x14ac:dyDescent="0.25">
      <c r="G4851" s="45"/>
      <c r="H4851" s="46"/>
      <c r="I4851" s="47"/>
      <c r="J4851" s="47"/>
      <c r="K4851" s="48"/>
      <c r="L4851" s="48"/>
      <c r="M4851" s="46"/>
      <c r="N4851" s="49"/>
      <c r="O4851" s="46"/>
      <c r="P4851" s="46"/>
      <c r="Q4851" s="46"/>
      <c r="R4851" s="50"/>
    </row>
    <row r="4852" spans="7:18" ht="15" customHeight="1" x14ac:dyDescent="0.25">
      <c r="G4852" s="45"/>
      <c r="H4852" s="46"/>
      <c r="I4852" s="47"/>
      <c r="J4852" s="47"/>
      <c r="K4852" s="48"/>
      <c r="L4852" s="48"/>
      <c r="M4852" s="46"/>
      <c r="N4852" s="49"/>
      <c r="O4852" s="46"/>
      <c r="P4852" s="46"/>
      <c r="Q4852" s="46"/>
      <c r="R4852" s="50"/>
    </row>
    <row r="4853" spans="7:18" ht="15" customHeight="1" x14ac:dyDescent="0.25">
      <c r="G4853" s="45"/>
      <c r="H4853" s="46"/>
      <c r="I4853" s="47"/>
      <c r="J4853" s="47"/>
      <c r="K4853" s="48"/>
      <c r="L4853" s="48"/>
      <c r="M4853" s="46"/>
      <c r="N4853" s="49"/>
      <c r="O4853" s="46"/>
      <c r="P4853" s="46"/>
      <c r="Q4853" s="46"/>
      <c r="R4853" s="50"/>
    </row>
    <row r="4854" spans="7:18" ht="15" customHeight="1" x14ac:dyDescent="0.25">
      <c r="G4854" s="45"/>
      <c r="H4854" s="46"/>
      <c r="I4854" s="47"/>
      <c r="J4854" s="47"/>
      <c r="K4854" s="48"/>
      <c r="L4854" s="48"/>
      <c r="M4854" s="46"/>
      <c r="N4854" s="49"/>
      <c r="O4854" s="46"/>
      <c r="P4854" s="46"/>
      <c r="Q4854" s="46"/>
      <c r="R4854" s="50"/>
    </row>
    <row r="4855" spans="7:18" ht="15" customHeight="1" x14ac:dyDescent="0.25">
      <c r="G4855" s="45"/>
      <c r="H4855" s="46"/>
      <c r="I4855" s="47"/>
      <c r="J4855" s="47"/>
      <c r="K4855" s="48"/>
      <c r="L4855" s="48"/>
      <c r="M4855" s="46"/>
      <c r="N4855" s="49"/>
      <c r="O4855" s="46"/>
      <c r="P4855" s="46"/>
      <c r="Q4855" s="46"/>
      <c r="R4855" s="50"/>
    </row>
    <row r="4856" spans="7:18" ht="15" customHeight="1" x14ac:dyDescent="0.25">
      <c r="G4856" s="45"/>
      <c r="H4856" s="46"/>
      <c r="I4856" s="47"/>
      <c r="J4856" s="47"/>
      <c r="K4856" s="48"/>
      <c r="L4856" s="48"/>
      <c r="M4856" s="46"/>
      <c r="N4856" s="49"/>
      <c r="O4856" s="46"/>
      <c r="P4856" s="46"/>
      <c r="Q4856" s="46"/>
      <c r="R4856" s="50"/>
    </row>
    <row r="4857" spans="7:18" ht="15" customHeight="1" x14ac:dyDescent="0.25">
      <c r="G4857" s="45"/>
      <c r="H4857" s="46"/>
      <c r="I4857" s="47"/>
      <c r="J4857" s="47"/>
      <c r="K4857" s="48"/>
      <c r="L4857" s="48"/>
      <c r="M4857" s="46"/>
      <c r="N4857" s="49"/>
      <c r="O4857" s="46"/>
      <c r="P4857" s="46"/>
      <c r="Q4857" s="46"/>
      <c r="R4857" s="50"/>
    </row>
    <row r="4858" spans="7:18" ht="15" customHeight="1" x14ac:dyDescent="0.25">
      <c r="G4858" s="45"/>
      <c r="H4858" s="46"/>
      <c r="I4858" s="47"/>
      <c r="J4858" s="47"/>
      <c r="K4858" s="48"/>
      <c r="L4858" s="48"/>
      <c r="M4858" s="46"/>
      <c r="N4858" s="49"/>
      <c r="O4858" s="46"/>
      <c r="P4858" s="46"/>
      <c r="Q4858" s="46"/>
      <c r="R4858" s="50"/>
    </row>
    <row r="4859" spans="7:18" ht="15" customHeight="1" x14ac:dyDescent="0.25">
      <c r="G4859" s="45"/>
      <c r="H4859" s="46"/>
      <c r="I4859" s="47"/>
      <c r="J4859" s="47"/>
      <c r="K4859" s="48"/>
      <c r="L4859" s="48"/>
      <c r="M4859" s="46"/>
      <c r="N4859" s="49"/>
      <c r="O4859" s="46"/>
      <c r="P4859" s="46"/>
      <c r="Q4859" s="46"/>
      <c r="R4859" s="50"/>
    </row>
    <row r="4860" spans="7:18" ht="15" customHeight="1" x14ac:dyDescent="0.25">
      <c r="G4860" s="45"/>
      <c r="H4860" s="46"/>
      <c r="I4860" s="47"/>
      <c r="J4860" s="47"/>
      <c r="K4860" s="48"/>
      <c r="L4860" s="48"/>
      <c r="M4860" s="46"/>
      <c r="N4860" s="49"/>
      <c r="O4860" s="46"/>
      <c r="P4860" s="46"/>
      <c r="Q4860" s="46"/>
      <c r="R4860" s="50"/>
    </row>
    <row r="4861" spans="7:18" ht="15" customHeight="1" x14ac:dyDescent="0.25">
      <c r="G4861" s="45"/>
      <c r="H4861" s="46"/>
      <c r="I4861" s="47"/>
      <c r="J4861" s="47"/>
      <c r="K4861" s="48"/>
      <c r="L4861" s="48"/>
      <c r="M4861" s="46"/>
      <c r="N4861" s="49"/>
      <c r="O4861" s="46"/>
      <c r="P4861" s="46"/>
      <c r="Q4861" s="46"/>
      <c r="R4861" s="50"/>
    </row>
    <row r="4862" spans="7:18" ht="15" customHeight="1" x14ac:dyDescent="0.25">
      <c r="G4862" s="45"/>
      <c r="H4862" s="46"/>
      <c r="I4862" s="47"/>
      <c r="J4862" s="47"/>
      <c r="K4862" s="48"/>
      <c r="L4862" s="48"/>
      <c r="M4862" s="46"/>
      <c r="N4862" s="49"/>
      <c r="O4862" s="46"/>
      <c r="P4862" s="46"/>
      <c r="Q4862" s="46"/>
      <c r="R4862" s="50"/>
    </row>
    <row r="4863" spans="7:18" ht="15" customHeight="1" x14ac:dyDescent="0.25">
      <c r="G4863" s="45"/>
      <c r="H4863" s="46"/>
      <c r="I4863" s="47"/>
      <c r="J4863" s="47"/>
      <c r="K4863" s="48"/>
      <c r="L4863" s="48"/>
      <c r="M4863" s="46"/>
      <c r="N4863" s="49"/>
      <c r="O4863" s="46"/>
      <c r="P4863" s="46"/>
      <c r="Q4863" s="46"/>
      <c r="R4863" s="50"/>
    </row>
    <row r="4864" spans="7:18" ht="15" customHeight="1" x14ac:dyDescent="0.25">
      <c r="G4864" s="45"/>
      <c r="H4864" s="46"/>
      <c r="I4864" s="47"/>
      <c r="J4864" s="47"/>
      <c r="K4864" s="48"/>
      <c r="L4864" s="48"/>
      <c r="M4864" s="46"/>
      <c r="N4864" s="49"/>
      <c r="O4864" s="46"/>
      <c r="P4864" s="46"/>
      <c r="Q4864" s="46"/>
      <c r="R4864" s="50"/>
    </row>
    <row r="4865" spans="7:18" ht="15" customHeight="1" x14ac:dyDescent="0.25">
      <c r="G4865" s="45"/>
      <c r="H4865" s="46"/>
      <c r="I4865" s="47"/>
      <c r="J4865" s="47"/>
      <c r="K4865" s="48"/>
      <c r="L4865" s="48"/>
      <c r="M4865" s="46"/>
      <c r="N4865" s="49"/>
      <c r="O4865" s="46"/>
      <c r="P4865" s="46"/>
      <c r="Q4865" s="46"/>
      <c r="R4865" s="50"/>
    </row>
    <row r="4866" spans="7:18" ht="15" customHeight="1" x14ac:dyDescent="0.25">
      <c r="G4866" s="45"/>
      <c r="H4866" s="46"/>
      <c r="I4866" s="47"/>
      <c r="J4866" s="47"/>
      <c r="K4866" s="48"/>
      <c r="L4866" s="48"/>
      <c r="M4866" s="46"/>
      <c r="N4866" s="49"/>
      <c r="O4866" s="46"/>
      <c r="P4866" s="46"/>
      <c r="Q4866" s="46"/>
      <c r="R4866" s="50"/>
    </row>
    <row r="4867" spans="7:18" ht="15" customHeight="1" x14ac:dyDescent="0.25">
      <c r="G4867" s="45"/>
      <c r="H4867" s="46"/>
      <c r="I4867" s="47"/>
      <c r="J4867" s="47"/>
      <c r="K4867" s="48"/>
      <c r="L4867" s="48"/>
      <c r="M4867" s="46"/>
      <c r="N4867" s="49"/>
      <c r="O4867" s="46"/>
      <c r="P4867" s="46"/>
      <c r="Q4867" s="46"/>
      <c r="R4867" s="50"/>
    </row>
    <row r="4868" spans="7:18" ht="15" customHeight="1" x14ac:dyDescent="0.25">
      <c r="G4868" s="45"/>
      <c r="H4868" s="46"/>
      <c r="I4868" s="47"/>
      <c r="J4868" s="47"/>
      <c r="K4868" s="48"/>
      <c r="L4868" s="48"/>
      <c r="M4868" s="46"/>
      <c r="N4868" s="49"/>
      <c r="O4868" s="46"/>
      <c r="P4868" s="46"/>
      <c r="Q4868" s="46"/>
      <c r="R4868" s="50"/>
    </row>
    <row r="4869" spans="7:18" ht="15" customHeight="1" x14ac:dyDescent="0.25">
      <c r="G4869" s="45"/>
      <c r="H4869" s="46"/>
      <c r="I4869" s="47"/>
      <c r="J4869" s="47"/>
      <c r="K4869" s="48"/>
      <c r="L4869" s="48"/>
      <c r="M4869" s="46"/>
      <c r="N4869" s="49"/>
      <c r="O4869" s="46"/>
      <c r="P4869" s="46"/>
      <c r="Q4869" s="46"/>
      <c r="R4869" s="50"/>
    </row>
    <row r="4870" spans="7:18" ht="15" customHeight="1" x14ac:dyDescent="0.25">
      <c r="G4870" s="45"/>
      <c r="H4870" s="46"/>
      <c r="I4870" s="47"/>
      <c r="J4870" s="47"/>
      <c r="K4870" s="48"/>
      <c r="L4870" s="48"/>
      <c r="M4870" s="46"/>
      <c r="N4870" s="49"/>
      <c r="O4870" s="46"/>
      <c r="P4870" s="46"/>
      <c r="Q4870" s="46"/>
      <c r="R4870" s="50"/>
    </row>
    <row r="4871" spans="7:18" ht="15" customHeight="1" x14ac:dyDescent="0.25">
      <c r="G4871" s="45"/>
      <c r="H4871" s="46"/>
      <c r="I4871" s="47"/>
      <c r="J4871" s="47"/>
      <c r="K4871" s="48"/>
      <c r="L4871" s="48"/>
      <c r="M4871" s="46"/>
      <c r="N4871" s="49"/>
      <c r="O4871" s="46"/>
      <c r="P4871" s="46"/>
      <c r="Q4871" s="46"/>
      <c r="R4871" s="50"/>
    </row>
    <row r="4872" spans="7:18" ht="15" customHeight="1" x14ac:dyDescent="0.25">
      <c r="G4872" s="45"/>
      <c r="H4872" s="46"/>
      <c r="I4872" s="47"/>
      <c r="J4872" s="47"/>
      <c r="K4872" s="48"/>
      <c r="L4872" s="48"/>
      <c r="M4872" s="46"/>
      <c r="N4872" s="49"/>
      <c r="O4872" s="46"/>
      <c r="P4872" s="46"/>
      <c r="Q4872" s="46"/>
      <c r="R4872" s="50"/>
    </row>
    <row r="4873" spans="7:18" ht="15" customHeight="1" x14ac:dyDescent="0.25">
      <c r="G4873" s="45"/>
      <c r="H4873" s="46"/>
      <c r="I4873" s="47"/>
      <c r="J4873" s="47"/>
      <c r="K4873" s="48"/>
      <c r="L4873" s="48"/>
      <c r="M4873" s="46"/>
      <c r="N4873" s="49"/>
      <c r="O4873" s="46"/>
      <c r="P4873" s="46"/>
      <c r="Q4873" s="46"/>
      <c r="R4873" s="50"/>
    </row>
    <row r="4874" spans="7:18" ht="15" customHeight="1" x14ac:dyDescent="0.25">
      <c r="G4874" s="45"/>
      <c r="H4874" s="46"/>
      <c r="I4874" s="47"/>
      <c r="J4874" s="47"/>
      <c r="K4874" s="48"/>
      <c r="L4874" s="48"/>
      <c r="M4874" s="46"/>
      <c r="N4874" s="49"/>
      <c r="O4874" s="46"/>
      <c r="P4874" s="46"/>
      <c r="Q4874" s="46"/>
      <c r="R4874" s="50"/>
    </row>
    <row r="4875" spans="7:18" ht="15" customHeight="1" x14ac:dyDescent="0.25">
      <c r="G4875" s="45"/>
      <c r="H4875" s="46"/>
      <c r="I4875" s="47"/>
      <c r="J4875" s="47"/>
      <c r="K4875" s="48"/>
      <c r="L4875" s="48"/>
      <c r="M4875" s="46"/>
      <c r="N4875" s="49"/>
      <c r="O4875" s="46"/>
      <c r="P4875" s="46"/>
      <c r="Q4875" s="46"/>
      <c r="R4875" s="50"/>
    </row>
    <row r="4876" spans="7:18" ht="15" customHeight="1" x14ac:dyDescent="0.25">
      <c r="G4876" s="45"/>
      <c r="H4876" s="46"/>
      <c r="I4876" s="47"/>
      <c r="J4876" s="47"/>
      <c r="K4876" s="48"/>
      <c r="L4876" s="48"/>
      <c r="M4876" s="46"/>
      <c r="N4876" s="49"/>
      <c r="O4876" s="46"/>
      <c r="P4876" s="46"/>
      <c r="Q4876" s="46"/>
      <c r="R4876" s="50"/>
    </row>
    <row r="4877" spans="7:18" ht="15" customHeight="1" x14ac:dyDescent="0.25">
      <c r="G4877" s="45"/>
      <c r="H4877" s="46"/>
      <c r="I4877" s="47"/>
      <c r="J4877" s="47"/>
      <c r="K4877" s="48"/>
      <c r="L4877" s="48"/>
      <c r="M4877" s="46"/>
      <c r="N4877" s="49"/>
      <c r="O4877" s="46"/>
      <c r="P4877" s="46"/>
      <c r="Q4877" s="46"/>
      <c r="R4877" s="50"/>
    </row>
    <row r="4878" spans="7:18" ht="15" customHeight="1" x14ac:dyDescent="0.25">
      <c r="G4878" s="45"/>
      <c r="H4878" s="46"/>
      <c r="I4878" s="47"/>
      <c r="J4878" s="47"/>
      <c r="K4878" s="48"/>
      <c r="L4878" s="48"/>
      <c r="M4878" s="46"/>
      <c r="N4878" s="49"/>
      <c r="O4878" s="46"/>
      <c r="P4878" s="46"/>
      <c r="Q4878" s="46"/>
      <c r="R4878" s="50"/>
    </row>
    <row r="4879" spans="7:18" ht="15" customHeight="1" x14ac:dyDescent="0.25">
      <c r="G4879" s="45"/>
      <c r="H4879" s="46"/>
      <c r="I4879" s="47"/>
      <c r="J4879" s="47"/>
      <c r="K4879" s="48"/>
      <c r="L4879" s="48"/>
      <c r="M4879" s="46"/>
      <c r="N4879" s="49"/>
      <c r="O4879" s="46"/>
      <c r="P4879" s="46"/>
      <c r="Q4879" s="46"/>
      <c r="R4879" s="50"/>
    </row>
    <row r="4880" spans="7:18" ht="15" customHeight="1" x14ac:dyDescent="0.25">
      <c r="G4880" s="45"/>
      <c r="H4880" s="46"/>
      <c r="I4880" s="47"/>
      <c r="J4880" s="47"/>
      <c r="K4880" s="48"/>
      <c r="L4880" s="48"/>
      <c r="M4880" s="46"/>
      <c r="N4880" s="49"/>
      <c r="O4880" s="46"/>
      <c r="P4880" s="46"/>
      <c r="Q4880" s="46"/>
      <c r="R4880" s="50"/>
    </row>
    <row r="4881" spans="7:18" ht="15" customHeight="1" x14ac:dyDescent="0.25">
      <c r="G4881" s="45"/>
      <c r="H4881" s="46"/>
      <c r="I4881" s="47"/>
      <c r="J4881" s="47"/>
      <c r="K4881" s="48"/>
      <c r="L4881" s="48"/>
      <c r="M4881" s="46"/>
      <c r="N4881" s="49"/>
      <c r="O4881" s="46"/>
      <c r="P4881" s="46"/>
      <c r="Q4881" s="46"/>
      <c r="R4881" s="50"/>
    </row>
    <row r="4882" spans="7:18" ht="15" customHeight="1" x14ac:dyDescent="0.25">
      <c r="G4882" s="45"/>
      <c r="H4882" s="46"/>
      <c r="I4882" s="47"/>
      <c r="J4882" s="47"/>
      <c r="K4882" s="48"/>
      <c r="L4882" s="48"/>
      <c r="M4882" s="46"/>
      <c r="N4882" s="49"/>
      <c r="O4882" s="46"/>
      <c r="P4882" s="46"/>
      <c r="Q4882" s="46"/>
      <c r="R4882" s="50"/>
    </row>
    <row r="4883" spans="7:18" ht="15" customHeight="1" x14ac:dyDescent="0.25">
      <c r="G4883" s="45"/>
      <c r="H4883" s="46"/>
      <c r="I4883" s="47"/>
      <c r="J4883" s="47"/>
      <c r="K4883" s="48"/>
      <c r="L4883" s="48"/>
      <c r="M4883" s="46"/>
      <c r="N4883" s="49"/>
      <c r="O4883" s="46"/>
      <c r="P4883" s="46"/>
      <c r="Q4883" s="46"/>
      <c r="R4883" s="50"/>
    </row>
    <row r="4884" spans="7:18" ht="15" customHeight="1" x14ac:dyDescent="0.25">
      <c r="G4884" s="45"/>
      <c r="H4884" s="46"/>
      <c r="I4884" s="47"/>
      <c r="J4884" s="47"/>
      <c r="K4884" s="48"/>
      <c r="L4884" s="48"/>
      <c r="M4884" s="46"/>
      <c r="N4884" s="49"/>
      <c r="O4884" s="46"/>
      <c r="P4884" s="46"/>
      <c r="Q4884" s="46"/>
      <c r="R4884" s="50"/>
    </row>
    <row r="4885" spans="7:18" ht="15" customHeight="1" x14ac:dyDescent="0.25">
      <c r="G4885" s="45"/>
      <c r="H4885" s="46"/>
      <c r="I4885" s="47"/>
      <c r="J4885" s="47"/>
      <c r="K4885" s="48"/>
      <c r="L4885" s="48"/>
      <c r="M4885" s="46"/>
      <c r="N4885" s="49"/>
      <c r="O4885" s="46"/>
      <c r="P4885" s="46"/>
      <c r="Q4885" s="46"/>
      <c r="R4885" s="50"/>
    </row>
    <row r="4886" spans="7:18" ht="15" customHeight="1" x14ac:dyDescent="0.25">
      <c r="G4886" s="45"/>
      <c r="H4886" s="46"/>
      <c r="I4886" s="47"/>
      <c r="J4886" s="47"/>
      <c r="K4886" s="48"/>
      <c r="L4886" s="48"/>
      <c r="M4886" s="46"/>
      <c r="N4886" s="49"/>
      <c r="O4886" s="46"/>
      <c r="P4886" s="46"/>
      <c r="Q4886" s="46"/>
      <c r="R4886" s="50"/>
    </row>
    <row r="4887" spans="7:18" ht="15" customHeight="1" x14ac:dyDescent="0.25">
      <c r="G4887" s="45"/>
      <c r="H4887" s="46"/>
      <c r="I4887" s="47"/>
      <c r="J4887" s="47"/>
      <c r="K4887" s="48"/>
      <c r="L4887" s="48"/>
      <c r="M4887" s="46"/>
      <c r="N4887" s="49"/>
      <c r="O4887" s="46"/>
      <c r="P4887" s="46"/>
      <c r="Q4887" s="46"/>
      <c r="R4887" s="50"/>
    </row>
    <row r="4888" spans="7:18" ht="15" customHeight="1" x14ac:dyDescent="0.25">
      <c r="G4888" s="45"/>
      <c r="H4888" s="46"/>
      <c r="I4888" s="47"/>
      <c r="J4888" s="47"/>
      <c r="K4888" s="48"/>
      <c r="L4888" s="48"/>
      <c r="M4888" s="46"/>
      <c r="N4888" s="49"/>
      <c r="O4888" s="46"/>
      <c r="P4888" s="46"/>
      <c r="Q4888" s="46"/>
      <c r="R4888" s="50"/>
    </row>
    <row r="4889" spans="7:18" ht="15" customHeight="1" x14ac:dyDescent="0.25">
      <c r="G4889" s="45"/>
      <c r="H4889" s="46"/>
      <c r="I4889" s="47"/>
      <c r="J4889" s="47"/>
      <c r="K4889" s="48"/>
      <c r="L4889" s="48"/>
      <c r="M4889" s="46"/>
      <c r="N4889" s="49"/>
      <c r="O4889" s="46"/>
      <c r="P4889" s="46"/>
      <c r="Q4889" s="46"/>
      <c r="R4889" s="50"/>
    </row>
    <row r="4890" spans="7:18" ht="15" customHeight="1" x14ac:dyDescent="0.25">
      <c r="G4890" s="45"/>
      <c r="H4890" s="46"/>
      <c r="I4890" s="47"/>
      <c r="J4890" s="47"/>
      <c r="K4890" s="48"/>
      <c r="L4890" s="48"/>
      <c r="M4890" s="46"/>
      <c r="N4890" s="49"/>
      <c r="O4890" s="46"/>
      <c r="P4890" s="46"/>
      <c r="Q4890" s="46"/>
      <c r="R4890" s="50"/>
    </row>
    <row r="4891" spans="7:18" ht="15" customHeight="1" x14ac:dyDescent="0.25">
      <c r="G4891" s="45"/>
      <c r="H4891" s="46"/>
      <c r="I4891" s="47"/>
      <c r="J4891" s="47"/>
      <c r="K4891" s="48"/>
      <c r="L4891" s="48"/>
      <c r="M4891" s="46"/>
      <c r="N4891" s="49"/>
      <c r="O4891" s="46"/>
      <c r="P4891" s="46"/>
      <c r="Q4891" s="46"/>
      <c r="R4891" s="50"/>
    </row>
    <row r="4892" spans="7:18" ht="15" customHeight="1" x14ac:dyDescent="0.25">
      <c r="G4892" s="45"/>
      <c r="H4892" s="46"/>
      <c r="I4892" s="47"/>
      <c r="J4892" s="47"/>
      <c r="K4892" s="48"/>
      <c r="L4892" s="48"/>
      <c r="M4892" s="46"/>
      <c r="N4892" s="49"/>
      <c r="O4892" s="46"/>
      <c r="P4892" s="46"/>
      <c r="Q4892" s="46"/>
      <c r="R4892" s="50"/>
    </row>
    <row r="4893" spans="7:18" ht="15" customHeight="1" x14ac:dyDescent="0.25">
      <c r="G4893" s="45"/>
      <c r="H4893" s="46"/>
      <c r="I4893" s="47"/>
      <c r="J4893" s="47"/>
      <c r="K4893" s="48"/>
      <c r="L4893" s="48"/>
      <c r="M4893" s="46"/>
      <c r="N4893" s="49"/>
      <c r="O4893" s="46"/>
      <c r="P4893" s="46"/>
      <c r="Q4893" s="46"/>
      <c r="R4893" s="50"/>
    </row>
    <row r="4894" spans="7:18" ht="15" customHeight="1" x14ac:dyDescent="0.25">
      <c r="G4894" s="45"/>
      <c r="H4894" s="46"/>
      <c r="I4894" s="47"/>
      <c r="J4894" s="47"/>
      <c r="K4894" s="48"/>
      <c r="L4894" s="48"/>
      <c r="M4894" s="46"/>
      <c r="N4894" s="49"/>
      <c r="O4894" s="46"/>
      <c r="P4894" s="46"/>
      <c r="Q4894" s="46"/>
      <c r="R4894" s="50"/>
    </row>
    <row r="4895" spans="7:18" ht="15" customHeight="1" x14ac:dyDescent="0.25">
      <c r="G4895" s="45"/>
      <c r="H4895" s="46"/>
      <c r="I4895" s="47"/>
      <c r="J4895" s="47"/>
      <c r="K4895" s="48"/>
      <c r="L4895" s="48"/>
      <c r="M4895" s="46"/>
      <c r="N4895" s="49"/>
      <c r="O4895" s="46"/>
      <c r="P4895" s="46"/>
      <c r="Q4895" s="46"/>
      <c r="R4895" s="50"/>
    </row>
    <row r="4896" spans="7:18" ht="15" customHeight="1" x14ac:dyDescent="0.25">
      <c r="G4896" s="45"/>
      <c r="H4896" s="46"/>
      <c r="I4896" s="47"/>
      <c r="J4896" s="47"/>
      <c r="K4896" s="48"/>
      <c r="L4896" s="48"/>
      <c r="M4896" s="46"/>
      <c r="N4896" s="49"/>
      <c r="O4896" s="46"/>
      <c r="P4896" s="46"/>
      <c r="Q4896" s="46"/>
      <c r="R4896" s="50"/>
    </row>
    <row r="4897" spans="7:18" ht="15" customHeight="1" x14ac:dyDescent="0.25">
      <c r="G4897" s="45"/>
      <c r="H4897" s="46"/>
      <c r="I4897" s="47"/>
      <c r="J4897" s="47"/>
      <c r="K4897" s="48"/>
      <c r="L4897" s="48"/>
      <c r="M4897" s="46"/>
      <c r="N4897" s="49"/>
      <c r="O4897" s="46"/>
      <c r="P4897" s="46"/>
      <c r="Q4897" s="46"/>
      <c r="R4897" s="50"/>
    </row>
    <row r="4898" spans="7:18" ht="15" customHeight="1" x14ac:dyDescent="0.25">
      <c r="G4898" s="45"/>
      <c r="H4898" s="46"/>
      <c r="I4898" s="47"/>
      <c r="J4898" s="47"/>
      <c r="K4898" s="48"/>
      <c r="L4898" s="48"/>
      <c r="M4898" s="46"/>
      <c r="N4898" s="49"/>
      <c r="O4898" s="46"/>
      <c r="P4898" s="46"/>
      <c r="Q4898" s="46"/>
      <c r="R4898" s="50"/>
    </row>
    <row r="4899" spans="7:18" ht="15" customHeight="1" x14ac:dyDescent="0.25">
      <c r="G4899" s="45"/>
      <c r="H4899" s="46"/>
      <c r="I4899" s="47"/>
      <c r="J4899" s="47"/>
      <c r="K4899" s="48"/>
      <c r="L4899" s="48"/>
      <c r="M4899" s="46"/>
      <c r="N4899" s="49"/>
      <c r="O4899" s="46"/>
      <c r="P4899" s="46"/>
      <c r="Q4899" s="46"/>
      <c r="R4899" s="50"/>
    </row>
    <row r="4900" spans="7:18" ht="15" customHeight="1" x14ac:dyDescent="0.25">
      <c r="G4900" s="45"/>
      <c r="H4900" s="46"/>
      <c r="I4900" s="47"/>
      <c r="J4900" s="47"/>
      <c r="K4900" s="48"/>
      <c r="L4900" s="48"/>
      <c r="M4900" s="46"/>
      <c r="N4900" s="49"/>
      <c r="O4900" s="46"/>
      <c r="P4900" s="46"/>
      <c r="Q4900" s="46"/>
      <c r="R4900" s="50"/>
    </row>
    <row r="4901" spans="7:18" ht="15" customHeight="1" x14ac:dyDescent="0.25">
      <c r="G4901" s="45"/>
      <c r="H4901" s="46"/>
      <c r="I4901" s="47"/>
      <c r="J4901" s="47"/>
      <c r="K4901" s="48"/>
      <c r="L4901" s="48"/>
      <c r="M4901" s="46"/>
      <c r="N4901" s="49"/>
      <c r="O4901" s="46"/>
      <c r="P4901" s="46"/>
      <c r="Q4901" s="46"/>
      <c r="R4901" s="50"/>
    </row>
    <row r="4902" spans="7:18" ht="15" customHeight="1" x14ac:dyDescent="0.25">
      <c r="G4902" s="45"/>
      <c r="H4902" s="46"/>
      <c r="I4902" s="47"/>
      <c r="J4902" s="47"/>
      <c r="K4902" s="48"/>
      <c r="L4902" s="48"/>
      <c r="M4902" s="46"/>
      <c r="N4902" s="49"/>
      <c r="O4902" s="46"/>
      <c r="P4902" s="46"/>
      <c r="Q4902" s="46"/>
      <c r="R4902" s="50"/>
    </row>
    <row r="4903" spans="7:18" ht="15" customHeight="1" x14ac:dyDescent="0.25">
      <c r="G4903" s="45"/>
      <c r="H4903" s="46"/>
      <c r="I4903" s="47"/>
      <c r="J4903" s="47"/>
      <c r="K4903" s="48"/>
      <c r="L4903" s="48"/>
      <c r="M4903" s="46"/>
      <c r="N4903" s="49"/>
      <c r="O4903" s="46"/>
      <c r="P4903" s="46"/>
      <c r="Q4903" s="46"/>
      <c r="R4903" s="50"/>
    </row>
    <row r="4904" spans="7:18" ht="15" customHeight="1" x14ac:dyDescent="0.25">
      <c r="G4904" s="45"/>
      <c r="H4904" s="46"/>
      <c r="I4904" s="47"/>
      <c r="J4904" s="47"/>
      <c r="K4904" s="48"/>
      <c r="L4904" s="48"/>
      <c r="M4904" s="46"/>
      <c r="N4904" s="49"/>
      <c r="O4904" s="46"/>
      <c r="P4904" s="46"/>
      <c r="Q4904" s="46"/>
      <c r="R4904" s="50"/>
    </row>
    <row r="4905" spans="7:18" ht="15" customHeight="1" x14ac:dyDescent="0.25">
      <c r="G4905" s="45"/>
      <c r="H4905" s="46"/>
      <c r="I4905" s="47"/>
      <c r="J4905" s="47"/>
      <c r="K4905" s="48"/>
      <c r="L4905" s="48"/>
      <c r="M4905" s="46"/>
      <c r="N4905" s="49"/>
      <c r="O4905" s="46"/>
      <c r="P4905" s="46"/>
      <c r="Q4905" s="46"/>
      <c r="R4905" s="50"/>
    </row>
    <row r="4906" spans="7:18" ht="15" customHeight="1" x14ac:dyDescent="0.25">
      <c r="G4906" s="45"/>
      <c r="H4906" s="46"/>
      <c r="I4906" s="47"/>
      <c r="J4906" s="47"/>
      <c r="K4906" s="48"/>
      <c r="L4906" s="48"/>
      <c r="M4906" s="46"/>
      <c r="N4906" s="49"/>
      <c r="O4906" s="46"/>
      <c r="P4906" s="46"/>
      <c r="Q4906" s="46"/>
      <c r="R4906" s="50"/>
    </row>
    <row r="4907" spans="7:18" ht="15" customHeight="1" x14ac:dyDescent="0.25">
      <c r="G4907" s="45"/>
      <c r="H4907" s="46"/>
      <c r="I4907" s="47"/>
      <c r="J4907" s="47"/>
      <c r="K4907" s="48"/>
      <c r="L4907" s="48"/>
      <c r="M4907" s="46"/>
      <c r="N4907" s="49"/>
      <c r="O4907" s="46"/>
      <c r="P4907" s="46"/>
      <c r="Q4907" s="46"/>
      <c r="R4907" s="50"/>
    </row>
    <row r="4908" spans="7:18" ht="15" customHeight="1" x14ac:dyDescent="0.25">
      <c r="G4908" s="45"/>
      <c r="H4908" s="46"/>
      <c r="I4908" s="47"/>
      <c r="J4908" s="47"/>
      <c r="K4908" s="48"/>
      <c r="L4908" s="48"/>
      <c r="M4908" s="46"/>
      <c r="N4908" s="49"/>
      <c r="O4908" s="46"/>
      <c r="P4908" s="46"/>
      <c r="Q4908" s="46"/>
      <c r="R4908" s="50"/>
    </row>
    <row r="4909" spans="7:18" ht="15" customHeight="1" x14ac:dyDescent="0.25">
      <c r="G4909" s="45"/>
      <c r="H4909" s="46"/>
      <c r="I4909" s="47"/>
      <c r="J4909" s="47"/>
      <c r="K4909" s="48"/>
      <c r="L4909" s="48"/>
      <c r="M4909" s="46"/>
      <c r="N4909" s="49"/>
      <c r="O4909" s="46"/>
      <c r="P4909" s="46"/>
      <c r="Q4909" s="46"/>
      <c r="R4909" s="50"/>
    </row>
    <row r="4910" spans="7:18" ht="15" customHeight="1" x14ac:dyDescent="0.25">
      <c r="G4910" s="45"/>
      <c r="H4910" s="46"/>
      <c r="I4910" s="47"/>
      <c r="J4910" s="47"/>
      <c r="K4910" s="48"/>
      <c r="L4910" s="48"/>
      <c r="M4910" s="46"/>
      <c r="N4910" s="49"/>
      <c r="O4910" s="46"/>
      <c r="P4910" s="46"/>
      <c r="Q4910" s="46"/>
      <c r="R4910" s="50"/>
    </row>
    <row r="4911" spans="7:18" ht="15" customHeight="1" x14ac:dyDescent="0.25">
      <c r="G4911" s="45"/>
      <c r="H4911" s="46"/>
      <c r="I4911" s="47"/>
      <c r="J4911" s="47"/>
      <c r="K4911" s="48"/>
      <c r="L4911" s="48"/>
      <c r="M4911" s="46"/>
      <c r="N4911" s="49"/>
      <c r="O4911" s="46"/>
      <c r="P4911" s="46"/>
      <c r="Q4911" s="46"/>
      <c r="R4911" s="50"/>
    </row>
    <row r="4912" spans="7:18" ht="15" customHeight="1" x14ac:dyDescent="0.25">
      <c r="G4912" s="45"/>
      <c r="H4912" s="46"/>
      <c r="I4912" s="47"/>
      <c r="J4912" s="47"/>
      <c r="K4912" s="48"/>
      <c r="L4912" s="48"/>
      <c r="M4912" s="46"/>
      <c r="N4912" s="49"/>
      <c r="O4912" s="46"/>
      <c r="P4912" s="46"/>
      <c r="Q4912" s="46"/>
      <c r="R4912" s="50"/>
    </row>
    <row r="4913" spans="7:18" ht="15" customHeight="1" x14ac:dyDescent="0.25">
      <c r="G4913" s="45"/>
      <c r="H4913" s="46"/>
      <c r="I4913" s="47"/>
      <c r="J4913" s="47"/>
      <c r="K4913" s="48"/>
      <c r="L4913" s="48"/>
      <c r="M4913" s="46"/>
      <c r="N4913" s="49"/>
      <c r="O4913" s="46"/>
      <c r="P4913" s="46"/>
      <c r="Q4913" s="46"/>
      <c r="R4913" s="50"/>
    </row>
    <row r="4914" spans="7:18" ht="15" customHeight="1" x14ac:dyDescent="0.25">
      <c r="G4914" s="45"/>
      <c r="H4914" s="46"/>
      <c r="I4914" s="47"/>
      <c r="J4914" s="47"/>
      <c r="K4914" s="48"/>
      <c r="L4914" s="48"/>
      <c r="M4914" s="46"/>
      <c r="N4914" s="49"/>
      <c r="O4914" s="46"/>
      <c r="P4914" s="46"/>
      <c r="Q4914" s="46"/>
      <c r="R4914" s="50"/>
    </row>
    <row r="4915" spans="7:18" ht="15" customHeight="1" x14ac:dyDescent="0.25">
      <c r="G4915" s="45"/>
      <c r="H4915" s="46"/>
      <c r="I4915" s="47"/>
      <c r="J4915" s="47"/>
      <c r="K4915" s="48"/>
      <c r="L4915" s="48"/>
      <c r="M4915" s="46"/>
      <c r="N4915" s="49"/>
      <c r="O4915" s="46"/>
      <c r="P4915" s="46"/>
      <c r="Q4915" s="46"/>
      <c r="R4915" s="50"/>
    </row>
    <row r="4916" spans="7:18" ht="15" customHeight="1" x14ac:dyDescent="0.25">
      <c r="G4916" s="45"/>
      <c r="H4916" s="46"/>
      <c r="I4916" s="47"/>
      <c r="J4916" s="47"/>
      <c r="K4916" s="48"/>
      <c r="L4916" s="48"/>
      <c r="M4916" s="46"/>
      <c r="N4916" s="49"/>
      <c r="O4916" s="46"/>
      <c r="P4916" s="46"/>
      <c r="Q4916" s="46"/>
      <c r="R4916" s="50"/>
    </row>
    <row r="4917" spans="7:18" ht="15" customHeight="1" x14ac:dyDescent="0.25">
      <c r="G4917" s="45"/>
      <c r="H4917" s="46"/>
      <c r="I4917" s="47"/>
      <c r="J4917" s="47"/>
      <c r="K4917" s="48"/>
      <c r="L4917" s="48"/>
      <c r="M4917" s="46"/>
      <c r="N4917" s="49"/>
      <c r="O4917" s="46"/>
      <c r="P4917" s="46"/>
      <c r="Q4917" s="46"/>
      <c r="R4917" s="50"/>
    </row>
    <row r="4918" spans="7:18" ht="15" customHeight="1" x14ac:dyDescent="0.25">
      <c r="G4918" s="45"/>
      <c r="H4918" s="46"/>
      <c r="I4918" s="47"/>
      <c r="J4918" s="47"/>
      <c r="K4918" s="48"/>
      <c r="L4918" s="48"/>
      <c r="M4918" s="46"/>
      <c r="N4918" s="49"/>
      <c r="O4918" s="46"/>
      <c r="P4918" s="46"/>
      <c r="Q4918" s="46"/>
      <c r="R4918" s="50"/>
    </row>
    <row r="4919" spans="7:18" ht="15" customHeight="1" x14ac:dyDescent="0.25">
      <c r="G4919" s="45"/>
      <c r="H4919" s="46"/>
      <c r="I4919" s="47"/>
      <c r="J4919" s="47"/>
      <c r="K4919" s="48"/>
      <c r="L4919" s="48"/>
      <c r="M4919" s="46"/>
      <c r="N4919" s="49"/>
      <c r="O4919" s="46"/>
      <c r="P4919" s="46"/>
      <c r="Q4919" s="46"/>
      <c r="R4919" s="50"/>
    </row>
    <row r="4920" spans="7:18" ht="15" customHeight="1" x14ac:dyDescent="0.25">
      <c r="G4920" s="45"/>
      <c r="H4920" s="46"/>
      <c r="I4920" s="47"/>
      <c r="J4920" s="47"/>
      <c r="K4920" s="48"/>
      <c r="L4920" s="48"/>
      <c r="M4920" s="46"/>
      <c r="N4920" s="49"/>
      <c r="O4920" s="46"/>
      <c r="P4920" s="46"/>
      <c r="Q4920" s="46"/>
      <c r="R4920" s="50"/>
    </row>
    <row r="4921" spans="7:18" ht="15" customHeight="1" x14ac:dyDescent="0.25">
      <c r="G4921" s="45"/>
      <c r="H4921" s="46"/>
      <c r="I4921" s="47"/>
      <c r="J4921" s="47"/>
      <c r="K4921" s="48"/>
      <c r="L4921" s="48"/>
      <c r="M4921" s="46"/>
      <c r="N4921" s="49"/>
      <c r="O4921" s="46"/>
      <c r="P4921" s="46"/>
      <c r="Q4921" s="46"/>
      <c r="R4921" s="50"/>
    </row>
    <row r="4922" spans="7:18" ht="15" customHeight="1" x14ac:dyDescent="0.25">
      <c r="G4922" s="45"/>
      <c r="H4922" s="46"/>
      <c r="I4922" s="47"/>
      <c r="J4922" s="47"/>
      <c r="K4922" s="48"/>
      <c r="L4922" s="48"/>
      <c r="M4922" s="46"/>
      <c r="N4922" s="49"/>
      <c r="O4922" s="46"/>
      <c r="P4922" s="46"/>
      <c r="Q4922" s="46"/>
      <c r="R4922" s="50"/>
    </row>
    <row r="4923" spans="7:18" ht="15" customHeight="1" x14ac:dyDescent="0.25">
      <c r="G4923" s="45"/>
      <c r="H4923" s="46"/>
      <c r="I4923" s="47"/>
      <c r="J4923" s="47"/>
      <c r="K4923" s="48"/>
      <c r="L4923" s="48"/>
      <c r="M4923" s="46"/>
      <c r="N4923" s="49"/>
      <c r="O4923" s="46"/>
      <c r="P4923" s="46"/>
      <c r="Q4923" s="46"/>
      <c r="R4923" s="50"/>
    </row>
    <row r="4924" spans="7:18" ht="15" customHeight="1" x14ac:dyDescent="0.25">
      <c r="G4924" s="45"/>
      <c r="H4924" s="46"/>
      <c r="I4924" s="47"/>
      <c r="J4924" s="47"/>
      <c r="K4924" s="48"/>
      <c r="L4924" s="48"/>
      <c r="M4924" s="46"/>
      <c r="N4924" s="49"/>
      <c r="O4924" s="46"/>
      <c r="P4924" s="46"/>
      <c r="Q4924" s="46"/>
      <c r="R4924" s="50"/>
    </row>
    <row r="4925" spans="7:18" ht="15" customHeight="1" x14ac:dyDescent="0.25">
      <c r="G4925" s="45"/>
      <c r="H4925" s="46"/>
      <c r="I4925" s="47"/>
      <c r="J4925" s="47"/>
      <c r="K4925" s="48"/>
      <c r="L4925" s="48"/>
      <c r="M4925" s="46"/>
      <c r="N4925" s="49"/>
      <c r="O4925" s="46"/>
      <c r="P4925" s="46"/>
      <c r="Q4925" s="46"/>
      <c r="R4925" s="50"/>
    </row>
    <row r="4926" spans="7:18" ht="15" customHeight="1" x14ac:dyDescent="0.25">
      <c r="G4926" s="45"/>
      <c r="H4926" s="46"/>
      <c r="I4926" s="47"/>
      <c r="J4926" s="47"/>
      <c r="K4926" s="48"/>
      <c r="L4926" s="48"/>
      <c r="M4926" s="46"/>
      <c r="N4926" s="49"/>
      <c r="O4926" s="46"/>
      <c r="P4926" s="46"/>
      <c r="Q4926" s="46"/>
      <c r="R4926" s="50"/>
    </row>
    <row r="4927" spans="7:18" ht="15" customHeight="1" x14ac:dyDescent="0.25">
      <c r="G4927" s="45"/>
      <c r="H4927" s="46"/>
      <c r="I4927" s="47"/>
      <c r="J4927" s="47"/>
      <c r="K4927" s="48"/>
      <c r="L4927" s="48"/>
      <c r="M4927" s="46"/>
      <c r="N4927" s="49"/>
      <c r="O4927" s="46"/>
      <c r="P4927" s="46"/>
      <c r="Q4927" s="46"/>
      <c r="R4927" s="50"/>
    </row>
    <row r="4928" spans="7:18" ht="15" customHeight="1" x14ac:dyDescent="0.25">
      <c r="G4928" s="45"/>
      <c r="H4928" s="46"/>
      <c r="I4928" s="47"/>
      <c r="J4928" s="47"/>
      <c r="K4928" s="48"/>
      <c r="L4928" s="48"/>
      <c r="M4928" s="46"/>
      <c r="N4928" s="49"/>
      <c r="O4928" s="46"/>
      <c r="P4928" s="46"/>
      <c r="Q4928" s="46"/>
      <c r="R4928" s="50"/>
    </row>
    <row r="4929" spans="7:18" ht="15" customHeight="1" x14ac:dyDescent="0.25">
      <c r="G4929" s="45"/>
      <c r="H4929" s="46"/>
      <c r="I4929" s="47"/>
      <c r="J4929" s="47"/>
      <c r="K4929" s="48"/>
      <c r="L4929" s="48"/>
      <c r="M4929" s="46"/>
      <c r="N4929" s="49"/>
      <c r="O4929" s="46"/>
      <c r="P4929" s="46"/>
      <c r="Q4929" s="46"/>
      <c r="R4929" s="50"/>
    </row>
    <row r="4930" spans="7:18" ht="15" customHeight="1" x14ac:dyDescent="0.25">
      <c r="G4930" s="45"/>
      <c r="H4930" s="46"/>
      <c r="I4930" s="47"/>
      <c r="J4930" s="47"/>
      <c r="K4930" s="48"/>
      <c r="L4930" s="48"/>
      <c r="M4930" s="46"/>
      <c r="N4930" s="49"/>
      <c r="O4930" s="46"/>
      <c r="P4930" s="46"/>
      <c r="Q4930" s="46"/>
      <c r="R4930" s="50"/>
    </row>
    <row r="4931" spans="7:18" ht="15" customHeight="1" x14ac:dyDescent="0.25">
      <c r="G4931" s="45"/>
      <c r="H4931" s="46"/>
      <c r="I4931" s="47"/>
      <c r="J4931" s="47"/>
      <c r="K4931" s="48"/>
      <c r="L4931" s="48"/>
      <c r="M4931" s="46"/>
      <c r="N4931" s="49"/>
      <c r="O4931" s="46"/>
      <c r="P4931" s="46"/>
      <c r="Q4931" s="46"/>
      <c r="R4931" s="50"/>
    </row>
    <row r="4932" spans="7:18" ht="15" customHeight="1" x14ac:dyDescent="0.25">
      <c r="G4932" s="45"/>
      <c r="H4932" s="46"/>
      <c r="I4932" s="47"/>
      <c r="J4932" s="47"/>
      <c r="K4932" s="48"/>
      <c r="L4932" s="48"/>
      <c r="M4932" s="46"/>
      <c r="N4932" s="49"/>
      <c r="O4932" s="46"/>
      <c r="P4932" s="46"/>
      <c r="Q4932" s="46"/>
      <c r="R4932" s="50"/>
    </row>
    <row r="4933" spans="7:18" ht="15" customHeight="1" x14ac:dyDescent="0.25">
      <c r="G4933" s="45"/>
      <c r="H4933" s="46"/>
      <c r="I4933" s="47"/>
      <c r="J4933" s="47"/>
      <c r="K4933" s="48"/>
      <c r="L4933" s="48"/>
      <c r="M4933" s="46"/>
      <c r="N4933" s="49"/>
      <c r="O4933" s="46"/>
      <c r="P4933" s="46"/>
      <c r="Q4933" s="46"/>
      <c r="R4933" s="50"/>
    </row>
    <row r="4934" spans="7:18" ht="15" customHeight="1" x14ac:dyDescent="0.25">
      <c r="G4934" s="45"/>
      <c r="H4934" s="46"/>
      <c r="I4934" s="47"/>
      <c r="J4934" s="47"/>
      <c r="K4934" s="48"/>
      <c r="L4934" s="48"/>
      <c r="M4934" s="46"/>
      <c r="N4934" s="49"/>
      <c r="O4934" s="46"/>
      <c r="P4934" s="46"/>
      <c r="Q4934" s="46"/>
      <c r="R4934" s="50"/>
    </row>
    <row r="4935" spans="7:18" ht="15" customHeight="1" x14ac:dyDescent="0.25">
      <c r="G4935" s="45"/>
      <c r="H4935" s="46"/>
      <c r="I4935" s="47"/>
      <c r="J4935" s="47"/>
      <c r="K4935" s="48"/>
      <c r="L4935" s="48"/>
      <c r="M4935" s="46"/>
      <c r="N4935" s="49"/>
      <c r="O4935" s="46"/>
      <c r="P4935" s="46"/>
      <c r="Q4935" s="46"/>
      <c r="R4935" s="50"/>
    </row>
    <row r="4936" spans="7:18" ht="15" customHeight="1" x14ac:dyDescent="0.25">
      <c r="G4936" s="45"/>
      <c r="H4936" s="46"/>
      <c r="I4936" s="47"/>
      <c r="J4936" s="47"/>
      <c r="K4936" s="48"/>
      <c r="L4936" s="48"/>
      <c r="M4936" s="46"/>
      <c r="N4936" s="49"/>
      <c r="O4936" s="46"/>
      <c r="P4936" s="46"/>
      <c r="Q4936" s="46"/>
      <c r="R4936" s="50"/>
    </row>
    <row r="4937" spans="7:18" ht="15" customHeight="1" x14ac:dyDescent="0.25">
      <c r="G4937" s="45"/>
      <c r="H4937" s="46"/>
      <c r="I4937" s="47"/>
      <c r="J4937" s="47"/>
      <c r="K4937" s="48"/>
      <c r="L4937" s="48"/>
      <c r="M4937" s="46"/>
      <c r="N4937" s="49"/>
      <c r="O4937" s="46"/>
      <c r="P4937" s="46"/>
      <c r="Q4937" s="46"/>
      <c r="R4937" s="50"/>
    </row>
    <row r="4938" spans="7:18" ht="15" customHeight="1" x14ac:dyDescent="0.25">
      <c r="G4938" s="45"/>
      <c r="H4938" s="46"/>
      <c r="I4938" s="47"/>
      <c r="J4938" s="47"/>
      <c r="K4938" s="48"/>
      <c r="L4938" s="48"/>
      <c r="M4938" s="46"/>
      <c r="N4938" s="49"/>
      <c r="O4938" s="46"/>
      <c r="P4938" s="46"/>
      <c r="Q4938" s="46"/>
      <c r="R4938" s="50"/>
    </row>
    <row r="4939" spans="7:18" ht="15" customHeight="1" x14ac:dyDescent="0.25">
      <c r="G4939" s="45"/>
      <c r="H4939" s="46"/>
      <c r="I4939" s="47"/>
      <c r="J4939" s="47"/>
      <c r="K4939" s="48"/>
      <c r="L4939" s="48"/>
      <c r="M4939" s="46"/>
      <c r="N4939" s="49"/>
      <c r="O4939" s="46"/>
      <c r="P4939" s="46"/>
      <c r="Q4939" s="46"/>
      <c r="R4939" s="50"/>
    </row>
    <row r="4940" spans="7:18" ht="15" customHeight="1" x14ac:dyDescent="0.25">
      <c r="G4940" s="45"/>
      <c r="H4940" s="46"/>
      <c r="I4940" s="47"/>
      <c r="J4940" s="47"/>
      <c r="K4940" s="48"/>
      <c r="L4940" s="48"/>
      <c r="M4940" s="46"/>
      <c r="N4940" s="49"/>
      <c r="O4940" s="46"/>
      <c r="P4940" s="46"/>
      <c r="Q4940" s="46"/>
      <c r="R4940" s="50"/>
    </row>
    <row r="4941" spans="7:18" ht="15" customHeight="1" x14ac:dyDescent="0.25">
      <c r="G4941" s="45"/>
      <c r="H4941" s="46"/>
      <c r="I4941" s="47"/>
      <c r="J4941" s="47"/>
      <c r="K4941" s="48"/>
      <c r="L4941" s="48"/>
      <c r="M4941" s="46"/>
      <c r="N4941" s="49"/>
      <c r="O4941" s="46"/>
      <c r="P4941" s="46"/>
      <c r="Q4941" s="46"/>
      <c r="R4941" s="50"/>
    </row>
    <row r="4942" spans="7:18" ht="15" customHeight="1" x14ac:dyDescent="0.25">
      <c r="G4942" s="45"/>
      <c r="H4942" s="46"/>
      <c r="I4942" s="47"/>
      <c r="J4942" s="47"/>
      <c r="K4942" s="48"/>
      <c r="L4942" s="48"/>
      <c r="M4942" s="46"/>
      <c r="N4942" s="49"/>
      <c r="O4942" s="46"/>
      <c r="P4942" s="46"/>
      <c r="Q4942" s="46"/>
      <c r="R4942" s="50"/>
    </row>
    <row r="4943" spans="7:18" ht="15" customHeight="1" x14ac:dyDescent="0.25">
      <c r="G4943" s="45"/>
      <c r="H4943" s="46"/>
      <c r="I4943" s="47"/>
      <c r="J4943" s="47"/>
      <c r="K4943" s="48"/>
      <c r="L4943" s="48"/>
      <c r="M4943" s="46"/>
      <c r="N4943" s="49"/>
      <c r="O4943" s="46"/>
      <c r="P4943" s="46"/>
      <c r="Q4943" s="46"/>
      <c r="R4943" s="50"/>
    </row>
    <row r="4944" spans="7:18" ht="15" customHeight="1" x14ac:dyDescent="0.25">
      <c r="G4944" s="45"/>
      <c r="H4944" s="46"/>
      <c r="I4944" s="47"/>
      <c r="J4944" s="47"/>
      <c r="K4944" s="48"/>
      <c r="L4944" s="48"/>
      <c r="M4944" s="46"/>
      <c r="N4944" s="49"/>
      <c r="O4944" s="46"/>
      <c r="P4944" s="46"/>
      <c r="Q4944" s="46"/>
      <c r="R4944" s="50"/>
    </row>
    <row r="4945" spans="7:18" ht="15" customHeight="1" x14ac:dyDescent="0.25">
      <c r="G4945" s="45"/>
      <c r="H4945" s="46"/>
      <c r="I4945" s="47"/>
      <c r="J4945" s="47"/>
      <c r="K4945" s="48"/>
      <c r="L4945" s="48"/>
      <c r="M4945" s="46"/>
      <c r="N4945" s="49"/>
      <c r="O4945" s="46"/>
      <c r="P4945" s="46"/>
      <c r="Q4945" s="46"/>
      <c r="R4945" s="50"/>
    </row>
    <row r="4946" spans="7:18" ht="15" customHeight="1" x14ac:dyDescent="0.25">
      <c r="G4946" s="45"/>
      <c r="H4946" s="46"/>
      <c r="I4946" s="47"/>
      <c r="J4946" s="47"/>
      <c r="K4946" s="48"/>
      <c r="L4946" s="48"/>
      <c r="M4946" s="46"/>
      <c r="N4946" s="49"/>
      <c r="O4946" s="46"/>
      <c r="P4946" s="46"/>
      <c r="Q4946" s="46"/>
      <c r="R4946" s="50"/>
    </row>
    <row r="4947" spans="7:18" ht="15" customHeight="1" x14ac:dyDescent="0.25">
      <c r="G4947" s="45"/>
      <c r="H4947" s="46"/>
      <c r="I4947" s="47"/>
      <c r="J4947" s="47"/>
      <c r="K4947" s="48"/>
      <c r="L4947" s="48"/>
      <c r="M4947" s="46"/>
      <c r="N4947" s="49"/>
      <c r="O4947" s="46"/>
      <c r="P4947" s="46"/>
      <c r="Q4947" s="46"/>
      <c r="R4947" s="50"/>
    </row>
    <row r="4948" spans="7:18" ht="15" customHeight="1" x14ac:dyDescent="0.25">
      <c r="G4948" s="45"/>
      <c r="H4948" s="46"/>
      <c r="I4948" s="47"/>
      <c r="J4948" s="47"/>
      <c r="K4948" s="48"/>
      <c r="L4948" s="48"/>
      <c r="M4948" s="46"/>
      <c r="N4948" s="49"/>
      <c r="O4948" s="46"/>
      <c r="P4948" s="46"/>
      <c r="Q4948" s="46"/>
      <c r="R4948" s="50"/>
    </row>
    <row r="4949" spans="7:18" ht="15" customHeight="1" x14ac:dyDescent="0.25">
      <c r="G4949" s="45"/>
      <c r="H4949" s="46"/>
      <c r="I4949" s="47"/>
      <c r="J4949" s="47"/>
      <c r="K4949" s="48"/>
      <c r="L4949" s="48"/>
      <c r="M4949" s="46"/>
      <c r="N4949" s="49"/>
      <c r="O4949" s="46"/>
      <c r="P4949" s="46"/>
      <c r="Q4949" s="46"/>
      <c r="R4949" s="50"/>
    </row>
    <row r="4950" spans="7:18" ht="15" customHeight="1" x14ac:dyDescent="0.25">
      <c r="G4950" s="45"/>
      <c r="H4950" s="46"/>
      <c r="I4950" s="47"/>
      <c r="J4950" s="47"/>
      <c r="K4950" s="48"/>
      <c r="L4950" s="48"/>
      <c r="M4950" s="46"/>
      <c r="N4950" s="49"/>
      <c r="O4950" s="46"/>
      <c r="P4950" s="46"/>
      <c r="Q4950" s="46"/>
      <c r="R4950" s="50"/>
    </row>
    <row r="4951" spans="7:18" ht="15" customHeight="1" x14ac:dyDescent="0.25">
      <c r="G4951" s="45"/>
      <c r="H4951" s="46"/>
      <c r="I4951" s="47"/>
      <c r="J4951" s="47"/>
      <c r="K4951" s="48"/>
      <c r="L4951" s="48"/>
      <c r="M4951" s="46"/>
      <c r="N4951" s="49"/>
      <c r="O4951" s="46"/>
      <c r="P4951" s="46"/>
      <c r="Q4951" s="46"/>
      <c r="R4951" s="50"/>
    </row>
    <row r="4952" spans="7:18" ht="15" customHeight="1" x14ac:dyDescent="0.25">
      <c r="G4952" s="45"/>
      <c r="H4952" s="46"/>
      <c r="I4952" s="47"/>
      <c r="J4952" s="47"/>
      <c r="K4952" s="48"/>
      <c r="L4952" s="48"/>
      <c r="M4952" s="46"/>
      <c r="N4952" s="49"/>
      <c r="O4952" s="46"/>
      <c r="P4952" s="46"/>
      <c r="Q4952" s="46"/>
      <c r="R4952" s="50"/>
    </row>
    <row r="4953" spans="7:18" ht="15" customHeight="1" x14ac:dyDescent="0.25">
      <c r="G4953" s="45"/>
      <c r="H4953" s="46"/>
      <c r="I4953" s="47"/>
      <c r="J4953" s="47"/>
      <c r="K4953" s="48"/>
      <c r="L4953" s="48"/>
      <c r="M4953" s="46"/>
      <c r="N4953" s="49"/>
      <c r="O4953" s="46"/>
      <c r="P4953" s="46"/>
      <c r="Q4953" s="46"/>
      <c r="R4953" s="50"/>
    </row>
    <row r="4954" spans="7:18" ht="15" customHeight="1" x14ac:dyDescent="0.25">
      <c r="G4954" s="45"/>
      <c r="H4954" s="46"/>
      <c r="I4954" s="47"/>
      <c r="J4954" s="47"/>
      <c r="K4954" s="48"/>
      <c r="L4954" s="48"/>
      <c r="M4954" s="46"/>
      <c r="N4954" s="49"/>
      <c r="O4954" s="46"/>
      <c r="P4954" s="46"/>
      <c r="Q4954" s="46"/>
      <c r="R4954" s="50"/>
    </row>
    <row r="4955" spans="7:18" ht="15" customHeight="1" x14ac:dyDescent="0.25">
      <c r="G4955" s="45"/>
      <c r="H4955" s="46"/>
      <c r="I4955" s="47"/>
      <c r="J4955" s="47"/>
      <c r="K4955" s="48"/>
      <c r="L4955" s="48"/>
      <c r="M4955" s="46"/>
      <c r="N4955" s="49"/>
      <c r="O4955" s="46"/>
      <c r="P4955" s="46"/>
      <c r="Q4955" s="46"/>
      <c r="R4955" s="50"/>
    </row>
    <row r="4956" spans="7:18" ht="15" customHeight="1" x14ac:dyDescent="0.25">
      <c r="G4956" s="45"/>
      <c r="H4956" s="46"/>
      <c r="I4956" s="47"/>
      <c r="J4956" s="47"/>
      <c r="K4956" s="48"/>
      <c r="L4956" s="48"/>
      <c r="M4956" s="46"/>
      <c r="N4956" s="49"/>
      <c r="O4956" s="46"/>
      <c r="P4956" s="46"/>
      <c r="Q4956" s="46"/>
      <c r="R4956" s="50"/>
    </row>
    <row r="4957" spans="7:18" ht="15" customHeight="1" x14ac:dyDescent="0.25">
      <c r="G4957" s="45"/>
      <c r="H4957" s="46"/>
      <c r="I4957" s="47"/>
      <c r="J4957" s="47"/>
      <c r="K4957" s="48"/>
      <c r="L4957" s="48"/>
      <c r="M4957" s="46"/>
      <c r="N4957" s="49"/>
      <c r="O4957" s="46"/>
      <c r="P4957" s="46"/>
      <c r="Q4957" s="46"/>
      <c r="R4957" s="50"/>
    </row>
    <row r="4958" spans="7:18" ht="15" customHeight="1" x14ac:dyDescent="0.25">
      <c r="G4958" s="45"/>
      <c r="H4958" s="46"/>
      <c r="I4958" s="47"/>
      <c r="J4958" s="47"/>
      <c r="K4958" s="48"/>
      <c r="L4958" s="48"/>
      <c r="M4958" s="46"/>
      <c r="N4958" s="49"/>
      <c r="O4958" s="46"/>
      <c r="P4958" s="46"/>
      <c r="Q4958" s="46"/>
      <c r="R4958" s="50"/>
    </row>
    <row r="4959" spans="7:18" ht="15" customHeight="1" x14ac:dyDescent="0.25">
      <c r="G4959" s="45"/>
      <c r="H4959" s="46"/>
      <c r="I4959" s="47"/>
      <c r="J4959" s="47"/>
      <c r="K4959" s="48"/>
      <c r="L4959" s="48"/>
      <c r="M4959" s="46"/>
      <c r="N4959" s="49"/>
      <c r="O4959" s="46"/>
      <c r="P4959" s="46"/>
      <c r="Q4959" s="46"/>
      <c r="R4959" s="50"/>
    </row>
    <row r="4960" spans="7:18" ht="15" customHeight="1" x14ac:dyDescent="0.25">
      <c r="G4960" s="45"/>
      <c r="H4960" s="46"/>
      <c r="I4960" s="47"/>
      <c r="J4960" s="47"/>
      <c r="K4960" s="48"/>
      <c r="L4960" s="48"/>
      <c r="M4960" s="46"/>
      <c r="N4960" s="49"/>
      <c r="O4960" s="46"/>
      <c r="P4960" s="46"/>
      <c r="Q4960" s="46"/>
      <c r="R4960" s="50"/>
    </row>
    <row r="4961" spans="7:18" ht="15" customHeight="1" x14ac:dyDescent="0.25">
      <c r="G4961" s="45"/>
      <c r="H4961" s="46"/>
      <c r="I4961" s="47"/>
      <c r="J4961" s="47"/>
      <c r="K4961" s="48"/>
      <c r="L4961" s="48"/>
      <c r="M4961" s="46"/>
      <c r="N4961" s="49"/>
      <c r="O4961" s="46"/>
      <c r="P4961" s="46"/>
      <c r="Q4961" s="46"/>
      <c r="R4961" s="50"/>
    </row>
    <row r="4962" spans="7:18" ht="15" customHeight="1" x14ac:dyDescent="0.25">
      <c r="G4962" s="45"/>
      <c r="H4962" s="46"/>
      <c r="I4962" s="47"/>
      <c r="J4962" s="47"/>
      <c r="K4962" s="48"/>
      <c r="L4962" s="48"/>
      <c r="M4962" s="46"/>
      <c r="N4962" s="49"/>
      <c r="O4962" s="46"/>
      <c r="P4962" s="46"/>
      <c r="Q4962" s="46"/>
      <c r="R4962" s="50"/>
    </row>
    <row r="4963" spans="7:18" ht="15" customHeight="1" x14ac:dyDescent="0.25">
      <c r="G4963" s="45"/>
      <c r="H4963" s="46"/>
      <c r="I4963" s="47"/>
      <c r="J4963" s="47"/>
      <c r="K4963" s="48"/>
      <c r="L4963" s="48"/>
      <c r="M4963" s="46"/>
      <c r="N4963" s="49"/>
      <c r="O4963" s="46"/>
      <c r="P4963" s="46"/>
      <c r="Q4963" s="46"/>
      <c r="R4963" s="50"/>
    </row>
    <row r="4964" spans="7:18" ht="15" customHeight="1" x14ac:dyDescent="0.25">
      <c r="G4964" s="45"/>
      <c r="H4964" s="46"/>
      <c r="I4964" s="47"/>
      <c r="J4964" s="47"/>
      <c r="K4964" s="48"/>
      <c r="L4964" s="48"/>
      <c r="M4964" s="46"/>
      <c r="N4964" s="49"/>
      <c r="O4964" s="46"/>
      <c r="P4964" s="46"/>
      <c r="Q4964" s="46"/>
      <c r="R4964" s="50"/>
    </row>
    <row r="4965" spans="7:18" ht="15" customHeight="1" x14ac:dyDescent="0.25">
      <c r="G4965" s="45"/>
      <c r="H4965" s="46"/>
      <c r="I4965" s="47"/>
      <c r="J4965" s="47"/>
      <c r="K4965" s="48"/>
      <c r="L4965" s="48"/>
      <c r="M4965" s="46"/>
      <c r="N4965" s="49"/>
      <c r="O4965" s="46"/>
      <c r="P4965" s="46"/>
      <c r="Q4965" s="46"/>
      <c r="R4965" s="50"/>
    </row>
    <row r="4966" spans="7:18" ht="15" customHeight="1" x14ac:dyDescent="0.25">
      <c r="G4966" s="45"/>
      <c r="H4966" s="46"/>
      <c r="I4966" s="47"/>
      <c r="J4966" s="47"/>
      <c r="K4966" s="48"/>
      <c r="L4966" s="48"/>
      <c r="M4966" s="46"/>
      <c r="N4966" s="49"/>
      <c r="O4966" s="46"/>
      <c r="P4966" s="46"/>
      <c r="Q4966" s="46"/>
      <c r="R4966" s="50"/>
    </row>
    <row r="4967" spans="7:18" ht="15" customHeight="1" x14ac:dyDescent="0.25">
      <c r="G4967" s="45"/>
      <c r="H4967" s="46"/>
      <c r="I4967" s="47"/>
      <c r="J4967" s="47"/>
      <c r="K4967" s="48"/>
      <c r="L4967" s="48"/>
      <c r="M4967" s="46"/>
      <c r="N4967" s="49"/>
      <c r="O4967" s="46"/>
      <c r="P4967" s="46"/>
      <c r="Q4967" s="46"/>
      <c r="R4967" s="50"/>
    </row>
    <row r="4968" spans="7:18" ht="15" customHeight="1" x14ac:dyDescent="0.25">
      <c r="G4968" s="45"/>
      <c r="H4968" s="46"/>
      <c r="I4968" s="47"/>
      <c r="J4968" s="47"/>
      <c r="K4968" s="48"/>
      <c r="L4968" s="48"/>
      <c r="M4968" s="46"/>
      <c r="N4968" s="49"/>
      <c r="O4968" s="46"/>
      <c r="P4968" s="46"/>
      <c r="Q4968" s="46"/>
      <c r="R4968" s="50"/>
    </row>
    <row r="4969" spans="7:18" ht="15" customHeight="1" x14ac:dyDescent="0.25">
      <c r="G4969" s="45"/>
      <c r="H4969" s="46"/>
      <c r="I4969" s="47"/>
      <c r="J4969" s="47"/>
      <c r="K4969" s="48"/>
      <c r="L4969" s="48"/>
      <c r="M4969" s="46"/>
      <c r="N4969" s="49"/>
      <c r="O4969" s="46"/>
      <c r="P4969" s="46"/>
      <c r="Q4969" s="46"/>
      <c r="R4969" s="50"/>
    </row>
    <row r="4970" spans="7:18" ht="15" customHeight="1" x14ac:dyDescent="0.25">
      <c r="G4970" s="45"/>
      <c r="H4970" s="46"/>
      <c r="I4970" s="47"/>
      <c r="J4970" s="47"/>
      <c r="K4970" s="48"/>
      <c r="L4970" s="48"/>
      <c r="M4970" s="46"/>
      <c r="N4970" s="49"/>
      <c r="O4970" s="46"/>
      <c r="P4970" s="46"/>
      <c r="Q4970" s="46"/>
      <c r="R4970" s="50"/>
    </row>
    <row r="4971" spans="7:18" ht="15" customHeight="1" x14ac:dyDescent="0.25">
      <c r="G4971" s="45"/>
      <c r="H4971" s="46"/>
      <c r="I4971" s="47"/>
      <c r="J4971" s="47"/>
      <c r="K4971" s="48"/>
      <c r="L4971" s="48"/>
      <c r="M4971" s="46"/>
      <c r="N4971" s="49"/>
      <c r="O4971" s="46"/>
      <c r="P4971" s="46"/>
      <c r="Q4971" s="46"/>
      <c r="R4971" s="50"/>
    </row>
    <row r="4972" spans="7:18" ht="15" customHeight="1" x14ac:dyDescent="0.25">
      <c r="G4972" s="45"/>
      <c r="H4972" s="46"/>
      <c r="I4972" s="47"/>
      <c r="J4972" s="47"/>
      <c r="K4972" s="48"/>
      <c r="L4972" s="48"/>
      <c r="M4972" s="46"/>
      <c r="N4972" s="49"/>
      <c r="O4972" s="46"/>
      <c r="P4972" s="46"/>
      <c r="Q4972" s="46"/>
      <c r="R4972" s="50"/>
    </row>
    <row r="4973" spans="7:18" ht="15" customHeight="1" x14ac:dyDescent="0.25">
      <c r="G4973" s="45"/>
      <c r="H4973" s="46"/>
      <c r="I4973" s="47"/>
      <c r="J4973" s="47"/>
      <c r="K4973" s="48"/>
      <c r="L4973" s="48"/>
      <c r="M4973" s="46"/>
      <c r="N4973" s="49"/>
      <c r="O4973" s="46"/>
      <c r="P4973" s="46"/>
      <c r="Q4973" s="46"/>
      <c r="R4973" s="50"/>
    </row>
    <row r="4974" spans="7:18" ht="15" customHeight="1" x14ac:dyDescent="0.25">
      <c r="G4974" s="45"/>
      <c r="H4974" s="46"/>
      <c r="I4974" s="47"/>
      <c r="J4974" s="47"/>
      <c r="K4974" s="48"/>
      <c r="L4974" s="48"/>
      <c r="M4974" s="46"/>
      <c r="N4974" s="49"/>
      <c r="O4974" s="46"/>
      <c r="P4974" s="46"/>
      <c r="Q4974" s="46"/>
      <c r="R4974" s="50"/>
    </row>
    <row r="4975" spans="7:18" ht="15" customHeight="1" x14ac:dyDescent="0.25">
      <c r="G4975" s="45"/>
      <c r="H4975" s="46"/>
      <c r="I4975" s="47"/>
      <c r="J4975" s="47"/>
      <c r="K4975" s="48"/>
      <c r="L4975" s="48"/>
      <c r="M4975" s="46"/>
      <c r="N4975" s="49"/>
      <c r="O4975" s="46"/>
      <c r="P4975" s="46"/>
      <c r="Q4975" s="46"/>
      <c r="R4975" s="50"/>
    </row>
    <row r="4976" spans="7:18" ht="15" customHeight="1" x14ac:dyDescent="0.25">
      <c r="G4976" s="45"/>
      <c r="H4976" s="46"/>
      <c r="I4976" s="47"/>
      <c r="J4976" s="47"/>
      <c r="K4976" s="48"/>
      <c r="L4976" s="48"/>
      <c r="M4976" s="46"/>
      <c r="N4976" s="49"/>
      <c r="O4976" s="46"/>
      <c r="P4976" s="46"/>
      <c r="Q4976" s="46"/>
      <c r="R4976" s="50"/>
    </row>
    <row r="4977" spans="7:18" ht="15" customHeight="1" x14ac:dyDescent="0.25">
      <c r="G4977" s="45"/>
      <c r="H4977" s="46"/>
      <c r="I4977" s="47"/>
      <c r="J4977" s="47"/>
      <c r="K4977" s="48"/>
      <c r="L4977" s="48"/>
      <c r="M4977" s="46"/>
      <c r="N4977" s="49"/>
      <c r="O4977" s="46"/>
      <c r="P4977" s="46"/>
      <c r="Q4977" s="46"/>
      <c r="R4977" s="50"/>
    </row>
    <row r="4978" spans="7:18" ht="15" customHeight="1" x14ac:dyDescent="0.25">
      <c r="G4978" s="45"/>
      <c r="H4978" s="46"/>
      <c r="I4978" s="47"/>
      <c r="J4978" s="47"/>
      <c r="K4978" s="48"/>
      <c r="L4978" s="48"/>
      <c r="M4978" s="46"/>
      <c r="N4978" s="49"/>
      <c r="O4978" s="46"/>
      <c r="P4978" s="46"/>
      <c r="Q4978" s="46"/>
      <c r="R4978" s="50"/>
    </row>
    <row r="4979" spans="7:18" ht="15" customHeight="1" x14ac:dyDescent="0.25">
      <c r="G4979" s="45"/>
      <c r="H4979" s="46"/>
      <c r="I4979" s="47"/>
      <c r="J4979" s="47"/>
      <c r="K4979" s="48"/>
      <c r="L4979" s="48"/>
      <c r="M4979" s="46"/>
      <c r="N4979" s="49"/>
      <c r="O4979" s="46"/>
      <c r="P4979" s="46"/>
      <c r="Q4979" s="46"/>
      <c r="R4979" s="50"/>
    </row>
    <row r="4980" spans="7:18" ht="15" customHeight="1" x14ac:dyDescent="0.25">
      <c r="G4980" s="45"/>
      <c r="H4980" s="46"/>
      <c r="I4980" s="47"/>
      <c r="J4980" s="47"/>
      <c r="K4980" s="48"/>
      <c r="L4980" s="48"/>
      <c r="M4980" s="46"/>
      <c r="N4980" s="49"/>
      <c r="O4980" s="46"/>
      <c r="P4980" s="46"/>
      <c r="Q4980" s="46"/>
      <c r="R4980" s="50"/>
    </row>
    <row r="4981" spans="7:18" ht="15" customHeight="1" x14ac:dyDescent="0.25">
      <c r="G4981" s="45"/>
      <c r="H4981" s="46"/>
      <c r="I4981" s="47"/>
      <c r="J4981" s="47"/>
      <c r="K4981" s="48"/>
      <c r="L4981" s="48"/>
      <c r="M4981" s="46"/>
      <c r="N4981" s="49"/>
      <c r="O4981" s="46"/>
      <c r="P4981" s="46"/>
      <c r="Q4981" s="46"/>
      <c r="R4981" s="50"/>
    </row>
    <row r="4982" spans="7:18" ht="15" customHeight="1" x14ac:dyDescent="0.25">
      <c r="G4982" s="45"/>
      <c r="H4982" s="46"/>
      <c r="I4982" s="47"/>
      <c r="J4982" s="47"/>
      <c r="K4982" s="48"/>
      <c r="L4982" s="48"/>
      <c r="M4982" s="46"/>
      <c r="N4982" s="49"/>
      <c r="O4982" s="46"/>
      <c r="P4982" s="46"/>
      <c r="Q4982" s="46"/>
      <c r="R4982" s="50"/>
    </row>
    <row r="4983" spans="7:18" ht="15" customHeight="1" x14ac:dyDescent="0.25">
      <c r="G4983" s="45"/>
      <c r="H4983" s="46"/>
      <c r="I4983" s="47"/>
      <c r="J4983" s="47"/>
      <c r="K4983" s="48"/>
      <c r="L4983" s="48"/>
      <c r="M4983" s="46"/>
      <c r="N4983" s="49"/>
      <c r="O4983" s="46"/>
      <c r="P4983" s="46"/>
      <c r="Q4983" s="46"/>
      <c r="R4983" s="50"/>
    </row>
    <row r="4984" spans="7:18" ht="15" customHeight="1" x14ac:dyDescent="0.25">
      <c r="G4984" s="45"/>
      <c r="H4984" s="46"/>
      <c r="I4984" s="47"/>
      <c r="J4984" s="47"/>
      <c r="K4984" s="48"/>
      <c r="L4984" s="48"/>
      <c r="M4984" s="46"/>
      <c r="N4984" s="49"/>
      <c r="O4984" s="46"/>
      <c r="P4984" s="46"/>
      <c r="Q4984" s="46"/>
      <c r="R4984" s="50"/>
    </row>
    <row r="4985" spans="7:18" ht="15" customHeight="1" x14ac:dyDescent="0.25">
      <c r="G4985" s="45"/>
      <c r="H4985" s="46"/>
      <c r="I4985" s="47"/>
      <c r="J4985" s="47"/>
      <c r="K4985" s="48"/>
      <c r="L4985" s="48"/>
      <c r="M4985" s="46"/>
      <c r="N4985" s="49"/>
      <c r="O4985" s="46"/>
      <c r="P4985" s="46"/>
      <c r="Q4985" s="46"/>
      <c r="R4985" s="50"/>
    </row>
    <row r="4986" spans="7:18" ht="15" customHeight="1" x14ac:dyDescent="0.25">
      <c r="G4986" s="45"/>
      <c r="H4986" s="46"/>
      <c r="I4986" s="47"/>
      <c r="J4986" s="47"/>
      <c r="K4986" s="48"/>
      <c r="L4986" s="48"/>
      <c r="M4986" s="46"/>
      <c r="N4986" s="49"/>
      <c r="O4986" s="46"/>
      <c r="P4986" s="46"/>
      <c r="Q4986" s="46"/>
      <c r="R4986" s="50"/>
    </row>
    <row r="4987" spans="7:18" ht="15" customHeight="1" x14ac:dyDescent="0.25">
      <c r="G4987" s="45"/>
      <c r="H4987" s="46"/>
      <c r="I4987" s="47"/>
      <c r="J4987" s="47"/>
      <c r="K4987" s="48"/>
      <c r="L4987" s="48"/>
      <c r="M4987" s="46"/>
      <c r="N4987" s="49"/>
      <c r="O4987" s="46"/>
      <c r="P4987" s="46"/>
      <c r="Q4987" s="46"/>
      <c r="R4987" s="50"/>
    </row>
    <row r="4988" spans="7:18" ht="15" customHeight="1" x14ac:dyDescent="0.25">
      <c r="G4988" s="45"/>
      <c r="H4988" s="46"/>
      <c r="I4988" s="47"/>
      <c r="J4988" s="47"/>
      <c r="K4988" s="48"/>
      <c r="L4988" s="48"/>
      <c r="M4988" s="46"/>
      <c r="N4988" s="49"/>
      <c r="O4988" s="46"/>
      <c r="P4988" s="46"/>
      <c r="Q4988" s="46"/>
      <c r="R4988" s="50"/>
    </row>
    <row r="4989" spans="7:18" ht="15" customHeight="1" x14ac:dyDescent="0.25">
      <c r="G4989" s="45"/>
      <c r="H4989" s="46"/>
      <c r="I4989" s="47"/>
      <c r="J4989" s="47"/>
      <c r="K4989" s="48"/>
      <c r="L4989" s="48"/>
      <c r="M4989" s="46"/>
      <c r="N4989" s="49"/>
      <c r="O4989" s="46"/>
      <c r="P4989" s="46"/>
      <c r="Q4989" s="46"/>
      <c r="R4989" s="50"/>
    </row>
    <row r="4990" spans="7:18" ht="15" customHeight="1" x14ac:dyDescent="0.25">
      <c r="G4990" s="45"/>
      <c r="H4990" s="46"/>
      <c r="I4990" s="47"/>
      <c r="J4990" s="47"/>
      <c r="K4990" s="48"/>
      <c r="L4990" s="48"/>
      <c r="M4990" s="46"/>
      <c r="N4990" s="49"/>
      <c r="O4990" s="46"/>
      <c r="P4990" s="46"/>
      <c r="Q4990" s="46"/>
      <c r="R4990" s="50"/>
    </row>
    <row r="4991" spans="7:18" ht="15" customHeight="1" x14ac:dyDescent="0.25">
      <c r="G4991" s="45"/>
      <c r="H4991" s="46"/>
      <c r="I4991" s="47"/>
      <c r="J4991" s="47"/>
      <c r="K4991" s="48"/>
      <c r="L4991" s="48"/>
      <c r="M4991" s="46"/>
      <c r="N4991" s="49"/>
      <c r="O4991" s="46"/>
      <c r="P4991" s="46"/>
      <c r="Q4991" s="46"/>
      <c r="R4991" s="50"/>
    </row>
    <row r="4992" spans="7:18" ht="15" customHeight="1" x14ac:dyDescent="0.25">
      <c r="G4992" s="45"/>
      <c r="H4992" s="46"/>
      <c r="I4992" s="47"/>
      <c r="J4992" s="47"/>
      <c r="K4992" s="48"/>
      <c r="L4992" s="48"/>
      <c r="M4992" s="46"/>
      <c r="N4992" s="49"/>
      <c r="O4992" s="46"/>
      <c r="P4992" s="46"/>
      <c r="Q4992" s="46"/>
      <c r="R4992" s="50"/>
    </row>
    <row r="4993" spans="7:18" ht="15" customHeight="1" x14ac:dyDescent="0.25">
      <c r="G4993" s="45"/>
      <c r="H4993" s="46"/>
      <c r="I4993" s="47"/>
      <c r="J4993" s="47"/>
      <c r="K4993" s="48"/>
      <c r="L4993" s="48"/>
      <c r="M4993" s="46"/>
      <c r="N4993" s="49"/>
      <c r="O4993" s="46"/>
      <c r="P4993" s="46"/>
      <c r="Q4993" s="46"/>
      <c r="R4993" s="50"/>
    </row>
    <row r="4994" spans="7:18" ht="15" customHeight="1" x14ac:dyDescent="0.25">
      <c r="G4994" s="45"/>
      <c r="H4994" s="46"/>
      <c r="I4994" s="47"/>
      <c r="J4994" s="47"/>
      <c r="K4994" s="48"/>
      <c r="L4994" s="48"/>
      <c r="M4994" s="46"/>
      <c r="N4994" s="49"/>
      <c r="O4994" s="46"/>
      <c r="P4994" s="46"/>
      <c r="Q4994" s="46"/>
      <c r="R4994" s="50"/>
    </row>
    <row r="4995" spans="7:18" ht="15" customHeight="1" x14ac:dyDescent="0.25">
      <c r="G4995" s="45"/>
      <c r="H4995" s="46"/>
      <c r="I4995" s="47"/>
      <c r="J4995" s="47"/>
      <c r="K4995" s="48"/>
      <c r="L4995" s="48"/>
      <c r="M4995" s="46"/>
      <c r="N4995" s="49"/>
      <c r="O4995" s="46"/>
      <c r="P4995" s="46"/>
      <c r="Q4995" s="46"/>
      <c r="R4995" s="50"/>
    </row>
    <row r="4996" spans="7:18" ht="15" customHeight="1" x14ac:dyDescent="0.25">
      <c r="G4996" s="45"/>
      <c r="H4996" s="46"/>
      <c r="I4996" s="47"/>
      <c r="J4996" s="47"/>
      <c r="K4996" s="48"/>
      <c r="L4996" s="48"/>
      <c r="M4996" s="46"/>
      <c r="N4996" s="49"/>
      <c r="O4996" s="46"/>
      <c r="P4996" s="46"/>
      <c r="Q4996" s="46"/>
      <c r="R4996" s="50"/>
    </row>
    <row r="4997" spans="7:18" ht="15" customHeight="1" x14ac:dyDescent="0.25">
      <c r="G4997" s="45"/>
      <c r="H4997" s="46"/>
      <c r="I4997" s="47"/>
      <c r="J4997" s="47"/>
      <c r="K4997" s="48"/>
      <c r="L4997" s="48"/>
      <c r="M4997" s="46"/>
      <c r="N4997" s="49"/>
      <c r="O4997" s="46"/>
      <c r="P4997" s="46"/>
      <c r="Q4997" s="46"/>
      <c r="R4997" s="50"/>
    </row>
    <row r="4998" spans="7:18" ht="15" customHeight="1" x14ac:dyDescent="0.25">
      <c r="G4998" s="45"/>
      <c r="H4998" s="46"/>
      <c r="I4998" s="47"/>
      <c r="J4998" s="47"/>
      <c r="K4998" s="48"/>
      <c r="L4998" s="48"/>
      <c r="M4998" s="46"/>
      <c r="N4998" s="49"/>
      <c r="O4998" s="46"/>
      <c r="P4998" s="46"/>
      <c r="Q4998" s="46"/>
      <c r="R4998" s="50"/>
    </row>
    <row r="4999" spans="7:18" ht="15" customHeight="1" x14ac:dyDescent="0.25">
      <c r="G4999" s="45"/>
      <c r="H4999" s="46"/>
      <c r="I4999" s="47"/>
      <c r="J4999" s="47"/>
      <c r="K4999" s="48"/>
      <c r="L4999" s="48"/>
      <c r="M4999" s="46"/>
      <c r="N4999" s="49"/>
      <c r="O4999" s="46"/>
      <c r="P4999" s="46"/>
      <c r="Q4999" s="46"/>
      <c r="R4999" s="50"/>
    </row>
    <row r="5000" spans="7:18" ht="15" customHeight="1" x14ac:dyDescent="0.25">
      <c r="G5000" s="45"/>
      <c r="H5000" s="46"/>
      <c r="I5000" s="47"/>
      <c r="J5000" s="47"/>
      <c r="K5000" s="48"/>
      <c r="L5000" s="48"/>
      <c r="M5000" s="46"/>
      <c r="N5000" s="49"/>
      <c r="O5000" s="46"/>
      <c r="P5000" s="46"/>
      <c r="Q5000" s="46"/>
      <c r="R5000" s="50"/>
    </row>
    <row r="5001" spans="7:18" ht="15" customHeight="1" x14ac:dyDescent="0.25">
      <c r="G5001" s="58"/>
      <c r="H5001" s="59"/>
      <c r="I5001" s="60"/>
      <c r="J5001" s="60"/>
      <c r="K5001" s="61"/>
      <c r="L5001" s="61"/>
      <c r="M5001" s="59"/>
      <c r="N5001" s="62"/>
      <c r="O5001" s="59"/>
      <c r="P5001" s="59"/>
      <c r="Q5001" s="59"/>
      <c r="R5001" s="63"/>
    </row>
  </sheetData>
  <mergeCells count="67">
    <mergeCell ref="C58:D58"/>
    <mergeCell ref="C60:D60"/>
    <mergeCell ref="C61:D61"/>
    <mergeCell ref="C62:D62"/>
    <mergeCell ref="C51:D51"/>
    <mergeCell ref="C52:D52"/>
    <mergeCell ref="C54:D54"/>
    <mergeCell ref="C55:D55"/>
    <mergeCell ref="C56:D56"/>
    <mergeCell ref="C57:D57"/>
    <mergeCell ref="C45:D45"/>
    <mergeCell ref="C46:D46"/>
    <mergeCell ref="C47:D47"/>
    <mergeCell ref="C48:D48"/>
    <mergeCell ref="C49:D49"/>
    <mergeCell ref="C50:D50"/>
    <mergeCell ref="C39:D39"/>
    <mergeCell ref="C40:D40"/>
    <mergeCell ref="C41:D41"/>
    <mergeCell ref="C42:D42"/>
    <mergeCell ref="C43:D43"/>
    <mergeCell ref="C44:D44"/>
    <mergeCell ref="C33:D33"/>
    <mergeCell ref="C34:D34"/>
    <mergeCell ref="C35:D35"/>
    <mergeCell ref="C36:D36"/>
    <mergeCell ref="C37:D37"/>
    <mergeCell ref="C38:D38"/>
    <mergeCell ref="C27:D27"/>
    <mergeCell ref="C28:D28"/>
    <mergeCell ref="C29:D29"/>
    <mergeCell ref="C30:D30"/>
    <mergeCell ref="C31:D31"/>
    <mergeCell ref="C32:D32"/>
    <mergeCell ref="C23:D23"/>
    <mergeCell ref="I23:L23"/>
    <mergeCell ref="C24:D24"/>
    <mergeCell ref="I24:L24"/>
    <mergeCell ref="C25:D25"/>
    <mergeCell ref="C26:D26"/>
    <mergeCell ref="C20:D20"/>
    <mergeCell ref="I20:L20"/>
    <mergeCell ref="C21:D21"/>
    <mergeCell ref="I21:L21"/>
    <mergeCell ref="C22:D22"/>
    <mergeCell ref="I22:L22"/>
    <mergeCell ref="C17:D17"/>
    <mergeCell ref="I17:J17"/>
    <mergeCell ref="K17:L17"/>
    <mergeCell ref="C18:D18"/>
    <mergeCell ref="I18:L18"/>
    <mergeCell ref="C19:D19"/>
    <mergeCell ref="I19:L19"/>
    <mergeCell ref="C15:D15"/>
    <mergeCell ref="I15:J15"/>
    <mergeCell ref="K15:L15"/>
    <mergeCell ref="C16:D16"/>
    <mergeCell ref="I16:J16"/>
    <mergeCell ref="K16:L16"/>
    <mergeCell ref="G9:L10"/>
    <mergeCell ref="C12:C13"/>
    <mergeCell ref="I12:L12"/>
    <mergeCell ref="I13:J13"/>
    <mergeCell ref="K13:L13"/>
    <mergeCell ref="C14:D14"/>
    <mergeCell ref="I14:J14"/>
    <mergeCell ref="K14:L14"/>
  </mergeCells>
  <conditionalFormatting sqref="H13:H23">
    <cfRule type="expression" dxfId="24" priority="21">
      <formula>$H13="Yes"</formula>
    </cfRule>
  </conditionalFormatting>
  <conditionalFormatting sqref="M31:R5001">
    <cfRule type="expression" dxfId="23" priority="17">
      <formula>OR(M$30="Current Draft",M$30="DWT",M$30="Gas Capacity",M$30="Grain Capacity",M$30="Liquid Capacity",M$30="LOA",M$30="Max Draft",M$30="Reported Speed",M$30="Service Speed")</formula>
    </cfRule>
    <cfRule type="expression" dxfId="22" priority="18">
      <formula>OR(M$30="IMO",M$30="MMSI",M$30="Heading")</formula>
    </cfRule>
    <cfRule type="expression" dxfId="21" priority="19">
      <formula>OR(M$30="Build Date",M$30="Delivery Date",M$30="ETA",M$30="Last Seen")</formula>
    </cfRule>
    <cfRule type="expression" dxfId="20" priority="20">
      <formula>OR(M$30="Latitude",M$30="Longitude")</formula>
    </cfRule>
  </conditionalFormatting>
  <conditionalFormatting sqref="I13">
    <cfRule type="expression" dxfId="19" priority="15">
      <formula>$I$13&gt;0</formula>
    </cfRule>
    <cfRule type="expression" dxfId="18" priority="16">
      <formula>$I$13&lt;=0</formula>
    </cfRule>
  </conditionalFormatting>
  <conditionalFormatting sqref="K13">
    <cfRule type="expression" dxfId="17" priority="13">
      <formula>$K$13&lt;=0</formula>
    </cfRule>
    <cfRule type="expression" dxfId="16" priority="14">
      <formula>$K$13&gt;0</formula>
    </cfRule>
  </conditionalFormatting>
  <conditionalFormatting sqref="I14">
    <cfRule type="expression" dxfId="15" priority="11">
      <formula>$I$14&gt;=42005</formula>
    </cfRule>
    <cfRule type="expression" dxfId="14" priority="12">
      <formula>$I$14&lt;42005</formula>
    </cfRule>
  </conditionalFormatting>
  <conditionalFormatting sqref="K14">
    <cfRule type="expression" dxfId="13" priority="9">
      <formula>$K$14&lt;42005</formula>
    </cfRule>
    <cfRule type="expression" dxfId="12" priority="10">
      <formula>$K$14&gt;=42005</formula>
    </cfRule>
  </conditionalFormatting>
  <conditionalFormatting sqref="I17">
    <cfRule type="expression" dxfId="11" priority="7">
      <formula>$I$17&gt;0</formula>
    </cfRule>
    <cfRule type="expression" dxfId="10" priority="8">
      <formula>$I$17&lt;=0</formula>
    </cfRule>
  </conditionalFormatting>
  <conditionalFormatting sqref="K17">
    <cfRule type="expression" dxfId="9" priority="5">
      <formula>$K$17&lt;=0</formula>
    </cfRule>
    <cfRule type="expression" dxfId="8" priority="6">
      <formula>$K$17&gt;0</formula>
    </cfRule>
  </conditionalFormatting>
  <conditionalFormatting sqref="G31:L5001">
    <cfRule type="expression" dxfId="7" priority="22">
      <formula>OR(G$30="Current Draft",G$30="DWT",G$30="Gas Capacity",G$30="Grain Capacity",G$30="Liquid Capacity",G$30="LOA",G$30="Max Draft",G$30="Reported Speed",G$30="Service Speed")</formula>
    </cfRule>
    <cfRule type="expression" dxfId="6" priority="23">
      <formula>OR(G$30="IMO",G$30="MMSI",G$30="Heading")</formula>
    </cfRule>
    <cfRule type="expression" dxfId="5" priority="24">
      <formula>OR(G$30="Build Date",G$30="Delivery Date",G$30="ETA",G$30="Last Seen")</formula>
    </cfRule>
    <cfRule type="expression" dxfId="4" priority="25">
      <formula>OR(G$30="Latitude",G$30="Longitude")</formula>
    </cfRule>
  </conditionalFormatting>
  <conditionalFormatting sqref="H24">
    <cfRule type="expression" dxfId="3" priority="4">
      <formula>$H24="Yes"</formula>
    </cfRule>
  </conditionalFormatting>
  <conditionalFormatting sqref="H30:L30">
    <cfRule type="expression" dxfId="2" priority="2">
      <formula>$H30="Yes"</formula>
    </cfRule>
  </conditionalFormatting>
  <conditionalFormatting sqref="G30">
    <cfRule type="expression" dxfId="1" priority="1">
      <formula>$H30="Yes"</formula>
    </cfRule>
  </conditionalFormatting>
  <conditionalFormatting sqref="M30:R30">
    <cfRule type="expression" dxfId="0" priority="3">
      <formula>$H30="Yes"</formula>
    </cfRule>
  </conditionalFormatting>
  <dataValidations count="2">
    <dataValidation type="list" allowBlank="1" showInputMessage="1" showErrorMessage="1" sqref="H29">
      <formula1>$C$1:$C$3</formula1>
    </dataValidation>
    <dataValidation type="list" allowBlank="1" showInputMessage="1" showErrorMessage="1" sqref="H13">
      <formula1>$D$1:$D$2</formula1>
    </dataValidation>
  </dataValidation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[containers_2022.xlsm]Help!#REF!</xm:f>
          </x14:formula1>
          <xm:sqref>G30:R30</xm:sqref>
        </x14:dataValidation>
        <x14:dataValidation type="list" allowBlank="1" showInputMessage="1" showErrorMessage="1">
          <x14:formula1>
            <xm:f>[containers_2022.xlsm]Screening!#REF!</xm:f>
          </x14:formula1>
          <xm:sqref>H14:H24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bulk_2022</vt:lpstr>
    </vt:vector>
  </TitlesOfParts>
  <Company>Columbia University Libraries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dy2401</dc:creator>
  <cp:lastModifiedBy>dy2401</cp:lastModifiedBy>
  <dcterms:created xsi:type="dcterms:W3CDTF">2022-02-07T21:50:56Z</dcterms:created>
  <dcterms:modified xsi:type="dcterms:W3CDTF">2022-02-07T21:51:25Z</dcterms:modified>
</cp:coreProperties>
</file>