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nhhung09138\Desktop\"/>
    </mc:Choice>
  </mc:AlternateContent>
  <xr:revisionPtr revIDLastSave="0" documentId="13_ncr:1_{36FD25F6-E040-41C1-935A-FBE55CF16C72}" xr6:coauthVersionLast="45" xr6:coauthVersionMax="45" xr10:uidLastSave="{00000000-0000-0000-0000-000000000000}"/>
  <bookViews>
    <workbookView xWindow="-120" yWindow="-120" windowWidth="29040" windowHeight="15840" firstSheet="8" activeTab="15" xr2:uid="{48A29206-EF96-465C-BB48-02F5FE5D7B15}"/>
  </bookViews>
  <sheets>
    <sheet name="Cover Sheet" sheetId="1" r:id="rId1"/>
    <sheet name="Summary" sheetId="7" r:id="rId2"/>
    <sheet name="Common_Ward" sheetId="10" r:id="rId3"/>
    <sheet name="Common_District" sheetId="5" r:id="rId4"/>
    <sheet name="Common_Province" sheetId="9" r:id="rId5"/>
    <sheet name="Common_File" sheetId="11" r:id="rId6"/>
    <sheet name="Common_ProfessionalQualificatio" sheetId="12" r:id="rId7"/>
    <sheet name="HR_Discipline" sheetId="13" r:id="rId8"/>
    <sheet name="HR_Commendation" sheetId="16" r:id="rId9"/>
    <sheet name="HR_Education" sheetId="14" r:id="rId10"/>
    <sheet name="HR_ContractType" sheetId="15" r:id="rId11"/>
    <sheet name="HR_ApproveStatus" sheetId="17" r:id="rId12"/>
    <sheet name="Sheet5 (11)" sheetId="18" r:id="rId13"/>
    <sheet name="Sheet5 (12)" sheetId="19" r:id="rId14"/>
    <sheet name="Sheet5 (13)" sheetId="20" r:id="rId15"/>
    <sheet name="Sheet5 (14)" sheetId="21" r:id="rId1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21" l="1"/>
  <c r="I1" i="21"/>
  <c r="C1" i="21"/>
  <c r="I2" i="20"/>
  <c r="I1" i="20"/>
  <c r="C1" i="20"/>
  <c r="I2" i="19"/>
  <c r="I1" i="19"/>
  <c r="C1" i="19"/>
  <c r="I2" i="18"/>
  <c r="I1" i="18"/>
  <c r="C1" i="18"/>
  <c r="I2" i="17"/>
  <c r="I1" i="17"/>
  <c r="C1" i="17"/>
  <c r="I2" i="16"/>
  <c r="I1" i="16"/>
  <c r="C1" i="16"/>
  <c r="I2" i="15"/>
  <c r="I1" i="15"/>
  <c r="C1" i="15"/>
  <c r="I2" i="14"/>
  <c r="I1" i="14"/>
  <c r="C1" i="14"/>
  <c r="I2" i="13"/>
  <c r="I1" i="13"/>
  <c r="C1" i="13"/>
  <c r="I2" i="12"/>
  <c r="I1" i="12"/>
  <c r="C1" i="12"/>
  <c r="I2" i="11"/>
  <c r="I1" i="11"/>
  <c r="C1" i="11"/>
  <c r="I2" i="10"/>
  <c r="I1" i="10"/>
  <c r="C1" i="10"/>
  <c r="I2" i="9"/>
  <c r="I1" i="9"/>
  <c r="C1" i="9"/>
  <c r="C1" i="5"/>
  <c r="F17" i="1" l="1"/>
  <c r="F16" i="1"/>
  <c r="H8" i="7"/>
  <c r="H7" i="7"/>
  <c r="I2" i="5"/>
  <c r="I1" i="5"/>
</calcChain>
</file>

<file path=xl/sharedStrings.xml><?xml version="1.0" encoding="utf-8"?>
<sst xmlns="http://schemas.openxmlformats.org/spreadsheetml/2006/main" count="699" uniqueCount="122">
  <si>
    <t xml:space="preserve"> </t>
  </si>
  <si>
    <t>DATABASE DEFINATION</t>
  </si>
  <si>
    <t>Author: Anthony Hung</t>
  </si>
  <si>
    <t>Date</t>
  </si>
  <si>
    <t>Notes</t>
  </si>
  <si>
    <t>Author</t>
  </si>
  <si>
    <t>History</t>
  </si>
  <si>
    <t>TABLE</t>
  </si>
  <si>
    <t>TYPE</t>
  </si>
  <si>
    <t>Required</t>
  </si>
  <si>
    <t>Default Value</t>
  </si>
  <si>
    <t>Column Name</t>
  </si>
  <si>
    <t>Max Length</t>
  </si>
  <si>
    <t>Unique</t>
  </si>
  <si>
    <t>Foreign Key</t>
  </si>
  <si>
    <t>Link to table</t>
  </si>
  <si>
    <t>Description</t>
  </si>
  <si>
    <t>PROJECT</t>
  </si>
  <si>
    <t>Version</t>
  </si>
  <si>
    <t>1.0.0</t>
  </si>
  <si>
    <t>Anthony</t>
  </si>
  <si>
    <t>Version:</t>
  </si>
  <si>
    <t>ERP APPLICATION</t>
  </si>
  <si>
    <t>MAIN FUNCTIONS</t>
  </si>
  <si>
    <t>Id</t>
  </si>
  <si>
    <t>uniqueidentifier</t>
  </si>
  <si>
    <t>Yes</t>
  </si>
  <si>
    <t>Precedence</t>
  </si>
  <si>
    <t>int</t>
  </si>
  <si>
    <t>IsActive</t>
  </si>
  <si>
    <t>bit</t>
  </si>
  <si>
    <t>CreateBy</t>
  </si>
  <si>
    <t>CreateDate</t>
  </si>
  <si>
    <t>datetime</t>
  </si>
  <si>
    <t>getdate()</t>
  </si>
  <si>
    <t>UpdateDate</t>
  </si>
  <si>
    <t>UpdateBy</t>
  </si>
  <si>
    <t>Deleted</t>
  </si>
  <si>
    <t>RowVersion</t>
  </si>
  <si>
    <t>timestamp</t>
  </si>
  <si>
    <t>Common_Ward</t>
  </si>
  <si>
    <t>Name</t>
  </si>
  <si>
    <t>nvarchar</t>
  </si>
  <si>
    <t>DistrictId</t>
  </si>
  <si>
    <t>ProvinceId</t>
  </si>
  <si>
    <t>Common_Province</t>
  </si>
  <si>
    <t>Common_District</t>
  </si>
  <si>
    <t>Primary key</t>
  </si>
  <si>
    <t>Province's Id, Linked to Common_Province table</t>
  </si>
  <si>
    <t>District's Id, Linked to Common_District table</t>
  </si>
  <si>
    <t>Ward's name</t>
  </si>
  <si>
    <t>Precedence number</t>
  </si>
  <si>
    <t>Active = true/ Deactivation = false</t>
  </si>
  <si>
    <t>Create time</t>
  </si>
  <si>
    <t>User update id</t>
  </si>
  <si>
    <t>User create id</t>
  </si>
  <si>
    <t>Update date</t>
  </si>
  <si>
    <t>Delete status: false = working, true = deleted</t>
  </si>
  <si>
    <t>Row version.
The data exposes automatically generated, unique binary number within a database</t>
  </si>
  <si>
    <t>Store a list of wards</t>
  </si>
  <si>
    <t>Store a list of districts</t>
  </si>
  <si>
    <t>District's name</t>
  </si>
  <si>
    <t>Store a list of provinces</t>
  </si>
  <si>
    <t>Common_File</t>
  </si>
  <si>
    <t>Store list of url of files</t>
  </si>
  <si>
    <t>FileName</t>
  </si>
  <si>
    <t>Size</t>
  </si>
  <si>
    <t>decimal</t>
  </si>
  <si>
    <t>(18,0)</t>
  </si>
  <si>
    <t>MineType</t>
  </si>
  <si>
    <t>varchar</t>
  </si>
  <si>
    <t>Extension</t>
  </si>
  <si>
    <t>SystemFileName</t>
  </si>
  <si>
    <t>FilePath</t>
  </si>
  <si>
    <t>FilePath32</t>
  </si>
  <si>
    <t>FilePath64</t>
  </si>
  <si>
    <t>FilePath128</t>
  </si>
  <si>
    <t>WaitForDeleted</t>
  </si>
  <si>
    <t>DeletedDate</t>
  </si>
  <si>
    <t>File name, based on the file name uploaded</t>
  </si>
  <si>
    <t>Size of file</t>
  </si>
  <si>
    <t>Type of file</t>
  </si>
  <si>
    <t>File extension</t>
  </si>
  <si>
    <t>File name after rename in the system</t>
  </si>
  <si>
    <t>Full file path in the system</t>
  </si>
  <si>
    <t>Image size with (32x32),
Default is null
Its only use in case image need to crop to size 23x23</t>
  </si>
  <si>
    <t>Image size with (64x64),
Default is null
Its only use in case image need to crop to size 64x64</t>
  </si>
  <si>
    <t>Image size with (128x128),
Default is null
Its only use in case image need to crop to size 128x128</t>
  </si>
  <si>
    <t>The status let the system know when the user set to delete state
We have a background service to check this status frequency, If this status is TRUE, call to delete file.</t>
  </si>
  <si>
    <t>The date file deleted on server</t>
  </si>
  <si>
    <t>Common_ProfessionalQualification</t>
  </si>
  <si>
    <t>Store list of qualifications type</t>
  </si>
  <si>
    <t>Qualification type's name</t>
  </si>
  <si>
    <t>First version
Init document
Write document for common module database</t>
  </si>
  <si>
    <t>HR_Discipline</t>
  </si>
  <si>
    <t>Store all discipline info (Based on the company's policy) if employee disobey or infringe</t>
  </si>
  <si>
    <t>Descipline's name</t>
  </si>
  <si>
    <t>Describe detail for discipline type</t>
  </si>
  <si>
    <t>Money</t>
  </si>
  <si>
    <t>money</t>
  </si>
  <si>
    <t>This is the money that employee must pay for the company if they are disobey or infringe</t>
  </si>
  <si>
    <t>HR_Education</t>
  </si>
  <si>
    <t>Store all grade in primary, secondary or high school education</t>
  </si>
  <si>
    <t>Grade name</t>
  </si>
  <si>
    <t>HR_ContractType</t>
  </si>
  <si>
    <t>Store all contract type based on the company's policy and government laboration law</t>
  </si>
  <si>
    <t>Code</t>
  </si>
  <si>
    <t>Contract type code</t>
  </si>
  <si>
    <t>Contract type name</t>
  </si>
  <si>
    <t>Describe detail for contract type</t>
  </si>
  <si>
    <t>AllowInsurance</t>
  </si>
  <si>
    <t>True mean, employees are contract with this type, company has response pay for insurance for them
False means: The company no need payment for insurance</t>
  </si>
  <si>
    <t>AllowLeaveDate</t>
  </si>
  <si>
    <t>True means: Employee have date annual leave date.
False means: If the employee make a leave date, mean the company will deduct their salary</t>
  </si>
  <si>
    <t>HR_Commendation</t>
  </si>
  <si>
    <t>Store all commendation info (Based on the company's policy)</t>
  </si>
  <si>
    <t>Describe detail for commendation</t>
  </si>
  <si>
    <t>This is the money that employee receive from the company if they are eligibles</t>
  </si>
  <si>
    <t>HR_ApproveStatus</t>
  </si>
  <si>
    <t>Store the status of leave process</t>
  </si>
  <si>
    <t>Type code</t>
  </si>
  <si>
    <t>Status type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</si>
</sst>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0" borderId="1" xfId="0" applyBorder="1"/>
    <xf numFmtId="0" fontId="4" fillId="2" borderId="1" xfId="0" applyFont="1" applyFill="1" applyBorder="1"/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left" vertical="center"/>
    </xf>
    <xf numFmtId="0" fontId="4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0" fontId="4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B3BFA-E50E-473D-AD11-3A63746D6E33}">
  <dimension ref="B3:H18"/>
  <sheetViews>
    <sheetView showGridLines="0" view="pageBreakPreview" zoomScaleNormal="100" zoomScaleSheetLayoutView="100" workbookViewId="0">
      <selection activeCell="B3" sqref="B3:G3"/>
    </sheetView>
  </sheetViews>
  <sheetFormatPr defaultRowHeight="18.75" x14ac:dyDescent="0.25"/>
  <cols>
    <col min="1" max="16384" width="9.140625" style="1"/>
  </cols>
  <sheetData>
    <row r="3" spans="2:7" ht="33.75" x14ac:dyDescent="0.25">
      <c r="B3" s="9" t="s">
        <v>22</v>
      </c>
      <c r="C3" s="9"/>
      <c r="D3" s="9"/>
      <c r="E3" s="9"/>
      <c r="F3" s="9"/>
      <c r="G3" s="9"/>
    </row>
    <row r="5" spans="2:7" ht="23.25" x14ac:dyDescent="0.25">
      <c r="C5" s="5" t="s">
        <v>1</v>
      </c>
      <c r="D5" s="5"/>
      <c r="E5" s="5"/>
      <c r="F5" s="5"/>
    </row>
    <row r="11" spans="2:7" x14ac:dyDescent="0.25">
      <c r="D11" s="1" t="s">
        <v>0</v>
      </c>
      <c r="E11" s="1" t="s">
        <v>0</v>
      </c>
      <c r="G11" s="1" t="s">
        <v>0</v>
      </c>
    </row>
    <row r="16" spans="2:7" x14ac:dyDescent="0.25">
      <c r="E16" s="1" t="s">
        <v>21</v>
      </c>
      <c r="F16" s="1" t="str">
        <f>LOOKUP(2,1/(Summary!C13:C600&lt;&gt;""),Summary!C13:C600)</f>
        <v>1.0.0</v>
      </c>
    </row>
    <row r="17" spans="5:8" x14ac:dyDescent="0.25">
      <c r="E17" s="1" t="s">
        <v>2</v>
      </c>
      <c r="F17" s="1" t="str">
        <f>LOOKUP(2,1/(Summary!D13:D600&lt;&gt;""),Summary!D13:D600)</f>
        <v>Anthony</v>
      </c>
    </row>
    <row r="18" spans="5:8" x14ac:dyDescent="0.25">
      <c r="G18" s="1" t="s">
        <v>0</v>
      </c>
      <c r="H18" s="1" t="s">
        <v>0</v>
      </c>
    </row>
  </sheetData>
  <mergeCells count="2">
    <mergeCell ref="B3:G3"/>
    <mergeCell ref="C5:F5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DC936-B6E7-4E33-A7EE-BD0F802CE1D7}">
  <dimension ref="B1:J32"/>
  <sheetViews>
    <sheetView showGridLines="0" view="pageBreakPreview" zoomScale="110" zoomScaleNormal="100" zoomScaleSheetLayoutView="110" workbookViewId="0">
      <selection activeCell="A9" sqref="A9:XFD16"/>
    </sheetView>
  </sheetViews>
  <sheetFormatPr defaultRowHeight="15" x14ac:dyDescent="0.25"/>
  <cols>
    <col min="1" max="1" width="4" customWidth="1"/>
    <col min="2" max="2" width="20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10" t="s">
        <v>17</v>
      </c>
      <c r="C1" s="12" t="str">
        <f>'Cover Sheet'!B3</f>
        <v>ERP APPLICATION</v>
      </c>
      <c r="D1" s="13"/>
      <c r="E1" s="13"/>
      <c r="F1" s="13"/>
      <c r="G1" s="14"/>
      <c r="H1" s="10" t="s">
        <v>18</v>
      </c>
      <c r="I1" s="10" t="str">
        <f>LOOKUP(2,1/(Summary!C13:C600&lt;&gt; ""),Summary!C13:C600 )</f>
        <v>1.0.0</v>
      </c>
    </row>
    <row r="2" spans="2:10" x14ac:dyDescent="0.25">
      <c r="B2" s="10" t="s">
        <v>7</v>
      </c>
      <c r="C2" s="12" t="s">
        <v>101</v>
      </c>
      <c r="D2" s="13"/>
      <c r="E2" s="13"/>
      <c r="F2" s="13"/>
      <c r="G2" s="14"/>
      <c r="H2" s="10" t="s">
        <v>5</v>
      </c>
      <c r="I2" s="10" t="str">
        <f>LOOKUP(2,1/(Summary!D13:D600&lt;&gt; ""),Summary!D13:D600 )</f>
        <v>Anthony</v>
      </c>
    </row>
    <row r="3" spans="2:10" x14ac:dyDescent="0.25">
      <c r="B3" s="10" t="s">
        <v>23</v>
      </c>
      <c r="C3" s="11" t="s">
        <v>102</v>
      </c>
      <c r="D3" s="11"/>
      <c r="E3" s="11"/>
      <c r="F3" s="11"/>
      <c r="G3" s="11"/>
      <c r="H3" s="11"/>
      <c r="I3" s="11"/>
    </row>
    <row r="6" spans="2:10" x14ac:dyDescent="0.25">
      <c r="B6" s="16" t="s">
        <v>11</v>
      </c>
      <c r="C6" s="16" t="s">
        <v>8</v>
      </c>
      <c r="D6" s="16" t="s">
        <v>9</v>
      </c>
      <c r="E6" s="16" t="s">
        <v>10</v>
      </c>
      <c r="F6" s="16" t="s">
        <v>12</v>
      </c>
      <c r="G6" s="16" t="s">
        <v>13</v>
      </c>
      <c r="H6" s="16" t="s">
        <v>14</v>
      </c>
      <c r="I6" s="16" t="s">
        <v>15</v>
      </c>
      <c r="J6" s="16" t="s">
        <v>16</v>
      </c>
    </row>
    <row r="7" spans="2:10" s="22" customFormat="1" x14ac:dyDescent="0.25">
      <c r="B7" s="27" t="s">
        <v>24</v>
      </c>
      <c r="C7" s="25" t="s">
        <v>25</v>
      </c>
      <c r="D7" s="25" t="s">
        <v>26</v>
      </c>
      <c r="E7" s="26"/>
      <c r="F7" s="25"/>
      <c r="G7" s="25"/>
      <c r="H7" s="25"/>
      <c r="I7" s="25"/>
      <c r="J7" s="28" t="s">
        <v>47</v>
      </c>
    </row>
    <row r="8" spans="2:10" s="22" customFormat="1" x14ac:dyDescent="0.25">
      <c r="B8" s="25" t="s">
        <v>41</v>
      </c>
      <c r="C8" s="25" t="s">
        <v>42</v>
      </c>
      <c r="D8" s="25" t="s">
        <v>26</v>
      </c>
      <c r="E8" s="26"/>
      <c r="F8" s="25">
        <v>100</v>
      </c>
      <c r="G8" s="25"/>
      <c r="H8" s="25"/>
      <c r="I8" s="25"/>
      <c r="J8" s="28" t="s">
        <v>103</v>
      </c>
    </row>
    <row r="9" spans="2:10" s="22" customFormat="1" x14ac:dyDescent="0.25">
      <c r="B9" s="25" t="s">
        <v>27</v>
      </c>
      <c r="C9" s="25" t="s">
        <v>28</v>
      </c>
      <c r="D9" s="25" t="s">
        <v>26</v>
      </c>
      <c r="E9" s="26">
        <v>1</v>
      </c>
      <c r="F9" s="25"/>
      <c r="G9" s="25"/>
      <c r="H9" s="25"/>
      <c r="I9" s="25"/>
      <c r="J9" s="25" t="s">
        <v>51</v>
      </c>
    </row>
    <row r="10" spans="2:10" s="22" customFormat="1" x14ac:dyDescent="0.25">
      <c r="B10" s="25" t="s">
        <v>29</v>
      </c>
      <c r="C10" s="25" t="s">
        <v>30</v>
      </c>
      <c r="D10" s="25" t="s">
        <v>26</v>
      </c>
      <c r="E10" s="26" t="b">
        <v>1</v>
      </c>
      <c r="F10" s="25"/>
      <c r="G10" s="25"/>
      <c r="H10" s="25"/>
      <c r="I10" s="25"/>
      <c r="J10" s="25" t="s">
        <v>52</v>
      </c>
    </row>
    <row r="11" spans="2:10" s="22" customFormat="1" x14ac:dyDescent="0.25">
      <c r="B11" s="25" t="s">
        <v>31</v>
      </c>
      <c r="C11" s="25" t="s">
        <v>28</v>
      </c>
      <c r="D11" s="25" t="s">
        <v>26</v>
      </c>
      <c r="E11" s="26"/>
      <c r="F11" s="25"/>
      <c r="G11" s="25"/>
      <c r="H11" s="25"/>
      <c r="I11" s="25"/>
      <c r="J11" s="25" t="s">
        <v>55</v>
      </c>
    </row>
    <row r="12" spans="2:10" s="22" customFormat="1" x14ac:dyDescent="0.25">
      <c r="B12" s="25" t="s">
        <v>32</v>
      </c>
      <c r="C12" s="25" t="s">
        <v>33</v>
      </c>
      <c r="D12" s="25" t="s">
        <v>26</v>
      </c>
      <c r="E12" s="26" t="s">
        <v>34</v>
      </c>
      <c r="F12" s="25"/>
      <c r="G12" s="25"/>
      <c r="H12" s="25"/>
      <c r="I12" s="25"/>
      <c r="J12" s="25" t="s">
        <v>53</v>
      </c>
    </row>
    <row r="13" spans="2:10" s="22" customFormat="1" x14ac:dyDescent="0.25">
      <c r="B13" s="25" t="s">
        <v>36</v>
      </c>
      <c r="C13" s="25" t="s">
        <v>28</v>
      </c>
      <c r="D13" s="25"/>
      <c r="E13" s="26"/>
      <c r="F13" s="25"/>
      <c r="G13" s="25"/>
      <c r="H13" s="25"/>
      <c r="I13" s="25"/>
      <c r="J13" s="25" t="s">
        <v>54</v>
      </c>
    </row>
    <row r="14" spans="2:10" s="22" customFormat="1" x14ac:dyDescent="0.25">
      <c r="B14" s="25" t="s">
        <v>35</v>
      </c>
      <c r="C14" s="25" t="s">
        <v>33</v>
      </c>
      <c r="D14" s="25"/>
      <c r="E14" s="26"/>
      <c r="F14" s="25"/>
      <c r="G14" s="25"/>
      <c r="H14" s="25"/>
      <c r="I14" s="25"/>
      <c r="J14" s="25" t="s">
        <v>56</v>
      </c>
    </row>
    <row r="15" spans="2:10" s="22" customFormat="1" x14ac:dyDescent="0.25">
      <c r="B15" s="25" t="s">
        <v>37</v>
      </c>
      <c r="C15" s="25" t="s">
        <v>30</v>
      </c>
      <c r="D15" s="25" t="s">
        <v>26</v>
      </c>
      <c r="E15" s="26" t="b">
        <v>0</v>
      </c>
      <c r="F15" s="25"/>
      <c r="G15" s="25"/>
      <c r="H15" s="25"/>
      <c r="I15" s="25"/>
      <c r="J15" s="25" t="s">
        <v>57</v>
      </c>
    </row>
    <row r="16" spans="2:10" s="22" customFormat="1" ht="45" x14ac:dyDescent="0.25">
      <c r="B16" s="25" t="s">
        <v>38</v>
      </c>
      <c r="C16" s="25" t="s">
        <v>39</v>
      </c>
      <c r="D16" s="25" t="s">
        <v>26</v>
      </c>
      <c r="E16" s="26"/>
      <c r="F16" s="25"/>
      <c r="G16" s="25"/>
      <c r="H16" s="25"/>
      <c r="I16" s="25"/>
      <c r="J16" s="28" t="s">
        <v>58</v>
      </c>
    </row>
    <row r="17" spans="2:10" x14ac:dyDescent="0.25">
      <c r="B17" s="15"/>
      <c r="C17" s="15"/>
      <c r="D17" s="15"/>
      <c r="E17" s="17"/>
      <c r="F17" s="15"/>
      <c r="G17" s="15"/>
      <c r="H17" s="15"/>
      <c r="I17" s="15"/>
      <c r="J17" s="15"/>
    </row>
    <row r="18" spans="2:10" x14ac:dyDescent="0.25">
      <c r="B18" s="15"/>
      <c r="C18" s="15"/>
      <c r="D18" s="15"/>
      <c r="E18" s="17"/>
      <c r="F18" s="15"/>
      <c r="G18" s="15"/>
      <c r="H18" s="15"/>
      <c r="I18" s="15"/>
      <c r="J18" s="15"/>
    </row>
    <row r="19" spans="2:10" x14ac:dyDescent="0.25">
      <c r="B19" s="15"/>
      <c r="C19" s="15"/>
      <c r="D19" s="15"/>
      <c r="E19" s="17"/>
      <c r="F19" s="15"/>
      <c r="G19" s="15"/>
      <c r="H19" s="15"/>
      <c r="I19" s="15"/>
      <c r="J19" s="15"/>
    </row>
    <row r="20" spans="2:10" x14ac:dyDescent="0.25">
      <c r="B20" s="15"/>
      <c r="C20" s="15"/>
      <c r="D20" s="15"/>
      <c r="E20" s="17"/>
      <c r="F20" s="15"/>
      <c r="G20" s="15"/>
      <c r="H20" s="15"/>
      <c r="I20" s="15"/>
      <c r="J20" s="15"/>
    </row>
    <row r="21" spans="2:10" x14ac:dyDescent="0.25">
      <c r="B21" s="15"/>
      <c r="C21" s="15"/>
      <c r="D21" s="15"/>
      <c r="E21" s="17"/>
      <c r="F21" s="15"/>
      <c r="G21" s="15"/>
      <c r="H21" s="15"/>
      <c r="I21" s="15"/>
      <c r="J21" s="15"/>
    </row>
    <row r="22" spans="2:10" x14ac:dyDescent="0.25">
      <c r="B22" s="15"/>
      <c r="C22" s="15"/>
      <c r="D22" s="15"/>
      <c r="E22" s="17"/>
      <c r="F22" s="15"/>
      <c r="G22" s="15"/>
      <c r="H22" s="15"/>
      <c r="I22" s="15"/>
      <c r="J22" s="15"/>
    </row>
    <row r="23" spans="2:10" x14ac:dyDescent="0.25">
      <c r="B23" s="15"/>
      <c r="C23" s="15"/>
      <c r="D23" s="15"/>
      <c r="E23" s="17"/>
      <c r="F23" s="15"/>
      <c r="G23" s="15"/>
      <c r="H23" s="15"/>
      <c r="I23" s="15"/>
      <c r="J23" s="15"/>
    </row>
    <row r="24" spans="2:10" x14ac:dyDescent="0.25">
      <c r="B24" s="15"/>
      <c r="C24" s="15"/>
      <c r="D24" s="15"/>
      <c r="E24" s="17"/>
      <c r="F24" s="15"/>
      <c r="G24" s="15"/>
      <c r="H24" s="15"/>
      <c r="I24" s="15"/>
      <c r="J24" s="15"/>
    </row>
    <row r="25" spans="2:10" x14ac:dyDescent="0.25">
      <c r="B25" s="15"/>
      <c r="C25" s="15"/>
      <c r="D25" s="15"/>
      <c r="E25" s="17"/>
      <c r="F25" s="15"/>
      <c r="G25" s="15"/>
      <c r="H25" s="15"/>
      <c r="I25" s="15"/>
      <c r="J25" s="15"/>
    </row>
    <row r="26" spans="2:10" x14ac:dyDescent="0.25">
      <c r="B26" s="15"/>
      <c r="C26" s="15"/>
      <c r="D26" s="15"/>
      <c r="E26" s="17"/>
      <c r="F26" s="15"/>
      <c r="G26" s="15"/>
      <c r="H26" s="15"/>
      <c r="I26" s="15"/>
      <c r="J26" s="15"/>
    </row>
    <row r="27" spans="2:10" x14ac:dyDescent="0.25">
      <c r="B27" s="15"/>
      <c r="C27" s="15"/>
      <c r="D27" s="15"/>
      <c r="E27" s="17"/>
      <c r="F27" s="15"/>
      <c r="G27" s="15"/>
      <c r="H27" s="15"/>
      <c r="I27" s="15"/>
      <c r="J27" s="15"/>
    </row>
    <row r="28" spans="2:10" x14ac:dyDescent="0.25">
      <c r="B28" s="15"/>
      <c r="C28" s="15"/>
      <c r="D28" s="15"/>
      <c r="E28" s="17"/>
      <c r="F28" s="15"/>
      <c r="G28" s="15"/>
      <c r="H28" s="15"/>
      <c r="I28" s="15"/>
      <c r="J28" s="15"/>
    </row>
    <row r="29" spans="2:10" x14ac:dyDescent="0.25">
      <c r="B29" s="15"/>
      <c r="C29" s="15"/>
      <c r="D29" s="15"/>
      <c r="E29" s="17"/>
      <c r="F29" s="15"/>
      <c r="G29" s="15"/>
      <c r="H29" s="15"/>
      <c r="I29" s="15"/>
      <c r="J29" s="15"/>
    </row>
    <row r="30" spans="2:10" x14ac:dyDescent="0.25">
      <c r="B30" s="15"/>
      <c r="C30" s="15"/>
      <c r="D30" s="15"/>
      <c r="E30" s="17"/>
      <c r="F30" s="15"/>
      <c r="G30" s="15"/>
      <c r="H30" s="15"/>
      <c r="I30" s="15"/>
      <c r="J30" s="15"/>
    </row>
    <row r="31" spans="2:10" x14ac:dyDescent="0.25">
      <c r="B31" s="15"/>
      <c r="C31" s="15"/>
      <c r="D31" s="15"/>
      <c r="E31" s="17"/>
      <c r="F31" s="15"/>
      <c r="G31" s="15"/>
      <c r="H31" s="15"/>
      <c r="I31" s="15"/>
      <c r="J31" s="15"/>
    </row>
    <row r="32" spans="2:10" x14ac:dyDescent="0.25">
      <c r="B32" s="15"/>
      <c r="C32" s="15"/>
      <c r="D32" s="15"/>
      <c r="E32" s="17"/>
      <c r="F32" s="15"/>
      <c r="G32" s="15"/>
      <c r="H32" s="15"/>
      <c r="I32" s="15"/>
      <c r="J32" s="15"/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C10:C33 C7:C9" xr:uid="{C2665370-ADEC-4444-B141-20A84F4CE69B}">
      <formula1>"uniqueidentifier,bit,varchar,nvarchar,byte,int,smallint,float,decimal,datetime,timestamp"</formula1>
    </dataValidation>
    <dataValidation type="list" allowBlank="1" showInputMessage="1" showErrorMessage="1" sqref="D7:D32" xr:uid="{7278F1EC-85B1-46DE-81B8-4BB999BFD50A}">
      <formula1>"Yes,No"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BA0A8-4DC1-4225-9831-7D6B3561B751}">
  <dimension ref="B1:J21"/>
  <sheetViews>
    <sheetView showGridLines="0" view="pageBreakPreview" zoomScale="110" zoomScaleNormal="100" zoomScaleSheetLayoutView="110" workbookViewId="0">
      <selection activeCell="L12" sqref="L12"/>
    </sheetView>
  </sheetViews>
  <sheetFormatPr defaultRowHeight="15" x14ac:dyDescent="0.25"/>
  <cols>
    <col min="1" max="1" width="4" style="22" customWidth="1"/>
    <col min="2" max="2" width="20.5703125" style="22" customWidth="1"/>
    <col min="3" max="3" width="17.140625" style="22" customWidth="1"/>
    <col min="4" max="4" width="12.5703125" style="22" customWidth="1"/>
    <col min="5" max="5" width="16.85546875" style="22" customWidth="1"/>
    <col min="6" max="6" width="15.7109375" style="22" customWidth="1"/>
    <col min="7" max="7" width="13.85546875" style="22" customWidth="1"/>
    <col min="8" max="8" width="20.5703125" style="22" customWidth="1"/>
    <col min="9" max="9" width="19" style="22" customWidth="1"/>
    <col min="10" max="10" width="42.7109375" style="35" customWidth="1"/>
    <col min="11" max="16384" width="9.140625" style="22"/>
  </cols>
  <sheetData>
    <row r="1" spans="2:10" x14ac:dyDescent="0.25">
      <c r="B1" s="18" t="s">
        <v>17</v>
      </c>
      <c r="C1" s="19" t="str">
        <f>'Cover Sheet'!B3</f>
        <v>ERP APPLICATION</v>
      </c>
      <c r="D1" s="20"/>
      <c r="E1" s="20"/>
      <c r="F1" s="20"/>
      <c r="G1" s="21"/>
      <c r="H1" s="18" t="s">
        <v>18</v>
      </c>
      <c r="I1" s="18" t="str">
        <f>LOOKUP(2,1/(Summary!C13:C600&lt;&gt; ""),Summary!C13:C600 )</f>
        <v>1.0.0</v>
      </c>
    </row>
    <row r="2" spans="2:10" x14ac:dyDescent="0.25">
      <c r="B2" s="18" t="s">
        <v>7</v>
      </c>
      <c r="C2" s="19" t="s">
        <v>104</v>
      </c>
      <c r="D2" s="20"/>
      <c r="E2" s="20"/>
      <c r="F2" s="20"/>
      <c r="G2" s="21"/>
      <c r="H2" s="18" t="s">
        <v>5</v>
      </c>
      <c r="I2" s="18" t="str">
        <f>LOOKUP(2,1/(Summary!D13:D600&lt;&gt; ""),Summary!D13:D600 )</f>
        <v>Anthony</v>
      </c>
    </row>
    <row r="3" spans="2:10" x14ac:dyDescent="0.25">
      <c r="B3" s="18" t="s">
        <v>23</v>
      </c>
      <c r="C3" s="23" t="s">
        <v>105</v>
      </c>
      <c r="D3" s="23"/>
      <c r="E3" s="23"/>
      <c r="F3" s="23"/>
      <c r="G3" s="23"/>
      <c r="H3" s="23"/>
      <c r="I3" s="23"/>
    </row>
    <row r="6" spans="2:10" x14ac:dyDescent="0.25">
      <c r="B6" s="24" t="s">
        <v>11</v>
      </c>
      <c r="C6" s="24" t="s">
        <v>8</v>
      </c>
      <c r="D6" s="24" t="s">
        <v>9</v>
      </c>
      <c r="E6" s="24" t="s">
        <v>10</v>
      </c>
      <c r="F6" s="24" t="s">
        <v>12</v>
      </c>
      <c r="G6" s="24" t="s">
        <v>13</v>
      </c>
      <c r="H6" s="24" t="s">
        <v>14</v>
      </c>
      <c r="I6" s="24" t="s">
        <v>15</v>
      </c>
      <c r="J6" s="36" t="s">
        <v>16</v>
      </c>
    </row>
    <row r="7" spans="2:10" x14ac:dyDescent="0.25">
      <c r="B7" s="27" t="s">
        <v>24</v>
      </c>
      <c r="C7" s="25" t="s">
        <v>25</v>
      </c>
      <c r="D7" s="25" t="s">
        <v>26</v>
      </c>
      <c r="E7" s="26"/>
      <c r="F7" s="25"/>
      <c r="G7" s="25"/>
      <c r="H7" s="25"/>
      <c r="I7" s="25"/>
      <c r="J7" s="28" t="s">
        <v>47</v>
      </c>
    </row>
    <row r="8" spans="2:10" x14ac:dyDescent="0.25">
      <c r="B8" s="25" t="s">
        <v>106</v>
      </c>
      <c r="C8" s="25" t="s">
        <v>70</v>
      </c>
      <c r="D8" s="25" t="s">
        <v>26</v>
      </c>
      <c r="E8" s="26"/>
      <c r="F8" s="25">
        <v>10</v>
      </c>
      <c r="G8" s="25"/>
      <c r="H8" s="25"/>
      <c r="I8" s="25"/>
      <c r="J8" s="28" t="s">
        <v>107</v>
      </c>
    </row>
    <row r="9" spans="2:10" x14ac:dyDescent="0.25">
      <c r="B9" s="25" t="s">
        <v>41</v>
      </c>
      <c r="C9" s="25" t="s">
        <v>42</v>
      </c>
      <c r="D9" s="25" t="s">
        <v>26</v>
      </c>
      <c r="E9" s="26"/>
      <c r="F9" s="25">
        <v>80</v>
      </c>
      <c r="G9" s="25"/>
      <c r="H9" s="25"/>
      <c r="I9" s="25"/>
      <c r="J9" s="28" t="s">
        <v>108</v>
      </c>
    </row>
    <row r="10" spans="2:10" x14ac:dyDescent="0.25">
      <c r="B10" s="25" t="s">
        <v>16</v>
      </c>
      <c r="C10" s="25" t="s">
        <v>42</v>
      </c>
      <c r="D10" s="25"/>
      <c r="E10" s="26"/>
      <c r="F10" s="25">
        <v>255</v>
      </c>
      <c r="G10" s="25"/>
      <c r="H10" s="25"/>
      <c r="I10" s="25"/>
      <c r="J10" s="28" t="s">
        <v>109</v>
      </c>
    </row>
    <row r="11" spans="2:10" ht="75" x14ac:dyDescent="0.25">
      <c r="B11" s="25" t="s">
        <v>110</v>
      </c>
      <c r="C11" s="25" t="s">
        <v>30</v>
      </c>
      <c r="D11" s="25" t="s">
        <v>26</v>
      </c>
      <c r="E11" s="26" t="b">
        <v>0</v>
      </c>
      <c r="F11" s="25"/>
      <c r="G11" s="25"/>
      <c r="H11" s="25"/>
      <c r="I11" s="25"/>
      <c r="J11" s="28" t="s">
        <v>111</v>
      </c>
    </row>
    <row r="12" spans="2:10" ht="75" x14ac:dyDescent="0.25">
      <c r="B12" s="25" t="s">
        <v>112</v>
      </c>
      <c r="C12" s="25" t="s">
        <v>30</v>
      </c>
      <c r="D12" s="25" t="s">
        <v>26</v>
      </c>
      <c r="E12" s="26" t="b">
        <v>0</v>
      </c>
      <c r="F12" s="25"/>
      <c r="G12" s="25"/>
      <c r="H12" s="25"/>
      <c r="I12" s="25"/>
      <c r="J12" s="28" t="s">
        <v>113</v>
      </c>
    </row>
    <row r="13" spans="2:10" x14ac:dyDescent="0.25">
      <c r="B13" s="25" t="s">
        <v>27</v>
      </c>
      <c r="C13" s="25" t="s">
        <v>28</v>
      </c>
      <c r="D13" s="25" t="s">
        <v>26</v>
      </c>
      <c r="E13" s="26">
        <v>1</v>
      </c>
      <c r="F13" s="25"/>
      <c r="G13" s="25"/>
      <c r="H13" s="25"/>
      <c r="I13" s="25"/>
      <c r="J13" s="28" t="s">
        <v>51</v>
      </c>
    </row>
    <row r="14" spans="2:10" x14ac:dyDescent="0.25">
      <c r="B14" s="25" t="s">
        <v>29</v>
      </c>
      <c r="C14" s="25" t="s">
        <v>30</v>
      </c>
      <c r="D14" s="25" t="s">
        <v>26</v>
      </c>
      <c r="E14" s="26" t="b">
        <v>1</v>
      </c>
      <c r="F14" s="25"/>
      <c r="G14" s="25"/>
      <c r="H14" s="25"/>
      <c r="I14" s="25"/>
      <c r="J14" s="28" t="s">
        <v>52</v>
      </c>
    </row>
    <row r="15" spans="2:10" x14ac:dyDescent="0.25">
      <c r="B15" s="25" t="s">
        <v>31</v>
      </c>
      <c r="C15" s="25" t="s">
        <v>28</v>
      </c>
      <c r="D15" s="25" t="s">
        <v>26</v>
      </c>
      <c r="E15" s="26"/>
      <c r="F15" s="25"/>
      <c r="G15" s="25"/>
      <c r="H15" s="25"/>
      <c r="I15" s="25"/>
      <c r="J15" s="28" t="s">
        <v>55</v>
      </c>
    </row>
    <row r="16" spans="2:10" x14ac:dyDescent="0.25">
      <c r="B16" s="25" t="s">
        <v>32</v>
      </c>
      <c r="C16" s="25" t="s">
        <v>33</v>
      </c>
      <c r="D16" s="25" t="s">
        <v>26</v>
      </c>
      <c r="E16" s="26" t="s">
        <v>34</v>
      </c>
      <c r="F16" s="25"/>
      <c r="G16" s="25"/>
      <c r="H16" s="25"/>
      <c r="I16" s="25"/>
      <c r="J16" s="28" t="s">
        <v>53</v>
      </c>
    </row>
    <row r="17" spans="2:10" x14ac:dyDescent="0.25">
      <c r="B17" s="25" t="s">
        <v>36</v>
      </c>
      <c r="C17" s="25" t="s">
        <v>28</v>
      </c>
      <c r="D17" s="25"/>
      <c r="E17" s="26"/>
      <c r="F17" s="25"/>
      <c r="G17" s="25"/>
      <c r="H17" s="25"/>
      <c r="I17" s="25"/>
      <c r="J17" s="28" t="s">
        <v>54</v>
      </c>
    </row>
    <row r="18" spans="2:10" x14ac:dyDescent="0.25">
      <c r="B18" s="25" t="s">
        <v>35</v>
      </c>
      <c r="C18" s="25" t="s">
        <v>33</v>
      </c>
      <c r="D18" s="25"/>
      <c r="E18" s="26"/>
      <c r="F18" s="25"/>
      <c r="G18" s="25"/>
      <c r="H18" s="25"/>
      <c r="I18" s="25"/>
      <c r="J18" s="28" t="s">
        <v>56</v>
      </c>
    </row>
    <row r="19" spans="2:10" x14ac:dyDescent="0.25">
      <c r="B19" s="25" t="s">
        <v>37</v>
      </c>
      <c r="C19" s="25" t="s">
        <v>30</v>
      </c>
      <c r="D19" s="25" t="s">
        <v>26</v>
      </c>
      <c r="E19" s="26" t="b">
        <v>0</v>
      </c>
      <c r="F19" s="25"/>
      <c r="G19" s="25"/>
      <c r="H19" s="25"/>
      <c r="I19" s="25"/>
      <c r="J19" s="28" t="s">
        <v>57</v>
      </c>
    </row>
    <row r="20" spans="2:10" ht="45" x14ac:dyDescent="0.25">
      <c r="B20" s="25" t="s">
        <v>38</v>
      </c>
      <c r="C20" s="25" t="s">
        <v>39</v>
      </c>
      <c r="D20" s="25" t="s">
        <v>26</v>
      </c>
      <c r="E20" s="26"/>
      <c r="F20" s="25"/>
      <c r="G20" s="25"/>
      <c r="H20" s="25"/>
      <c r="I20" s="25"/>
      <c r="J20" s="28" t="s">
        <v>58</v>
      </c>
    </row>
    <row r="21" spans="2:10" x14ac:dyDescent="0.25">
      <c r="B21" s="22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D7:D20" xr:uid="{BCB06453-749F-4D6B-95DE-EFA2162CABA0}">
      <formula1>"Yes,No"</formula1>
    </dataValidation>
    <dataValidation type="list" allowBlank="1" showInputMessage="1" showErrorMessage="1" sqref="C7:C21" xr:uid="{69CA5B55-63C7-460B-B8BA-1FFDBFC07CFB}">
      <formula1>"uniqueidentifier,bit,varchar,nvarchar,byte,int,smallint,float,decimal,datetime,timestamp"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91335-EB30-4914-A277-B3EDF9E3A56C}">
  <dimension ref="B1:J18"/>
  <sheetViews>
    <sheetView showGridLines="0" view="pageBreakPreview" zoomScale="110" zoomScaleNormal="100" zoomScaleSheetLayoutView="110" workbookViewId="0">
      <selection activeCell="D24" sqref="D24"/>
    </sheetView>
  </sheetViews>
  <sheetFormatPr defaultRowHeight="15" x14ac:dyDescent="0.25"/>
  <cols>
    <col min="1" max="1" width="4" customWidth="1"/>
    <col min="2" max="2" width="20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10" t="s">
        <v>17</v>
      </c>
      <c r="C1" s="12" t="str">
        <f>'Cover Sheet'!B3</f>
        <v>ERP APPLICATION</v>
      </c>
      <c r="D1" s="13"/>
      <c r="E1" s="13"/>
      <c r="F1" s="13"/>
      <c r="G1" s="14"/>
      <c r="H1" s="10" t="s">
        <v>18</v>
      </c>
      <c r="I1" s="10" t="str">
        <f>LOOKUP(2,1/(Summary!C13:C600&lt;&gt; ""),Summary!C13:C600 )</f>
        <v>1.0.0</v>
      </c>
    </row>
    <row r="2" spans="2:10" x14ac:dyDescent="0.25">
      <c r="B2" s="10" t="s">
        <v>7</v>
      </c>
      <c r="C2" s="12" t="s">
        <v>118</v>
      </c>
      <c r="D2" s="13"/>
      <c r="E2" s="13"/>
      <c r="F2" s="13"/>
      <c r="G2" s="14"/>
      <c r="H2" s="10" t="s">
        <v>5</v>
      </c>
      <c r="I2" s="10" t="str">
        <f>LOOKUP(2,1/(Summary!D13:D600&lt;&gt; ""),Summary!D13:D600 )</f>
        <v>Anthony</v>
      </c>
    </row>
    <row r="3" spans="2:10" x14ac:dyDescent="0.25">
      <c r="B3" s="10" t="s">
        <v>23</v>
      </c>
      <c r="C3" s="11" t="s">
        <v>119</v>
      </c>
      <c r="D3" s="11"/>
      <c r="E3" s="11"/>
      <c r="F3" s="11"/>
      <c r="G3" s="11"/>
      <c r="H3" s="11"/>
      <c r="I3" s="11"/>
    </row>
    <row r="6" spans="2:10" x14ac:dyDescent="0.25">
      <c r="B6" s="16" t="s">
        <v>11</v>
      </c>
      <c r="C6" s="16" t="s">
        <v>8</v>
      </c>
      <c r="D6" s="16" t="s">
        <v>9</v>
      </c>
      <c r="E6" s="16" t="s">
        <v>10</v>
      </c>
      <c r="F6" s="16" t="s">
        <v>12</v>
      </c>
      <c r="G6" s="16" t="s">
        <v>13</v>
      </c>
      <c r="H6" s="16" t="s">
        <v>14</v>
      </c>
      <c r="I6" s="16" t="s">
        <v>15</v>
      </c>
      <c r="J6" s="16" t="s">
        <v>16</v>
      </c>
    </row>
    <row r="7" spans="2:10" s="22" customFormat="1" x14ac:dyDescent="0.25">
      <c r="B7" s="27" t="s">
        <v>24</v>
      </c>
      <c r="C7" s="25" t="s">
        <v>25</v>
      </c>
      <c r="D7" s="25" t="s">
        <v>26</v>
      </c>
      <c r="E7" s="26"/>
      <c r="F7" s="25"/>
      <c r="G7" s="25"/>
      <c r="H7" s="25"/>
      <c r="I7" s="25"/>
      <c r="J7" s="28" t="s">
        <v>47</v>
      </c>
    </row>
    <row r="8" spans="2:10" s="22" customFormat="1" x14ac:dyDescent="0.25">
      <c r="B8" s="25" t="s">
        <v>106</v>
      </c>
      <c r="C8" s="25" t="s">
        <v>70</v>
      </c>
      <c r="D8" s="25" t="s">
        <v>26</v>
      </c>
      <c r="E8" s="26"/>
      <c r="F8" s="25">
        <v>10</v>
      </c>
      <c r="G8" s="25"/>
      <c r="H8" s="25"/>
      <c r="I8" s="25"/>
      <c r="J8" s="28" t="s">
        <v>120</v>
      </c>
    </row>
    <row r="9" spans="2:10" s="22" customFormat="1" x14ac:dyDescent="0.25">
      <c r="B9" s="25" t="s">
        <v>41</v>
      </c>
      <c r="C9" s="25" t="s">
        <v>42</v>
      </c>
      <c r="D9" s="25" t="s">
        <v>26</v>
      </c>
      <c r="E9" s="26"/>
      <c r="F9" s="25">
        <v>100</v>
      </c>
      <c r="G9" s="25"/>
      <c r="H9" s="25"/>
      <c r="I9" s="25"/>
      <c r="J9" s="28" t="s">
        <v>121</v>
      </c>
    </row>
    <row r="10" spans="2:10" s="22" customFormat="1" x14ac:dyDescent="0.25">
      <c r="B10" s="25" t="s">
        <v>27</v>
      </c>
      <c r="C10" s="25" t="s">
        <v>28</v>
      </c>
      <c r="D10" s="25" t="s">
        <v>26</v>
      </c>
      <c r="E10" s="26">
        <v>1</v>
      </c>
      <c r="F10" s="25"/>
      <c r="G10" s="25"/>
      <c r="H10" s="25"/>
      <c r="I10" s="25"/>
      <c r="J10" s="28" t="s">
        <v>51</v>
      </c>
    </row>
    <row r="11" spans="2:10" s="22" customFormat="1" x14ac:dyDescent="0.25">
      <c r="B11" s="25" t="s">
        <v>29</v>
      </c>
      <c r="C11" s="25" t="s">
        <v>30</v>
      </c>
      <c r="D11" s="25" t="s">
        <v>26</v>
      </c>
      <c r="E11" s="26" t="b">
        <v>1</v>
      </c>
      <c r="F11" s="25"/>
      <c r="G11" s="25"/>
      <c r="H11" s="25"/>
      <c r="I11" s="25"/>
      <c r="J11" s="28" t="s">
        <v>52</v>
      </c>
    </row>
    <row r="12" spans="2:10" s="22" customFormat="1" x14ac:dyDescent="0.25">
      <c r="B12" s="25" t="s">
        <v>31</v>
      </c>
      <c r="C12" s="25" t="s">
        <v>28</v>
      </c>
      <c r="D12" s="25" t="s">
        <v>26</v>
      </c>
      <c r="E12" s="26"/>
      <c r="F12" s="25"/>
      <c r="G12" s="25"/>
      <c r="H12" s="25"/>
      <c r="I12" s="25"/>
      <c r="J12" s="28" t="s">
        <v>55</v>
      </c>
    </row>
    <row r="13" spans="2:10" s="22" customFormat="1" x14ac:dyDescent="0.25">
      <c r="B13" s="25" t="s">
        <v>32</v>
      </c>
      <c r="C13" s="25" t="s">
        <v>33</v>
      </c>
      <c r="D13" s="25" t="s">
        <v>26</v>
      </c>
      <c r="E13" s="26" t="s">
        <v>34</v>
      </c>
      <c r="F13" s="25"/>
      <c r="G13" s="25"/>
      <c r="H13" s="25"/>
      <c r="I13" s="25"/>
      <c r="J13" s="28" t="s">
        <v>53</v>
      </c>
    </row>
    <row r="14" spans="2:10" s="22" customFormat="1" x14ac:dyDescent="0.25">
      <c r="B14" s="25" t="s">
        <v>36</v>
      </c>
      <c r="C14" s="25" t="s">
        <v>28</v>
      </c>
      <c r="D14" s="25"/>
      <c r="E14" s="26"/>
      <c r="F14" s="25"/>
      <c r="G14" s="25"/>
      <c r="H14" s="25"/>
      <c r="I14" s="25"/>
      <c r="J14" s="28" t="s">
        <v>54</v>
      </c>
    </row>
    <row r="15" spans="2:10" s="22" customFormat="1" x14ac:dyDescent="0.25">
      <c r="B15" s="25" t="s">
        <v>35</v>
      </c>
      <c r="C15" s="25" t="s">
        <v>33</v>
      </c>
      <c r="D15" s="25"/>
      <c r="E15" s="26"/>
      <c r="F15" s="25"/>
      <c r="G15" s="25"/>
      <c r="H15" s="25"/>
      <c r="I15" s="25"/>
      <c r="J15" s="28" t="s">
        <v>56</v>
      </c>
    </row>
    <row r="16" spans="2:10" s="22" customFormat="1" x14ac:dyDescent="0.25">
      <c r="B16" s="25" t="s">
        <v>37</v>
      </c>
      <c r="C16" s="25" t="s">
        <v>30</v>
      </c>
      <c r="D16" s="25" t="s">
        <v>26</v>
      </c>
      <c r="E16" s="26" t="b">
        <v>0</v>
      </c>
      <c r="F16" s="25"/>
      <c r="G16" s="25"/>
      <c r="H16" s="25"/>
      <c r="I16" s="25"/>
      <c r="J16" s="28" t="s">
        <v>57</v>
      </c>
    </row>
    <row r="17" spans="2:10" s="22" customFormat="1" ht="45" x14ac:dyDescent="0.25">
      <c r="B17" s="25" t="s">
        <v>38</v>
      </c>
      <c r="C17" s="25" t="s">
        <v>39</v>
      </c>
      <c r="D17" s="25" t="s">
        <v>26</v>
      </c>
      <c r="E17" s="26"/>
      <c r="F17" s="25"/>
      <c r="G17" s="25"/>
      <c r="H17" s="25"/>
      <c r="I17" s="25"/>
      <c r="J17" s="28" t="s">
        <v>58</v>
      </c>
    </row>
    <row r="18" spans="2:10" x14ac:dyDescent="0.25">
      <c r="B18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D7:D17" xr:uid="{B10F686B-F3CC-4964-9C74-A92999D2D1E3}">
      <formula1>"Yes,No"</formula1>
    </dataValidation>
    <dataValidation type="list" allowBlank="1" showInputMessage="1" showErrorMessage="1" sqref="C7:C18" xr:uid="{305226A4-7523-4C70-996A-BF21F1AE3604}">
      <formula1>"uniqueidentifier,bit,varchar,nvarchar,byte,int,smallint,float,decimal,datetime,timestamp"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65B70-61FA-40BE-856E-78A0DEA45362}">
  <dimension ref="B1:J33"/>
  <sheetViews>
    <sheetView showGridLines="0" view="pageBreakPreview" zoomScale="110" zoomScaleNormal="100" zoomScaleSheetLayoutView="110" workbookViewId="0">
      <selection activeCell="E7" sqref="E7:E33"/>
    </sheetView>
  </sheetViews>
  <sheetFormatPr defaultRowHeight="15" x14ac:dyDescent="0.25"/>
  <cols>
    <col min="1" max="1" width="4" customWidth="1"/>
    <col min="2" max="2" width="20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10" t="s">
        <v>17</v>
      </c>
      <c r="C1" s="12" t="str">
        <f>'Cover Sheet'!B3</f>
        <v>ERP APPLICATION</v>
      </c>
      <c r="D1" s="13"/>
      <c r="E1" s="13"/>
      <c r="F1" s="13"/>
      <c r="G1" s="14"/>
      <c r="H1" s="10" t="s">
        <v>18</v>
      </c>
      <c r="I1" s="10" t="str">
        <f>LOOKUP(2,1/(Summary!C13:C600&lt;&gt; ""),Summary!C13:C600 )</f>
        <v>1.0.0</v>
      </c>
    </row>
    <row r="2" spans="2:10" x14ac:dyDescent="0.25">
      <c r="B2" s="10" t="s">
        <v>7</v>
      </c>
      <c r="C2" s="12"/>
      <c r="D2" s="13"/>
      <c r="E2" s="13"/>
      <c r="F2" s="13"/>
      <c r="G2" s="14"/>
      <c r="H2" s="10" t="s">
        <v>5</v>
      </c>
      <c r="I2" s="10" t="str">
        <f>LOOKUP(2,1/(Summary!D13:D600&lt;&gt; ""),Summary!D13:D600 )</f>
        <v>Anthony</v>
      </c>
    </row>
    <row r="3" spans="2:10" x14ac:dyDescent="0.25">
      <c r="B3" s="10" t="s">
        <v>23</v>
      </c>
      <c r="C3" s="11"/>
      <c r="D3" s="11"/>
      <c r="E3" s="11"/>
      <c r="F3" s="11"/>
      <c r="G3" s="11"/>
      <c r="H3" s="11"/>
      <c r="I3" s="11"/>
    </row>
    <row r="6" spans="2:10" x14ac:dyDescent="0.25">
      <c r="B6" s="16" t="s">
        <v>11</v>
      </c>
      <c r="C6" s="16" t="s">
        <v>8</v>
      </c>
      <c r="D6" s="16" t="s">
        <v>9</v>
      </c>
      <c r="E6" s="16" t="s">
        <v>10</v>
      </c>
      <c r="F6" s="16" t="s">
        <v>12</v>
      </c>
      <c r="G6" s="16" t="s">
        <v>13</v>
      </c>
      <c r="H6" s="16" t="s">
        <v>14</v>
      </c>
      <c r="I6" s="16" t="s">
        <v>15</v>
      </c>
      <c r="J6" s="16" t="s">
        <v>16</v>
      </c>
    </row>
    <row r="7" spans="2:10" x14ac:dyDescent="0.25">
      <c r="B7" s="15"/>
      <c r="C7" s="15"/>
      <c r="D7" s="15"/>
      <c r="E7" s="17"/>
      <c r="F7" s="15"/>
      <c r="G7" s="15"/>
      <c r="H7" s="15"/>
      <c r="I7" s="15"/>
      <c r="J7" s="15"/>
    </row>
    <row r="8" spans="2:10" x14ac:dyDescent="0.25">
      <c r="B8" s="15"/>
      <c r="C8" s="15"/>
      <c r="D8" s="15"/>
      <c r="E8" s="17"/>
      <c r="F8" s="15"/>
      <c r="G8" s="15"/>
      <c r="H8" s="15"/>
      <c r="I8" s="15"/>
      <c r="J8" s="15"/>
    </row>
    <row r="9" spans="2:10" x14ac:dyDescent="0.25">
      <c r="B9" s="15"/>
      <c r="C9" s="15"/>
      <c r="D9" s="15"/>
      <c r="E9" s="17"/>
      <c r="F9" s="15"/>
      <c r="G9" s="15"/>
      <c r="H9" s="15"/>
      <c r="I9" s="15"/>
      <c r="J9" s="15"/>
    </row>
    <row r="10" spans="2:10" x14ac:dyDescent="0.25">
      <c r="B10" s="15"/>
      <c r="C10" s="15"/>
      <c r="D10" s="15"/>
      <c r="E10" s="17"/>
      <c r="F10" s="15"/>
      <c r="G10" s="15"/>
      <c r="H10" s="15"/>
      <c r="I10" s="15"/>
      <c r="J10" s="15"/>
    </row>
    <row r="11" spans="2:10" x14ac:dyDescent="0.25">
      <c r="B11" s="15"/>
      <c r="C11" s="15"/>
      <c r="D11" s="15"/>
      <c r="E11" s="17"/>
      <c r="F11" s="15"/>
      <c r="G11" s="15"/>
      <c r="H11" s="15"/>
      <c r="I11" s="15"/>
      <c r="J11" s="15"/>
    </row>
    <row r="12" spans="2:10" x14ac:dyDescent="0.25">
      <c r="B12" s="15"/>
      <c r="C12" s="15"/>
      <c r="D12" s="15"/>
      <c r="E12" s="17"/>
      <c r="F12" s="15"/>
      <c r="G12" s="15"/>
      <c r="H12" s="15"/>
      <c r="I12" s="15"/>
      <c r="J12" s="15"/>
    </row>
    <row r="13" spans="2:10" x14ac:dyDescent="0.25">
      <c r="B13" s="15"/>
      <c r="C13" s="15"/>
      <c r="D13" s="15"/>
      <c r="E13" s="17"/>
      <c r="F13" s="15"/>
      <c r="G13" s="15"/>
      <c r="H13" s="15"/>
      <c r="I13" s="15"/>
      <c r="J13" s="15"/>
    </row>
    <row r="14" spans="2:10" x14ac:dyDescent="0.25">
      <c r="B14" s="15"/>
      <c r="C14" s="15"/>
      <c r="D14" s="15"/>
      <c r="E14" s="17"/>
      <c r="F14" s="15"/>
      <c r="G14" s="15"/>
      <c r="H14" s="15"/>
      <c r="I14" s="15"/>
      <c r="J14" s="15"/>
    </row>
    <row r="15" spans="2:10" x14ac:dyDescent="0.25">
      <c r="B15" s="15"/>
      <c r="C15" s="15"/>
      <c r="D15" s="15"/>
      <c r="E15" s="17"/>
      <c r="F15" s="15"/>
      <c r="G15" s="15"/>
      <c r="H15" s="15"/>
      <c r="I15" s="15"/>
      <c r="J15" s="15"/>
    </row>
    <row r="16" spans="2:10" x14ac:dyDescent="0.25">
      <c r="B16" s="15"/>
      <c r="C16" s="15"/>
      <c r="D16" s="15"/>
      <c r="E16" s="17"/>
      <c r="F16" s="15"/>
      <c r="G16" s="15"/>
      <c r="H16" s="15"/>
      <c r="I16" s="15"/>
      <c r="J16" s="15"/>
    </row>
    <row r="17" spans="2:10" x14ac:dyDescent="0.25">
      <c r="B17" s="15"/>
      <c r="C17" s="15"/>
      <c r="D17" s="15"/>
      <c r="E17" s="17"/>
      <c r="F17" s="15"/>
      <c r="G17" s="15"/>
      <c r="H17" s="15"/>
      <c r="I17" s="15"/>
      <c r="J17" s="15"/>
    </row>
    <row r="18" spans="2:10" x14ac:dyDescent="0.25">
      <c r="B18" s="15"/>
      <c r="C18" s="15"/>
      <c r="D18" s="15"/>
      <c r="E18" s="17"/>
      <c r="F18" s="15"/>
      <c r="G18" s="15"/>
      <c r="H18" s="15"/>
      <c r="I18" s="15"/>
      <c r="J18" s="15"/>
    </row>
    <row r="19" spans="2:10" x14ac:dyDescent="0.25">
      <c r="B19" s="15"/>
      <c r="C19" s="15"/>
      <c r="D19" s="15"/>
      <c r="E19" s="17"/>
      <c r="F19" s="15"/>
      <c r="G19" s="15"/>
      <c r="H19" s="15"/>
      <c r="I19" s="15"/>
      <c r="J19" s="15"/>
    </row>
    <row r="20" spans="2:10" x14ac:dyDescent="0.25">
      <c r="B20" s="15"/>
      <c r="C20" s="15"/>
      <c r="D20" s="15"/>
      <c r="E20" s="17"/>
      <c r="F20" s="15"/>
      <c r="G20" s="15"/>
      <c r="H20" s="15"/>
      <c r="I20" s="15"/>
      <c r="J20" s="15"/>
    </row>
    <row r="21" spans="2:10" x14ac:dyDescent="0.25">
      <c r="B21" s="15"/>
      <c r="C21" s="15"/>
      <c r="D21" s="15"/>
      <c r="E21" s="17"/>
      <c r="F21" s="15"/>
      <c r="G21" s="15"/>
      <c r="H21" s="15"/>
      <c r="I21" s="15"/>
      <c r="J21" s="15"/>
    </row>
    <row r="22" spans="2:10" x14ac:dyDescent="0.25">
      <c r="B22" s="15"/>
      <c r="C22" s="15"/>
      <c r="D22" s="15"/>
      <c r="E22" s="17"/>
      <c r="F22" s="15"/>
      <c r="G22" s="15"/>
      <c r="H22" s="15"/>
      <c r="I22" s="15"/>
      <c r="J22" s="15"/>
    </row>
    <row r="23" spans="2:10" x14ac:dyDescent="0.25">
      <c r="B23" s="15"/>
      <c r="C23" s="15"/>
      <c r="D23" s="15"/>
      <c r="E23" s="17"/>
      <c r="F23" s="15"/>
      <c r="G23" s="15"/>
      <c r="H23" s="15"/>
      <c r="I23" s="15"/>
      <c r="J23" s="15"/>
    </row>
    <row r="24" spans="2:10" x14ac:dyDescent="0.25">
      <c r="B24" s="15"/>
      <c r="C24" s="15"/>
      <c r="D24" s="15"/>
      <c r="E24" s="17"/>
      <c r="F24" s="15"/>
      <c r="G24" s="15"/>
      <c r="H24" s="15"/>
      <c r="I24" s="15"/>
      <c r="J24" s="15"/>
    </row>
    <row r="25" spans="2:10" x14ac:dyDescent="0.25">
      <c r="B25" s="15"/>
      <c r="C25" s="15"/>
      <c r="D25" s="15"/>
      <c r="E25" s="17"/>
      <c r="F25" s="15"/>
      <c r="G25" s="15"/>
      <c r="H25" s="15"/>
      <c r="I25" s="15"/>
      <c r="J25" s="15"/>
    </row>
    <row r="26" spans="2:10" x14ac:dyDescent="0.25">
      <c r="B26" s="15"/>
      <c r="C26" s="15"/>
      <c r="D26" s="15"/>
      <c r="E26" s="17"/>
      <c r="F26" s="15"/>
      <c r="G26" s="15"/>
      <c r="H26" s="15"/>
      <c r="I26" s="15"/>
      <c r="J26" s="15"/>
    </row>
    <row r="27" spans="2:10" x14ac:dyDescent="0.25">
      <c r="B27" s="15"/>
      <c r="C27" s="15"/>
      <c r="D27" s="15"/>
      <c r="E27" s="17"/>
      <c r="F27" s="15"/>
      <c r="G27" s="15"/>
      <c r="H27" s="15"/>
      <c r="I27" s="15"/>
      <c r="J27" s="15"/>
    </row>
    <row r="28" spans="2:10" x14ac:dyDescent="0.25">
      <c r="B28" s="15"/>
      <c r="C28" s="15"/>
      <c r="D28" s="15"/>
      <c r="E28" s="17"/>
      <c r="F28" s="15"/>
      <c r="G28" s="15"/>
      <c r="H28" s="15"/>
      <c r="I28" s="15"/>
      <c r="J28" s="15"/>
    </row>
    <row r="29" spans="2:10" x14ac:dyDescent="0.25">
      <c r="B29" s="15"/>
      <c r="C29" s="15"/>
      <c r="D29" s="15"/>
      <c r="E29" s="17"/>
      <c r="F29" s="15"/>
      <c r="G29" s="15"/>
      <c r="H29" s="15"/>
      <c r="I29" s="15"/>
      <c r="J29" s="15"/>
    </row>
    <row r="30" spans="2:10" x14ac:dyDescent="0.25">
      <c r="B30" s="15"/>
      <c r="C30" s="15"/>
      <c r="D30" s="15"/>
      <c r="E30" s="17"/>
      <c r="F30" s="15"/>
      <c r="G30" s="15"/>
      <c r="H30" s="15"/>
      <c r="I30" s="15"/>
      <c r="J30" s="15"/>
    </row>
    <row r="31" spans="2:10" x14ac:dyDescent="0.25">
      <c r="B31" s="15"/>
      <c r="C31" s="15"/>
      <c r="D31" s="15"/>
      <c r="E31" s="17"/>
      <c r="F31" s="15"/>
      <c r="G31" s="15"/>
      <c r="H31" s="15"/>
      <c r="I31" s="15"/>
      <c r="J31" s="15"/>
    </row>
    <row r="32" spans="2:10" x14ac:dyDescent="0.25">
      <c r="B32" s="15"/>
      <c r="C32" s="15"/>
      <c r="D32" s="15"/>
      <c r="E32" s="17"/>
      <c r="F32" s="15"/>
      <c r="G32" s="15"/>
      <c r="H32" s="15"/>
      <c r="I32" s="15"/>
      <c r="J32" s="15"/>
    </row>
    <row r="33" spans="2:10" x14ac:dyDescent="0.25">
      <c r="B33" s="15"/>
      <c r="C33" s="15"/>
      <c r="D33" s="15"/>
      <c r="E33" s="17"/>
      <c r="F33" s="15"/>
      <c r="G33" s="15"/>
      <c r="H33" s="15"/>
      <c r="I33" s="15"/>
      <c r="J33" s="15"/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C7:C34" xr:uid="{B6A77B94-FA30-4A37-AC74-7A86BEB41BB0}">
      <formula1>"uniqueidentifier,bit,varchar,nvarchar,byte,int,smallint,float,decimal,datetime,timestamp"</formula1>
    </dataValidation>
    <dataValidation type="list" allowBlank="1" showInputMessage="1" showErrorMessage="1" sqref="D7:D33" xr:uid="{5DB7E13F-6872-47FE-ADB3-653CE5291FC4}">
      <formula1>"Yes,No"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B6AAE-A9DB-4FA8-BBAB-FA17055BDBEF}">
  <dimension ref="B1:J33"/>
  <sheetViews>
    <sheetView showGridLines="0" view="pageBreakPreview" zoomScale="110" zoomScaleNormal="100" zoomScaleSheetLayoutView="110" workbookViewId="0">
      <selection activeCell="E7" sqref="E7:E33"/>
    </sheetView>
  </sheetViews>
  <sheetFormatPr defaultRowHeight="15" x14ac:dyDescent="0.25"/>
  <cols>
    <col min="1" max="1" width="4" customWidth="1"/>
    <col min="2" max="2" width="20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10" t="s">
        <v>17</v>
      </c>
      <c r="C1" s="12" t="str">
        <f>'Cover Sheet'!B3</f>
        <v>ERP APPLICATION</v>
      </c>
      <c r="D1" s="13"/>
      <c r="E1" s="13"/>
      <c r="F1" s="13"/>
      <c r="G1" s="14"/>
      <c r="H1" s="10" t="s">
        <v>18</v>
      </c>
      <c r="I1" s="10" t="str">
        <f>LOOKUP(2,1/(Summary!C13:C600&lt;&gt; ""),Summary!C13:C600 )</f>
        <v>1.0.0</v>
      </c>
    </row>
    <row r="2" spans="2:10" x14ac:dyDescent="0.25">
      <c r="B2" s="10" t="s">
        <v>7</v>
      </c>
      <c r="C2" s="12"/>
      <c r="D2" s="13"/>
      <c r="E2" s="13"/>
      <c r="F2" s="13"/>
      <c r="G2" s="14"/>
      <c r="H2" s="10" t="s">
        <v>5</v>
      </c>
      <c r="I2" s="10" t="str">
        <f>LOOKUP(2,1/(Summary!D13:D600&lt;&gt; ""),Summary!D13:D600 )</f>
        <v>Anthony</v>
      </c>
    </row>
    <row r="3" spans="2:10" x14ac:dyDescent="0.25">
      <c r="B3" s="10" t="s">
        <v>23</v>
      </c>
      <c r="C3" s="11"/>
      <c r="D3" s="11"/>
      <c r="E3" s="11"/>
      <c r="F3" s="11"/>
      <c r="G3" s="11"/>
      <c r="H3" s="11"/>
      <c r="I3" s="11"/>
    </row>
    <row r="6" spans="2:10" x14ac:dyDescent="0.25">
      <c r="B6" s="16" t="s">
        <v>11</v>
      </c>
      <c r="C6" s="16" t="s">
        <v>8</v>
      </c>
      <c r="D6" s="16" t="s">
        <v>9</v>
      </c>
      <c r="E6" s="16" t="s">
        <v>10</v>
      </c>
      <c r="F6" s="16" t="s">
        <v>12</v>
      </c>
      <c r="G6" s="16" t="s">
        <v>13</v>
      </c>
      <c r="H6" s="16" t="s">
        <v>14</v>
      </c>
      <c r="I6" s="16" t="s">
        <v>15</v>
      </c>
      <c r="J6" s="16" t="s">
        <v>16</v>
      </c>
    </row>
    <row r="7" spans="2:10" x14ac:dyDescent="0.25">
      <c r="B7" s="15"/>
      <c r="C7" s="15"/>
      <c r="D7" s="15"/>
      <c r="E7" s="17"/>
      <c r="F7" s="15"/>
      <c r="G7" s="15"/>
      <c r="H7" s="15"/>
      <c r="I7" s="15"/>
      <c r="J7" s="15"/>
    </row>
    <row r="8" spans="2:10" x14ac:dyDescent="0.25">
      <c r="B8" s="15"/>
      <c r="C8" s="15"/>
      <c r="D8" s="15"/>
      <c r="E8" s="17"/>
      <c r="F8" s="15"/>
      <c r="G8" s="15"/>
      <c r="H8" s="15"/>
      <c r="I8" s="15"/>
      <c r="J8" s="15"/>
    </row>
    <row r="9" spans="2:10" x14ac:dyDescent="0.25">
      <c r="B9" s="15"/>
      <c r="C9" s="15"/>
      <c r="D9" s="15"/>
      <c r="E9" s="17"/>
      <c r="F9" s="15"/>
      <c r="G9" s="15"/>
      <c r="H9" s="15"/>
      <c r="I9" s="15"/>
      <c r="J9" s="15"/>
    </row>
    <row r="10" spans="2:10" x14ac:dyDescent="0.25">
      <c r="B10" s="15"/>
      <c r="C10" s="15"/>
      <c r="D10" s="15"/>
      <c r="E10" s="17"/>
      <c r="F10" s="15"/>
      <c r="G10" s="15"/>
      <c r="H10" s="15"/>
      <c r="I10" s="15"/>
      <c r="J10" s="15"/>
    </row>
    <row r="11" spans="2:10" x14ac:dyDescent="0.25">
      <c r="B11" s="15"/>
      <c r="C11" s="15"/>
      <c r="D11" s="15"/>
      <c r="E11" s="17"/>
      <c r="F11" s="15"/>
      <c r="G11" s="15"/>
      <c r="H11" s="15"/>
      <c r="I11" s="15"/>
      <c r="J11" s="15"/>
    </row>
    <row r="12" spans="2:10" x14ac:dyDescent="0.25">
      <c r="B12" s="15"/>
      <c r="C12" s="15"/>
      <c r="D12" s="15"/>
      <c r="E12" s="17"/>
      <c r="F12" s="15"/>
      <c r="G12" s="15"/>
      <c r="H12" s="15"/>
      <c r="I12" s="15"/>
      <c r="J12" s="15"/>
    </row>
    <row r="13" spans="2:10" x14ac:dyDescent="0.25">
      <c r="B13" s="15"/>
      <c r="C13" s="15"/>
      <c r="D13" s="15"/>
      <c r="E13" s="17"/>
      <c r="F13" s="15"/>
      <c r="G13" s="15"/>
      <c r="H13" s="15"/>
      <c r="I13" s="15"/>
      <c r="J13" s="15"/>
    </row>
    <row r="14" spans="2:10" x14ac:dyDescent="0.25">
      <c r="B14" s="15"/>
      <c r="C14" s="15"/>
      <c r="D14" s="15"/>
      <c r="E14" s="17"/>
      <c r="F14" s="15"/>
      <c r="G14" s="15"/>
      <c r="H14" s="15"/>
      <c r="I14" s="15"/>
      <c r="J14" s="15"/>
    </row>
    <row r="15" spans="2:10" x14ac:dyDescent="0.25">
      <c r="B15" s="15"/>
      <c r="C15" s="15"/>
      <c r="D15" s="15"/>
      <c r="E15" s="17"/>
      <c r="F15" s="15"/>
      <c r="G15" s="15"/>
      <c r="H15" s="15"/>
      <c r="I15" s="15"/>
      <c r="J15" s="15"/>
    </row>
    <row r="16" spans="2:10" x14ac:dyDescent="0.25">
      <c r="B16" s="15"/>
      <c r="C16" s="15"/>
      <c r="D16" s="15"/>
      <c r="E16" s="17"/>
      <c r="F16" s="15"/>
      <c r="G16" s="15"/>
      <c r="H16" s="15"/>
      <c r="I16" s="15"/>
      <c r="J16" s="15"/>
    </row>
    <row r="17" spans="2:10" x14ac:dyDescent="0.25">
      <c r="B17" s="15"/>
      <c r="C17" s="15"/>
      <c r="D17" s="15"/>
      <c r="E17" s="17"/>
      <c r="F17" s="15"/>
      <c r="G17" s="15"/>
      <c r="H17" s="15"/>
      <c r="I17" s="15"/>
      <c r="J17" s="15"/>
    </row>
    <row r="18" spans="2:10" x14ac:dyDescent="0.25">
      <c r="B18" s="15"/>
      <c r="C18" s="15"/>
      <c r="D18" s="15"/>
      <c r="E18" s="17"/>
      <c r="F18" s="15"/>
      <c r="G18" s="15"/>
      <c r="H18" s="15"/>
      <c r="I18" s="15"/>
      <c r="J18" s="15"/>
    </row>
    <row r="19" spans="2:10" x14ac:dyDescent="0.25">
      <c r="B19" s="15"/>
      <c r="C19" s="15"/>
      <c r="D19" s="15"/>
      <c r="E19" s="17"/>
      <c r="F19" s="15"/>
      <c r="G19" s="15"/>
      <c r="H19" s="15"/>
      <c r="I19" s="15"/>
      <c r="J19" s="15"/>
    </row>
    <row r="20" spans="2:10" x14ac:dyDescent="0.25">
      <c r="B20" s="15"/>
      <c r="C20" s="15"/>
      <c r="D20" s="15"/>
      <c r="E20" s="17"/>
      <c r="F20" s="15"/>
      <c r="G20" s="15"/>
      <c r="H20" s="15"/>
      <c r="I20" s="15"/>
      <c r="J20" s="15"/>
    </row>
    <row r="21" spans="2:10" x14ac:dyDescent="0.25">
      <c r="B21" s="15"/>
      <c r="C21" s="15"/>
      <c r="D21" s="15"/>
      <c r="E21" s="17"/>
      <c r="F21" s="15"/>
      <c r="G21" s="15"/>
      <c r="H21" s="15"/>
      <c r="I21" s="15"/>
      <c r="J21" s="15"/>
    </row>
    <row r="22" spans="2:10" x14ac:dyDescent="0.25">
      <c r="B22" s="15"/>
      <c r="C22" s="15"/>
      <c r="D22" s="15"/>
      <c r="E22" s="17"/>
      <c r="F22" s="15"/>
      <c r="G22" s="15"/>
      <c r="H22" s="15"/>
      <c r="I22" s="15"/>
      <c r="J22" s="15"/>
    </row>
    <row r="23" spans="2:10" x14ac:dyDescent="0.25">
      <c r="B23" s="15"/>
      <c r="C23" s="15"/>
      <c r="D23" s="15"/>
      <c r="E23" s="17"/>
      <c r="F23" s="15"/>
      <c r="G23" s="15"/>
      <c r="H23" s="15"/>
      <c r="I23" s="15"/>
      <c r="J23" s="15"/>
    </row>
    <row r="24" spans="2:10" x14ac:dyDescent="0.25">
      <c r="B24" s="15"/>
      <c r="C24" s="15"/>
      <c r="D24" s="15"/>
      <c r="E24" s="17"/>
      <c r="F24" s="15"/>
      <c r="G24" s="15"/>
      <c r="H24" s="15"/>
      <c r="I24" s="15"/>
      <c r="J24" s="15"/>
    </row>
    <row r="25" spans="2:10" x14ac:dyDescent="0.25">
      <c r="B25" s="15"/>
      <c r="C25" s="15"/>
      <c r="D25" s="15"/>
      <c r="E25" s="17"/>
      <c r="F25" s="15"/>
      <c r="G25" s="15"/>
      <c r="H25" s="15"/>
      <c r="I25" s="15"/>
      <c r="J25" s="15"/>
    </row>
    <row r="26" spans="2:10" x14ac:dyDescent="0.25">
      <c r="B26" s="15"/>
      <c r="C26" s="15"/>
      <c r="D26" s="15"/>
      <c r="E26" s="17"/>
      <c r="F26" s="15"/>
      <c r="G26" s="15"/>
      <c r="H26" s="15"/>
      <c r="I26" s="15"/>
      <c r="J26" s="15"/>
    </row>
    <row r="27" spans="2:10" x14ac:dyDescent="0.25">
      <c r="B27" s="15"/>
      <c r="C27" s="15"/>
      <c r="D27" s="15"/>
      <c r="E27" s="17"/>
      <c r="F27" s="15"/>
      <c r="G27" s="15"/>
      <c r="H27" s="15"/>
      <c r="I27" s="15"/>
      <c r="J27" s="15"/>
    </row>
    <row r="28" spans="2:10" x14ac:dyDescent="0.25">
      <c r="B28" s="15"/>
      <c r="C28" s="15"/>
      <c r="D28" s="15"/>
      <c r="E28" s="17"/>
      <c r="F28" s="15"/>
      <c r="G28" s="15"/>
      <c r="H28" s="15"/>
      <c r="I28" s="15"/>
      <c r="J28" s="15"/>
    </row>
    <row r="29" spans="2:10" x14ac:dyDescent="0.25">
      <c r="B29" s="15"/>
      <c r="C29" s="15"/>
      <c r="D29" s="15"/>
      <c r="E29" s="17"/>
      <c r="F29" s="15"/>
      <c r="G29" s="15"/>
      <c r="H29" s="15"/>
      <c r="I29" s="15"/>
      <c r="J29" s="15"/>
    </row>
    <row r="30" spans="2:10" x14ac:dyDescent="0.25">
      <c r="B30" s="15"/>
      <c r="C30" s="15"/>
      <c r="D30" s="15"/>
      <c r="E30" s="17"/>
      <c r="F30" s="15"/>
      <c r="G30" s="15"/>
      <c r="H30" s="15"/>
      <c r="I30" s="15"/>
      <c r="J30" s="15"/>
    </row>
    <row r="31" spans="2:10" x14ac:dyDescent="0.25">
      <c r="B31" s="15"/>
      <c r="C31" s="15"/>
      <c r="D31" s="15"/>
      <c r="E31" s="17"/>
      <c r="F31" s="15"/>
      <c r="G31" s="15"/>
      <c r="H31" s="15"/>
      <c r="I31" s="15"/>
      <c r="J31" s="15"/>
    </row>
    <row r="32" spans="2:10" x14ac:dyDescent="0.25">
      <c r="B32" s="15"/>
      <c r="C32" s="15"/>
      <c r="D32" s="15"/>
      <c r="E32" s="17"/>
      <c r="F32" s="15"/>
      <c r="G32" s="15"/>
      <c r="H32" s="15"/>
      <c r="I32" s="15"/>
      <c r="J32" s="15"/>
    </row>
    <row r="33" spans="2:10" x14ac:dyDescent="0.25">
      <c r="B33" s="15"/>
      <c r="C33" s="15"/>
      <c r="D33" s="15"/>
      <c r="E33" s="17"/>
      <c r="F33" s="15"/>
      <c r="G33" s="15"/>
      <c r="H33" s="15"/>
      <c r="I33" s="15"/>
      <c r="J33" s="15"/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D7:D33" xr:uid="{05E042A0-22BA-4511-853E-0A7D54267499}">
      <formula1>"Yes,No"</formula1>
    </dataValidation>
    <dataValidation type="list" allowBlank="1" showInputMessage="1" showErrorMessage="1" sqref="C7:C34" xr:uid="{54151DCB-3EDE-4B94-AA60-8ABF4CBBD735}">
      <formula1>"uniqueidentifier,bit,varchar,nvarchar,byte,int,smallint,float,decimal,datetime,timestamp"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DF306-91F3-4A78-A596-A08CAEEC4F66}">
  <dimension ref="B1:J33"/>
  <sheetViews>
    <sheetView showGridLines="0" view="pageBreakPreview" zoomScale="110" zoomScaleNormal="100" zoomScaleSheetLayoutView="110" workbookViewId="0">
      <selection activeCell="E7" sqref="E7:E33"/>
    </sheetView>
  </sheetViews>
  <sheetFormatPr defaultRowHeight="15" x14ac:dyDescent="0.25"/>
  <cols>
    <col min="1" max="1" width="4" customWidth="1"/>
    <col min="2" max="2" width="20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10" t="s">
        <v>17</v>
      </c>
      <c r="C1" s="12" t="str">
        <f>'Cover Sheet'!B3</f>
        <v>ERP APPLICATION</v>
      </c>
      <c r="D1" s="13"/>
      <c r="E1" s="13"/>
      <c r="F1" s="13"/>
      <c r="G1" s="14"/>
      <c r="H1" s="10" t="s">
        <v>18</v>
      </c>
      <c r="I1" s="10" t="str">
        <f>LOOKUP(2,1/(Summary!C13:C600&lt;&gt; ""),Summary!C13:C600 )</f>
        <v>1.0.0</v>
      </c>
    </row>
    <row r="2" spans="2:10" x14ac:dyDescent="0.25">
      <c r="B2" s="10" t="s">
        <v>7</v>
      </c>
      <c r="C2" s="12"/>
      <c r="D2" s="13"/>
      <c r="E2" s="13"/>
      <c r="F2" s="13"/>
      <c r="G2" s="14"/>
      <c r="H2" s="10" t="s">
        <v>5</v>
      </c>
      <c r="I2" s="10" t="str">
        <f>LOOKUP(2,1/(Summary!D13:D600&lt;&gt; ""),Summary!D13:D600 )</f>
        <v>Anthony</v>
      </c>
    </row>
    <row r="3" spans="2:10" x14ac:dyDescent="0.25">
      <c r="B3" s="10" t="s">
        <v>23</v>
      </c>
      <c r="C3" s="11"/>
      <c r="D3" s="11"/>
      <c r="E3" s="11"/>
      <c r="F3" s="11"/>
      <c r="G3" s="11"/>
      <c r="H3" s="11"/>
      <c r="I3" s="11"/>
    </row>
    <row r="6" spans="2:10" x14ac:dyDescent="0.25">
      <c r="B6" s="16" t="s">
        <v>11</v>
      </c>
      <c r="C6" s="16" t="s">
        <v>8</v>
      </c>
      <c r="D6" s="16" t="s">
        <v>9</v>
      </c>
      <c r="E6" s="16" t="s">
        <v>10</v>
      </c>
      <c r="F6" s="16" t="s">
        <v>12</v>
      </c>
      <c r="G6" s="16" t="s">
        <v>13</v>
      </c>
      <c r="H6" s="16" t="s">
        <v>14</v>
      </c>
      <c r="I6" s="16" t="s">
        <v>15</v>
      </c>
      <c r="J6" s="16" t="s">
        <v>16</v>
      </c>
    </row>
    <row r="7" spans="2:10" x14ac:dyDescent="0.25">
      <c r="B7" s="15"/>
      <c r="C7" s="15"/>
      <c r="D7" s="15"/>
      <c r="E7" s="17"/>
      <c r="F7" s="15"/>
      <c r="G7" s="15"/>
      <c r="H7" s="15"/>
      <c r="I7" s="15"/>
      <c r="J7" s="15"/>
    </row>
    <row r="8" spans="2:10" x14ac:dyDescent="0.25">
      <c r="B8" s="15"/>
      <c r="C8" s="15"/>
      <c r="D8" s="15"/>
      <c r="E8" s="17"/>
      <c r="F8" s="15"/>
      <c r="G8" s="15"/>
      <c r="H8" s="15"/>
      <c r="I8" s="15"/>
      <c r="J8" s="15"/>
    </row>
    <row r="9" spans="2:10" x14ac:dyDescent="0.25">
      <c r="B9" s="15"/>
      <c r="C9" s="15"/>
      <c r="D9" s="15"/>
      <c r="E9" s="17"/>
      <c r="F9" s="15"/>
      <c r="G9" s="15"/>
      <c r="H9" s="15"/>
      <c r="I9" s="15"/>
      <c r="J9" s="15"/>
    </row>
    <row r="10" spans="2:10" x14ac:dyDescent="0.25">
      <c r="B10" s="15"/>
      <c r="C10" s="15"/>
      <c r="D10" s="15"/>
      <c r="E10" s="17"/>
      <c r="F10" s="15"/>
      <c r="G10" s="15"/>
      <c r="H10" s="15"/>
      <c r="I10" s="15"/>
      <c r="J10" s="15"/>
    </row>
    <row r="11" spans="2:10" x14ac:dyDescent="0.25">
      <c r="B11" s="15"/>
      <c r="C11" s="15"/>
      <c r="D11" s="15"/>
      <c r="E11" s="17"/>
      <c r="F11" s="15"/>
      <c r="G11" s="15"/>
      <c r="H11" s="15"/>
      <c r="I11" s="15"/>
      <c r="J11" s="15"/>
    </row>
    <row r="12" spans="2:10" x14ac:dyDescent="0.25">
      <c r="B12" s="15"/>
      <c r="C12" s="15"/>
      <c r="D12" s="15"/>
      <c r="E12" s="17"/>
      <c r="F12" s="15"/>
      <c r="G12" s="15"/>
      <c r="H12" s="15"/>
      <c r="I12" s="15"/>
      <c r="J12" s="15"/>
    </row>
    <row r="13" spans="2:10" x14ac:dyDescent="0.25">
      <c r="B13" s="15"/>
      <c r="C13" s="15"/>
      <c r="D13" s="15"/>
      <c r="E13" s="17"/>
      <c r="F13" s="15"/>
      <c r="G13" s="15"/>
      <c r="H13" s="15"/>
      <c r="I13" s="15"/>
      <c r="J13" s="15"/>
    </row>
    <row r="14" spans="2:10" x14ac:dyDescent="0.25">
      <c r="B14" s="15"/>
      <c r="C14" s="15"/>
      <c r="D14" s="15"/>
      <c r="E14" s="17"/>
      <c r="F14" s="15"/>
      <c r="G14" s="15"/>
      <c r="H14" s="15"/>
      <c r="I14" s="15"/>
      <c r="J14" s="15"/>
    </row>
    <row r="15" spans="2:10" x14ac:dyDescent="0.25">
      <c r="B15" s="15"/>
      <c r="C15" s="15"/>
      <c r="D15" s="15"/>
      <c r="E15" s="17"/>
      <c r="F15" s="15"/>
      <c r="G15" s="15"/>
      <c r="H15" s="15"/>
      <c r="I15" s="15"/>
      <c r="J15" s="15"/>
    </row>
    <row r="16" spans="2:10" x14ac:dyDescent="0.25">
      <c r="B16" s="15"/>
      <c r="C16" s="15"/>
      <c r="D16" s="15"/>
      <c r="E16" s="17"/>
      <c r="F16" s="15"/>
      <c r="G16" s="15"/>
      <c r="H16" s="15"/>
      <c r="I16" s="15"/>
      <c r="J16" s="15"/>
    </row>
    <row r="17" spans="2:10" x14ac:dyDescent="0.25">
      <c r="B17" s="15"/>
      <c r="C17" s="15"/>
      <c r="D17" s="15"/>
      <c r="E17" s="17"/>
      <c r="F17" s="15"/>
      <c r="G17" s="15"/>
      <c r="H17" s="15"/>
      <c r="I17" s="15"/>
      <c r="J17" s="15"/>
    </row>
    <row r="18" spans="2:10" x14ac:dyDescent="0.25">
      <c r="B18" s="15"/>
      <c r="C18" s="15"/>
      <c r="D18" s="15"/>
      <c r="E18" s="17"/>
      <c r="F18" s="15"/>
      <c r="G18" s="15"/>
      <c r="H18" s="15"/>
      <c r="I18" s="15"/>
      <c r="J18" s="15"/>
    </row>
    <row r="19" spans="2:10" x14ac:dyDescent="0.25">
      <c r="B19" s="15"/>
      <c r="C19" s="15"/>
      <c r="D19" s="15"/>
      <c r="E19" s="17"/>
      <c r="F19" s="15"/>
      <c r="G19" s="15"/>
      <c r="H19" s="15"/>
      <c r="I19" s="15"/>
      <c r="J19" s="15"/>
    </row>
    <row r="20" spans="2:10" x14ac:dyDescent="0.25">
      <c r="B20" s="15"/>
      <c r="C20" s="15"/>
      <c r="D20" s="15"/>
      <c r="E20" s="17"/>
      <c r="F20" s="15"/>
      <c r="G20" s="15"/>
      <c r="H20" s="15"/>
      <c r="I20" s="15"/>
      <c r="J20" s="15"/>
    </row>
    <row r="21" spans="2:10" x14ac:dyDescent="0.25">
      <c r="B21" s="15"/>
      <c r="C21" s="15"/>
      <c r="D21" s="15"/>
      <c r="E21" s="17"/>
      <c r="F21" s="15"/>
      <c r="G21" s="15"/>
      <c r="H21" s="15"/>
      <c r="I21" s="15"/>
      <c r="J21" s="15"/>
    </row>
    <row r="22" spans="2:10" x14ac:dyDescent="0.25">
      <c r="B22" s="15"/>
      <c r="C22" s="15"/>
      <c r="D22" s="15"/>
      <c r="E22" s="17"/>
      <c r="F22" s="15"/>
      <c r="G22" s="15"/>
      <c r="H22" s="15"/>
      <c r="I22" s="15"/>
      <c r="J22" s="15"/>
    </row>
    <row r="23" spans="2:10" x14ac:dyDescent="0.25">
      <c r="B23" s="15"/>
      <c r="C23" s="15"/>
      <c r="D23" s="15"/>
      <c r="E23" s="17"/>
      <c r="F23" s="15"/>
      <c r="G23" s="15"/>
      <c r="H23" s="15"/>
      <c r="I23" s="15"/>
      <c r="J23" s="15"/>
    </row>
    <row r="24" spans="2:10" x14ac:dyDescent="0.25">
      <c r="B24" s="15"/>
      <c r="C24" s="15"/>
      <c r="D24" s="15"/>
      <c r="E24" s="17"/>
      <c r="F24" s="15"/>
      <c r="G24" s="15"/>
      <c r="H24" s="15"/>
      <c r="I24" s="15"/>
      <c r="J24" s="15"/>
    </row>
    <row r="25" spans="2:10" x14ac:dyDescent="0.25">
      <c r="B25" s="15"/>
      <c r="C25" s="15"/>
      <c r="D25" s="15"/>
      <c r="E25" s="17"/>
      <c r="F25" s="15"/>
      <c r="G25" s="15"/>
      <c r="H25" s="15"/>
      <c r="I25" s="15"/>
      <c r="J25" s="15"/>
    </row>
    <row r="26" spans="2:10" x14ac:dyDescent="0.25">
      <c r="B26" s="15"/>
      <c r="C26" s="15"/>
      <c r="D26" s="15"/>
      <c r="E26" s="17"/>
      <c r="F26" s="15"/>
      <c r="G26" s="15"/>
      <c r="H26" s="15"/>
      <c r="I26" s="15"/>
      <c r="J26" s="15"/>
    </row>
    <row r="27" spans="2:10" x14ac:dyDescent="0.25">
      <c r="B27" s="15"/>
      <c r="C27" s="15"/>
      <c r="D27" s="15"/>
      <c r="E27" s="17"/>
      <c r="F27" s="15"/>
      <c r="G27" s="15"/>
      <c r="H27" s="15"/>
      <c r="I27" s="15"/>
      <c r="J27" s="15"/>
    </row>
    <row r="28" spans="2:10" x14ac:dyDescent="0.25">
      <c r="B28" s="15"/>
      <c r="C28" s="15"/>
      <c r="D28" s="15"/>
      <c r="E28" s="17"/>
      <c r="F28" s="15"/>
      <c r="G28" s="15"/>
      <c r="H28" s="15"/>
      <c r="I28" s="15"/>
      <c r="J28" s="15"/>
    </row>
    <row r="29" spans="2:10" x14ac:dyDescent="0.25">
      <c r="B29" s="15"/>
      <c r="C29" s="15"/>
      <c r="D29" s="15"/>
      <c r="E29" s="17"/>
      <c r="F29" s="15"/>
      <c r="G29" s="15"/>
      <c r="H29" s="15"/>
      <c r="I29" s="15"/>
      <c r="J29" s="15"/>
    </row>
    <row r="30" spans="2:10" x14ac:dyDescent="0.25">
      <c r="B30" s="15"/>
      <c r="C30" s="15"/>
      <c r="D30" s="15"/>
      <c r="E30" s="17"/>
      <c r="F30" s="15"/>
      <c r="G30" s="15"/>
      <c r="H30" s="15"/>
      <c r="I30" s="15"/>
      <c r="J30" s="15"/>
    </row>
    <row r="31" spans="2:10" x14ac:dyDescent="0.25">
      <c r="B31" s="15"/>
      <c r="C31" s="15"/>
      <c r="D31" s="15"/>
      <c r="E31" s="17"/>
      <c r="F31" s="15"/>
      <c r="G31" s="15"/>
      <c r="H31" s="15"/>
      <c r="I31" s="15"/>
      <c r="J31" s="15"/>
    </row>
    <row r="32" spans="2:10" x14ac:dyDescent="0.25">
      <c r="B32" s="15"/>
      <c r="C32" s="15"/>
      <c r="D32" s="15"/>
      <c r="E32" s="17"/>
      <c r="F32" s="15"/>
      <c r="G32" s="15"/>
      <c r="H32" s="15"/>
      <c r="I32" s="15"/>
      <c r="J32" s="15"/>
    </row>
    <row r="33" spans="2:10" x14ac:dyDescent="0.25">
      <c r="B33" s="15"/>
      <c r="C33" s="15"/>
      <c r="D33" s="15"/>
      <c r="E33" s="17"/>
      <c r="F33" s="15"/>
      <c r="G33" s="15"/>
      <c r="H33" s="15"/>
      <c r="I33" s="15"/>
      <c r="J33" s="15"/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C7:C34" xr:uid="{0E7500ED-B17A-495A-B553-ED8E6AD7414E}">
      <formula1>"uniqueidentifier,bit,varchar,nvarchar,byte,int,smallint,float,decimal,datetime,timestamp"</formula1>
    </dataValidation>
    <dataValidation type="list" allowBlank="1" showInputMessage="1" showErrorMessage="1" sqref="D7:D33" xr:uid="{4A25E6CF-0632-49AA-9CD8-0FA6BD60C6E5}">
      <formula1>"Yes,No"</formula1>
    </dataValidation>
  </dataValidation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8EC97-488B-42E1-9745-501B551EE835}">
  <dimension ref="B1:J33"/>
  <sheetViews>
    <sheetView showGridLines="0" tabSelected="1" view="pageBreakPreview" zoomScale="110" zoomScaleNormal="100" zoomScaleSheetLayoutView="110" workbookViewId="0">
      <selection activeCell="E7" sqref="E7:E33"/>
    </sheetView>
  </sheetViews>
  <sheetFormatPr defaultRowHeight="15" x14ac:dyDescent="0.25"/>
  <cols>
    <col min="1" max="1" width="4" customWidth="1"/>
    <col min="2" max="2" width="20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10" t="s">
        <v>17</v>
      </c>
      <c r="C1" s="12" t="str">
        <f>'Cover Sheet'!B3</f>
        <v>ERP APPLICATION</v>
      </c>
      <c r="D1" s="13"/>
      <c r="E1" s="13"/>
      <c r="F1" s="13"/>
      <c r="G1" s="14"/>
      <c r="H1" s="10" t="s">
        <v>18</v>
      </c>
      <c r="I1" s="10" t="str">
        <f>LOOKUP(2,1/(Summary!C13:C600&lt;&gt; ""),Summary!C13:C600 )</f>
        <v>1.0.0</v>
      </c>
    </row>
    <row r="2" spans="2:10" x14ac:dyDescent="0.25">
      <c r="B2" s="10" t="s">
        <v>7</v>
      </c>
      <c r="C2" s="12"/>
      <c r="D2" s="13"/>
      <c r="E2" s="13"/>
      <c r="F2" s="13"/>
      <c r="G2" s="14"/>
      <c r="H2" s="10" t="s">
        <v>5</v>
      </c>
      <c r="I2" s="10" t="str">
        <f>LOOKUP(2,1/(Summary!D13:D600&lt;&gt; ""),Summary!D13:D600 )</f>
        <v>Anthony</v>
      </c>
    </row>
    <row r="3" spans="2:10" x14ac:dyDescent="0.25">
      <c r="B3" s="10" t="s">
        <v>23</v>
      </c>
      <c r="C3" s="11"/>
      <c r="D3" s="11"/>
      <c r="E3" s="11"/>
      <c r="F3" s="11"/>
      <c r="G3" s="11"/>
      <c r="H3" s="11"/>
      <c r="I3" s="11"/>
    </row>
    <row r="6" spans="2:10" x14ac:dyDescent="0.25">
      <c r="B6" s="16" t="s">
        <v>11</v>
      </c>
      <c r="C6" s="16" t="s">
        <v>8</v>
      </c>
      <c r="D6" s="16" t="s">
        <v>9</v>
      </c>
      <c r="E6" s="16" t="s">
        <v>10</v>
      </c>
      <c r="F6" s="16" t="s">
        <v>12</v>
      </c>
      <c r="G6" s="16" t="s">
        <v>13</v>
      </c>
      <c r="H6" s="16" t="s">
        <v>14</v>
      </c>
      <c r="I6" s="16" t="s">
        <v>15</v>
      </c>
      <c r="J6" s="16" t="s">
        <v>16</v>
      </c>
    </row>
    <row r="7" spans="2:10" x14ac:dyDescent="0.25">
      <c r="B7" s="15"/>
      <c r="C7" s="15"/>
      <c r="D7" s="15"/>
      <c r="E7" s="17"/>
      <c r="F7" s="15"/>
      <c r="G7" s="15"/>
      <c r="H7" s="15"/>
      <c r="I7" s="15"/>
      <c r="J7" s="15"/>
    </row>
    <row r="8" spans="2:10" x14ac:dyDescent="0.25">
      <c r="B8" s="15"/>
      <c r="C8" s="15"/>
      <c r="D8" s="15"/>
      <c r="E8" s="17"/>
      <c r="F8" s="15"/>
      <c r="G8" s="15"/>
      <c r="H8" s="15"/>
      <c r="I8" s="15"/>
      <c r="J8" s="15"/>
    </row>
    <row r="9" spans="2:10" x14ac:dyDescent="0.25">
      <c r="B9" s="15"/>
      <c r="C9" s="15"/>
      <c r="D9" s="15"/>
      <c r="E9" s="17"/>
      <c r="F9" s="15"/>
      <c r="G9" s="15"/>
      <c r="H9" s="15"/>
      <c r="I9" s="15"/>
      <c r="J9" s="15"/>
    </row>
    <row r="10" spans="2:10" x14ac:dyDescent="0.25">
      <c r="B10" s="15"/>
      <c r="C10" s="15"/>
      <c r="D10" s="15"/>
      <c r="E10" s="17"/>
      <c r="F10" s="15"/>
      <c r="G10" s="15"/>
      <c r="H10" s="15"/>
      <c r="I10" s="15"/>
      <c r="J10" s="15"/>
    </row>
    <row r="11" spans="2:10" x14ac:dyDescent="0.25">
      <c r="B11" s="15"/>
      <c r="C11" s="15"/>
      <c r="D11" s="15"/>
      <c r="E11" s="17"/>
      <c r="F11" s="15"/>
      <c r="G11" s="15"/>
      <c r="H11" s="15"/>
      <c r="I11" s="15"/>
      <c r="J11" s="15"/>
    </row>
    <row r="12" spans="2:10" x14ac:dyDescent="0.25">
      <c r="B12" s="15"/>
      <c r="C12" s="15"/>
      <c r="D12" s="15"/>
      <c r="E12" s="17"/>
      <c r="F12" s="15"/>
      <c r="G12" s="15"/>
      <c r="H12" s="15"/>
      <c r="I12" s="15"/>
      <c r="J12" s="15"/>
    </row>
    <row r="13" spans="2:10" x14ac:dyDescent="0.25">
      <c r="B13" s="15"/>
      <c r="C13" s="15"/>
      <c r="D13" s="15"/>
      <c r="E13" s="17"/>
      <c r="F13" s="15"/>
      <c r="G13" s="15"/>
      <c r="H13" s="15"/>
      <c r="I13" s="15"/>
      <c r="J13" s="15"/>
    </row>
    <row r="14" spans="2:10" x14ac:dyDescent="0.25">
      <c r="B14" s="15"/>
      <c r="C14" s="15"/>
      <c r="D14" s="15"/>
      <c r="E14" s="17"/>
      <c r="F14" s="15"/>
      <c r="G14" s="15"/>
      <c r="H14" s="15"/>
      <c r="I14" s="15"/>
      <c r="J14" s="15"/>
    </row>
    <row r="15" spans="2:10" x14ac:dyDescent="0.25">
      <c r="B15" s="15"/>
      <c r="C15" s="15"/>
      <c r="D15" s="15"/>
      <c r="E15" s="17"/>
      <c r="F15" s="15"/>
      <c r="G15" s="15"/>
      <c r="H15" s="15"/>
      <c r="I15" s="15"/>
      <c r="J15" s="15"/>
    </row>
    <row r="16" spans="2:10" x14ac:dyDescent="0.25">
      <c r="B16" s="15"/>
      <c r="C16" s="15"/>
      <c r="D16" s="15"/>
      <c r="E16" s="17"/>
      <c r="F16" s="15"/>
      <c r="G16" s="15"/>
      <c r="H16" s="15"/>
      <c r="I16" s="15"/>
      <c r="J16" s="15"/>
    </row>
    <row r="17" spans="2:10" x14ac:dyDescent="0.25">
      <c r="B17" s="15"/>
      <c r="C17" s="15"/>
      <c r="D17" s="15"/>
      <c r="E17" s="17"/>
      <c r="F17" s="15"/>
      <c r="G17" s="15"/>
      <c r="H17" s="15"/>
      <c r="I17" s="15"/>
      <c r="J17" s="15"/>
    </row>
    <row r="18" spans="2:10" x14ac:dyDescent="0.25">
      <c r="B18" s="15"/>
      <c r="C18" s="15"/>
      <c r="D18" s="15"/>
      <c r="E18" s="17"/>
      <c r="F18" s="15"/>
      <c r="G18" s="15"/>
      <c r="H18" s="15"/>
      <c r="I18" s="15"/>
      <c r="J18" s="15"/>
    </row>
    <row r="19" spans="2:10" x14ac:dyDescent="0.25">
      <c r="B19" s="15"/>
      <c r="C19" s="15"/>
      <c r="D19" s="15"/>
      <c r="E19" s="17"/>
      <c r="F19" s="15"/>
      <c r="G19" s="15"/>
      <c r="H19" s="15"/>
      <c r="I19" s="15"/>
      <c r="J19" s="15"/>
    </row>
    <row r="20" spans="2:10" x14ac:dyDescent="0.25">
      <c r="B20" s="15"/>
      <c r="C20" s="15"/>
      <c r="D20" s="15"/>
      <c r="E20" s="17"/>
      <c r="F20" s="15"/>
      <c r="G20" s="15"/>
      <c r="H20" s="15"/>
      <c r="I20" s="15"/>
      <c r="J20" s="15"/>
    </row>
    <row r="21" spans="2:10" x14ac:dyDescent="0.25">
      <c r="B21" s="15"/>
      <c r="C21" s="15"/>
      <c r="D21" s="15"/>
      <c r="E21" s="17"/>
      <c r="F21" s="15"/>
      <c r="G21" s="15"/>
      <c r="H21" s="15"/>
      <c r="I21" s="15"/>
      <c r="J21" s="15"/>
    </row>
    <row r="22" spans="2:10" x14ac:dyDescent="0.25">
      <c r="B22" s="15"/>
      <c r="C22" s="15"/>
      <c r="D22" s="15"/>
      <c r="E22" s="17"/>
      <c r="F22" s="15"/>
      <c r="G22" s="15"/>
      <c r="H22" s="15"/>
      <c r="I22" s="15"/>
      <c r="J22" s="15"/>
    </row>
    <row r="23" spans="2:10" x14ac:dyDescent="0.25">
      <c r="B23" s="15"/>
      <c r="C23" s="15"/>
      <c r="D23" s="15"/>
      <c r="E23" s="17"/>
      <c r="F23" s="15"/>
      <c r="G23" s="15"/>
      <c r="H23" s="15"/>
      <c r="I23" s="15"/>
      <c r="J23" s="15"/>
    </row>
    <row r="24" spans="2:10" x14ac:dyDescent="0.25">
      <c r="B24" s="15"/>
      <c r="C24" s="15"/>
      <c r="D24" s="15"/>
      <c r="E24" s="17"/>
      <c r="F24" s="15"/>
      <c r="G24" s="15"/>
      <c r="H24" s="15"/>
      <c r="I24" s="15"/>
      <c r="J24" s="15"/>
    </row>
    <row r="25" spans="2:10" x14ac:dyDescent="0.25">
      <c r="B25" s="15"/>
      <c r="C25" s="15"/>
      <c r="D25" s="15"/>
      <c r="E25" s="17"/>
      <c r="F25" s="15"/>
      <c r="G25" s="15"/>
      <c r="H25" s="15"/>
      <c r="I25" s="15"/>
      <c r="J25" s="15"/>
    </row>
    <row r="26" spans="2:10" x14ac:dyDescent="0.25">
      <c r="B26" s="15"/>
      <c r="C26" s="15"/>
      <c r="D26" s="15"/>
      <c r="E26" s="17"/>
      <c r="F26" s="15"/>
      <c r="G26" s="15"/>
      <c r="H26" s="15"/>
      <c r="I26" s="15"/>
      <c r="J26" s="15"/>
    </row>
    <row r="27" spans="2:10" x14ac:dyDescent="0.25">
      <c r="B27" s="15"/>
      <c r="C27" s="15"/>
      <c r="D27" s="15"/>
      <c r="E27" s="17"/>
      <c r="F27" s="15"/>
      <c r="G27" s="15"/>
      <c r="H27" s="15"/>
      <c r="I27" s="15"/>
      <c r="J27" s="15"/>
    </row>
    <row r="28" spans="2:10" x14ac:dyDescent="0.25">
      <c r="B28" s="15"/>
      <c r="C28" s="15"/>
      <c r="D28" s="15"/>
      <c r="E28" s="17"/>
      <c r="F28" s="15"/>
      <c r="G28" s="15"/>
      <c r="H28" s="15"/>
      <c r="I28" s="15"/>
      <c r="J28" s="15"/>
    </row>
    <row r="29" spans="2:10" x14ac:dyDescent="0.25">
      <c r="B29" s="15"/>
      <c r="C29" s="15"/>
      <c r="D29" s="15"/>
      <c r="E29" s="17"/>
      <c r="F29" s="15"/>
      <c r="G29" s="15"/>
      <c r="H29" s="15"/>
      <c r="I29" s="15"/>
      <c r="J29" s="15"/>
    </row>
    <row r="30" spans="2:10" x14ac:dyDescent="0.25">
      <c r="B30" s="15"/>
      <c r="C30" s="15"/>
      <c r="D30" s="15"/>
      <c r="E30" s="17"/>
      <c r="F30" s="15"/>
      <c r="G30" s="15"/>
      <c r="H30" s="15"/>
      <c r="I30" s="15"/>
      <c r="J30" s="15"/>
    </row>
    <row r="31" spans="2:10" x14ac:dyDescent="0.25">
      <c r="B31" s="15"/>
      <c r="C31" s="15"/>
      <c r="D31" s="15"/>
      <c r="E31" s="17"/>
      <c r="F31" s="15"/>
      <c r="G31" s="15"/>
      <c r="H31" s="15"/>
      <c r="I31" s="15"/>
      <c r="J31" s="15"/>
    </row>
    <row r="32" spans="2:10" x14ac:dyDescent="0.25">
      <c r="B32" s="15"/>
      <c r="C32" s="15"/>
      <c r="D32" s="15"/>
      <c r="E32" s="17"/>
      <c r="F32" s="15"/>
      <c r="G32" s="15"/>
      <c r="H32" s="15"/>
      <c r="I32" s="15"/>
      <c r="J32" s="15"/>
    </row>
    <row r="33" spans="2:10" x14ac:dyDescent="0.25">
      <c r="B33" s="15"/>
      <c r="C33" s="15"/>
      <c r="D33" s="15"/>
      <c r="E33" s="17"/>
      <c r="F33" s="15"/>
      <c r="G33" s="15"/>
      <c r="H33" s="15"/>
      <c r="I33" s="15"/>
      <c r="J33" s="15"/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D7:D33" xr:uid="{71FE83E5-18B0-422D-B61B-7AFE597AC2C3}">
      <formula1>"Yes,No"</formula1>
    </dataValidation>
    <dataValidation type="list" allowBlank="1" showInputMessage="1" showErrorMessage="1" sqref="C7:C34" xr:uid="{4FB2DEC0-DE0A-4ABE-8A8D-768A922062F6}">
      <formula1>"uniqueidentifier,bit,varchar,nvarchar,byte,int,smallint,float,decimal,datetime,timestamp"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2B21D-9FED-41EC-9689-8C13BF88A3E5}">
  <dimension ref="B3:J27"/>
  <sheetViews>
    <sheetView showGridLines="0" view="pageBreakPreview" zoomScaleNormal="100" zoomScaleSheetLayoutView="100" workbookViewId="0">
      <selection activeCell="M21" sqref="M21"/>
    </sheetView>
  </sheetViews>
  <sheetFormatPr defaultRowHeight="18.75" x14ac:dyDescent="0.25"/>
  <cols>
    <col min="1" max="1" width="5.140625" style="1" customWidth="1"/>
    <col min="2" max="2" width="14.7109375" style="1" customWidth="1"/>
    <col min="3" max="3" width="9.140625" style="1" customWidth="1"/>
    <col min="4" max="4" width="14.7109375" style="1" customWidth="1"/>
    <col min="5" max="7" width="9.140625" style="1"/>
    <col min="8" max="8" width="10.7109375" style="1" bestFit="1" customWidth="1"/>
    <col min="9" max="16384" width="9.140625" style="1"/>
  </cols>
  <sheetData>
    <row r="3" spans="2:9" ht="33.75" x14ac:dyDescent="0.25">
      <c r="B3" s="9" t="s">
        <v>22</v>
      </c>
      <c r="C3" s="9"/>
      <c r="D3" s="9"/>
      <c r="E3" s="9"/>
      <c r="F3" s="9"/>
      <c r="G3" s="9"/>
      <c r="H3" s="9"/>
      <c r="I3" s="9"/>
    </row>
    <row r="5" spans="2:9" ht="23.25" x14ac:dyDescent="0.25">
      <c r="B5" s="5" t="s">
        <v>1</v>
      </c>
      <c r="C5" s="5"/>
      <c r="D5" s="5"/>
      <c r="E5" s="5"/>
      <c r="F5" s="5"/>
      <c r="G5" s="5"/>
      <c r="H5" s="5"/>
      <c r="I5" s="5"/>
    </row>
    <row r="7" spans="2:9" x14ac:dyDescent="0.25">
      <c r="G7" s="1" t="s">
        <v>21</v>
      </c>
      <c r="H7" s="1" t="str">
        <f>LOOKUP(2,1/(C13:C600&lt;&gt;""),C13:C600)</f>
        <v>1.0.0</v>
      </c>
    </row>
    <row r="8" spans="2:9" x14ac:dyDescent="0.25">
      <c r="G8" s="1" t="s">
        <v>2</v>
      </c>
      <c r="H8" s="1" t="str">
        <f>LOOKUP(2,1/(D13:D600&lt;&gt;""),D13:D600)</f>
        <v>Anthony</v>
      </c>
    </row>
    <row r="10" spans="2:9" x14ac:dyDescent="0.25">
      <c r="B10" s="34" t="s">
        <v>6</v>
      </c>
      <c r="C10" s="34"/>
      <c r="D10" s="34"/>
      <c r="E10" s="34"/>
      <c r="F10" s="34"/>
      <c r="G10" s="34"/>
      <c r="H10" s="34"/>
      <c r="I10" s="34"/>
    </row>
    <row r="12" spans="2:9" x14ac:dyDescent="0.25">
      <c r="B12" s="3" t="s">
        <v>3</v>
      </c>
      <c r="C12" s="3" t="s">
        <v>18</v>
      </c>
      <c r="D12" s="3" t="s">
        <v>5</v>
      </c>
      <c r="E12" s="6" t="s">
        <v>4</v>
      </c>
      <c r="F12" s="7"/>
      <c r="G12" s="7"/>
      <c r="H12" s="7"/>
      <c r="I12" s="8"/>
    </row>
    <row r="13" spans="2:9" ht="82.5" customHeight="1" x14ac:dyDescent="0.25">
      <c r="B13" s="4">
        <v>44120</v>
      </c>
      <c r="C13" s="2" t="s">
        <v>19</v>
      </c>
      <c r="D13" s="2" t="s">
        <v>20</v>
      </c>
      <c r="E13" s="30" t="s">
        <v>93</v>
      </c>
      <c r="F13" s="31"/>
      <c r="G13" s="31"/>
      <c r="H13" s="31"/>
      <c r="I13" s="32"/>
    </row>
    <row r="14" spans="2:9" x14ac:dyDescent="0.25">
      <c r="B14" s="2"/>
      <c r="C14" s="2"/>
      <c r="D14" s="2"/>
      <c r="E14" s="30"/>
      <c r="F14" s="31"/>
      <c r="G14" s="31"/>
      <c r="H14" s="31"/>
      <c r="I14" s="32"/>
    </row>
    <row r="15" spans="2:9" x14ac:dyDescent="0.25">
      <c r="B15" s="2"/>
      <c r="C15" s="2"/>
      <c r="D15" s="2"/>
      <c r="E15" s="30"/>
      <c r="F15" s="31"/>
      <c r="G15" s="31"/>
      <c r="H15" s="31"/>
      <c r="I15" s="32"/>
    </row>
    <row r="16" spans="2:9" x14ac:dyDescent="0.25">
      <c r="E16" s="33"/>
      <c r="F16" s="33"/>
      <c r="G16" s="33"/>
      <c r="H16" s="33"/>
      <c r="I16" s="33"/>
    </row>
    <row r="17" spans="5:10" x14ac:dyDescent="0.25">
      <c r="E17" s="33"/>
      <c r="F17" s="33"/>
      <c r="G17" s="33"/>
      <c r="H17" s="33"/>
      <c r="I17" s="33"/>
    </row>
    <row r="18" spans="5:10" x14ac:dyDescent="0.25">
      <c r="E18" s="33"/>
      <c r="F18" s="33"/>
      <c r="G18" s="33"/>
      <c r="H18" s="33"/>
      <c r="I18" s="33"/>
    </row>
    <row r="19" spans="5:10" x14ac:dyDescent="0.25">
      <c r="E19" s="33"/>
      <c r="F19" s="33"/>
      <c r="G19" s="33"/>
      <c r="H19" s="33"/>
      <c r="I19" s="33"/>
    </row>
    <row r="20" spans="5:10" x14ac:dyDescent="0.25">
      <c r="E20" s="33"/>
      <c r="F20" s="33"/>
      <c r="G20" s="33"/>
      <c r="H20" s="33"/>
      <c r="I20" s="33"/>
    </row>
    <row r="21" spans="5:10" x14ac:dyDescent="0.25">
      <c r="E21" s="33"/>
      <c r="F21" s="33"/>
      <c r="G21" s="33"/>
      <c r="H21" s="33" t="s">
        <v>0</v>
      </c>
      <c r="I21" s="33" t="s">
        <v>0</v>
      </c>
      <c r="J21" s="1" t="s">
        <v>0</v>
      </c>
    </row>
    <row r="22" spans="5:10" x14ac:dyDescent="0.25">
      <c r="E22" s="33"/>
      <c r="F22" s="33"/>
      <c r="G22" s="33"/>
      <c r="H22" s="33"/>
      <c r="I22" s="33"/>
    </row>
    <row r="23" spans="5:10" x14ac:dyDescent="0.25">
      <c r="E23" s="33"/>
      <c r="F23" s="33"/>
      <c r="G23" s="33"/>
      <c r="H23" s="33"/>
      <c r="I23" s="33"/>
    </row>
    <row r="24" spans="5:10" x14ac:dyDescent="0.25">
      <c r="E24" s="33"/>
      <c r="F24" s="33"/>
      <c r="G24" s="33"/>
      <c r="H24" s="33"/>
      <c r="I24" s="33"/>
    </row>
    <row r="25" spans="5:10" x14ac:dyDescent="0.25">
      <c r="E25" s="33"/>
      <c r="F25" s="33"/>
      <c r="G25" s="33"/>
      <c r="H25" s="33"/>
      <c r="I25" s="33"/>
    </row>
    <row r="26" spans="5:10" x14ac:dyDescent="0.25">
      <c r="E26" s="33"/>
      <c r="F26" s="33"/>
      <c r="G26" s="33"/>
      <c r="H26" s="33"/>
      <c r="I26" s="33"/>
    </row>
    <row r="27" spans="5:10" x14ac:dyDescent="0.25">
      <c r="E27" s="33"/>
      <c r="F27" s="33"/>
      <c r="G27" s="33"/>
      <c r="H27" s="33"/>
      <c r="I27" s="33"/>
    </row>
  </sheetData>
  <mergeCells count="7">
    <mergeCell ref="E13:I13"/>
    <mergeCell ref="E12:I12"/>
    <mergeCell ref="E14:I14"/>
    <mergeCell ref="E15:I15"/>
    <mergeCell ref="B3:I3"/>
    <mergeCell ref="B5:I5"/>
    <mergeCell ref="B10:I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13E04-50C2-42AC-AA1D-F5950E51C9D8}">
  <sheetPr>
    <tabColor theme="4"/>
  </sheetPr>
  <dimension ref="B1:J19"/>
  <sheetViews>
    <sheetView showGridLines="0" view="pageBreakPreview" zoomScale="110" zoomScaleNormal="100" zoomScaleSheetLayoutView="110" workbookViewId="0">
      <selection activeCell="D12" sqref="D12"/>
    </sheetView>
  </sheetViews>
  <sheetFormatPr defaultRowHeight="15" x14ac:dyDescent="0.25"/>
  <cols>
    <col min="1" max="1" width="4" style="22" customWidth="1"/>
    <col min="2" max="2" width="20.5703125" style="22" customWidth="1"/>
    <col min="3" max="3" width="17.140625" style="22" customWidth="1"/>
    <col min="4" max="4" width="12.5703125" style="22" customWidth="1"/>
    <col min="5" max="5" width="16.85546875" style="22" customWidth="1"/>
    <col min="6" max="6" width="15.7109375" style="22" customWidth="1"/>
    <col min="7" max="7" width="13.85546875" style="22" customWidth="1"/>
    <col min="8" max="8" width="20.5703125" style="22" customWidth="1"/>
    <col min="9" max="9" width="19" style="22" customWidth="1"/>
    <col min="10" max="10" width="42.7109375" style="22" customWidth="1"/>
    <col min="11" max="16384" width="9.140625" style="22"/>
  </cols>
  <sheetData>
    <row r="1" spans="2:10" x14ac:dyDescent="0.25">
      <c r="B1" s="18" t="s">
        <v>17</v>
      </c>
      <c r="C1" s="19" t="str">
        <f>'Cover Sheet'!B3</f>
        <v>ERP APPLICATION</v>
      </c>
      <c r="D1" s="20"/>
      <c r="E1" s="20"/>
      <c r="F1" s="20"/>
      <c r="G1" s="21"/>
      <c r="H1" s="18" t="s">
        <v>18</v>
      </c>
      <c r="I1" s="18" t="str">
        <f>LOOKUP(2,1/(Summary!C13:C600&lt;&gt; ""),Summary!C13:C600 )</f>
        <v>1.0.0</v>
      </c>
    </row>
    <row r="2" spans="2:10" x14ac:dyDescent="0.25">
      <c r="B2" s="18" t="s">
        <v>7</v>
      </c>
      <c r="C2" s="19" t="s">
        <v>40</v>
      </c>
      <c r="D2" s="20"/>
      <c r="E2" s="20"/>
      <c r="F2" s="20"/>
      <c r="G2" s="21"/>
      <c r="H2" s="18" t="s">
        <v>5</v>
      </c>
      <c r="I2" s="18" t="str">
        <f>LOOKUP(2,1/(Summary!D13:D600&lt;&gt; ""),Summary!D13:D600 )</f>
        <v>Anthony</v>
      </c>
    </row>
    <row r="3" spans="2:10" x14ac:dyDescent="0.25">
      <c r="B3" s="18" t="s">
        <v>23</v>
      </c>
      <c r="C3" s="23" t="s">
        <v>59</v>
      </c>
      <c r="D3" s="23"/>
      <c r="E3" s="23"/>
      <c r="F3" s="23"/>
      <c r="G3" s="23"/>
      <c r="H3" s="23"/>
      <c r="I3" s="23"/>
    </row>
    <row r="6" spans="2:10" x14ac:dyDescent="0.25">
      <c r="B6" s="24" t="s">
        <v>11</v>
      </c>
      <c r="C6" s="24" t="s">
        <v>8</v>
      </c>
      <c r="D6" s="24" t="s">
        <v>9</v>
      </c>
      <c r="E6" s="24" t="s">
        <v>10</v>
      </c>
      <c r="F6" s="24" t="s">
        <v>12</v>
      </c>
      <c r="G6" s="24" t="s">
        <v>13</v>
      </c>
      <c r="H6" s="24" t="s">
        <v>14</v>
      </c>
      <c r="I6" s="24" t="s">
        <v>15</v>
      </c>
      <c r="J6" s="24" t="s">
        <v>16</v>
      </c>
    </row>
    <row r="7" spans="2:10" x14ac:dyDescent="0.25">
      <c r="B7" s="27" t="s">
        <v>24</v>
      </c>
      <c r="C7" s="25" t="s">
        <v>25</v>
      </c>
      <c r="D7" s="25" t="s">
        <v>26</v>
      </c>
      <c r="E7" s="26"/>
      <c r="F7" s="25"/>
      <c r="G7" s="25"/>
      <c r="H7" s="25"/>
      <c r="I7" s="25"/>
      <c r="J7" s="25" t="s">
        <v>47</v>
      </c>
    </row>
    <row r="8" spans="2:10" x14ac:dyDescent="0.25">
      <c r="B8" s="25" t="s">
        <v>41</v>
      </c>
      <c r="C8" s="25" t="s">
        <v>42</v>
      </c>
      <c r="D8" s="25" t="s">
        <v>26</v>
      </c>
      <c r="E8" s="26"/>
      <c r="F8" s="25">
        <v>100</v>
      </c>
      <c r="G8" s="25"/>
      <c r="H8" s="25"/>
      <c r="I8" s="25"/>
      <c r="J8" s="25" t="s">
        <v>50</v>
      </c>
    </row>
    <row r="9" spans="2:10" x14ac:dyDescent="0.25">
      <c r="B9" s="29" t="s">
        <v>43</v>
      </c>
      <c r="C9" s="25" t="s">
        <v>28</v>
      </c>
      <c r="D9" s="25" t="s">
        <v>26</v>
      </c>
      <c r="E9" s="26"/>
      <c r="F9" s="25"/>
      <c r="G9" s="25"/>
      <c r="H9" s="25"/>
      <c r="I9" s="25" t="s">
        <v>46</v>
      </c>
      <c r="J9" s="25" t="s">
        <v>49</v>
      </c>
    </row>
    <row r="10" spans="2:10" x14ac:dyDescent="0.25">
      <c r="B10" s="29" t="s">
        <v>44</v>
      </c>
      <c r="C10" s="25" t="s">
        <v>28</v>
      </c>
      <c r="D10" s="25" t="s">
        <v>26</v>
      </c>
      <c r="E10" s="26"/>
      <c r="F10" s="25"/>
      <c r="G10" s="25"/>
      <c r="H10" s="25"/>
      <c r="I10" s="25" t="s">
        <v>45</v>
      </c>
      <c r="J10" s="25" t="s">
        <v>48</v>
      </c>
    </row>
    <row r="11" spans="2:10" x14ac:dyDescent="0.25">
      <c r="B11" s="25" t="s">
        <v>27</v>
      </c>
      <c r="C11" s="25" t="s">
        <v>28</v>
      </c>
      <c r="D11" s="25" t="s">
        <v>26</v>
      </c>
      <c r="E11" s="26">
        <v>1</v>
      </c>
      <c r="F11" s="25"/>
      <c r="G11" s="25"/>
      <c r="H11" s="25"/>
      <c r="I11" s="25"/>
      <c r="J11" s="25" t="s">
        <v>51</v>
      </c>
    </row>
    <row r="12" spans="2:10" x14ac:dyDescent="0.25">
      <c r="B12" s="25" t="s">
        <v>29</v>
      </c>
      <c r="C12" s="25" t="s">
        <v>30</v>
      </c>
      <c r="D12" s="25" t="s">
        <v>26</v>
      </c>
      <c r="E12" s="26" t="b">
        <v>1</v>
      </c>
      <c r="F12" s="25"/>
      <c r="G12" s="25"/>
      <c r="H12" s="25"/>
      <c r="I12" s="25"/>
      <c r="J12" s="25" t="s">
        <v>52</v>
      </c>
    </row>
    <row r="13" spans="2:10" x14ac:dyDescent="0.25">
      <c r="B13" s="25" t="s">
        <v>31</v>
      </c>
      <c r="C13" s="25" t="s">
        <v>28</v>
      </c>
      <c r="D13" s="25" t="s">
        <v>26</v>
      </c>
      <c r="E13" s="26"/>
      <c r="F13" s="25"/>
      <c r="G13" s="25"/>
      <c r="H13" s="25"/>
      <c r="I13" s="25"/>
      <c r="J13" s="25" t="s">
        <v>55</v>
      </c>
    </row>
    <row r="14" spans="2:10" x14ac:dyDescent="0.25">
      <c r="B14" s="25" t="s">
        <v>32</v>
      </c>
      <c r="C14" s="25" t="s">
        <v>33</v>
      </c>
      <c r="D14" s="25" t="s">
        <v>26</v>
      </c>
      <c r="E14" s="26" t="s">
        <v>34</v>
      </c>
      <c r="F14" s="25"/>
      <c r="G14" s="25"/>
      <c r="H14" s="25"/>
      <c r="I14" s="25"/>
      <c r="J14" s="25" t="s">
        <v>53</v>
      </c>
    </row>
    <row r="15" spans="2:10" x14ac:dyDescent="0.25">
      <c r="B15" s="25" t="s">
        <v>36</v>
      </c>
      <c r="C15" s="25" t="s">
        <v>28</v>
      </c>
      <c r="D15" s="25"/>
      <c r="E15" s="26"/>
      <c r="F15" s="25"/>
      <c r="G15" s="25"/>
      <c r="H15" s="25"/>
      <c r="I15" s="25"/>
      <c r="J15" s="25" t="s">
        <v>54</v>
      </c>
    </row>
    <row r="16" spans="2:10" x14ac:dyDescent="0.25">
      <c r="B16" s="25" t="s">
        <v>35</v>
      </c>
      <c r="C16" s="25" t="s">
        <v>33</v>
      </c>
      <c r="D16" s="25"/>
      <c r="E16" s="26"/>
      <c r="F16" s="25"/>
      <c r="G16" s="25"/>
      <c r="H16" s="25"/>
      <c r="I16" s="25"/>
      <c r="J16" s="25" t="s">
        <v>56</v>
      </c>
    </row>
    <row r="17" spans="2:10" x14ac:dyDescent="0.25">
      <c r="B17" s="25" t="s">
        <v>37</v>
      </c>
      <c r="C17" s="25" t="s">
        <v>30</v>
      </c>
      <c r="D17" s="25" t="s">
        <v>26</v>
      </c>
      <c r="E17" s="26" t="b">
        <v>0</v>
      </c>
      <c r="F17" s="25"/>
      <c r="G17" s="25"/>
      <c r="H17" s="25"/>
      <c r="I17" s="25"/>
      <c r="J17" s="25" t="s">
        <v>57</v>
      </c>
    </row>
    <row r="18" spans="2:10" ht="45" x14ac:dyDescent="0.25">
      <c r="B18" s="25" t="s">
        <v>38</v>
      </c>
      <c r="C18" s="25" t="s">
        <v>39</v>
      </c>
      <c r="D18" s="25" t="s">
        <v>26</v>
      </c>
      <c r="E18" s="26"/>
      <c r="F18" s="25"/>
      <c r="G18" s="25"/>
      <c r="H18" s="25"/>
      <c r="I18" s="25"/>
      <c r="J18" s="28" t="s">
        <v>58</v>
      </c>
    </row>
    <row r="19" spans="2:10" x14ac:dyDescent="0.25">
      <c r="B19" s="22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D7:D18" xr:uid="{A19B1E73-F654-4F7F-9D05-04BAEC24D776}">
      <formula1>"Yes,No"</formula1>
    </dataValidation>
    <dataValidation type="list" allowBlank="1" showInputMessage="1" showErrorMessage="1" sqref="C7:C19" xr:uid="{E7F6764A-A92B-4E26-B786-101D346B4309}">
      <formula1>"uniqueidentifier,bit,varchar,nvarchar,byte,int,smallint,float,decimal,datetime,timestamp"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7D93-6978-4EB5-AC1F-DB2531797CC1}">
  <sheetPr>
    <tabColor theme="4"/>
  </sheetPr>
  <dimension ref="B1:J18"/>
  <sheetViews>
    <sheetView showGridLines="0" view="pageBreakPreview" zoomScale="110" zoomScaleNormal="100" zoomScaleSheetLayoutView="110" workbookViewId="0">
      <selection activeCell="A7" sqref="A7:XFD17"/>
    </sheetView>
  </sheetViews>
  <sheetFormatPr defaultRowHeight="15" x14ac:dyDescent="0.25"/>
  <cols>
    <col min="1" max="1" width="4" customWidth="1"/>
    <col min="2" max="2" width="20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10" t="s">
        <v>17</v>
      </c>
      <c r="C1" s="12" t="str">
        <f>'Cover Sheet'!B3</f>
        <v>ERP APPLICATION</v>
      </c>
      <c r="D1" s="13"/>
      <c r="E1" s="13"/>
      <c r="F1" s="13"/>
      <c r="G1" s="14"/>
      <c r="H1" s="10" t="s">
        <v>18</v>
      </c>
      <c r="I1" s="10" t="str">
        <f>LOOKUP(2,1/(Summary!C13:C600&lt;&gt; ""),Summary!C13:C600 )</f>
        <v>1.0.0</v>
      </c>
    </row>
    <row r="2" spans="2:10" x14ac:dyDescent="0.25">
      <c r="B2" s="10" t="s">
        <v>7</v>
      </c>
      <c r="C2" s="12" t="s">
        <v>46</v>
      </c>
      <c r="D2" s="13"/>
      <c r="E2" s="13"/>
      <c r="F2" s="13"/>
      <c r="G2" s="14"/>
      <c r="H2" s="10" t="s">
        <v>5</v>
      </c>
      <c r="I2" s="10" t="str">
        <f>LOOKUP(2,1/(Summary!D13:D600&lt;&gt; ""),Summary!D13:D600 )</f>
        <v>Anthony</v>
      </c>
    </row>
    <row r="3" spans="2:10" x14ac:dyDescent="0.25">
      <c r="B3" s="10" t="s">
        <v>23</v>
      </c>
      <c r="C3" s="11" t="s">
        <v>60</v>
      </c>
      <c r="D3" s="11"/>
      <c r="E3" s="11"/>
      <c r="F3" s="11"/>
      <c r="G3" s="11"/>
      <c r="H3" s="11"/>
      <c r="I3" s="11"/>
    </row>
    <row r="6" spans="2:10" x14ac:dyDescent="0.25">
      <c r="B6" s="16" t="s">
        <v>11</v>
      </c>
      <c r="C6" s="16" t="s">
        <v>8</v>
      </c>
      <c r="D6" s="16" t="s">
        <v>9</v>
      </c>
      <c r="E6" s="16" t="s">
        <v>10</v>
      </c>
      <c r="F6" s="16" t="s">
        <v>12</v>
      </c>
      <c r="G6" s="16" t="s">
        <v>13</v>
      </c>
      <c r="H6" s="16" t="s">
        <v>14</v>
      </c>
      <c r="I6" s="16" t="s">
        <v>15</v>
      </c>
      <c r="J6" s="16" t="s">
        <v>16</v>
      </c>
    </row>
    <row r="7" spans="2:10" x14ac:dyDescent="0.25">
      <c r="B7" s="27" t="s">
        <v>24</v>
      </c>
      <c r="C7" s="25" t="s">
        <v>25</v>
      </c>
      <c r="D7" s="25" t="s">
        <v>26</v>
      </c>
      <c r="E7" s="26"/>
      <c r="F7" s="25"/>
      <c r="G7" s="25"/>
      <c r="H7" s="25"/>
      <c r="I7" s="25"/>
      <c r="J7" s="25" t="s">
        <v>47</v>
      </c>
    </row>
    <row r="8" spans="2:10" s="22" customFormat="1" x14ac:dyDescent="0.25">
      <c r="B8" s="25" t="s">
        <v>41</v>
      </c>
      <c r="C8" s="25" t="s">
        <v>42</v>
      </c>
      <c r="D8" s="25" t="s">
        <v>26</v>
      </c>
      <c r="E8" s="26"/>
      <c r="F8" s="25">
        <v>100</v>
      </c>
      <c r="G8" s="25"/>
      <c r="H8" s="25"/>
      <c r="I8" s="25"/>
      <c r="J8" s="25" t="s">
        <v>61</v>
      </c>
    </row>
    <row r="9" spans="2:10" s="22" customFormat="1" x14ac:dyDescent="0.25">
      <c r="B9" s="29" t="s">
        <v>44</v>
      </c>
      <c r="C9" s="25" t="s">
        <v>28</v>
      </c>
      <c r="D9" s="25" t="s">
        <v>26</v>
      </c>
      <c r="E9" s="26"/>
      <c r="F9" s="25"/>
      <c r="G9" s="25"/>
      <c r="H9" s="25"/>
      <c r="I9" s="25" t="s">
        <v>45</v>
      </c>
      <c r="J9" s="25" t="s">
        <v>48</v>
      </c>
    </row>
    <row r="10" spans="2:10" x14ac:dyDescent="0.25">
      <c r="B10" s="25" t="s">
        <v>27</v>
      </c>
      <c r="C10" s="25" t="s">
        <v>28</v>
      </c>
      <c r="D10" s="25" t="s">
        <v>26</v>
      </c>
      <c r="E10" s="26">
        <v>1</v>
      </c>
      <c r="F10" s="25"/>
      <c r="G10" s="25"/>
      <c r="H10" s="25"/>
      <c r="I10" s="25"/>
      <c r="J10" s="25" t="s">
        <v>51</v>
      </c>
    </row>
    <row r="11" spans="2:10" x14ac:dyDescent="0.25">
      <c r="B11" s="25" t="s">
        <v>29</v>
      </c>
      <c r="C11" s="25" t="s">
        <v>30</v>
      </c>
      <c r="D11" s="25" t="s">
        <v>26</v>
      </c>
      <c r="E11" s="26" t="b">
        <v>1</v>
      </c>
      <c r="F11" s="25"/>
      <c r="G11" s="25"/>
      <c r="H11" s="25"/>
      <c r="I11" s="25"/>
      <c r="J11" s="25" t="s">
        <v>52</v>
      </c>
    </row>
    <row r="12" spans="2:10" x14ac:dyDescent="0.25">
      <c r="B12" s="25" t="s">
        <v>31</v>
      </c>
      <c r="C12" s="25" t="s">
        <v>28</v>
      </c>
      <c r="D12" s="25" t="s">
        <v>26</v>
      </c>
      <c r="E12" s="26"/>
      <c r="F12" s="25"/>
      <c r="G12" s="25"/>
      <c r="H12" s="25"/>
      <c r="I12" s="25"/>
      <c r="J12" s="25" t="s">
        <v>55</v>
      </c>
    </row>
    <row r="13" spans="2:10" x14ac:dyDescent="0.25">
      <c r="B13" s="25" t="s">
        <v>32</v>
      </c>
      <c r="C13" s="25" t="s">
        <v>33</v>
      </c>
      <c r="D13" s="25" t="s">
        <v>26</v>
      </c>
      <c r="E13" s="26" t="s">
        <v>34</v>
      </c>
      <c r="F13" s="25"/>
      <c r="G13" s="25"/>
      <c r="H13" s="25"/>
      <c r="I13" s="25"/>
      <c r="J13" s="25" t="s">
        <v>53</v>
      </c>
    </row>
    <row r="14" spans="2:10" x14ac:dyDescent="0.25">
      <c r="B14" s="25" t="s">
        <v>36</v>
      </c>
      <c r="C14" s="25" t="s">
        <v>28</v>
      </c>
      <c r="D14" s="25"/>
      <c r="E14" s="26"/>
      <c r="F14" s="25"/>
      <c r="G14" s="25"/>
      <c r="H14" s="25"/>
      <c r="I14" s="25"/>
      <c r="J14" s="25" t="s">
        <v>54</v>
      </c>
    </row>
    <row r="15" spans="2:10" x14ac:dyDescent="0.25">
      <c r="B15" s="25" t="s">
        <v>35</v>
      </c>
      <c r="C15" s="25" t="s">
        <v>33</v>
      </c>
      <c r="D15" s="25"/>
      <c r="E15" s="26"/>
      <c r="F15" s="25"/>
      <c r="G15" s="25"/>
      <c r="H15" s="25"/>
      <c r="I15" s="25"/>
      <c r="J15" s="25" t="s">
        <v>56</v>
      </c>
    </row>
    <row r="16" spans="2:10" x14ac:dyDescent="0.25">
      <c r="B16" s="25" t="s">
        <v>37</v>
      </c>
      <c r="C16" s="25" t="s">
        <v>30</v>
      </c>
      <c r="D16" s="25" t="s">
        <v>26</v>
      </c>
      <c r="E16" s="26" t="b">
        <v>0</v>
      </c>
      <c r="F16" s="25"/>
      <c r="G16" s="25"/>
      <c r="H16" s="25"/>
      <c r="I16" s="25"/>
      <c r="J16" s="25" t="s">
        <v>57</v>
      </c>
    </row>
    <row r="17" spans="2:10" ht="45" x14ac:dyDescent="0.25">
      <c r="B17" s="25" t="s">
        <v>38</v>
      </c>
      <c r="C17" s="25" t="s">
        <v>39</v>
      </c>
      <c r="D17" s="25" t="s">
        <v>26</v>
      </c>
      <c r="E17" s="26"/>
      <c r="F17" s="25"/>
      <c r="G17" s="25"/>
      <c r="H17" s="25"/>
      <c r="I17" s="25"/>
      <c r="J17" s="28" t="s">
        <v>58</v>
      </c>
    </row>
    <row r="18" spans="2:10" x14ac:dyDescent="0.25">
      <c r="B18" t="s">
        <v>0</v>
      </c>
    </row>
  </sheetData>
  <mergeCells count="3">
    <mergeCell ref="C3:I3"/>
    <mergeCell ref="C1:G1"/>
    <mergeCell ref="C2:G2"/>
  </mergeCells>
  <dataValidations count="2">
    <dataValidation type="list" allowBlank="1" showInputMessage="1" showErrorMessage="1" sqref="D7:D17" xr:uid="{3C1F9718-5D5E-4F27-B01C-86AA1E72DEDA}">
      <formula1>"Yes,No"</formula1>
    </dataValidation>
    <dataValidation type="list" allowBlank="1" showInputMessage="1" showErrorMessage="1" sqref="C7:C18" xr:uid="{134B4D5D-362D-4D43-BEA9-9FFB927E5D5C}">
      <formula1>"uniqueidentifier,bit,varchar,nvarchar,byte,int,smallint,float,decimal,datetime,timestamp"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70733-4E97-4E61-A47D-F93436488A55}">
  <sheetPr>
    <tabColor theme="4"/>
  </sheetPr>
  <dimension ref="B1:J17"/>
  <sheetViews>
    <sheetView showGridLines="0" view="pageBreakPreview" zoomScale="110" zoomScaleNormal="100" zoomScaleSheetLayoutView="110" workbookViewId="0">
      <selection activeCell="A8" sqref="A8:XFD16"/>
    </sheetView>
  </sheetViews>
  <sheetFormatPr defaultRowHeight="15" x14ac:dyDescent="0.25"/>
  <cols>
    <col min="1" max="1" width="4" style="22" customWidth="1"/>
    <col min="2" max="2" width="20.5703125" style="22" customWidth="1"/>
    <col min="3" max="3" width="17.140625" style="22" customWidth="1"/>
    <col min="4" max="4" width="12.5703125" style="22" customWidth="1"/>
    <col min="5" max="5" width="16.85546875" style="22" customWidth="1"/>
    <col min="6" max="6" width="15.7109375" style="22" customWidth="1"/>
    <col min="7" max="7" width="13.85546875" style="22" customWidth="1"/>
    <col min="8" max="8" width="20.5703125" style="22" customWidth="1"/>
    <col min="9" max="9" width="19" style="22" customWidth="1"/>
    <col min="10" max="10" width="42.7109375" style="22" customWidth="1"/>
    <col min="11" max="16384" width="9.140625" style="22"/>
  </cols>
  <sheetData>
    <row r="1" spans="2:10" x14ac:dyDescent="0.25">
      <c r="B1" s="18" t="s">
        <v>17</v>
      </c>
      <c r="C1" s="19" t="str">
        <f>'Cover Sheet'!B3</f>
        <v>ERP APPLICATION</v>
      </c>
      <c r="D1" s="20"/>
      <c r="E1" s="20"/>
      <c r="F1" s="20"/>
      <c r="G1" s="21"/>
      <c r="H1" s="18" t="s">
        <v>18</v>
      </c>
      <c r="I1" s="18" t="str">
        <f>LOOKUP(2,1/(Summary!C13:C600&lt;&gt; ""),Summary!C13:C600 )</f>
        <v>1.0.0</v>
      </c>
    </row>
    <row r="2" spans="2:10" x14ac:dyDescent="0.25">
      <c r="B2" s="18" t="s">
        <v>7</v>
      </c>
      <c r="C2" s="19" t="s">
        <v>45</v>
      </c>
      <c r="D2" s="20"/>
      <c r="E2" s="20"/>
      <c r="F2" s="20"/>
      <c r="G2" s="21"/>
      <c r="H2" s="18" t="s">
        <v>5</v>
      </c>
      <c r="I2" s="18" t="str">
        <f>LOOKUP(2,1/(Summary!D13:D600&lt;&gt; ""),Summary!D13:D600 )</f>
        <v>Anthony</v>
      </c>
    </row>
    <row r="3" spans="2:10" x14ac:dyDescent="0.25">
      <c r="B3" s="18" t="s">
        <v>23</v>
      </c>
      <c r="C3" s="23" t="s">
        <v>62</v>
      </c>
      <c r="D3" s="23"/>
      <c r="E3" s="23"/>
      <c r="F3" s="23"/>
      <c r="G3" s="23"/>
      <c r="H3" s="23"/>
      <c r="I3" s="23"/>
    </row>
    <row r="6" spans="2:10" x14ac:dyDescent="0.25">
      <c r="B6" s="24" t="s">
        <v>11</v>
      </c>
      <c r="C6" s="24" t="s">
        <v>8</v>
      </c>
      <c r="D6" s="24" t="s">
        <v>9</v>
      </c>
      <c r="E6" s="24" t="s">
        <v>10</v>
      </c>
      <c r="F6" s="24" t="s">
        <v>12</v>
      </c>
      <c r="G6" s="24" t="s">
        <v>13</v>
      </c>
      <c r="H6" s="24" t="s">
        <v>14</v>
      </c>
      <c r="I6" s="24" t="s">
        <v>15</v>
      </c>
      <c r="J6" s="24" t="s">
        <v>16</v>
      </c>
    </row>
    <row r="7" spans="2:10" x14ac:dyDescent="0.25">
      <c r="B7" s="27" t="s">
        <v>24</v>
      </c>
      <c r="C7" s="25" t="s">
        <v>25</v>
      </c>
      <c r="D7" s="25" t="s">
        <v>26</v>
      </c>
      <c r="E7" s="26"/>
      <c r="F7" s="25"/>
      <c r="G7" s="25"/>
      <c r="H7" s="25"/>
      <c r="I7" s="25"/>
      <c r="J7" s="25" t="s">
        <v>47</v>
      </c>
    </row>
    <row r="8" spans="2:10" x14ac:dyDescent="0.25">
      <c r="B8" s="25" t="s">
        <v>41</v>
      </c>
      <c r="C8" s="25" t="s">
        <v>42</v>
      </c>
      <c r="D8" s="25" t="s">
        <v>26</v>
      </c>
      <c r="E8" s="26"/>
      <c r="F8" s="25">
        <v>100</v>
      </c>
      <c r="G8" s="25"/>
      <c r="H8" s="25"/>
      <c r="I8" s="25"/>
      <c r="J8" s="25" t="s">
        <v>61</v>
      </c>
    </row>
    <row r="9" spans="2:10" x14ac:dyDescent="0.25">
      <c r="B9" s="25" t="s">
        <v>27</v>
      </c>
      <c r="C9" s="25" t="s">
        <v>28</v>
      </c>
      <c r="D9" s="25" t="s">
        <v>26</v>
      </c>
      <c r="E9" s="26">
        <v>1</v>
      </c>
      <c r="F9" s="25"/>
      <c r="G9" s="25"/>
      <c r="H9" s="25"/>
      <c r="I9" s="25"/>
      <c r="J9" s="25" t="s">
        <v>51</v>
      </c>
    </row>
    <row r="10" spans="2:10" x14ac:dyDescent="0.25">
      <c r="B10" s="25" t="s">
        <v>29</v>
      </c>
      <c r="C10" s="25" t="s">
        <v>30</v>
      </c>
      <c r="D10" s="25" t="s">
        <v>26</v>
      </c>
      <c r="E10" s="26" t="b">
        <v>1</v>
      </c>
      <c r="F10" s="25"/>
      <c r="G10" s="25"/>
      <c r="H10" s="25"/>
      <c r="I10" s="25"/>
      <c r="J10" s="25" t="s">
        <v>52</v>
      </c>
    </row>
    <row r="11" spans="2:10" x14ac:dyDescent="0.25">
      <c r="B11" s="25" t="s">
        <v>31</v>
      </c>
      <c r="C11" s="25" t="s">
        <v>28</v>
      </c>
      <c r="D11" s="25" t="s">
        <v>26</v>
      </c>
      <c r="E11" s="26"/>
      <c r="F11" s="25"/>
      <c r="G11" s="25"/>
      <c r="H11" s="25"/>
      <c r="I11" s="25"/>
      <c r="J11" s="25" t="s">
        <v>55</v>
      </c>
    </row>
    <row r="12" spans="2:10" x14ac:dyDescent="0.25">
      <c r="B12" s="25" t="s">
        <v>32</v>
      </c>
      <c r="C12" s="25" t="s">
        <v>33</v>
      </c>
      <c r="D12" s="25" t="s">
        <v>26</v>
      </c>
      <c r="E12" s="26" t="s">
        <v>34</v>
      </c>
      <c r="F12" s="25"/>
      <c r="G12" s="25"/>
      <c r="H12" s="25"/>
      <c r="I12" s="25"/>
      <c r="J12" s="25" t="s">
        <v>53</v>
      </c>
    </row>
    <row r="13" spans="2:10" x14ac:dyDescent="0.25">
      <c r="B13" s="25" t="s">
        <v>36</v>
      </c>
      <c r="C13" s="25" t="s">
        <v>28</v>
      </c>
      <c r="D13" s="25"/>
      <c r="E13" s="26"/>
      <c r="F13" s="25"/>
      <c r="G13" s="25"/>
      <c r="H13" s="25"/>
      <c r="I13" s="25"/>
      <c r="J13" s="25" t="s">
        <v>54</v>
      </c>
    </row>
    <row r="14" spans="2:10" x14ac:dyDescent="0.25">
      <c r="B14" s="25" t="s">
        <v>35</v>
      </c>
      <c r="C14" s="25" t="s">
        <v>33</v>
      </c>
      <c r="D14" s="25"/>
      <c r="E14" s="26"/>
      <c r="F14" s="25"/>
      <c r="G14" s="25"/>
      <c r="H14" s="25"/>
      <c r="I14" s="25"/>
      <c r="J14" s="25" t="s">
        <v>56</v>
      </c>
    </row>
    <row r="15" spans="2:10" x14ac:dyDescent="0.25">
      <c r="B15" s="25" t="s">
        <v>37</v>
      </c>
      <c r="C15" s="25" t="s">
        <v>30</v>
      </c>
      <c r="D15" s="25" t="s">
        <v>26</v>
      </c>
      <c r="E15" s="26" t="b">
        <v>0</v>
      </c>
      <c r="F15" s="25"/>
      <c r="G15" s="25"/>
      <c r="H15" s="25"/>
      <c r="I15" s="25"/>
      <c r="J15" s="25" t="s">
        <v>57</v>
      </c>
    </row>
    <row r="16" spans="2:10" ht="45" x14ac:dyDescent="0.25">
      <c r="B16" s="25" t="s">
        <v>38</v>
      </c>
      <c r="C16" s="25" t="s">
        <v>39</v>
      </c>
      <c r="D16" s="25" t="s">
        <v>26</v>
      </c>
      <c r="E16" s="26"/>
      <c r="F16" s="25"/>
      <c r="G16" s="25"/>
      <c r="H16" s="25"/>
      <c r="I16" s="25"/>
      <c r="J16" s="28" t="s">
        <v>58</v>
      </c>
    </row>
    <row r="17" spans="2:2" x14ac:dyDescent="0.25">
      <c r="B17" s="22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D7:D16" xr:uid="{3F6B9CA6-888A-479A-BE8D-B75DE58670BE}">
      <formula1>"Yes,No"</formula1>
    </dataValidation>
    <dataValidation type="list" allowBlank="1" showInputMessage="1" showErrorMessage="1" sqref="C7:C17" xr:uid="{8ED73609-4FCE-497D-AB81-D2CA8B922363}">
      <formula1>"uniqueidentifier,bit,varchar,nvarchar,byte,int,smallint,float,decimal,datetime,timestamp"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557BA-F75E-45DD-B494-A7047C272EA3}">
  <sheetPr>
    <tabColor theme="4"/>
  </sheetPr>
  <dimension ref="B1:J33"/>
  <sheetViews>
    <sheetView showGridLines="0" view="pageBreakPreview" topLeftCell="A7" zoomScale="110" zoomScaleNormal="100" zoomScaleSheetLayoutView="110" workbookViewId="0">
      <selection activeCell="A7" sqref="A7:XFD7"/>
    </sheetView>
  </sheetViews>
  <sheetFormatPr defaultRowHeight="15" x14ac:dyDescent="0.25"/>
  <cols>
    <col min="1" max="1" width="4" style="22" customWidth="1"/>
    <col min="2" max="2" width="20.5703125" style="22" customWidth="1"/>
    <col min="3" max="3" width="17.140625" style="22" customWidth="1"/>
    <col min="4" max="4" width="12.5703125" style="22" customWidth="1"/>
    <col min="5" max="5" width="16.85546875" style="22" customWidth="1"/>
    <col min="6" max="6" width="15.7109375" style="22" customWidth="1"/>
    <col min="7" max="7" width="13.85546875" style="22" customWidth="1"/>
    <col min="8" max="8" width="20.5703125" style="22" customWidth="1"/>
    <col min="9" max="9" width="19" style="22" customWidth="1"/>
    <col min="10" max="10" width="42.7109375" style="22" customWidth="1"/>
    <col min="11" max="16384" width="9.140625" style="22"/>
  </cols>
  <sheetData>
    <row r="1" spans="2:10" x14ac:dyDescent="0.25">
      <c r="B1" s="18" t="s">
        <v>17</v>
      </c>
      <c r="C1" s="19" t="str">
        <f>'Cover Sheet'!B3</f>
        <v>ERP APPLICATION</v>
      </c>
      <c r="D1" s="20"/>
      <c r="E1" s="20"/>
      <c r="F1" s="20"/>
      <c r="G1" s="21"/>
      <c r="H1" s="18" t="s">
        <v>18</v>
      </c>
      <c r="I1" s="18" t="str">
        <f>LOOKUP(2,1/(Summary!C13:C600&lt;&gt; ""),Summary!C13:C600 )</f>
        <v>1.0.0</v>
      </c>
    </row>
    <row r="2" spans="2:10" x14ac:dyDescent="0.25">
      <c r="B2" s="18" t="s">
        <v>7</v>
      </c>
      <c r="C2" s="19" t="s">
        <v>63</v>
      </c>
      <c r="D2" s="20"/>
      <c r="E2" s="20"/>
      <c r="F2" s="20"/>
      <c r="G2" s="21"/>
      <c r="H2" s="18" t="s">
        <v>5</v>
      </c>
      <c r="I2" s="18" t="str">
        <f>LOOKUP(2,1/(Summary!D13:D600&lt;&gt; ""),Summary!D13:D600 )</f>
        <v>Anthony</v>
      </c>
    </row>
    <row r="3" spans="2:10" x14ac:dyDescent="0.25">
      <c r="B3" s="18" t="s">
        <v>23</v>
      </c>
      <c r="C3" s="23" t="s">
        <v>64</v>
      </c>
      <c r="D3" s="23"/>
      <c r="E3" s="23"/>
      <c r="F3" s="23"/>
      <c r="G3" s="23"/>
      <c r="H3" s="23"/>
      <c r="I3" s="23"/>
    </row>
    <row r="6" spans="2:10" x14ac:dyDescent="0.25">
      <c r="B6" s="24" t="s">
        <v>11</v>
      </c>
      <c r="C6" s="24" t="s">
        <v>8</v>
      </c>
      <c r="D6" s="24" t="s">
        <v>9</v>
      </c>
      <c r="E6" s="24" t="s">
        <v>10</v>
      </c>
      <c r="F6" s="24" t="s">
        <v>12</v>
      </c>
      <c r="G6" s="24" t="s">
        <v>13</v>
      </c>
      <c r="H6" s="24" t="s">
        <v>14</v>
      </c>
      <c r="I6" s="24" t="s">
        <v>15</v>
      </c>
      <c r="J6" s="24" t="s">
        <v>16</v>
      </c>
    </row>
    <row r="7" spans="2:10" x14ac:dyDescent="0.25">
      <c r="B7" s="27" t="s">
        <v>24</v>
      </c>
      <c r="C7" s="25" t="s">
        <v>25</v>
      </c>
      <c r="D7" s="25" t="s">
        <v>26</v>
      </c>
      <c r="E7" s="26"/>
      <c r="F7" s="25"/>
      <c r="G7" s="25"/>
      <c r="H7" s="25"/>
      <c r="I7" s="25"/>
      <c r="J7" s="25" t="s">
        <v>47</v>
      </c>
    </row>
    <row r="8" spans="2:10" x14ac:dyDescent="0.25">
      <c r="B8" s="25" t="s">
        <v>65</v>
      </c>
      <c r="C8" s="25" t="s">
        <v>42</v>
      </c>
      <c r="D8" s="25" t="s">
        <v>26</v>
      </c>
      <c r="E8" s="26"/>
      <c r="F8" s="25">
        <v>250</v>
      </c>
      <c r="G8" s="25"/>
      <c r="H8" s="25"/>
      <c r="I8" s="25"/>
      <c r="J8" s="25" t="s">
        <v>79</v>
      </c>
    </row>
    <row r="9" spans="2:10" x14ac:dyDescent="0.25">
      <c r="B9" s="25" t="s">
        <v>66</v>
      </c>
      <c r="C9" s="25" t="s">
        <v>67</v>
      </c>
      <c r="D9" s="25" t="s">
        <v>26</v>
      </c>
      <c r="E9" s="26"/>
      <c r="F9" s="25" t="s">
        <v>68</v>
      </c>
      <c r="G9" s="25"/>
      <c r="H9" s="25"/>
      <c r="I9" s="25"/>
      <c r="J9" s="25" t="s">
        <v>80</v>
      </c>
    </row>
    <row r="10" spans="2:10" x14ac:dyDescent="0.25">
      <c r="B10" s="25" t="s">
        <v>69</v>
      </c>
      <c r="C10" s="25" t="s">
        <v>70</v>
      </c>
      <c r="D10" s="25" t="s">
        <v>26</v>
      </c>
      <c r="E10" s="26"/>
      <c r="F10" s="25">
        <v>50</v>
      </c>
      <c r="G10" s="25"/>
      <c r="H10" s="25"/>
      <c r="I10" s="25"/>
      <c r="J10" s="25" t="s">
        <v>81</v>
      </c>
    </row>
    <row r="11" spans="2:10" x14ac:dyDescent="0.25">
      <c r="B11" s="25" t="s">
        <v>71</v>
      </c>
      <c r="C11" s="25" t="s">
        <v>70</v>
      </c>
      <c r="D11" s="25" t="s">
        <v>26</v>
      </c>
      <c r="E11" s="26"/>
      <c r="F11" s="25">
        <v>10</v>
      </c>
      <c r="G11" s="25"/>
      <c r="H11" s="25"/>
      <c r="I11" s="25"/>
      <c r="J11" s="25" t="s">
        <v>82</v>
      </c>
    </row>
    <row r="12" spans="2:10" x14ac:dyDescent="0.25">
      <c r="B12" s="25" t="s">
        <v>72</v>
      </c>
      <c r="C12" s="25" t="s">
        <v>70</v>
      </c>
      <c r="D12" s="25" t="s">
        <v>26</v>
      </c>
      <c r="E12" s="26"/>
      <c r="F12" s="25">
        <v>100</v>
      </c>
      <c r="G12" s="25"/>
      <c r="H12" s="25"/>
      <c r="I12" s="25"/>
      <c r="J12" s="25" t="s">
        <v>83</v>
      </c>
    </row>
    <row r="13" spans="2:10" x14ac:dyDescent="0.25">
      <c r="B13" s="25" t="s">
        <v>73</v>
      </c>
      <c r="C13" s="25" t="s">
        <v>70</v>
      </c>
      <c r="D13" s="25" t="s">
        <v>26</v>
      </c>
      <c r="E13" s="26"/>
      <c r="F13" s="25">
        <v>300</v>
      </c>
      <c r="G13" s="25"/>
      <c r="H13" s="25"/>
      <c r="I13" s="25"/>
      <c r="J13" s="25" t="s">
        <v>84</v>
      </c>
    </row>
    <row r="14" spans="2:10" ht="60" x14ac:dyDescent="0.25">
      <c r="B14" s="25" t="s">
        <v>74</v>
      </c>
      <c r="C14" s="25" t="s">
        <v>70</v>
      </c>
      <c r="D14" s="25" t="s">
        <v>26</v>
      </c>
      <c r="E14" s="26"/>
      <c r="F14" s="25">
        <v>300</v>
      </c>
      <c r="G14" s="25"/>
      <c r="H14" s="25"/>
      <c r="I14" s="25"/>
      <c r="J14" s="28" t="s">
        <v>85</v>
      </c>
    </row>
    <row r="15" spans="2:10" ht="60" x14ac:dyDescent="0.25">
      <c r="B15" s="25" t="s">
        <v>75</v>
      </c>
      <c r="C15" s="25" t="s">
        <v>70</v>
      </c>
      <c r="D15" s="25" t="s">
        <v>26</v>
      </c>
      <c r="E15" s="26"/>
      <c r="F15" s="25">
        <v>300</v>
      </c>
      <c r="G15" s="25"/>
      <c r="H15" s="25"/>
      <c r="I15" s="25"/>
      <c r="J15" s="28" t="s">
        <v>86</v>
      </c>
    </row>
    <row r="16" spans="2:10" ht="60" x14ac:dyDescent="0.25">
      <c r="B16" s="25" t="s">
        <v>76</v>
      </c>
      <c r="C16" s="25" t="s">
        <v>70</v>
      </c>
      <c r="D16" s="25" t="s">
        <v>26</v>
      </c>
      <c r="E16" s="26"/>
      <c r="F16" s="25">
        <v>300</v>
      </c>
      <c r="G16" s="25"/>
      <c r="H16" s="25"/>
      <c r="I16" s="25"/>
      <c r="J16" s="28" t="s">
        <v>87</v>
      </c>
    </row>
    <row r="17" spans="2:10" x14ac:dyDescent="0.25">
      <c r="B17" s="25" t="s">
        <v>31</v>
      </c>
      <c r="C17" s="25" t="s">
        <v>28</v>
      </c>
      <c r="D17" s="25" t="s">
        <v>26</v>
      </c>
      <c r="E17" s="26"/>
      <c r="F17" s="25"/>
      <c r="G17" s="25"/>
      <c r="H17" s="25"/>
      <c r="I17" s="25"/>
      <c r="J17" s="25" t="s">
        <v>55</v>
      </c>
    </row>
    <row r="18" spans="2:10" x14ac:dyDescent="0.25">
      <c r="B18" s="25" t="s">
        <v>32</v>
      </c>
      <c r="C18" s="25" t="s">
        <v>33</v>
      </c>
      <c r="D18" s="25" t="s">
        <v>26</v>
      </c>
      <c r="E18" s="26" t="s">
        <v>34</v>
      </c>
      <c r="F18" s="25"/>
      <c r="G18" s="25"/>
      <c r="H18" s="25"/>
      <c r="I18" s="25"/>
      <c r="J18" s="25" t="s">
        <v>53</v>
      </c>
    </row>
    <row r="19" spans="2:10" ht="75" x14ac:dyDescent="0.25">
      <c r="B19" s="25" t="s">
        <v>77</v>
      </c>
      <c r="C19" s="25" t="s">
        <v>30</v>
      </c>
      <c r="D19" s="25" t="s">
        <v>26</v>
      </c>
      <c r="E19" s="26" t="b">
        <v>0</v>
      </c>
      <c r="F19" s="25"/>
      <c r="G19" s="25"/>
      <c r="H19" s="25"/>
      <c r="I19" s="25"/>
      <c r="J19" s="28" t="s">
        <v>88</v>
      </c>
    </row>
    <row r="20" spans="2:10" x14ac:dyDescent="0.25">
      <c r="B20" s="25" t="s">
        <v>78</v>
      </c>
      <c r="C20" s="25" t="s">
        <v>33</v>
      </c>
      <c r="D20" s="25"/>
      <c r="E20" s="26"/>
      <c r="F20" s="25"/>
      <c r="G20" s="25"/>
      <c r="H20" s="25"/>
      <c r="I20" s="25"/>
      <c r="J20" s="25" t="s">
        <v>89</v>
      </c>
    </row>
    <row r="21" spans="2:10" ht="45" x14ac:dyDescent="0.25">
      <c r="B21" s="25" t="s">
        <v>38</v>
      </c>
      <c r="C21" s="25" t="s">
        <v>39</v>
      </c>
      <c r="D21" s="25" t="s">
        <v>26</v>
      </c>
      <c r="E21" s="26"/>
      <c r="F21" s="25"/>
      <c r="G21" s="25"/>
      <c r="H21" s="25"/>
      <c r="I21" s="25"/>
      <c r="J21" s="28" t="s">
        <v>58</v>
      </c>
    </row>
    <row r="22" spans="2:10" x14ac:dyDescent="0.25">
      <c r="B22" s="25"/>
      <c r="C22" s="25"/>
      <c r="D22" s="25"/>
      <c r="E22" s="26"/>
      <c r="F22" s="25"/>
      <c r="G22" s="25"/>
      <c r="H22" s="25"/>
      <c r="I22" s="25"/>
      <c r="J22" s="25"/>
    </row>
    <row r="23" spans="2:10" x14ac:dyDescent="0.25">
      <c r="B23" s="25"/>
      <c r="C23" s="25"/>
      <c r="D23" s="25"/>
      <c r="E23" s="26"/>
      <c r="F23" s="25"/>
      <c r="G23" s="25"/>
      <c r="H23" s="25"/>
      <c r="I23" s="25"/>
      <c r="J23" s="25"/>
    </row>
    <row r="24" spans="2:10" x14ac:dyDescent="0.25">
      <c r="B24" s="25"/>
      <c r="C24" s="25"/>
      <c r="D24" s="25"/>
      <c r="E24" s="26"/>
      <c r="F24" s="25"/>
      <c r="G24" s="25"/>
      <c r="H24" s="25"/>
      <c r="I24" s="25"/>
      <c r="J24" s="25"/>
    </row>
    <row r="25" spans="2:10" x14ac:dyDescent="0.25">
      <c r="B25" s="25"/>
      <c r="C25" s="25"/>
      <c r="D25" s="25"/>
      <c r="E25" s="26"/>
      <c r="F25" s="25"/>
      <c r="G25" s="25"/>
      <c r="H25" s="25"/>
      <c r="I25" s="25"/>
      <c r="J25" s="25"/>
    </row>
    <row r="26" spans="2:10" x14ac:dyDescent="0.25">
      <c r="B26" s="25"/>
      <c r="C26" s="25"/>
      <c r="D26" s="25"/>
      <c r="E26" s="26"/>
      <c r="F26" s="25"/>
      <c r="G26" s="25"/>
      <c r="H26" s="25"/>
      <c r="I26" s="25"/>
      <c r="J26" s="25"/>
    </row>
    <row r="27" spans="2:10" x14ac:dyDescent="0.25">
      <c r="B27" s="25"/>
      <c r="C27" s="25"/>
      <c r="D27" s="25"/>
      <c r="E27" s="26"/>
      <c r="F27" s="25"/>
      <c r="G27" s="25"/>
      <c r="H27" s="25"/>
      <c r="I27" s="25"/>
      <c r="J27" s="25"/>
    </row>
    <row r="28" spans="2:10" x14ac:dyDescent="0.25">
      <c r="B28" s="25"/>
      <c r="C28" s="25"/>
      <c r="D28" s="25"/>
      <c r="E28" s="26"/>
      <c r="F28" s="25"/>
      <c r="G28" s="25"/>
      <c r="H28" s="25"/>
      <c r="I28" s="25"/>
      <c r="J28" s="25"/>
    </row>
    <row r="29" spans="2:10" x14ac:dyDescent="0.25">
      <c r="B29" s="25"/>
      <c r="C29" s="25"/>
      <c r="D29" s="25"/>
      <c r="E29" s="26"/>
      <c r="F29" s="25"/>
      <c r="G29" s="25"/>
      <c r="H29" s="25"/>
      <c r="I29" s="25"/>
      <c r="J29" s="25"/>
    </row>
    <row r="30" spans="2:10" x14ac:dyDescent="0.25">
      <c r="B30" s="25"/>
      <c r="C30" s="25"/>
      <c r="D30" s="25"/>
      <c r="E30" s="26"/>
      <c r="F30" s="25"/>
      <c r="G30" s="25"/>
      <c r="H30" s="25"/>
      <c r="I30" s="25"/>
      <c r="J30" s="25"/>
    </row>
    <row r="31" spans="2:10" x14ac:dyDescent="0.25">
      <c r="B31" s="25"/>
      <c r="C31" s="25"/>
      <c r="D31" s="25"/>
      <c r="E31" s="26"/>
      <c r="F31" s="25"/>
      <c r="G31" s="25"/>
      <c r="H31" s="25"/>
      <c r="I31" s="25"/>
      <c r="J31" s="25"/>
    </row>
    <row r="32" spans="2:10" x14ac:dyDescent="0.25">
      <c r="B32" s="25"/>
      <c r="C32" s="25"/>
      <c r="D32" s="25"/>
      <c r="E32" s="26"/>
      <c r="F32" s="25"/>
      <c r="G32" s="25"/>
      <c r="H32" s="25"/>
      <c r="I32" s="25"/>
      <c r="J32" s="25"/>
    </row>
    <row r="33" spans="2:10" x14ac:dyDescent="0.25">
      <c r="B33" s="25"/>
      <c r="C33" s="25"/>
      <c r="D33" s="25"/>
      <c r="E33" s="26"/>
      <c r="F33" s="25"/>
      <c r="G33" s="25"/>
      <c r="H33" s="25"/>
      <c r="I33" s="25"/>
      <c r="J33" s="25"/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C7:C34" xr:uid="{5A14D99A-A241-48C2-9382-A25FFF58467C}">
      <formula1>"uniqueidentifier,bit,varchar,nvarchar,byte,int,smallint,float,decimal,datetime,timestamp"</formula1>
    </dataValidation>
    <dataValidation type="list" allowBlank="1" showInputMessage="1" showErrorMessage="1" sqref="D7:D33" xr:uid="{7528713D-CED0-4DB9-833A-A7910C3C4451}">
      <formula1>"Yes,No"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53B26-1DBC-4A61-8DC5-7FCADB06C936}">
  <sheetPr>
    <tabColor theme="4"/>
  </sheetPr>
  <dimension ref="B1:J18"/>
  <sheetViews>
    <sheetView showGridLines="0" view="pageBreakPreview" zoomScale="110" zoomScaleNormal="100" zoomScaleSheetLayoutView="110" workbookViewId="0">
      <selection activeCell="A9" sqref="A9:XFD9"/>
    </sheetView>
  </sheetViews>
  <sheetFormatPr defaultRowHeight="15" x14ac:dyDescent="0.25"/>
  <cols>
    <col min="1" max="1" width="4" style="22" customWidth="1"/>
    <col min="2" max="2" width="20.5703125" style="22" customWidth="1"/>
    <col min="3" max="3" width="17.140625" style="22" customWidth="1"/>
    <col min="4" max="4" width="12.5703125" style="22" customWidth="1"/>
    <col min="5" max="5" width="16.85546875" style="22" customWidth="1"/>
    <col min="6" max="6" width="15.7109375" style="22" customWidth="1"/>
    <col min="7" max="7" width="13.85546875" style="22" customWidth="1"/>
    <col min="8" max="8" width="20.5703125" style="22" customWidth="1"/>
    <col min="9" max="9" width="19" style="22" customWidth="1"/>
    <col min="10" max="10" width="42.7109375" style="22" customWidth="1"/>
    <col min="11" max="16384" width="9.140625" style="22"/>
  </cols>
  <sheetData>
    <row r="1" spans="2:10" x14ac:dyDescent="0.25">
      <c r="B1" s="18" t="s">
        <v>17</v>
      </c>
      <c r="C1" s="19" t="str">
        <f>'Cover Sheet'!B3</f>
        <v>ERP APPLICATION</v>
      </c>
      <c r="D1" s="20"/>
      <c r="E1" s="20"/>
      <c r="F1" s="20"/>
      <c r="G1" s="21"/>
      <c r="H1" s="18" t="s">
        <v>18</v>
      </c>
      <c r="I1" s="18" t="str">
        <f>LOOKUP(2,1/(Summary!C13:C600&lt;&gt; ""),Summary!C13:C600 )</f>
        <v>1.0.0</v>
      </c>
    </row>
    <row r="2" spans="2:10" x14ac:dyDescent="0.25">
      <c r="B2" s="18" t="s">
        <v>7</v>
      </c>
      <c r="C2" s="19" t="s">
        <v>90</v>
      </c>
      <c r="D2" s="20"/>
      <c r="E2" s="20"/>
      <c r="F2" s="20"/>
      <c r="G2" s="21"/>
      <c r="H2" s="18" t="s">
        <v>5</v>
      </c>
      <c r="I2" s="18" t="str">
        <f>LOOKUP(2,1/(Summary!D13:D600&lt;&gt; ""),Summary!D13:D600 )</f>
        <v>Anthony</v>
      </c>
    </row>
    <row r="3" spans="2:10" x14ac:dyDescent="0.25">
      <c r="B3" s="18" t="s">
        <v>23</v>
      </c>
      <c r="C3" s="23" t="s">
        <v>91</v>
      </c>
      <c r="D3" s="23"/>
      <c r="E3" s="23"/>
      <c r="F3" s="23"/>
      <c r="G3" s="23"/>
      <c r="H3" s="23"/>
      <c r="I3" s="23"/>
    </row>
    <row r="6" spans="2:10" x14ac:dyDescent="0.25">
      <c r="B6" s="24" t="s">
        <v>11</v>
      </c>
      <c r="C6" s="24" t="s">
        <v>8</v>
      </c>
      <c r="D6" s="24" t="s">
        <v>9</v>
      </c>
      <c r="E6" s="24" t="s">
        <v>10</v>
      </c>
      <c r="F6" s="24" t="s">
        <v>12</v>
      </c>
      <c r="G6" s="24" t="s">
        <v>13</v>
      </c>
      <c r="H6" s="24" t="s">
        <v>14</v>
      </c>
      <c r="I6" s="24" t="s">
        <v>15</v>
      </c>
      <c r="J6" s="24" t="s">
        <v>16</v>
      </c>
    </row>
    <row r="7" spans="2:10" x14ac:dyDescent="0.25">
      <c r="B7" s="27" t="s">
        <v>24</v>
      </c>
      <c r="C7" s="25" t="s">
        <v>25</v>
      </c>
      <c r="D7" s="25" t="s">
        <v>26</v>
      </c>
      <c r="E7" s="26"/>
      <c r="F7" s="25"/>
      <c r="G7" s="25"/>
      <c r="H7" s="25"/>
      <c r="I7" s="25"/>
      <c r="J7" s="25" t="s">
        <v>47</v>
      </c>
    </row>
    <row r="8" spans="2:10" x14ac:dyDescent="0.25">
      <c r="B8" s="25" t="s">
        <v>41</v>
      </c>
      <c r="C8" s="25" t="s">
        <v>42</v>
      </c>
      <c r="D8" s="25" t="s">
        <v>26</v>
      </c>
      <c r="E8" s="26"/>
      <c r="F8" s="25">
        <v>100</v>
      </c>
      <c r="G8" s="25"/>
      <c r="H8" s="25"/>
      <c r="I8" s="25"/>
      <c r="J8" s="25" t="s">
        <v>92</v>
      </c>
    </row>
    <row r="9" spans="2:10" x14ac:dyDescent="0.25">
      <c r="B9" s="25" t="s">
        <v>27</v>
      </c>
      <c r="C9" s="25" t="s">
        <v>28</v>
      </c>
      <c r="D9" s="25" t="s">
        <v>26</v>
      </c>
      <c r="E9" s="26">
        <v>1</v>
      </c>
      <c r="F9" s="25"/>
      <c r="G9" s="25"/>
      <c r="H9" s="25"/>
      <c r="I9" s="25"/>
      <c r="J9" s="25" t="s">
        <v>51</v>
      </c>
    </row>
    <row r="10" spans="2:10" x14ac:dyDescent="0.25">
      <c r="B10" s="25" t="s">
        <v>29</v>
      </c>
      <c r="C10" s="25" t="s">
        <v>30</v>
      </c>
      <c r="D10" s="25" t="s">
        <v>26</v>
      </c>
      <c r="E10" s="26" t="b">
        <v>1</v>
      </c>
      <c r="F10" s="25"/>
      <c r="G10" s="25"/>
      <c r="H10" s="25"/>
      <c r="I10" s="25"/>
      <c r="J10" s="25" t="s">
        <v>52</v>
      </c>
    </row>
    <row r="11" spans="2:10" x14ac:dyDescent="0.25">
      <c r="B11" s="25" t="s">
        <v>31</v>
      </c>
      <c r="C11" s="25" t="s">
        <v>28</v>
      </c>
      <c r="D11" s="25" t="s">
        <v>26</v>
      </c>
      <c r="E11" s="26"/>
      <c r="F11" s="25"/>
      <c r="G11" s="25"/>
      <c r="H11" s="25"/>
      <c r="I11" s="25"/>
      <c r="J11" s="25" t="s">
        <v>55</v>
      </c>
    </row>
    <row r="12" spans="2:10" x14ac:dyDescent="0.25">
      <c r="B12" s="25" t="s">
        <v>32</v>
      </c>
      <c r="C12" s="25" t="s">
        <v>33</v>
      </c>
      <c r="D12" s="25" t="s">
        <v>26</v>
      </c>
      <c r="E12" s="26" t="s">
        <v>34</v>
      </c>
      <c r="F12" s="25"/>
      <c r="G12" s="25"/>
      <c r="H12" s="25"/>
      <c r="I12" s="25"/>
      <c r="J12" s="25" t="s">
        <v>53</v>
      </c>
    </row>
    <row r="13" spans="2:10" x14ac:dyDescent="0.25">
      <c r="B13" s="25" t="s">
        <v>36</v>
      </c>
      <c r="C13" s="25" t="s">
        <v>28</v>
      </c>
      <c r="D13" s="25"/>
      <c r="E13" s="26"/>
      <c r="F13" s="25"/>
      <c r="G13" s="25"/>
      <c r="H13" s="25"/>
      <c r="I13" s="25"/>
      <c r="J13" s="25" t="s">
        <v>54</v>
      </c>
    </row>
    <row r="14" spans="2:10" x14ac:dyDescent="0.25">
      <c r="B14" s="25" t="s">
        <v>35</v>
      </c>
      <c r="C14" s="25" t="s">
        <v>33</v>
      </c>
      <c r="D14" s="25"/>
      <c r="E14" s="26"/>
      <c r="F14" s="25"/>
      <c r="G14" s="25"/>
      <c r="H14" s="25"/>
      <c r="I14" s="25"/>
      <c r="J14" s="25" t="s">
        <v>56</v>
      </c>
    </row>
    <row r="15" spans="2:10" x14ac:dyDescent="0.25">
      <c r="B15" s="25" t="s">
        <v>37</v>
      </c>
      <c r="C15" s="25" t="s">
        <v>30</v>
      </c>
      <c r="D15" s="25" t="s">
        <v>26</v>
      </c>
      <c r="E15" s="26" t="b">
        <v>0</v>
      </c>
      <c r="F15" s="25"/>
      <c r="G15" s="25"/>
      <c r="H15" s="25"/>
      <c r="I15" s="25"/>
      <c r="J15" s="25" t="s">
        <v>57</v>
      </c>
    </row>
    <row r="16" spans="2:10" ht="45" x14ac:dyDescent="0.25">
      <c r="B16" s="25" t="s">
        <v>38</v>
      </c>
      <c r="C16" s="25" t="s">
        <v>39</v>
      </c>
      <c r="D16" s="25" t="s">
        <v>26</v>
      </c>
      <c r="E16" s="26"/>
      <c r="F16" s="25"/>
      <c r="G16" s="25"/>
      <c r="H16" s="25"/>
      <c r="I16" s="25"/>
      <c r="J16" s="28" t="s">
        <v>58</v>
      </c>
    </row>
    <row r="18" spans="2:2" x14ac:dyDescent="0.25">
      <c r="B18" s="22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D7:D16" xr:uid="{538896EC-0DFE-4BA1-85FC-A1E67A33A7E4}">
      <formula1>"Yes,No"</formula1>
    </dataValidation>
    <dataValidation type="list" allowBlank="1" showInputMessage="1" showErrorMessage="1" sqref="C7:C17" xr:uid="{58015C11-6F0B-4E21-908F-ACCFA76C960A}">
      <formula1>"uniqueidentifier,bit,varchar,nvarchar,byte,int,smallint,float,decimal,datetime,timestamp"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201F2-41B7-4005-B366-3FB05B68E811}">
  <dimension ref="B1:J18"/>
  <sheetViews>
    <sheetView showGridLines="0" view="pageBreakPreview" zoomScale="110" zoomScaleNormal="100" zoomScaleSheetLayoutView="110" workbookViewId="0">
      <selection activeCell="A7" sqref="A7:XFD17"/>
    </sheetView>
  </sheetViews>
  <sheetFormatPr defaultRowHeight="15" x14ac:dyDescent="0.25"/>
  <cols>
    <col min="1" max="1" width="4" style="22" customWidth="1"/>
    <col min="2" max="2" width="20.5703125" style="22" customWidth="1"/>
    <col min="3" max="3" width="17.140625" style="22" customWidth="1"/>
    <col min="4" max="4" width="12.5703125" style="22" customWidth="1"/>
    <col min="5" max="5" width="16.85546875" style="22" customWidth="1"/>
    <col min="6" max="6" width="15.7109375" style="22" customWidth="1"/>
    <col min="7" max="7" width="13.85546875" style="22" customWidth="1"/>
    <col min="8" max="8" width="20.5703125" style="22" customWidth="1"/>
    <col min="9" max="9" width="19" style="22" customWidth="1"/>
    <col min="10" max="10" width="42.7109375" style="35" customWidth="1"/>
    <col min="11" max="16384" width="9.140625" style="22"/>
  </cols>
  <sheetData>
    <row r="1" spans="2:10" x14ac:dyDescent="0.25">
      <c r="B1" s="18" t="s">
        <v>17</v>
      </c>
      <c r="C1" s="19" t="str">
        <f>'Cover Sheet'!B3</f>
        <v>ERP APPLICATION</v>
      </c>
      <c r="D1" s="20"/>
      <c r="E1" s="20"/>
      <c r="F1" s="20"/>
      <c r="G1" s="21"/>
      <c r="H1" s="18" t="s">
        <v>18</v>
      </c>
      <c r="I1" s="18" t="str">
        <f>LOOKUP(2,1/(Summary!C13:C600&lt;&gt; ""),Summary!C13:C600 )</f>
        <v>1.0.0</v>
      </c>
    </row>
    <row r="2" spans="2:10" x14ac:dyDescent="0.25">
      <c r="B2" s="18" t="s">
        <v>7</v>
      </c>
      <c r="C2" s="19" t="s">
        <v>94</v>
      </c>
      <c r="D2" s="20"/>
      <c r="E2" s="20"/>
      <c r="F2" s="20"/>
      <c r="G2" s="21"/>
      <c r="H2" s="18" t="s">
        <v>5</v>
      </c>
      <c r="I2" s="18" t="str">
        <f>LOOKUP(2,1/(Summary!D13:D600&lt;&gt; ""),Summary!D13:D600 )</f>
        <v>Anthony</v>
      </c>
    </row>
    <row r="3" spans="2:10" x14ac:dyDescent="0.25">
      <c r="B3" s="18" t="s">
        <v>23</v>
      </c>
      <c r="C3" s="23" t="s">
        <v>95</v>
      </c>
      <c r="D3" s="23"/>
      <c r="E3" s="23"/>
      <c r="F3" s="23"/>
      <c r="G3" s="23"/>
      <c r="H3" s="23"/>
      <c r="I3" s="23"/>
    </row>
    <row r="6" spans="2:10" x14ac:dyDescent="0.25">
      <c r="B6" s="24" t="s">
        <v>11</v>
      </c>
      <c r="C6" s="24" t="s">
        <v>8</v>
      </c>
      <c r="D6" s="24" t="s">
        <v>9</v>
      </c>
      <c r="E6" s="24" t="s">
        <v>10</v>
      </c>
      <c r="F6" s="24" t="s">
        <v>12</v>
      </c>
      <c r="G6" s="24" t="s">
        <v>13</v>
      </c>
      <c r="H6" s="24" t="s">
        <v>14</v>
      </c>
      <c r="I6" s="24" t="s">
        <v>15</v>
      </c>
      <c r="J6" s="36" t="s">
        <v>16</v>
      </c>
    </row>
    <row r="7" spans="2:10" x14ac:dyDescent="0.25">
      <c r="B7" s="27" t="s">
        <v>24</v>
      </c>
      <c r="C7" s="25" t="s">
        <v>25</v>
      </c>
      <c r="D7" s="25" t="s">
        <v>26</v>
      </c>
      <c r="E7" s="26"/>
      <c r="F7" s="25"/>
      <c r="G7" s="25"/>
      <c r="H7" s="25"/>
      <c r="I7" s="25"/>
      <c r="J7" s="28" t="s">
        <v>47</v>
      </c>
    </row>
    <row r="8" spans="2:10" x14ac:dyDescent="0.25">
      <c r="B8" s="25" t="s">
        <v>41</v>
      </c>
      <c r="C8" s="25" t="s">
        <v>42</v>
      </c>
      <c r="D8" s="25" t="s">
        <v>26</v>
      </c>
      <c r="E8" s="26"/>
      <c r="F8" s="25">
        <v>200</v>
      </c>
      <c r="G8" s="25"/>
      <c r="H8" s="25"/>
      <c r="I8" s="25"/>
      <c r="J8" s="28" t="s">
        <v>96</v>
      </c>
    </row>
    <row r="9" spans="2:10" x14ac:dyDescent="0.25">
      <c r="B9" s="25" t="s">
        <v>16</v>
      </c>
      <c r="C9" s="25" t="s">
        <v>42</v>
      </c>
      <c r="D9" s="25"/>
      <c r="E9" s="26"/>
      <c r="F9" s="25">
        <v>255</v>
      </c>
      <c r="G9" s="25"/>
      <c r="H9" s="25"/>
      <c r="I9" s="25"/>
      <c r="J9" s="28" t="s">
        <v>97</v>
      </c>
    </row>
    <row r="10" spans="2:10" ht="30" x14ac:dyDescent="0.25">
      <c r="B10" s="25" t="s">
        <v>98</v>
      </c>
      <c r="C10" s="25" t="s">
        <v>99</v>
      </c>
      <c r="D10" s="25" t="s">
        <v>26</v>
      </c>
      <c r="E10" s="26"/>
      <c r="F10" s="25"/>
      <c r="G10" s="25"/>
      <c r="H10" s="25"/>
      <c r="I10" s="25"/>
      <c r="J10" s="28" t="s">
        <v>100</v>
      </c>
    </row>
    <row r="11" spans="2:10" x14ac:dyDescent="0.25">
      <c r="B11" s="25" t="s">
        <v>29</v>
      </c>
      <c r="C11" s="25" t="s">
        <v>30</v>
      </c>
      <c r="D11" s="25" t="s">
        <v>26</v>
      </c>
      <c r="E11" s="26" t="b">
        <v>1</v>
      </c>
      <c r="F11" s="25"/>
      <c r="G11" s="25"/>
      <c r="H11" s="25"/>
      <c r="I11" s="25"/>
      <c r="J11" s="25" t="s">
        <v>52</v>
      </c>
    </row>
    <row r="12" spans="2:10" x14ac:dyDescent="0.25">
      <c r="B12" s="25" t="s">
        <v>31</v>
      </c>
      <c r="C12" s="25" t="s">
        <v>28</v>
      </c>
      <c r="D12" s="25" t="s">
        <v>26</v>
      </c>
      <c r="E12" s="26"/>
      <c r="F12" s="25"/>
      <c r="G12" s="25"/>
      <c r="H12" s="25"/>
      <c r="I12" s="25"/>
      <c r="J12" s="25" t="s">
        <v>55</v>
      </c>
    </row>
    <row r="13" spans="2:10" x14ac:dyDescent="0.25">
      <c r="B13" s="25" t="s">
        <v>32</v>
      </c>
      <c r="C13" s="25" t="s">
        <v>33</v>
      </c>
      <c r="D13" s="25" t="s">
        <v>26</v>
      </c>
      <c r="E13" s="26" t="s">
        <v>34</v>
      </c>
      <c r="F13" s="25"/>
      <c r="G13" s="25"/>
      <c r="H13" s="25"/>
      <c r="I13" s="25"/>
      <c r="J13" s="25" t="s">
        <v>53</v>
      </c>
    </row>
    <row r="14" spans="2:10" x14ac:dyDescent="0.25">
      <c r="B14" s="25" t="s">
        <v>36</v>
      </c>
      <c r="C14" s="25" t="s">
        <v>28</v>
      </c>
      <c r="D14" s="25"/>
      <c r="E14" s="26"/>
      <c r="F14" s="25"/>
      <c r="G14" s="25"/>
      <c r="H14" s="25"/>
      <c r="I14" s="25"/>
      <c r="J14" s="25" t="s">
        <v>54</v>
      </c>
    </row>
    <row r="15" spans="2:10" x14ac:dyDescent="0.25">
      <c r="B15" s="25" t="s">
        <v>35</v>
      </c>
      <c r="C15" s="25" t="s">
        <v>33</v>
      </c>
      <c r="D15" s="25"/>
      <c r="E15" s="26"/>
      <c r="F15" s="25"/>
      <c r="G15" s="25"/>
      <c r="H15" s="25"/>
      <c r="I15" s="25"/>
      <c r="J15" s="25" t="s">
        <v>56</v>
      </c>
    </row>
    <row r="16" spans="2:10" x14ac:dyDescent="0.25">
      <c r="B16" s="25" t="s">
        <v>37</v>
      </c>
      <c r="C16" s="25" t="s">
        <v>30</v>
      </c>
      <c r="D16" s="25" t="s">
        <v>26</v>
      </c>
      <c r="E16" s="26" t="b">
        <v>0</v>
      </c>
      <c r="F16" s="25"/>
      <c r="G16" s="25"/>
      <c r="H16" s="25"/>
      <c r="I16" s="25"/>
      <c r="J16" s="25" t="s">
        <v>57</v>
      </c>
    </row>
    <row r="17" spans="2:10" ht="45" x14ac:dyDescent="0.25">
      <c r="B17" s="25" t="s">
        <v>38</v>
      </c>
      <c r="C17" s="25" t="s">
        <v>39</v>
      </c>
      <c r="D17" s="25" t="s">
        <v>26</v>
      </c>
      <c r="E17" s="26"/>
      <c r="F17" s="25"/>
      <c r="G17" s="25"/>
      <c r="H17" s="25"/>
      <c r="I17" s="25"/>
      <c r="J17" s="28" t="s">
        <v>58</v>
      </c>
    </row>
    <row r="18" spans="2:10" x14ac:dyDescent="0.25">
      <c r="B18" s="22" t="s">
        <v>0</v>
      </c>
    </row>
  </sheetData>
  <mergeCells count="3">
    <mergeCell ref="C1:G1"/>
    <mergeCell ref="C2:G2"/>
    <mergeCell ref="C3:I3"/>
  </mergeCells>
  <dataValidations count="3">
    <dataValidation type="list" allowBlank="1" showInputMessage="1" showErrorMessage="1" sqref="C7:C9 C11:C18" xr:uid="{9C636AEF-C35B-4F51-84AF-F0F7ED5DBD7B}">
      <formula1>"uniqueidentifier,bit,varchar,nvarchar,byte,int,smallint,float,decimal,datetime,timestamp"</formula1>
    </dataValidation>
    <dataValidation type="list" allowBlank="1" showInputMessage="1" showErrorMessage="1" sqref="D7:D17" xr:uid="{AFC95E79-8742-49D8-B7F8-BC34D1A58C43}">
      <formula1>"Yes,No"</formula1>
    </dataValidation>
    <dataValidation type="list" allowBlank="1" showInputMessage="1" showErrorMessage="1" sqref="C10" xr:uid="{52FD5511-01D8-47D8-8A02-6F02DAC9D43F}">
      <formula1>"uniqueidentifier,bit,varchar,nvarchar,money,byte,int,smallint,float,decimal,datetime,timestamp"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49517-AE5F-4607-8C29-D22114B27584}">
  <dimension ref="B1:J33"/>
  <sheetViews>
    <sheetView showGridLines="0" view="pageBreakPreview" zoomScale="110" zoomScaleNormal="100" zoomScaleSheetLayoutView="110" workbookViewId="0">
      <selection activeCell="J12" sqref="J12"/>
    </sheetView>
  </sheetViews>
  <sheetFormatPr defaultRowHeight="15" x14ac:dyDescent="0.25"/>
  <cols>
    <col min="1" max="1" width="4" customWidth="1"/>
    <col min="2" max="2" width="20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10" t="s">
        <v>17</v>
      </c>
      <c r="C1" s="12" t="str">
        <f>'Cover Sheet'!B3</f>
        <v>ERP APPLICATION</v>
      </c>
      <c r="D1" s="13"/>
      <c r="E1" s="13"/>
      <c r="F1" s="13"/>
      <c r="G1" s="14"/>
      <c r="H1" s="10" t="s">
        <v>18</v>
      </c>
      <c r="I1" s="10" t="str">
        <f>LOOKUP(2,1/(Summary!C13:C600&lt;&gt; ""),Summary!C13:C600 )</f>
        <v>1.0.0</v>
      </c>
    </row>
    <row r="2" spans="2:10" x14ac:dyDescent="0.25">
      <c r="B2" s="10" t="s">
        <v>7</v>
      </c>
      <c r="C2" s="12" t="s">
        <v>114</v>
      </c>
      <c r="D2" s="13"/>
      <c r="E2" s="13"/>
      <c r="F2" s="13"/>
      <c r="G2" s="14"/>
      <c r="H2" s="10" t="s">
        <v>5</v>
      </c>
      <c r="I2" s="10" t="str">
        <f>LOOKUP(2,1/(Summary!D13:D600&lt;&gt; ""),Summary!D13:D600 )</f>
        <v>Anthony</v>
      </c>
    </row>
    <row r="3" spans="2:10" x14ac:dyDescent="0.25">
      <c r="B3" s="10" t="s">
        <v>23</v>
      </c>
      <c r="C3" s="11" t="s">
        <v>115</v>
      </c>
      <c r="D3" s="11"/>
      <c r="E3" s="11"/>
      <c r="F3" s="11"/>
      <c r="G3" s="11"/>
      <c r="H3" s="11"/>
      <c r="I3" s="11"/>
    </row>
    <row r="6" spans="2:10" x14ac:dyDescent="0.25">
      <c r="B6" s="16" t="s">
        <v>11</v>
      </c>
      <c r="C6" s="16" t="s">
        <v>8</v>
      </c>
      <c r="D6" s="16" t="s">
        <v>9</v>
      </c>
      <c r="E6" s="16" t="s">
        <v>10</v>
      </c>
      <c r="F6" s="16" t="s">
        <v>12</v>
      </c>
      <c r="G6" s="16" t="s">
        <v>13</v>
      </c>
      <c r="H6" s="16" t="s">
        <v>14</v>
      </c>
      <c r="I6" s="16" t="s">
        <v>15</v>
      </c>
      <c r="J6" s="16" t="s">
        <v>16</v>
      </c>
    </row>
    <row r="7" spans="2:10" s="22" customFormat="1" x14ac:dyDescent="0.25">
      <c r="B7" s="27" t="s">
        <v>24</v>
      </c>
      <c r="C7" s="25" t="s">
        <v>25</v>
      </c>
      <c r="D7" s="25" t="s">
        <v>26</v>
      </c>
      <c r="E7" s="26"/>
      <c r="F7" s="25"/>
      <c r="G7" s="25"/>
      <c r="H7" s="25"/>
      <c r="I7" s="25"/>
      <c r="J7" s="28" t="s">
        <v>47</v>
      </c>
    </row>
    <row r="8" spans="2:10" s="22" customFormat="1" x14ac:dyDescent="0.25">
      <c r="B8" s="25" t="s">
        <v>41</v>
      </c>
      <c r="C8" s="25" t="s">
        <v>42</v>
      </c>
      <c r="D8" s="25" t="s">
        <v>26</v>
      </c>
      <c r="E8" s="26"/>
      <c r="F8" s="25">
        <v>200</v>
      </c>
      <c r="G8" s="25"/>
      <c r="H8" s="25"/>
      <c r="I8" s="25"/>
      <c r="J8" s="28" t="s">
        <v>96</v>
      </c>
    </row>
    <row r="9" spans="2:10" s="22" customFormat="1" x14ac:dyDescent="0.25">
      <c r="B9" s="25" t="s">
        <v>16</v>
      </c>
      <c r="C9" s="25" t="s">
        <v>42</v>
      </c>
      <c r="D9" s="25"/>
      <c r="E9" s="26"/>
      <c r="F9" s="25">
        <v>255</v>
      </c>
      <c r="G9" s="25"/>
      <c r="H9" s="25"/>
      <c r="I9" s="25"/>
      <c r="J9" s="28" t="s">
        <v>116</v>
      </c>
    </row>
    <row r="10" spans="2:10" s="22" customFormat="1" ht="30" x14ac:dyDescent="0.25">
      <c r="B10" s="25" t="s">
        <v>98</v>
      </c>
      <c r="C10" s="25" t="s">
        <v>99</v>
      </c>
      <c r="D10" s="25" t="s">
        <v>26</v>
      </c>
      <c r="E10" s="26"/>
      <c r="F10" s="25"/>
      <c r="G10" s="25"/>
      <c r="H10" s="25"/>
      <c r="I10" s="25"/>
      <c r="J10" s="28" t="s">
        <v>117</v>
      </c>
    </row>
    <row r="11" spans="2:10" s="22" customFormat="1" x14ac:dyDescent="0.25">
      <c r="B11" s="25" t="s">
        <v>29</v>
      </c>
      <c r="C11" s="25" t="s">
        <v>30</v>
      </c>
      <c r="D11" s="25" t="s">
        <v>26</v>
      </c>
      <c r="E11" s="26" t="b">
        <v>1</v>
      </c>
      <c r="F11" s="25"/>
      <c r="G11" s="25"/>
      <c r="H11" s="25"/>
      <c r="I11" s="25"/>
      <c r="J11" s="25" t="s">
        <v>52</v>
      </c>
    </row>
    <row r="12" spans="2:10" s="22" customFormat="1" x14ac:dyDescent="0.25">
      <c r="B12" s="25" t="s">
        <v>31</v>
      </c>
      <c r="C12" s="25" t="s">
        <v>28</v>
      </c>
      <c r="D12" s="25" t="s">
        <v>26</v>
      </c>
      <c r="E12" s="26"/>
      <c r="F12" s="25"/>
      <c r="G12" s="25"/>
      <c r="H12" s="25"/>
      <c r="I12" s="25"/>
      <c r="J12" s="25" t="s">
        <v>55</v>
      </c>
    </row>
    <row r="13" spans="2:10" s="22" customFormat="1" x14ac:dyDescent="0.25">
      <c r="B13" s="25" t="s">
        <v>32</v>
      </c>
      <c r="C13" s="25" t="s">
        <v>33</v>
      </c>
      <c r="D13" s="25" t="s">
        <v>26</v>
      </c>
      <c r="E13" s="26" t="s">
        <v>34</v>
      </c>
      <c r="F13" s="25"/>
      <c r="G13" s="25"/>
      <c r="H13" s="25"/>
      <c r="I13" s="25"/>
      <c r="J13" s="25" t="s">
        <v>53</v>
      </c>
    </row>
    <row r="14" spans="2:10" s="22" customFormat="1" x14ac:dyDescent="0.25">
      <c r="B14" s="25" t="s">
        <v>36</v>
      </c>
      <c r="C14" s="25" t="s">
        <v>28</v>
      </c>
      <c r="D14" s="25"/>
      <c r="E14" s="26"/>
      <c r="F14" s="25"/>
      <c r="G14" s="25"/>
      <c r="H14" s="25"/>
      <c r="I14" s="25"/>
      <c r="J14" s="25" t="s">
        <v>54</v>
      </c>
    </row>
    <row r="15" spans="2:10" s="22" customFormat="1" x14ac:dyDescent="0.25">
      <c r="B15" s="25" t="s">
        <v>35</v>
      </c>
      <c r="C15" s="25" t="s">
        <v>33</v>
      </c>
      <c r="D15" s="25"/>
      <c r="E15" s="26"/>
      <c r="F15" s="25"/>
      <c r="G15" s="25"/>
      <c r="H15" s="25"/>
      <c r="I15" s="25"/>
      <c r="J15" s="25" t="s">
        <v>56</v>
      </c>
    </row>
    <row r="16" spans="2:10" s="22" customFormat="1" x14ac:dyDescent="0.25">
      <c r="B16" s="25" t="s">
        <v>37</v>
      </c>
      <c r="C16" s="25" t="s">
        <v>30</v>
      </c>
      <c r="D16" s="25" t="s">
        <v>26</v>
      </c>
      <c r="E16" s="26" t="b">
        <v>0</v>
      </c>
      <c r="F16" s="25"/>
      <c r="G16" s="25"/>
      <c r="H16" s="25"/>
      <c r="I16" s="25"/>
      <c r="J16" s="25" t="s">
        <v>57</v>
      </c>
    </row>
    <row r="17" spans="2:10" s="22" customFormat="1" ht="45" x14ac:dyDescent="0.25">
      <c r="B17" s="25" t="s">
        <v>38</v>
      </c>
      <c r="C17" s="25" t="s">
        <v>39</v>
      </c>
      <c r="D17" s="25" t="s">
        <v>26</v>
      </c>
      <c r="E17" s="26"/>
      <c r="F17" s="25"/>
      <c r="G17" s="25"/>
      <c r="H17" s="25"/>
      <c r="I17" s="25"/>
      <c r="J17" s="28" t="s">
        <v>58</v>
      </c>
    </row>
    <row r="18" spans="2:10" x14ac:dyDescent="0.25">
      <c r="B18" s="15"/>
      <c r="C18" s="15"/>
      <c r="D18" s="15"/>
      <c r="E18" s="17"/>
      <c r="F18" s="15"/>
      <c r="G18" s="15"/>
      <c r="H18" s="15"/>
      <c r="I18" s="15"/>
      <c r="J18" s="15"/>
    </row>
    <row r="19" spans="2:10" x14ac:dyDescent="0.25">
      <c r="B19" s="15"/>
      <c r="C19" s="15"/>
      <c r="D19" s="15"/>
      <c r="E19" s="17"/>
      <c r="F19" s="15"/>
      <c r="G19" s="15"/>
      <c r="H19" s="15"/>
      <c r="I19" s="15"/>
      <c r="J19" s="15"/>
    </row>
    <row r="20" spans="2:10" x14ac:dyDescent="0.25">
      <c r="B20" s="15"/>
      <c r="C20" s="15"/>
      <c r="D20" s="15"/>
      <c r="E20" s="17"/>
      <c r="F20" s="15"/>
      <c r="G20" s="15"/>
      <c r="H20" s="15"/>
      <c r="I20" s="15"/>
      <c r="J20" s="15"/>
    </row>
    <row r="21" spans="2:10" x14ac:dyDescent="0.25">
      <c r="B21" s="15"/>
      <c r="C21" s="15"/>
      <c r="D21" s="15"/>
      <c r="E21" s="17"/>
      <c r="F21" s="15"/>
      <c r="G21" s="15"/>
      <c r="H21" s="15"/>
      <c r="I21" s="15"/>
      <c r="J21" s="15"/>
    </row>
    <row r="22" spans="2:10" x14ac:dyDescent="0.25">
      <c r="B22" s="15"/>
      <c r="C22" s="15"/>
      <c r="D22" s="15"/>
      <c r="E22" s="17"/>
      <c r="F22" s="15"/>
      <c r="G22" s="15"/>
      <c r="H22" s="15"/>
      <c r="I22" s="15"/>
      <c r="J22" s="15"/>
    </row>
    <row r="23" spans="2:10" x14ac:dyDescent="0.25">
      <c r="B23" s="15"/>
      <c r="C23" s="15"/>
      <c r="D23" s="15"/>
      <c r="E23" s="17"/>
      <c r="F23" s="15"/>
      <c r="G23" s="15"/>
      <c r="H23" s="15"/>
      <c r="I23" s="15"/>
      <c r="J23" s="15"/>
    </row>
    <row r="24" spans="2:10" x14ac:dyDescent="0.25">
      <c r="B24" s="15"/>
      <c r="C24" s="15"/>
      <c r="D24" s="15"/>
      <c r="E24" s="17"/>
      <c r="F24" s="15"/>
      <c r="G24" s="15"/>
      <c r="H24" s="15"/>
      <c r="I24" s="15"/>
      <c r="J24" s="15"/>
    </row>
    <row r="25" spans="2:10" x14ac:dyDescent="0.25">
      <c r="B25" s="15"/>
      <c r="C25" s="15"/>
      <c r="D25" s="15"/>
      <c r="E25" s="17"/>
      <c r="F25" s="15"/>
      <c r="G25" s="15"/>
      <c r="H25" s="15"/>
      <c r="I25" s="15"/>
      <c r="J25" s="15"/>
    </row>
    <row r="26" spans="2:10" x14ac:dyDescent="0.25">
      <c r="B26" s="15"/>
      <c r="C26" s="15"/>
      <c r="D26" s="15"/>
      <c r="E26" s="17"/>
      <c r="F26" s="15"/>
      <c r="G26" s="15"/>
      <c r="H26" s="15"/>
      <c r="I26" s="15"/>
      <c r="J26" s="15"/>
    </row>
    <row r="27" spans="2:10" x14ac:dyDescent="0.25">
      <c r="B27" s="15"/>
      <c r="C27" s="15"/>
      <c r="D27" s="15"/>
      <c r="E27" s="17"/>
      <c r="F27" s="15"/>
      <c r="G27" s="15"/>
      <c r="H27" s="15"/>
      <c r="I27" s="15"/>
      <c r="J27" s="15"/>
    </row>
    <row r="28" spans="2:10" x14ac:dyDescent="0.25">
      <c r="B28" s="15"/>
      <c r="C28" s="15"/>
      <c r="D28" s="15"/>
      <c r="E28" s="17"/>
      <c r="F28" s="15"/>
      <c r="G28" s="15"/>
      <c r="H28" s="15"/>
      <c r="I28" s="15"/>
      <c r="J28" s="15"/>
    </row>
    <row r="29" spans="2:10" x14ac:dyDescent="0.25">
      <c r="B29" s="15"/>
      <c r="C29" s="15"/>
      <c r="D29" s="15"/>
      <c r="E29" s="17"/>
      <c r="F29" s="15"/>
      <c r="G29" s="15"/>
      <c r="H29" s="15"/>
      <c r="I29" s="15"/>
      <c r="J29" s="15"/>
    </row>
    <row r="30" spans="2:10" x14ac:dyDescent="0.25">
      <c r="B30" s="15"/>
      <c r="C30" s="15"/>
      <c r="D30" s="15"/>
      <c r="E30" s="17"/>
      <c r="F30" s="15"/>
      <c r="G30" s="15"/>
      <c r="H30" s="15"/>
      <c r="I30" s="15"/>
      <c r="J30" s="15"/>
    </row>
    <row r="31" spans="2:10" x14ac:dyDescent="0.25">
      <c r="B31" s="15"/>
      <c r="C31" s="15"/>
      <c r="D31" s="15"/>
      <c r="E31" s="17"/>
      <c r="F31" s="15"/>
      <c r="G31" s="15"/>
      <c r="H31" s="15"/>
      <c r="I31" s="15"/>
      <c r="J31" s="15"/>
    </row>
    <row r="32" spans="2:10" x14ac:dyDescent="0.25">
      <c r="B32" s="15"/>
      <c r="C32" s="15"/>
      <c r="D32" s="15"/>
      <c r="E32" s="17"/>
      <c r="F32" s="15"/>
      <c r="G32" s="15"/>
      <c r="H32" s="15"/>
      <c r="I32" s="15"/>
      <c r="J32" s="15"/>
    </row>
    <row r="33" spans="2:10" x14ac:dyDescent="0.25">
      <c r="B33" s="15"/>
      <c r="C33" s="15"/>
      <c r="D33" s="15"/>
      <c r="E33" s="17"/>
      <c r="F33" s="15"/>
      <c r="G33" s="15"/>
      <c r="H33" s="15"/>
      <c r="I33" s="15"/>
      <c r="J33" s="15"/>
    </row>
  </sheetData>
  <mergeCells count="3">
    <mergeCell ref="C1:G1"/>
    <mergeCell ref="C2:G2"/>
    <mergeCell ref="C3:I3"/>
  </mergeCells>
  <dataValidations count="3">
    <dataValidation type="list" allowBlank="1" showInputMessage="1" showErrorMessage="1" sqref="C11:C34 C7:C9" xr:uid="{8B584C22-1BA7-41E3-8682-2B272E18C73A}">
      <formula1>"uniqueidentifier,bit,varchar,nvarchar,byte,int,smallint,float,decimal,datetime,timestamp"</formula1>
    </dataValidation>
    <dataValidation type="list" allowBlank="1" showInputMessage="1" showErrorMessage="1" sqref="D7:D33" xr:uid="{13C4012B-42FC-4227-9BE3-3AC8D46D92EB}">
      <formula1>"Yes,No"</formula1>
    </dataValidation>
    <dataValidation type="list" allowBlank="1" showInputMessage="1" showErrorMessage="1" sqref="C10" xr:uid="{578FDF39-6139-4679-B5AF-53A7A02F0A8C}">
      <formula1>"uniqueidentifier,bit,varchar,nvarchar,money,byte,int,smallint,float,decimal,datetime,timestamp"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9209E31D0853459BDDC21BFF41997B" ma:contentTypeVersion="10" ma:contentTypeDescription="Create a new document." ma:contentTypeScope="" ma:versionID="d790f61d1067e771f6724c31ec4f32ac">
  <xsd:schema xmlns:xsd="http://www.w3.org/2001/XMLSchema" xmlns:xs="http://www.w3.org/2001/XMLSchema" xmlns:p="http://schemas.microsoft.com/office/2006/metadata/properties" xmlns:ns3="0f278fe2-1c7d-4e0c-9909-a9c4d13c9b87" xmlns:ns4="ce0d4ac8-8917-4b90-bb1c-08eabe5b9b65" targetNamespace="http://schemas.microsoft.com/office/2006/metadata/properties" ma:root="true" ma:fieldsID="0379e00440097f43ff2e226b337861cd" ns3:_="" ns4:_="">
    <xsd:import namespace="0f278fe2-1c7d-4e0c-9909-a9c4d13c9b87"/>
    <xsd:import namespace="ce0d4ac8-8917-4b90-bb1c-08eabe5b9b6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278fe2-1c7d-4e0c-9909-a9c4d13c9b8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0d4ac8-8917-4b90-bb1c-08eabe5b9b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9020E9E-A9E3-452D-98EB-2F78BDB412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278fe2-1c7d-4e0c-9909-a9c4d13c9b87"/>
    <ds:schemaRef ds:uri="ce0d4ac8-8917-4b90-bb1c-08eabe5b9b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3804654-4903-4E22-A822-9F861B863E67}">
  <ds:schemaRefs>
    <ds:schemaRef ds:uri="http://purl.org/dc/elements/1.1/"/>
    <ds:schemaRef ds:uri="http://schemas.microsoft.com/office/2006/metadata/properties"/>
    <ds:schemaRef ds:uri="ce0d4ac8-8917-4b90-bb1c-08eabe5b9b65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0f278fe2-1c7d-4e0c-9909-a9c4d13c9b87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180F05C-97AB-41CD-91CC-553EB44B7C9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Cover Sheet</vt:lpstr>
      <vt:lpstr>Summary</vt:lpstr>
      <vt:lpstr>Common_Ward</vt:lpstr>
      <vt:lpstr>Common_District</vt:lpstr>
      <vt:lpstr>Common_Province</vt:lpstr>
      <vt:lpstr>Common_File</vt:lpstr>
      <vt:lpstr>Common_ProfessionalQualificatio</vt:lpstr>
      <vt:lpstr>HR_Discipline</vt:lpstr>
      <vt:lpstr>HR_Commendation</vt:lpstr>
      <vt:lpstr>HR_Education</vt:lpstr>
      <vt:lpstr>HR_ContractType</vt:lpstr>
      <vt:lpstr>HR_ApproveStatus</vt:lpstr>
      <vt:lpstr>Sheet5 (11)</vt:lpstr>
      <vt:lpstr>Sheet5 (12)</vt:lpstr>
      <vt:lpstr>Sheet5 (13)</vt:lpstr>
      <vt:lpstr>Sheet5 (14)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dinhhung09138</dc:creator>
  <cp:lastModifiedBy>dinhhung09138</cp:lastModifiedBy>
  <dcterms:created xsi:type="dcterms:W3CDTF">2020-10-16T03:33:10Z</dcterms:created>
  <dcterms:modified xsi:type="dcterms:W3CDTF">2020-10-16T10:08:16Z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0x010100A79209E31D0853459BDDC21BFF41997B</vt:lpwstr>
  </property>
</Properties>
</file>