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35" yWindow="-135" windowWidth="14445" windowHeight="8190" tabRatio="820"/>
  </bookViews>
  <sheets>
    <sheet name="Cover" sheetId="1" r:id="rId1"/>
    <sheet name="Test case List" sheetId="2" r:id="rId2"/>
    <sheet name="Cho SV" sheetId="11" r:id="rId3"/>
    <sheet name="Cho QL" sheetId="9" r:id="rId4"/>
    <sheet name="Test log" sheetId="12" r:id="rId5"/>
    <sheet name="Test report" sheetId="15" r:id="rId6"/>
  </sheets>
  <definedNames>
    <definedName name="_xlnm._FilterDatabase" localSheetId="4" hidden="1">'Test log'!$A$3:$G$163</definedName>
    <definedName name="ACTION">#REF!</definedName>
    <definedName name="_xlnm.Print_Area" localSheetId="3">'Cho QL'!$A$1:$F$11</definedName>
    <definedName name="_xlnm.Print_Area" localSheetId="2">'Cho SV'!$A$1:$F$35</definedName>
    <definedName name="_xlnm.Print_Area" localSheetId="4">'Test log'!$A$1:$G$98</definedName>
  </definedNames>
  <calcPr calcId="124519"/>
</workbook>
</file>

<file path=xl/calcChain.xml><?xml version="1.0" encoding="utf-8"?>
<calcChain xmlns="http://schemas.openxmlformats.org/spreadsheetml/2006/main">
  <c r="K15" i="15"/>
  <c r="K14"/>
  <c r="J15"/>
  <c r="J14"/>
  <c r="I15"/>
  <c r="I14"/>
  <c r="K11"/>
  <c r="K10"/>
  <c r="J11"/>
  <c r="J10"/>
  <c r="I11"/>
  <c r="I10"/>
  <c r="K7"/>
  <c r="K6"/>
  <c r="J7"/>
  <c r="J6"/>
  <c r="I7"/>
  <c r="I6"/>
  <c r="F15"/>
  <c r="F14"/>
  <c r="E15"/>
  <c r="E14"/>
  <c r="D15"/>
  <c r="H15" s="1"/>
  <c r="D14"/>
  <c r="F11"/>
  <c r="F10"/>
  <c r="E11"/>
  <c r="E10"/>
  <c r="D11"/>
  <c r="H11" s="1"/>
  <c r="D10"/>
  <c r="H10" s="1"/>
  <c r="C11"/>
  <c r="C10"/>
  <c r="F7"/>
  <c r="F6"/>
  <c r="E7"/>
  <c r="E6"/>
  <c r="D7"/>
  <c r="H7" s="1"/>
  <c r="D6"/>
  <c r="C6"/>
  <c r="H14"/>
  <c r="C15"/>
  <c r="C14"/>
  <c r="C7"/>
  <c r="D3" i="2"/>
  <c r="D4"/>
  <c r="J8" i="15" l="1"/>
  <c r="C8"/>
  <c r="C12"/>
  <c r="C16"/>
  <c r="I8"/>
  <c r="K8"/>
  <c r="I12"/>
  <c r="J12"/>
  <c r="K12"/>
  <c r="I16"/>
  <c r="J16"/>
  <c r="K16"/>
  <c r="D8"/>
  <c r="E8"/>
  <c r="F8"/>
  <c r="H6"/>
  <c r="F16"/>
  <c r="E16"/>
  <c r="D16"/>
  <c r="F12"/>
  <c r="E12"/>
  <c r="D12"/>
  <c r="E17" l="1"/>
  <c r="L12"/>
  <c r="I13"/>
  <c r="L16"/>
  <c r="F13"/>
  <c r="E9"/>
  <c r="L8"/>
  <c r="E13"/>
  <c r="F9"/>
  <c r="F17"/>
  <c r="D13"/>
  <c r="D17"/>
  <c r="I17" s="1"/>
  <c r="D9"/>
  <c r="K9" l="1"/>
  <c r="I9"/>
  <c r="L9" s="1"/>
  <c r="J9"/>
  <c r="K13"/>
  <c r="J13"/>
  <c r="K17"/>
  <c r="L17"/>
  <c r="J17"/>
  <c r="L13"/>
</calcChain>
</file>

<file path=xl/comments1.xml><?xml version="1.0" encoding="utf-8"?>
<comments xmlns="http://schemas.openxmlformats.org/spreadsheetml/2006/main">
  <authors>
    <author/>
  </authors>
  <commentList>
    <comment ref="E12"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<sst xmlns="http://schemas.openxmlformats.org/spreadsheetml/2006/main" count="845" uniqueCount="278">
  <si>
    <t>*A,D,M</t>
  </si>
  <si>
    <t>ID</t>
  </si>
  <si>
    <t>Tên dự án</t>
  </si>
  <si>
    <t>Mã dự án</t>
  </si>
  <si>
    <t>Mã tài liệu</t>
  </si>
  <si>
    <t>Nhật ký thay đổi</t>
  </si>
  <si>
    <t>Ngày thay đổi</t>
  </si>
  <si>
    <t>Mô tả</t>
  </si>
  <si>
    <t>Tài liệu tham khảo</t>
  </si>
  <si>
    <t>Phần thay đổi</t>
  </si>
  <si>
    <t>Phiên bản</t>
  </si>
  <si>
    <t>Trạng thái</t>
  </si>
  <si>
    <t>Đang thực hiện</t>
  </si>
  <si>
    <t>Đã hoàn thành</t>
  </si>
  <si>
    <t>Chưa thực hiện</t>
  </si>
  <si>
    <t>STT</t>
  </si>
  <si>
    <t>Tên chức năng</t>
  </si>
  <si>
    <t>Điều kiện trước</t>
  </si>
  <si>
    <t xml:space="preserve">Phân hệ </t>
  </si>
  <si>
    <t>Người thực hiện</t>
  </si>
  <si>
    <t>Ghi chú</t>
  </si>
  <si>
    <t>Mô tả bước thực hiện</t>
  </si>
  <si>
    <t>Kết quả mong đợi</t>
  </si>
  <si>
    <t>Người tạo</t>
  </si>
  <si>
    <t>Người duyệt</t>
  </si>
  <si>
    <t>Ngày tạo</t>
  </si>
  <si>
    <t>Dữ liệu</t>
  </si>
  <si>
    <t>Danh sách các từ viết tắt</t>
  </si>
  <si>
    <t>Từ viết tắt</t>
  </si>
  <si>
    <t>Ý nghĩa</t>
  </si>
  <si>
    <t>Người thay đổi</t>
  </si>
  <si>
    <t>Phiên bản:</t>
  </si>
  <si>
    <t>Ngày:</t>
  </si>
  <si>
    <t>1.0.0</t>
  </si>
  <si>
    <t>Ngày cập nhật cuối</t>
  </si>
  <si>
    <t>Hình minh họa</t>
  </si>
  <si>
    <t>F</t>
  </si>
  <si>
    <t>P</t>
  </si>
  <si>
    <t>Lần 1</t>
  </si>
  <si>
    <t>Ngày thực hiện</t>
  </si>
  <si>
    <t>Kết quả</t>
  </si>
  <si>
    <t xml:space="preserve">PHÂN HỆ </t>
  </si>
  <si>
    <t xml:space="preserve">Lần thực hiện </t>
  </si>
  <si>
    <t>Tổng số</t>
  </si>
  <si>
    <t>Lần 2</t>
  </si>
  <si>
    <t>1-0_1</t>
  </si>
  <si>
    <t>1-0_2</t>
  </si>
  <si>
    <t>1-0_3</t>
  </si>
  <si>
    <t>1-0_4</t>
  </si>
  <si>
    <t>1-0_5</t>
  </si>
  <si>
    <t>1-0_6</t>
  </si>
  <si>
    <t>1-0_7</t>
  </si>
  <si>
    <t>1-0_8</t>
  </si>
  <si>
    <t>1-0_9</t>
  </si>
  <si>
    <t>1-0_10</t>
  </si>
  <si>
    <t>1-0_11</t>
  </si>
  <si>
    <t>1-0_12</t>
  </si>
  <si>
    <t>1-0_13</t>
  </si>
  <si>
    <t>1-0_14</t>
  </si>
  <si>
    <t>1-0_15</t>
  </si>
  <si>
    <t>1-0_16</t>
  </si>
  <si>
    <t>1-0_17</t>
  </si>
  <si>
    <t>1-0_18</t>
  </si>
  <si>
    <t>1-0_19</t>
  </si>
  <si>
    <t>1-0_20</t>
  </si>
  <si>
    <t>1-0_21</t>
  </si>
  <si>
    <t>1-0_22</t>
  </si>
  <si>
    <t>1-0_23</t>
  </si>
  <si>
    <t>1-0_24</t>
  </si>
  <si>
    <t>1-0_25</t>
  </si>
  <si>
    <t>1-0_26</t>
  </si>
  <si>
    <t>1-0_27</t>
  </si>
  <si>
    <t>1-0_28</t>
  </si>
  <si>
    <t>1-0_29</t>
  </si>
  <si>
    <t>1-0_30</t>
  </si>
  <si>
    <t>2-0_1</t>
  </si>
  <si>
    <t>2-0_2</t>
  </si>
  <si>
    <t>2-0_3</t>
  </si>
  <si>
    <t>2-0_4</t>
  </si>
  <si>
    <t>2-0_5</t>
  </si>
  <si>
    <t>2-0_6</t>
  </si>
  <si>
    <t>2-0_7</t>
  </si>
  <si>
    <t>2-0_8</t>
  </si>
  <si>
    <t>2-0_9</t>
  </si>
  <si>
    <t>2-0_10</t>
  </si>
  <si>
    <t>2-0_11</t>
  </si>
  <si>
    <t>2-0_12</t>
  </si>
  <si>
    <t>2-0_13</t>
  </si>
  <si>
    <t>2-0_14</t>
  </si>
  <si>
    <t>2-0_15</t>
  </si>
  <si>
    <t>2-0_16</t>
  </si>
  <si>
    <t>2-0_17</t>
  </si>
  <si>
    <t>2-0_18</t>
  </si>
  <si>
    <t>2-0_19</t>
  </si>
  <si>
    <t>2-0_20</t>
  </si>
  <si>
    <t>2-0_21</t>
  </si>
  <si>
    <t>2-0_22</t>
  </si>
  <si>
    <t>2-0_23</t>
  </si>
  <si>
    <t>2-0_24</t>
  </si>
  <si>
    <t>2-0_25</t>
  </si>
  <si>
    <t>2-0_26</t>
  </si>
  <si>
    <t>2-0_27</t>
  </si>
  <si>
    <t>2-0_28</t>
  </si>
  <si>
    <t>Hệ thống thực hiện lọc dữ liệu từ đúng các file được chọn và theo đúng pattern</t>
  </si>
  <si>
    <t>v1.0.0</t>
  </si>
  <si>
    <t>Lần thực hiện</t>
  </si>
  <si>
    <t>Phân hệ</t>
  </si>
  <si>
    <t>Tỉ lệ</t>
  </si>
  <si>
    <t>Tổng số case</t>
  </si>
  <si>
    <t>Fail</t>
  </si>
  <si>
    <t>High</t>
  </si>
  <si>
    <t>Medium</t>
  </si>
  <si>
    <t>Low</t>
  </si>
  <si>
    <t>Pass</t>
  </si>
  <si>
    <t>Untest</t>
  </si>
  <si>
    <t>Phân loại</t>
  </si>
  <si>
    <t>H</t>
  </si>
  <si>
    <t>M</t>
  </si>
  <si>
    <t>L</t>
  </si>
  <si>
    <t>TEST REPORT</t>
  </si>
  <si>
    <t>Tên dự án:</t>
  </si>
  <si>
    <t>Mã dự án:</t>
  </si>
  <si>
    <t>Người tạo:</t>
  </si>
  <si>
    <t>Ngày tạo:</t>
  </si>
  <si>
    <t>Người nhận:</t>
  </si>
  <si>
    <t>Ngày xác nhận:</t>
  </si>
  <si>
    <t>Kết luận</t>
  </si>
  <si>
    <t>* Đánh giá chất lượng</t>
  </si>
  <si>
    <t>TEST CASE
HỆ THỐNG QUẢN LÝ ĐÀO TẠO THEO HỌC CHẾ TÍN CHỈ</t>
  </si>
  <si>
    <t>Hệ thống Quản lý đào tạo theo học chế tín chỉ</t>
  </si>
  <si>
    <t>DA_CNPM_QLTC_TestCase</t>
  </si>
  <si>
    <t>DA.CNPM.QLTC.2010.01</t>
  </si>
  <si>
    <t>Nguyễn Thị Hiền</t>
  </si>
  <si>
    <t>Đăng nhập hệ thống</t>
  </si>
  <si>
    <t>Đăng ký học phần</t>
  </si>
  <si>
    <t>Hiển thị kết quả đăng ký</t>
  </si>
  <si>
    <t>Tra cứu điểm học phần</t>
  </si>
  <si>
    <t>Đăng ký tín chỉ - Phần cho SV</t>
  </si>
  <si>
    <t>Xem thời khóa biểu</t>
  </si>
  <si>
    <t>Đăng ký học cải thiện điểm</t>
  </si>
  <si>
    <t>Xem chương trình học</t>
  </si>
  <si>
    <t>Xem thông tin cá nhân</t>
  </si>
  <si>
    <t>Đổi mật khẩu</t>
  </si>
  <si>
    <t>Xem hộp tin nhắn</t>
  </si>
  <si>
    <t>Chức năng cho phép sinh viên đăng nhập hệ thống qua Internet</t>
  </si>
  <si>
    <t>Chức năng cho phép sinh viên đăng ký học lớp học phần nếu thỏa mãn yêu cầu</t>
  </si>
  <si>
    <t>Chức năng này cho phép sinh viên xem các lớp học phần đã được đăng ký mà chưa học</t>
  </si>
  <si>
    <t>Chức năng này cho phép sv xem TKB các lớp học phần mà sv đã đăng ký</t>
  </si>
  <si>
    <t>Chức năng này cho phép sv đăng ký học lại lớp học phần để cải thiện điểm.</t>
  </si>
  <si>
    <t>Chức năng này cho phép sv xem toàn bộ thông tin của cá nhân mình trên cơ sở đó nếu phát hiện sai sót có thể phản hồi lại cho cơ sở đào tạo.</t>
  </si>
  <si>
    <t>Chức năng này cho phép sv thay đổi mật khẩu truy cập vào hệ thống</t>
  </si>
  <si>
    <t>Chức năng này cho phép sv xem các tin nhắn Quản trị hệ thống gửi thông báo cũng như các tài khoản khác trong hệ thống gửi cho. Sinh viên cũng có thể gửi tin nhắn cho Quản trị và các tài khoản khác trong hệ thống</t>
  </si>
  <si>
    <t>-sử dụng trình duyệt web để truy cập vào website hệ thống</t>
  </si>
  <si>
    <t>- Đăng nhập thành công vào hệ thống</t>
  </si>
  <si>
    <t>- Đăng nhập thành công vào hệ thống
- Đã đăng ký lớp học phần</t>
  </si>
  <si>
    <t>- Đăng nhập thành công vào hệ thống
- Đã có điểm học phần</t>
  </si>
  <si>
    <t>- Đăng nhập thành công vào hệ thống
- Đã hoàn thành học phần</t>
  </si>
  <si>
    <r>
      <rPr>
        <b/>
        <sz val="20"/>
        <rFont val="Tahoma"/>
        <family val="2"/>
      </rPr>
      <t>Danh mục chức năng</t>
    </r>
    <r>
      <rPr>
        <b/>
        <sz val="20"/>
        <color indexed="8"/>
        <rFont val="Tahoma"/>
        <family val="2"/>
      </rPr>
      <t xml:space="preserve">
Hệ thống Quản lý đào tạo theo học chế tín chỉ</t>
    </r>
  </si>
  <si>
    <t>1. Đăng nhập hệ thống</t>
  </si>
  <si>
    <t xml:space="preserve">- SV chuyển tới giao diện cho phép lựa chọn các chức năng để thao tác ở menu phía bên trái
</t>
  </si>
  <si>
    <t>- Không truy cập được vào hệ thống
- Hiển thị màn hình yêu  cầu nhập đúng tài khoản và mật khẩu</t>
  </si>
  <si>
    <t>2. Đăng ký học phần</t>
  </si>
  <si>
    <t>Xóa bỏ đăng ký học phần</t>
  </si>
  <si>
    <t>Chức năng cho phép sinh viên bỏ đăng ký lớp học phần đã đăng ký trước đó</t>
  </si>
  <si>
    <t>- Đăng nhập thành công vào hệ thống
- Học phần đã đăng ký trước đó</t>
  </si>
  <si>
    <r>
      <t xml:space="preserve">Hệ thống QLTC
</t>
    </r>
    <r>
      <rPr>
        <b/>
        <sz val="20"/>
        <color indexed="62"/>
        <rFont val="Tahoma"/>
        <family val="2"/>
      </rPr>
      <t>Phân hệ đăng ký tín chỉ - Phần dành cho sinh viên</t>
    </r>
  </si>
  <si>
    <t>- đăng ký thành công một lớp học phần Lập trình cơ bản</t>
  </si>
  <si>
    <t>- Không đăng ký thành công môn học này vì môn tiên quyết Lập trình cơ bản chưa có điểm</t>
  </si>
  <si>
    <t xml:space="preserve">- Đăng ký không thành công môn học này khi môn tiên quyết Lập trình cơ bản chưa đạt điểm qua </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</si>
  <si>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hướng đối tượng để hiển thị tất cả các lớp học phần của học phần đó gồm có thông tin TKB 
- chọn lớp học phần bất kỳ học môn Lập trình HĐT</t>
  </si>
  <si>
    <t>- Đăng ký thành công môn học này khi môn tiên quyết Lập trình cơ bản đạt điểm qua (&gt;=4.0) 
- Đăng ký thành công môn học song hành Đồ án lập trình HĐT</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</si>
  <si>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Ngôn ngữ lập trình I để hiển thị tất cả các lớp học phần của học phần đó gồm có thông tin TKB 
- Chọn lớp học phần bất kỳ học môn Ngôn ngữ lập trình I</t>
  </si>
  <si>
    <t xml:space="preserve">- Đăng ký không thành công môn học trùng TKB với môn Lập trình HĐT 
</t>
  </si>
  <si>
    <t>1-0-7</t>
  </si>
  <si>
    <t>- Kích mục Đăng ký học phần ở menu phía bên trái
- Hiển thị danh sách thông tin toàn bộ lớp học phần có trong học kỳ: STT, Mã học phần, Tên học phần, Số tín chỉ, MH tiên quyết, MH Song hành. 
- Kích vào một mã học phần để hiển thị tất cả các lớp học phần của chúng
- Chọn lớp học phần bất kỳ</t>
  </si>
  <si>
    <t xml:space="preserve">- Đăng ký không vượt quá số TC tối đa 
</t>
  </si>
  <si>
    <t>3. Xóa bỏ đăng ký học phần</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</si>
  <si>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cơ bản để hiển thị tất cả các lớp học phần của học phần đó gồm có thông tin TKB 
- Chọn học lớp học phần bất kỳ
- Tích vào ô đăng ký 
- Kích nút đăng ký</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</si>
  <si>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hướng đối tượng để hiển thị tất cả các lớp học phần của học phần đó gồm có thông tin TKB 
- chọn học lớp học phần bất kỳ học môn Lập trình HĐT
- Tích vào ô đăng ký
- Kích nút đăng ký</t>
  </si>
  <si>
    <t>- Kích mục Đăng ký học phần ở menu phía bên trái
- Danh sách thông tin toàn bộ lớp học phần có trong học kỳ. 
- Danh sách các lớp học phần mà sinh viên đã đăng ký
- Tích chọn lớp học phần Lập trình HĐT đã đăng ký
- Kích nút Bỏ đăng ký</t>
  </si>
  <si>
    <t>- Lớp học phần không còn xuất hiện trong ds đã đăng ký
- Lớp môn học song hành cũng tự động được bỏ: Đồ án Lập trình HĐT</t>
  </si>
  <si>
    <t>- Kích mục Đăng ký học phần ở menu phía bên trái
- Danh sách thông tin toàn bộ lớp học phần có trong học kỳ. 
- Danh sách các lớp học phần mà sinh viên đã đăng ký
- Kích nút Chọn tất cả
- Kích nút Bỏ đăng ký</t>
  </si>
  <si>
    <t>- Tất cả các ôn chọn của các lớp học phần đã đăng ký đều được tích
- Bỏ đăng ký tất cả các môn học
- Danh sách các lớp học đã đăng ký trống</t>
  </si>
  <si>
    <t>- Kích mục Đăng ký học phần ở menu phía bên trái
- Danh sách thông tin toàn bộ lớp học phần có trong học kỳ. 
- Danh sách các lớp học phần mà sinh viên đã đăng ký
- Tích chọn 3 lớp học phần đã đăng ký
- Kích nút Bỏ đăng ký</t>
  </si>
  <si>
    <t>- Bỏ đăng ký tất cả các lớp môn học đã tích
- Danh sách các lớp học đã đăng ký bị xóa bỏ 3 lớp vừa chọn</t>
  </si>
  <si>
    <t>4. Hiển thị kết quả đăng ký</t>
  </si>
  <si>
    <t>- Thực hiện tương tự phần bỏ đăng ký trong mục 3.</t>
  </si>
  <si>
    <t xml:space="preserve">- Kích mục Kết quả đăng ký ở menu phía bên trái
- Danh sách thông tin toàn bộ lớp học phần đã đăng ký, mỗi lớp trên 1 dòng có ô để tích bỏ đi kèm. 
- Có mục kích xem TKB của lớp học phần đó
</t>
  </si>
  <si>
    <t>5. Tra cứu điểm học phần</t>
  </si>
  <si>
    <t xml:space="preserve">- Kích mục Kết quả đăng ký ở menu phía bên trái
</t>
  </si>
  <si>
    <t xml:space="preserve">- Kích mục Kết quả đăng ký ở menu phía bên trái
- Kích nút xuất ra Excel
</t>
  </si>
  <si>
    <t>- Danh sách các lớp học phần đã đăng ký được ghi theo từng dòng vào file Excel gồm tất cả các cột đã hiển thị trên web để có thể lưu lại</t>
  </si>
  <si>
    <t xml:space="preserve">- Kích mục Điểm sinh viên ở menu phía bên trái
- Chọn học kỳ, năm học trong combo box Học kỳ
</t>
  </si>
  <si>
    <t xml:space="preserve">- Điểm tất cả các môn học trong học kỳ được hiển thị dưới dạng danh sách, mỗi điểm 1 dòng, mỗi dòng gồm thông tin: tên MH, Mã MH, Số TC, 3 điểm thành phần, điểm học phần
</t>
  </si>
  <si>
    <t xml:space="preserve">- Kích mục Điểm sinh viên ở menu phía bên trái
- Chọn tất cả trong combo box Học kỳ
</t>
  </si>
  <si>
    <t xml:space="preserve">- Điểm tất cả các môn học đã học được hiển thị dưới dạng danh sách theo từng kỳ
</t>
  </si>
  <si>
    <t xml:space="preserve">- Kích mục Điểm sinh viên ở menu phía bên trái
- Chọn học kỳ, năm học trong combo box Học kỳ
- Kích nút In bảng điểm ở dưới Bảng điểm
</t>
  </si>
  <si>
    <t xml:space="preserve">- Điểm tất cả các môn học trong học kỳ được hiển thị dưới dạng danh sách, mỗi điểm 1 dòng, mỗi dòng gồm thông tin: tên MH, Mã MH, Số TC, 3 điểm thành phần, điểm học phần sẽ được xuất ra file .doc phục vụ cho sv in ấn
</t>
  </si>
  <si>
    <t>-Chức năng này cho phép sv xem điểm các học phần đã tích lũy được
- Chức năng này cho phép sv xuất bảng điểm học phần theo học kỳ ra file word để tiện in ấn.
- Chức năng này cho phép sv xuất toàn bộ bảng điểm ra file word để tiện cho in ấn</t>
  </si>
  <si>
    <t>6. Xem thời khóa biểu</t>
  </si>
  <si>
    <t xml:space="preserve">- Kích mục Thời khóa biểu ở menu phía bên trái
</t>
  </si>
  <si>
    <t xml:space="preserve">- Thời khóa biểu các môn học đã đăng ký hiển thị dạng 15 tuần
</t>
  </si>
  <si>
    <t xml:space="preserve">- Kích mục Thời khóa biểu ở menu phía bên trái
- Lựa chọn học kỳ khác đã học để xem lại TKB
- Lựa chọn buổi học để xem TKB
</t>
  </si>
  <si>
    <t xml:space="preserve">- Kích mục Thời khóa biểu ở menu phía bên trái
- Lựa chọn học kỳ khác đã học để xem lại TKB
- Lựa chọn buổi học để xem TKB
- Kích vào nút In thời khóa biểu
</t>
  </si>
  <si>
    <t xml:space="preserve">- Thời khóa biểu các môn học đã đăng ký hiển thị dạng 15 tuần được xuất ra file word giúp sv có thể lưu lại hoặc in ấn dễ dàng
</t>
  </si>
  <si>
    <t>7. Đăng ký học cải thiện điểm</t>
  </si>
  <si>
    <t>- Kích mục Học cải thiện điểm ở menu phía bên trái
- Lựa chọn môn học đã học và có lớp học phần trong học kỳ này (Lập trình cơ bản)
- Xem TKB và kích Đăng ký</t>
  </si>
  <si>
    <t xml:space="preserve">- Đăng ký thành công vì môn học này đã học và có điểm &gt;=4
</t>
  </si>
  <si>
    <t>- Kích mục Học cải thiện điểm ở menu phía bên trái
- Lựa chọn môn học đã học và có lớp học phần trong học kỳ này (Lập trình HĐT)
- Xem TKB và kích Đăng ký</t>
  </si>
  <si>
    <t xml:space="preserve">- Đăng ký không thành công vì môn học này chưa có điểm
</t>
  </si>
  <si>
    <t>- Kích mục Học cải thiện điểm ở menu phía bên trái
- Lựa chọn môn học đã học và có lớp học phần trong học kỳ này (Ngôn ngữ lập trình I)
- Xem TKB và kích Đăng ký</t>
  </si>
  <si>
    <t xml:space="preserve">- Đăng ký không thành công vì môn học này có điểm &lt;4.0
</t>
  </si>
  <si>
    <t>8. Xem chương trình học</t>
  </si>
  <si>
    <t>- Kích mục Chương trình học ở menu bên trái
- Chọn chuyên ngành để xem chương trình đào tạo</t>
  </si>
  <si>
    <t>- Hiển thị chương trình đào tạo theo từng khối kiến thức
- Mỗi dòng thông tin môn học bao gồm: Mã MH, Tên MH, Số TC, LT, BT, TH, MM song hành, MH tiên quyết, Bắt buộc hay lựa chọn</t>
  </si>
  <si>
    <t>- Chức năng này cho phép sinh viên xem các môn học mà mình đã, đang và sẽ được học trong toàn bộ chương trình học.
- Chức năng này cho phép sv xuất toàn bộ chương trình học của mình ra file excel</t>
  </si>
  <si>
    <t>- Kích mục Chương trình học ở menu bên trái
- Kích nút Xuất ra Excel
- Chọn chuyên ngành để xem chương trình đào tạo</t>
  </si>
  <si>
    <t>- Chương trình đào tạo theo từng khối kiến thức
- Mỗi dòng thông tin môn học bao gồm: Mã MH, Tên MH, Số TC, LT, BT, TH, MM song hành, MH tiên quyết, Bắt buộc hay lựa chọn
- Ghi ra file excel để lưu lại trên máy và in ấn dễ dàng</t>
  </si>
  <si>
    <t>9. Xem thông tin cá nhân</t>
  </si>
  <si>
    <t xml:space="preserve">- Kích mục Thông tin cá nhân ở menu bên trái
</t>
  </si>
  <si>
    <t>- Hiển thị đầy đủ thông tin cá nhân của sv theo mẫu quy định của HV</t>
  </si>
  <si>
    <t>10. Đổi mật khẩu tài khoản sv</t>
  </si>
  <si>
    <t>- Kích mục Đổi mật khẩu ở menu bên trái 
- Gõ lại mật khẩu cũ của tài khoản "member"
- Nhập mật khẩu mới "matkhau06"
- Ở ô gõ lại mật khẩu nhập "matkhau06"
- Kích nút Thay đổi</t>
  </si>
  <si>
    <t>- Thay đổi thành công
- Kích nút đăng xuất
- Đăng nhập lại tài khoản "congan_10a"
- Sử dụng mật khẩu cũ "member"
- Đăng nhập không thành công</t>
  </si>
  <si>
    <t>- Thay đổi thành công
- Kích nút đăng xuất
- Đăng nhập lại tài khoản "congan_10a"
- Sử dụng mật khẩu mới "matkhau06"
- Đăng nhập thành công</t>
  </si>
  <si>
    <t>- Kích mục Đổi mật khẩu ở menu bên trái 
- Gõ lại mật khẩu cũ của tài khoản "matkhau06"
- Nhập mật khẩu mới để trống
- Ở ô gõ lại mật khẩu để trống
- Kích nút Thay đổi</t>
  </si>
  <si>
    <t>- Thay đổi không thành công 
- Thông báo lỗi "Mật khẩu không để trống"
- Xuất hiện màn hình để Đổi lại mật khẩu</t>
  </si>
  <si>
    <t>1-0_31</t>
  </si>
  <si>
    <t>1-0_32</t>
  </si>
  <si>
    <t>- Kích mục Đổi mật khẩu ở menu bên trái 
- Gõ lại mật khẩu cũ của tài khoản "matkhau06"
- Nhập mật khẩu mới "mat"
- Ở ô gõ lại mật khẩu nhập "mat"
- Kích nút Thay đổi</t>
  </si>
  <si>
    <t>- Thay đổi không thành công 
- Thông báo lỗi "Mật khẩu dài từ 6-20 ký tự"
- Xuất hiện màn hình để Đổi lại mật khẩu</t>
  </si>
  <si>
    <t>11. Xem hộp tin nhắn</t>
  </si>
  <si>
    <t>1-0_33</t>
  </si>
  <si>
    <t xml:space="preserve">- Kích mục Hộp tin nhắn ở menu bên trái
</t>
  </si>
  <si>
    <t xml:space="preserve">- Truy cập website đăng ký tín chỉ
- đăng nhập bằng tài khoản "10150009"
- mật khẩu "member"
</t>
  </si>
  <si>
    <t>- nhập tài khoản "10150011" mật khẩu "member"
- tài khoản "10150009" và mật khẩu "congan"</t>
  </si>
  <si>
    <t xml:space="preserve">- Kích mục Hộp tin nhắn ở menu bên trái
- Kích nút Nhắn tin
</t>
  </si>
  <si>
    <t>1-0_34</t>
  </si>
  <si>
    <t xml:space="preserve">- Đăng xuất tài khoản hiện tại
- Đăng nhập bằng tài khoản "10150012", mật khẩu "member"
- Kích mục Hộp tin nhắn ở menu bên trái
</t>
  </si>
  <si>
    <t xml:space="preserve">- Tin nhắn của Bộ phận quản lý và các thành viên khác gửi cho tài khoản sinh viên này sẽ được hiển thị
- Thứ tự sắp xếp từ mới nhất cho đến cũ nhất gồm các thông tin; họ tên người gửi, Ma SV, Tiêu đề, Thời gian gửi
- Tin nhắn chưa xem có nút New bên cạnh
</t>
  </si>
  <si>
    <t>- Xuất hiện tín nhắn của thành viên Đỗ Tuấn Anh - 10150009 - với tiêu đề Họp lớp và nút New bên cạnh, Thời gian gửi là thời gian hiện tại
- Đưa chuột qua tiêu đề tin nhắn để xem nội dung tin nhắn</t>
  </si>
  <si>
    <t>- Xuất hiện cửa sổ nhắn tin cho thành viên trong hệ thống gồm các trường: 
+ Người nhận: "10150011, 10150012, 10150015, admin"
+ Tiêu đề: Họp lớp
+ Nội dung: "Ngày mai lúc 10h30 họp lớp tại phòng H9302"
+ Kích nút gửi</t>
  </si>
  <si>
    <t>1-0_35</t>
  </si>
  <si>
    <t>Quản lý thành viên</t>
  </si>
  <si>
    <t>Đăng ký tín chỉ - Phần cho QL</t>
  </si>
  <si>
    <t>Chức năng cho phép người quản lý xem danh sách toàn bộ người dùng của hệ thống
- Cho phép quản lý thiết đặt lại mật khẩu cho sv bị mât mật khẩu</t>
  </si>
  <si>
    <t>Hộp tin nhắn đến</t>
  </si>
  <si>
    <t>Chức năng này cho phép người quản lý xem các tin nhắn sinh viên gửi cho mình đồng thời cho phép quản trị gửi tin nhắn cho các sv.</t>
  </si>
  <si>
    <t>Chỉnh sửa thời gian đăng ký</t>
  </si>
  <si>
    <t>Thiết đặt khoảng thời gian cho phép sinh viên đăng ký tín chỉ</t>
  </si>
  <si>
    <t>Xử lý đăng ký tự động</t>
  </si>
  <si>
    <t>Tự động xử lý đăng ký của sv</t>
  </si>
  <si>
    <t>Xử lý đăng ký bằng tay</t>
  </si>
  <si>
    <t>Xử lý theo từng lớp học phần</t>
  </si>
  <si>
    <r>
      <t xml:space="preserve">Hệ thống QLTC
</t>
    </r>
    <r>
      <rPr>
        <b/>
        <sz val="20"/>
        <color indexed="62"/>
        <rFont val="Tahoma"/>
        <family val="2"/>
      </rPr>
      <t>Bảng ghi kết quả (test logs)</t>
    </r>
  </si>
  <si>
    <t>Anhpt</t>
  </si>
  <si>
    <t>1. Quản lý thành viên</t>
  </si>
  <si>
    <t>- Đăng nhập thành công với tài khoản "admin"</t>
  </si>
  <si>
    <t>- Kích nút Quản lý thành viên trên menu bên trái</t>
  </si>
  <si>
    <t>- Hiển thị danh sách thành viên sử dụng hệ thống: STT, Mã SV, Họ tên SV, Quyền, Email.
- Danh sách hiển thị theo trang theo thứ tự ABC</t>
  </si>
  <si>
    <t>- Kích nút Quản lý thành viên trên menu bên trái
- Kích vào Mã SV bất kỳ
- Cửa sổ xuất hiện thông tin chi tiết
- Đặt lại mật khẩu cho tài khoản - sử dụng trong trường hợp mất mật khẩu.
- Đặt lại mật khẩu cho tài khoản "10150009" là "matkhau09"</t>
  </si>
  <si>
    <t>- Thiết đặt thành công
- Đăng xuất tài khoản admin
- Đăng nhập bằng tài khoản "10150009", mật khẩu "matkhau09"
- Đăng nhập thành công</t>
  </si>
  <si>
    <t>1. Đăng nhập quản trị</t>
  </si>
  <si>
    <t xml:space="preserve">- Truy cập vào website đăng ký tín chỉ
- Kích nút Đăng nhập
- Gõ tài khoản "admin", mật khẩu "quantri" </t>
  </si>
  <si>
    <t xml:space="preserve">- Đăng nhập thành công
- Chuyển tới giao diện cho phép lựa chọn các chức năng để thao tác ở menu phía bên trái
</t>
  </si>
  <si>
    <t>2. Chỉnh sửa thời gian đăng ký</t>
  </si>
  <si>
    <t>- Kích nút Quản lý thành viên trên menu bên trái
- Xuất hiện cửa sổ để chọn thời gian bắt đầu = "15/7/2011" và thời gian kết thúc="01/8/2011"
- Kích nút Cập nhật</t>
  </si>
  <si>
    <t xml:space="preserve">- Chỉnh sửa thời gian server là "02/8/2011"
- Đăng xuất khỏi tài khoản admin
- Đăng nhập bằng tài khoản "10150009"
- Không hiển thị phần đăng ký lớp học phần nữa
</t>
  </si>
  <si>
    <t>- Chỉnh sửa thời gian server là "20/7/2011"
- Đăng xuất khỏi tài khoản admin
- Đăng nhập bằng tài khoản "10150009"
- Thực hiện đăng ký lớp học phần như bình thường
- Thiết đặt thành công</t>
  </si>
  <si>
    <t xml:space="preserve">- Chỉnh sửa thời gian server là "14/7/2011"
- Đăng xuất khỏi tài khoản admin
- Đăng nhập bằng tài khoản "10150009"
- Không hiển thị phần đăng ký lớp học phần nữa
</t>
  </si>
  <si>
    <t>3. Xử lý đăng ký tự động</t>
  </si>
  <si>
    <t>- Kích nút Xử lý đăng ký tự động trên menu bên trái</t>
  </si>
  <si>
    <t xml:space="preserve">- Hệ thống hiển thị danh sách tất cả các lớp môn học 
- Lớp MH có số lượng đk &lt; số lượng tối thiểu được hiển thị màu chữ đỏ
- Lớp MH có số lượng ĐK &gt; số lượng tối đa hiển thị màu xanh
</t>
  </si>
  <si>
    <t xml:space="preserve">- Kích nút Xử lý đăng ký tự động trên menu bên trái
- Kích nút Xử lý đăng ký </t>
  </si>
  <si>
    <t xml:space="preserve">- Hệ thống hiển thị danh sách tất cả các lớp môn học 
- Lớp MH có số lượng đk &lt; số lượng tối thiểu: bỏ khỏi ds
- Lớp MH có số lượng ĐK &gt; số lượng tối đa bỏ các sv đăng ký muộn hơn, có độ ưu tiên thấp cho đúng bằng số lượng tối đa
</t>
  </si>
  <si>
    <t>4. Xử lý đăng ký bằng tay</t>
  </si>
  <si>
    <t xml:space="preserve">- Kích nút Xử lý đăng ký thủ công trên menu bên trái
- Kích nút Xử lý đăng ký </t>
  </si>
  <si>
    <t>Hệ thống QLTC</t>
  </si>
</sst>
</file>

<file path=xl/styles.xml><?xml version="1.0" encoding="utf-8"?>
<styleSheet xmlns="http://schemas.openxmlformats.org/spreadsheetml/2006/main">
  <numFmts count="1">
    <numFmt numFmtId="164" formatCode="d\-mmm\-yy;@"/>
  </numFmts>
  <fonts count="41">
    <font>
      <sz val="11"/>
      <name val="ＭＳ Ｐゴシック"/>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10"/>
      <name val="Tahoma"/>
      <family val="2"/>
    </font>
    <font>
      <b/>
      <sz val="10"/>
      <name val="Tahoma"/>
      <family val="2"/>
    </font>
    <font>
      <u/>
      <sz val="11"/>
      <color indexed="12"/>
      <name val="ＭＳ Ｐゴシック"/>
      <family val="3"/>
      <charset val="128"/>
    </font>
    <font>
      <sz val="11"/>
      <name val="ＭＳ Ｐゴシック"/>
      <charset val="128"/>
    </font>
    <font>
      <b/>
      <sz val="10"/>
      <color theme="3" tint="-0.249977111117893"/>
      <name val="Tahoma"/>
      <family val="2"/>
    </font>
    <font>
      <b/>
      <sz val="10"/>
      <color theme="0"/>
      <name val="Tahoma"/>
      <family val="2"/>
    </font>
    <font>
      <sz val="10"/>
      <color theme="0"/>
      <name val="Tahoma"/>
      <family val="2"/>
    </font>
    <font>
      <b/>
      <sz val="10"/>
      <color rgb="FF003366"/>
      <name val="Tahoma"/>
      <family val="2"/>
    </font>
    <font>
      <b/>
      <sz val="10"/>
      <color rgb="FF002060"/>
      <name val="Tahoma"/>
      <family val="2"/>
    </font>
    <font>
      <i/>
      <sz val="10"/>
      <name val="Tahoma"/>
      <family val="2"/>
    </font>
    <font>
      <i/>
      <sz val="10"/>
      <color theme="1"/>
      <name val="Tahoma"/>
      <family val="2"/>
    </font>
    <font>
      <b/>
      <sz val="10"/>
      <color theme="1"/>
      <name val="Tahoma"/>
      <family val="2"/>
    </font>
    <font>
      <b/>
      <sz val="20"/>
      <name val="Tahoma"/>
      <family val="2"/>
    </font>
    <font>
      <i/>
      <sz val="10"/>
      <color theme="3" tint="-0.249977111117893"/>
      <name val="Tahoma"/>
      <family val="2"/>
    </font>
    <font>
      <b/>
      <sz val="20"/>
      <color indexed="62"/>
      <name val="Tahoma"/>
      <family val="2"/>
    </font>
    <font>
      <b/>
      <sz val="14"/>
      <color theme="0"/>
      <name val="Arial"/>
      <family val="2"/>
    </font>
    <font>
      <sz val="10"/>
      <color theme="1"/>
      <name val="Arial"/>
      <family val="2"/>
    </font>
    <font>
      <sz val="11"/>
      <name val="Arial"/>
      <family val="2"/>
    </font>
    <font>
      <b/>
      <sz val="11"/>
      <name val="Arial"/>
      <family val="2"/>
    </font>
    <font>
      <b/>
      <sz val="11"/>
      <color rgb="FFFF0000"/>
      <name val="Arial"/>
      <family val="2"/>
    </font>
    <font>
      <sz val="11"/>
      <color rgb="FFFF0000"/>
      <name val="Arial"/>
      <family val="2"/>
    </font>
    <font>
      <b/>
      <sz val="11"/>
      <color rgb="FF0000FF"/>
      <name val="Arial"/>
      <family val="2"/>
    </font>
    <font>
      <sz val="11"/>
      <color rgb="FF0000FF"/>
      <name val="Arial"/>
      <family val="2"/>
    </font>
    <font>
      <b/>
      <sz val="20"/>
      <name val="Arial"/>
      <family val="2"/>
    </font>
    <font>
      <b/>
      <sz val="20"/>
      <color indexed="8"/>
      <name val="Times New Roman"/>
      <family val="1"/>
    </font>
  </fonts>
  <fills count="20">
    <fill>
      <patternFill patternType="none"/>
    </fill>
    <fill>
      <patternFill patternType="gray125"/>
    </fill>
    <fill>
      <patternFill patternType="solid">
        <fgColor indexed="9"/>
        <bgColor indexed="26"/>
      </patternFill>
    </fill>
    <fill>
      <patternFill patternType="solid">
        <fgColor theme="7" tint="-0.249977111117893"/>
        <bgColor indexed="32"/>
      </patternFill>
    </fill>
    <fill>
      <patternFill patternType="solid">
        <fgColor theme="7" tint="-0.249977111117893"/>
        <bgColor indexed="56"/>
      </patternFill>
    </fill>
    <fill>
      <patternFill patternType="solid">
        <fgColor rgb="FF60497B"/>
        <bgColor indexed="32"/>
      </patternFill>
    </fill>
    <fill>
      <patternFill patternType="solid">
        <fgColor rgb="FF60497B"/>
        <bgColor indexed="64"/>
      </patternFill>
    </fill>
    <fill>
      <patternFill patternType="solid">
        <fgColor rgb="FFFFFFFF"/>
        <bgColor indexed="64"/>
      </patternFill>
    </fill>
    <fill>
      <patternFill patternType="solid">
        <fgColor rgb="FFFFFFFF"/>
        <bgColor indexed="26"/>
      </patternFill>
    </fill>
    <fill>
      <patternFill patternType="solid">
        <fgColor rgb="FFE1E1FF"/>
        <bgColor indexed="64"/>
      </patternFill>
    </fill>
    <fill>
      <patternFill patternType="solid">
        <fgColor theme="0"/>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0"/>
        <bgColor indexed="26"/>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4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style="dashed">
        <color indexed="8"/>
      </left>
      <right style="thin">
        <color indexed="8"/>
      </right>
      <top style="thin">
        <color indexed="8"/>
      </top>
      <bottom style="dashed">
        <color indexed="8"/>
      </bottom>
      <diagonal/>
    </border>
    <border>
      <left style="thin">
        <color indexed="8"/>
      </left>
      <right style="thin">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8"/>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n">
        <color indexed="8"/>
      </left>
      <right/>
      <top style="hair">
        <color indexed="8"/>
      </top>
      <bottom style="hair">
        <color indexed="8"/>
      </bottom>
      <diagonal/>
    </border>
    <border>
      <left style="thin">
        <color indexed="8"/>
      </left>
      <right/>
      <top style="hair">
        <color indexed="8"/>
      </top>
      <bottom/>
      <diagonal/>
    </border>
    <border>
      <left style="hair">
        <color indexed="8"/>
      </left>
      <right style="hair">
        <color indexed="8"/>
      </right>
      <top style="thin">
        <color indexed="8"/>
      </top>
      <bottom/>
      <diagonal/>
    </border>
    <border>
      <left style="hair">
        <color indexed="8"/>
      </left>
      <right style="hair">
        <color indexed="8"/>
      </right>
      <top/>
      <bottom style="thin">
        <color indexed="8"/>
      </bottom>
      <diagonal/>
    </border>
    <border>
      <left style="hair">
        <color indexed="64"/>
      </left>
      <right/>
      <top style="hair">
        <color indexed="64"/>
      </top>
      <bottom style="hair">
        <color indexed="64"/>
      </bottom>
      <diagonal/>
    </border>
    <border>
      <left/>
      <right style="thin">
        <color indexed="8"/>
      </right>
      <top style="hair">
        <color indexed="8"/>
      </top>
      <bottom style="hair">
        <color indexed="8"/>
      </bottom>
      <diagonal/>
    </border>
    <border>
      <left/>
      <right style="thin">
        <color indexed="8"/>
      </right>
      <top style="hair">
        <color indexed="8"/>
      </top>
      <bottom/>
      <diagonal/>
    </border>
    <border>
      <left style="hair">
        <color indexed="8"/>
      </left>
      <right/>
      <top style="thin">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9">
    <xf numFmtId="0" fontId="0" fillId="0" borderId="0"/>
    <xf numFmtId="0" fontId="18" fillId="0" borderId="0" applyNumberFormat="0" applyFill="0" applyBorder="0" applyAlignment="0" applyProtection="0"/>
    <xf numFmtId="0" fontId="19"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5">
    <xf numFmtId="0" fontId="0" fillId="0" borderId="0" xfId="0"/>
    <xf numFmtId="0" fontId="7" fillId="0" borderId="0" xfId="0" applyFont="1"/>
    <xf numFmtId="0" fontId="7" fillId="0" borderId="0" xfId="0" applyFont="1" applyAlignment="1">
      <alignment horizontal="left" indent="1"/>
    </xf>
    <xf numFmtId="0" fontId="8" fillId="2" borderId="0" xfId="0" applyFont="1" applyFill="1" applyAlignment="1">
      <alignment horizontal="center" vertical="center"/>
    </xf>
    <xf numFmtId="0" fontId="9" fillId="0" borderId="1" xfId="0" applyFont="1" applyBorder="1" applyAlignment="1">
      <alignment horizontal="center" vertical="center"/>
    </xf>
    <xf numFmtId="0" fontId="7" fillId="0" borderId="0" xfId="0" applyFont="1" applyAlignment="1">
      <alignment horizontal="center" vertical="center"/>
    </xf>
    <xf numFmtId="0" fontId="11" fillId="2" borderId="0" xfId="0" applyFont="1" applyFill="1" applyAlignment="1">
      <alignment horizontal="left" indent="1"/>
    </xf>
    <xf numFmtId="0" fontId="12" fillId="0" borderId="0" xfId="0" applyFont="1" applyAlignment="1">
      <alignment horizontal="left" indent="1"/>
    </xf>
    <xf numFmtId="0" fontId="7" fillId="2" borderId="0" xfId="0" applyFont="1" applyFill="1"/>
    <xf numFmtId="0" fontId="12" fillId="0" borderId="3" xfId="0" applyFont="1" applyBorder="1" applyAlignment="1">
      <alignment horizontal="left" indent="1"/>
    </xf>
    <xf numFmtId="0" fontId="11" fillId="2" borderId="0" xfId="0" applyFont="1" applyFill="1" applyBorder="1"/>
    <xf numFmtId="0" fontId="12" fillId="0" borderId="0" xfId="0" applyFont="1" applyBorder="1" applyAlignment="1">
      <alignment horizontal="left"/>
    </xf>
    <xf numFmtId="0" fontId="7" fillId="0" borderId="0" xfId="0" applyFont="1" applyBorder="1" applyAlignment="1"/>
    <xf numFmtId="0" fontId="12" fillId="0" borderId="0" xfId="0" applyFont="1" applyBorder="1" applyAlignment="1">
      <alignment horizontal="left" indent="1"/>
    </xf>
    <xf numFmtId="0" fontId="7" fillId="0" borderId="0" xfId="0" applyFont="1" applyBorder="1" applyAlignment="1">
      <alignment horizontal="left" indent="1"/>
    </xf>
    <xf numFmtId="0" fontId="7" fillId="0" borderId="0" xfId="0" applyFont="1" applyBorder="1"/>
    <xf numFmtId="0" fontId="7" fillId="0" borderId="0" xfId="0" applyFont="1" applyAlignment="1">
      <alignment vertical="center"/>
    </xf>
    <xf numFmtId="0" fontId="7" fillId="0" borderId="0" xfId="0" applyFont="1" applyAlignment="1">
      <alignment vertical="top"/>
    </xf>
    <xf numFmtId="0" fontId="12" fillId="0" borderId="4" xfId="0" applyFont="1" applyBorder="1" applyAlignment="1">
      <alignment vertical="top" wrapText="1"/>
    </xf>
    <xf numFmtId="49" fontId="7" fillId="0" borderId="5" xfId="0" applyNumberFormat="1" applyFont="1" applyBorder="1" applyAlignment="1">
      <alignment vertical="top"/>
    </xf>
    <xf numFmtId="0" fontId="7" fillId="0" borderId="5" xfId="0" applyFont="1" applyBorder="1" applyAlignment="1">
      <alignment vertical="top"/>
    </xf>
    <xf numFmtId="15" fontId="7" fillId="0" borderId="5" xfId="0" applyNumberFormat="1" applyFont="1" applyBorder="1" applyAlignment="1">
      <alignment vertical="top"/>
    </xf>
    <xf numFmtId="0" fontId="12" fillId="0" borderId="6" xfId="0" applyFont="1" applyBorder="1" applyAlignment="1">
      <alignment vertical="top" wrapText="1"/>
    </xf>
    <xf numFmtId="164" fontId="7" fillId="0" borderId="4" xfId="0" applyNumberFormat="1" applyFont="1" applyBorder="1" applyAlignment="1">
      <alignment vertical="top"/>
    </xf>
    <xf numFmtId="0" fontId="7" fillId="0" borderId="6" xfId="0" applyFont="1" applyBorder="1" applyAlignment="1">
      <alignment vertical="top"/>
    </xf>
    <xf numFmtId="164" fontId="7" fillId="0" borderId="7" xfId="0" applyNumberFormat="1" applyFont="1" applyBorder="1" applyAlignment="1">
      <alignment vertical="top"/>
    </xf>
    <xf numFmtId="49" fontId="7" fillId="0" borderId="8" xfId="0" applyNumberFormat="1"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1" fontId="7" fillId="2" borderId="0" xfId="0" applyNumberFormat="1" applyFont="1" applyFill="1"/>
    <xf numFmtId="0" fontId="7" fillId="2" borderId="0" xfId="0" applyFont="1" applyFill="1" applyAlignment="1">
      <alignment horizontal="left"/>
    </xf>
    <xf numFmtId="1" fontId="7" fillId="2" borderId="0" xfId="0" applyNumberFormat="1" applyFont="1" applyFill="1" applyProtection="1">
      <protection hidden="1"/>
    </xf>
    <xf numFmtId="0" fontId="16" fillId="2" borderId="0" xfId="0" applyFont="1" applyFill="1" applyAlignment="1">
      <alignment horizontal="left"/>
    </xf>
    <xf numFmtId="0" fontId="7" fillId="2" borderId="0" xfId="0" applyFont="1" applyFill="1" applyAlignment="1">
      <alignment wrapText="1"/>
    </xf>
    <xf numFmtId="0" fontId="7" fillId="2" borderId="0" xfId="0" applyFont="1" applyFill="1" applyAlignment="1">
      <alignment vertical="center"/>
    </xf>
    <xf numFmtId="1" fontId="7" fillId="2" borderId="0" xfId="0" applyNumberFormat="1" applyFont="1" applyFill="1" applyAlignment="1" applyProtection="1">
      <alignment vertical="center"/>
      <protection hidden="1"/>
    </xf>
    <xf numFmtId="0" fontId="7" fillId="2" borderId="0" xfId="0" applyFont="1" applyFill="1" applyAlignment="1">
      <alignment horizontal="left" vertical="center"/>
    </xf>
    <xf numFmtId="0" fontId="17" fillId="2" borderId="0" xfId="0" applyFont="1" applyFill="1" applyAlignment="1">
      <alignment horizontal="center"/>
    </xf>
    <xf numFmtId="1" fontId="7" fillId="2" borderId="7" xfId="0" applyNumberFormat="1" applyFont="1" applyFill="1" applyBorder="1" applyAlignment="1">
      <alignment vertical="center"/>
    </xf>
    <xf numFmtId="0" fontId="7" fillId="2" borderId="9" xfId="0" applyFont="1" applyFill="1" applyBorder="1" applyAlignment="1">
      <alignment horizontal="left" vertical="center"/>
    </xf>
    <xf numFmtId="164" fontId="21" fillId="3" borderId="13" xfId="0" applyNumberFormat="1" applyFont="1" applyFill="1" applyBorder="1" applyAlignment="1">
      <alignment horizontal="center" vertical="center"/>
    </xf>
    <xf numFmtId="0" fontId="21" fillId="3" borderId="11" xfId="0" applyFont="1" applyFill="1" applyBorder="1" applyAlignment="1">
      <alignment horizontal="center" vertical="center"/>
    </xf>
    <xf numFmtId="0" fontId="21" fillId="3" borderId="14" xfId="0" applyFont="1" applyFill="1" applyBorder="1" applyAlignment="1">
      <alignment horizontal="center" vertical="center"/>
    </xf>
    <xf numFmtId="0" fontId="20" fillId="0" borderId="0" xfId="0" applyFont="1" applyAlignment="1">
      <alignment horizontal="left"/>
    </xf>
    <xf numFmtId="1" fontId="13" fillId="4" borderId="13" xfId="0" applyNumberFormat="1" applyFont="1" applyFill="1" applyBorder="1" applyAlignment="1">
      <alignment horizontal="center" vertical="center"/>
    </xf>
    <xf numFmtId="0" fontId="13" fillId="4" borderId="14" xfId="0" applyFont="1" applyFill="1" applyBorder="1" applyAlignment="1">
      <alignment horizontal="center" vertical="center"/>
    </xf>
    <xf numFmtId="0" fontId="20" fillId="2" borderId="0" xfId="0" applyFont="1" applyFill="1" applyBorder="1" applyAlignment="1">
      <alignment horizontal="left" vertical="center"/>
    </xf>
    <xf numFmtId="0" fontId="12" fillId="0" borderId="0" xfId="0" applyFont="1" applyBorder="1" applyAlignment="1">
      <alignment horizontal="left" vertical="center"/>
    </xf>
    <xf numFmtId="0" fontId="22" fillId="0" borderId="0" xfId="0" applyFont="1" applyAlignment="1">
      <alignment vertical="center"/>
    </xf>
    <xf numFmtId="0" fontId="22" fillId="0" borderId="0" xfId="0" applyFont="1" applyAlignment="1">
      <alignment vertical="top"/>
    </xf>
    <xf numFmtId="0" fontId="22" fillId="0" borderId="0" xfId="0" applyFont="1"/>
    <xf numFmtId="0" fontId="24" fillId="2" borderId="2" xfId="0" applyFont="1" applyFill="1" applyBorder="1" applyAlignment="1">
      <alignment horizontal="left"/>
    </xf>
    <xf numFmtId="0" fontId="26" fillId="0" borderId="3" xfId="0" applyFont="1" applyBorder="1" applyAlignment="1">
      <alignment horizontal="left" indent="1"/>
    </xf>
    <xf numFmtId="0" fontId="25" fillId="0" borderId="3" xfId="0" applyFont="1" applyBorder="1" applyAlignment="1"/>
    <xf numFmtId="0" fontId="20" fillId="0" borderId="0" xfId="0" applyFont="1" applyFill="1" applyBorder="1" applyAlignment="1">
      <alignment horizontal="left" indent="1"/>
    </xf>
    <xf numFmtId="0" fontId="7" fillId="0" borderId="0" xfId="0" applyFont="1" applyFill="1" applyBorder="1"/>
    <xf numFmtId="0" fontId="20" fillId="0" borderId="0" xfId="0" applyFont="1" applyFill="1" applyBorder="1" applyAlignment="1">
      <alignment horizontal="left"/>
    </xf>
    <xf numFmtId="0" fontId="7" fillId="0" borderId="15" xfId="0" applyFont="1" applyBorder="1" applyAlignment="1">
      <alignment vertical="top"/>
    </xf>
    <xf numFmtId="0" fontId="7" fillId="0" borderId="16" xfId="0" applyFont="1" applyBorder="1" applyAlignment="1">
      <alignment vertical="top"/>
    </xf>
    <xf numFmtId="0" fontId="7" fillId="0" borderId="18" xfId="0" applyFont="1" applyBorder="1" applyAlignment="1">
      <alignment vertical="top"/>
    </xf>
    <xf numFmtId="0" fontId="21" fillId="5" borderId="12" xfId="0" applyFont="1" applyFill="1" applyBorder="1" applyAlignment="1">
      <alignment horizontal="center" vertical="center"/>
    </xf>
    <xf numFmtId="0" fontId="21" fillId="6" borderId="17" xfId="0" applyFont="1" applyFill="1" applyBorder="1" applyAlignment="1">
      <alignment horizontal="center" vertical="center"/>
    </xf>
    <xf numFmtId="0" fontId="7" fillId="0" borderId="2" xfId="2" applyFont="1" applyFill="1" applyBorder="1" applyAlignment="1">
      <alignment vertical="top" wrapText="1"/>
    </xf>
    <xf numFmtId="0" fontId="7" fillId="0" borderId="2" xfId="2" quotePrefix="1" applyFont="1" applyFill="1" applyBorder="1" applyAlignment="1">
      <alignment vertical="top" wrapText="1"/>
    </xf>
    <xf numFmtId="0" fontId="7" fillId="0" borderId="2" xfId="0" quotePrefix="1" applyFont="1" applyFill="1" applyBorder="1" applyAlignment="1">
      <alignment horizontal="left" vertical="top" wrapText="1"/>
    </xf>
    <xf numFmtId="0" fontId="7" fillId="0" borderId="2" xfId="0" quotePrefix="1" applyFont="1" applyFill="1" applyBorder="1" applyAlignment="1">
      <alignment vertical="top" wrapText="1"/>
    </xf>
    <xf numFmtId="0" fontId="8" fillId="7" borderId="0" xfId="0" applyFont="1" applyFill="1" applyAlignment="1">
      <alignment horizontal="center" vertical="center"/>
    </xf>
    <xf numFmtId="0" fontId="9" fillId="7" borderId="1" xfId="0" applyFont="1" applyFill="1" applyBorder="1" applyAlignment="1">
      <alignment horizontal="center" vertical="center"/>
    </xf>
    <xf numFmtId="0" fontId="7" fillId="7" borderId="0" xfId="0" applyFont="1" applyFill="1" applyAlignment="1">
      <alignment horizontal="center" vertical="center"/>
    </xf>
    <xf numFmtId="0" fontId="12" fillId="7" borderId="21" xfId="0" applyFont="1" applyFill="1" applyBorder="1" applyAlignment="1"/>
    <xf numFmtId="0" fontId="22" fillId="7" borderId="0" xfId="4" applyFont="1" applyFill="1"/>
    <xf numFmtId="0" fontId="22" fillId="7" borderId="19" xfId="4" applyFont="1" applyFill="1" applyBorder="1"/>
    <xf numFmtId="0" fontId="21" fillId="11" borderId="19" xfId="4" applyFont="1" applyFill="1" applyBorder="1" applyAlignment="1">
      <alignment horizontal="center"/>
    </xf>
    <xf numFmtId="0" fontId="7" fillId="7" borderId="0" xfId="4" applyFont="1" applyFill="1"/>
    <xf numFmtId="0" fontId="7" fillId="7" borderId="0" xfId="4" applyFont="1" applyFill="1" applyBorder="1"/>
    <xf numFmtId="0" fontId="22" fillId="10" borderId="0" xfId="4" applyFont="1" applyFill="1" applyBorder="1" applyAlignment="1">
      <alignment horizontal="left"/>
    </xf>
    <xf numFmtId="0" fontId="21" fillId="10" borderId="0" xfId="4" applyFont="1" applyFill="1" applyBorder="1" applyAlignment="1">
      <alignment vertical="center"/>
    </xf>
    <xf numFmtId="0" fontId="7" fillId="7" borderId="0" xfId="4" applyFont="1" applyFill="1" applyAlignment="1">
      <alignment horizontal="center" vertical="center"/>
    </xf>
    <xf numFmtId="0" fontId="8" fillId="7" borderId="0" xfId="4" applyFont="1" applyFill="1" applyAlignment="1">
      <alignment horizontal="center" vertical="center"/>
    </xf>
    <xf numFmtId="0" fontId="7" fillId="7" borderId="0" xfId="4" applyFont="1" applyFill="1" applyBorder="1" applyAlignment="1">
      <alignment vertical="center"/>
    </xf>
    <xf numFmtId="0" fontId="21" fillId="11" borderId="19" xfId="4" applyFont="1" applyFill="1" applyBorder="1" applyAlignment="1">
      <alignment horizontal="center" vertical="center" wrapText="1"/>
    </xf>
    <xf numFmtId="0" fontId="7" fillId="7" borderId="19" xfId="4" applyFont="1" applyFill="1" applyBorder="1" applyAlignment="1">
      <alignment vertical="center"/>
    </xf>
    <xf numFmtId="0" fontId="22" fillId="7" borderId="0" xfId="4" applyFont="1" applyFill="1" applyAlignment="1">
      <alignment vertical="center"/>
    </xf>
    <xf numFmtId="0" fontId="8" fillId="7" borderId="0" xfId="5" applyFont="1" applyFill="1" applyAlignment="1">
      <alignment horizontal="center" vertical="center"/>
    </xf>
    <xf numFmtId="0" fontId="7" fillId="13" borderId="0" xfId="5" applyFont="1" applyFill="1" applyAlignment="1">
      <alignment horizontal="center" vertical="center"/>
    </xf>
    <xf numFmtId="0" fontId="7" fillId="7" borderId="0" xfId="5" applyFont="1" applyFill="1" applyAlignment="1">
      <alignment horizontal="center" vertical="center"/>
    </xf>
    <xf numFmtId="0" fontId="7" fillId="9" borderId="23" xfId="5" applyFont="1" applyFill="1" applyBorder="1" applyAlignment="1">
      <alignment vertical="center"/>
    </xf>
    <xf numFmtId="0" fontId="25" fillId="7" borderId="24" xfId="5" applyFont="1" applyFill="1" applyBorder="1" applyAlignment="1">
      <alignment vertical="center"/>
    </xf>
    <xf numFmtId="0" fontId="7" fillId="9" borderId="25" xfId="5" applyFont="1" applyFill="1" applyBorder="1" applyAlignment="1">
      <alignment vertical="center"/>
    </xf>
    <xf numFmtId="0" fontId="25" fillId="7" borderId="25" xfId="5" applyFont="1" applyFill="1" applyBorder="1" applyAlignment="1">
      <alignment vertical="center"/>
    </xf>
    <xf numFmtId="0" fontId="21" fillId="10" borderId="0" xfId="5" applyFont="1" applyFill="1" applyBorder="1" applyAlignment="1">
      <alignment vertical="center"/>
    </xf>
    <xf numFmtId="0" fontId="7" fillId="9" borderId="0" xfId="5" applyFont="1" applyFill="1"/>
    <xf numFmtId="0" fontId="7" fillId="7" borderId="0" xfId="5" applyFont="1" applyFill="1"/>
    <xf numFmtId="0" fontId="7" fillId="9" borderId="26" xfId="5" applyFont="1" applyFill="1" applyBorder="1" applyAlignment="1">
      <alignment vertical="center"/>
    </xf>
    <xf numFmtId="0" fontId="25" fillId="7" borderId="26" xfId="5" applyFont="1" applyFill="1" applyBorder="1" applyAlignment="1">
      <alignment vertical="center"/>
    </xf>
    <xf numFmtId="0" fontId="22" fillId="10" borderId="0" xfId="5" applyFont="1" applyFill="1" applyBorder="1" applyAlignment="1">
      <alignment horizontal="left"/>
    </xf>
    <xf numFmtId="0" fontId="7" fillId="10" borderId="22" xfId="5" applyFont="1" applyFill="1" applyBorder="1" applyAlignment="1">
      <alignment vertical="center"/>
    </xf>
    <xf numFmtId="0" fontId="25" fillId="7" borderId="22" xfId="5" applyFont="1" applyFill="1" applyBorder="1" applyAlignment="1">
      <alignment vertical="center"/>
    </xf>
    <xf numFmtId="0" fontId="7" fillId="0" borderId="0" xfId="5" applyFont="1" applyFill="1" applyBorder="1"/>
    <xf numFmtId="0" fontId="7" fillId="0" borderId="0" xfId="5" applyFont="1" applyFill="1"/>
    <xf numFmtId="0" fontId="21" fillId="11" borderId="19" xfId="5" applyFont="1" applyFill="1" applyBorder="1" applyAlignment="1">
      <alignment horizontal="center"/>
    </xf>
    <xf numFmtId="0" fontId="22" fillId="9" borderId="0" xfId="5" applyFont="1" applyFill="1"/>
    <xf numFmtId="0" fontId="22" fillId="7" borderId="0" xfId="5" applyFont="1" applyFill="1"/>
    <xf numFmtId="0" fontId="22" fillId="7" borderId="19" xfId="5" applyFont="1" applyFill="1" applyBorder="1"/>
    <xf numFmtId="0" fontId="21" fillId="11" borderId="19" xfId="5" applyFont="1" applyFill="1" applyBorder="1" applyAlignment="1">
      <alignment horizontal="center" vertical="center" wrapText="1"/>
    </xf>
    <xf numFmtId="0" fontId="7" fillId="7" borderId="19" xfId="5" applyFont="1" applyFill="1" applyBorder="1" applyAlignment="1">
      <alignment vertical="center"/>
    </xf>
    <xf numFmtId="0" fontId="22" fillId="7" borderId="0" xfId="5" applyFont="1" applyFill="1" applyAlignment="1">
      <alignment vertical="center"/>
    </xf>
    <xf numFmtId="0" fontId="22" fillId="7" borderId="0" xfId="6" applyFont="1" applyFill="1"/>
    <xf numFmtId="0" fontId="22" fillId="10" borderId="0" xfId="6" applyFont="1" applyFill="1"/>
    <xf numFmtId="0" fontId="22" fillId="0" borderId="0" xfId="6" applyFont="1" applyFill="1"/>
    <xf numFmtId="0" fontId="22" fillId="7" borderId="19" xfId="6" applyFont="1" applyFill="1" applyBorder="1"/>
    <xf numFmtId="0" fontId="7" fillId="7" borderId="19" xfId="6" applyFont="1" applyFill="1" applyBorder="1"/>
    <xf numFmtId="0" fontId="22" fillId="9" borderId="0" xfId="6" applyFont="1" applyFill="1"/>
    <xf numFmtId="0" fontId="7" fillId="0" borderId="0" xfId="6" applyFont="1" applyFill="1"/>
    <xf numFmtId="0" fontId="21" fillId="11" borderId="19" xfId="6" applyFont="1" applyFill="1" applyBorder="1" applyAlignment="1">
      <alignment horizontal="center"/>
    </xf>
    <xf numFmtId="0" fontId="21" fillId="11" borderId="19" xfId="6" applyFont="1" applyFill="1" applyBorder="1" applyAlignment="1">
      <alignment horizontal="center" wrapText="1"/>
    </xf>
    <xf numFmtId="0" fontId="31" fillId="10" borderId="29" xfId="6" applyFont="1" applyFill="1" applyBorder="1" applyAlignment="1">
      <alignment horizontal="center" vertical="center"/>
    </xf>
    <xf numFmtId="0" fontId="7" fillId="7" borderId="0" xfId="6" applyFont="1" applyFill="1" applyAlignment="1">
      <alignment horizontal="center" vertical="center"/>
    </xf>
    <xf numFmtId="0" fontId="7" fillId="10" borderId="0" xfId="6" applyFont="1" applyFill="1" applyAlignment="1">
      <alignment horizontal="center" vertical="center"/>
    </xf>
    <xf numFmtId="0" fontId="7" fillId="0" borderId="0" xfId="6" applyFont="1" applyFill="1" applyAlignment="1">
      <alignment horizontal="center" vertical="center"/>
    </xf>
    <xf numFmtId="0" fontId="8" fillId="7" borderId="0" xfId="6" applyFont="1" applyFill="1" applyAlignment="1">
      <alignment horizontal="center" vertical="center"/>
    </xf>
    <xf numFmtId="14" fontId="7" fillId="7" borderId="19" xfId="6" applyNumberFormat="1" applyFont="1" applyFill="1" applyBorder="1" applyAlignment="1">
      <alignment horizontal="left"/>
    </xf>
    <xf numFmtId="0" fontId="31" fillId="10" borderId="28" xfId="6" applyFont="1" applyFill="1" applyBorder="1" applyAlignment="1">
      <alignment horizontal="left" vertical="center"/>
    </xf>
    <xf numFmtId="0" fontId="7" fillId="7" borderId="19" xfId="6" applyFont="1" applyFill="1" applyBorder="1" applyAlignment="1">
      <alignment horizontal="left"/>
    </xf>
    <xf numFmtId="0" fontId="22" fillId="7" borderId="19" xfId="6" applyFont="1" applyFill="1" applyBorder="1" applyAlignment="1">
      <alignment horizontal="left"/>
    </xf>
    <xf numFmtId="0" fontId="22" fillId="7" borderId="27" xfId="6" applyFont="1" applyFill="1" applyBorder="1" applyAlignment="1">
      <alignment horizontal="left"/>
    </xf>
    <xf numFmtId="0" fontId="16" fillId="2" borderId="0" xfId="0" applyFont="1" applyFill="1" applyAlignment="1">
      <alignment horizontal="center"/>
    </xf>
    <xf numFmtId="0" fontId="7" fillId="2" borderId="0" xfId="0" applyFont="1" applyFill="1" applyAlignment="1">
      <alignment horizontal="center" vertical="center"/>
    </xf>
    <xf numFmtId="0" fontId="7" fillId="2" borderId="0" xfId="0" applyFont="1" applyFill="1" applyAlignment="1">
      <alignment horizontal="center"/>
    </xf>
    <xf numFmtId="1" fontId="7" fillId="2" borderId="31" xfId="0" applyNumberFormat="1" applyFont="1" applyFill="1" applyBorder="1" applyAlignment="1">
      <alignment horizontal="center" vertical="center"/>
    </xf>
    <xf numFmtId="0" fontId="13" fillId="4" borderId="33" xfId="0" applyFont="1" applyFill="1" applyBorder="1" applyAlignment="1">
      <alignment horizontal="center" vertical="center"/>
    </xf>
    <xf numFmtId="49" fontId="7" fillId="2" borderId="34" xfId="0" applyNumberFormat="1" applyFont="1" applyFill="1" applyBorder="1" applyAlignment="1">
      <alignment horizontal="left" vertical="center"/>
    </xf>
    <xf numFmtId="0" fontId="7" fillId="2" borderId="34" xfId="0" applyFont="1" applyFill="1" applyBorder="1" applyAlignment="1">
      <alignment horizontal="center" vertical="center"/>
    </xf>
    <xf numFmtId="0" fontId="7" fillId="0" borderId="30" xfId="4" applyFont="1" applyBorder="1" applyAlignment="1" applyProtection="1">
      <alignment vertical="center" wrapText="1"/>
      <protection locked="0"/>
    </xf>
    <xf numFmtId="0" fontId="7" fillId="14" borderId="0" xfId="0" applyFont="1" applyFill="1"/>
    <xf numFmtId="1" fontId="7" fillId="14" borderId="31" xfId="0" applyNumberFormat="1" applyFont="1" applyFill="1" applyBorder="1" applyAlignment="1">
      <alignment horizontal="center" vertical="center"/>
    </xf>
    <xf numFmtId="0" fontId="7" fillId="10" borderId="30" xfId="4" applyFont="1" applyFill="1" applyBorder="1" applyAlignment="1" applyProtection="1">
      <alignment vertical="center" wrapText="1"/>
      <protection locked="0"/>
    </xf>
    <xf numFmtId="1" fontId="7" fillId="14" borderId="32" xfId="0" applyNumberFormat="1" applyFont="1" applyFill="1" applyBorder="1" applyAlignment="1">
      <alignment horizontal="center" vertical="center"/>
    </xf>
    <xf numFmtId="0" fontId="7" fillId="0" borderId="35" xfId="4" applyFont="1" applyBorder="1" applyAlignment="1" applyProtection="1">
      <alignment horizontal="center" vertical="center"/>
      <protection locked="0"/>
    </xf>
    <xf numFmtId="0" fontId="7" fillId="10" borderId="35" xfId="4" applyFont="1" applyFill="1" applyBorder="1" applyAlignment="1" applyProtection="1">
      <alignment horizontal="center" vertical="center"/>
      <protection locked="0"/>
    </xf>
    <xf numFmtId="0" fontId="7" fillId="14" borderId="35" xfId="1" applyNumberFormat="1" applyFont="1" applyFill="1" applyBorder="1" applyAlignment="1" applyProtection="1">
      <alignment horizontal="center" vertical="center"/>
    </xf>
    <xf numFmtId="0" fontId="7" fillId="2" borderId="36" xfId="0" quotePrefix="1" applyFont="1" applyFill="1" applyBorder="1" applyAlignment="1">
      <alignment horizontal="left" vertical="center" wrapText="1"/>
    </xf>
    <xf numFmtId="0" fontId="7" fillId="14" borderId="36" xfId="0" quotePrefix="1" applyFont="1" applyFill="1" applyBorder="1" applyAlignment="1">
      <alignment horizontal="left" vertical="center" wrapText="1"/>
    </xf>
    <xf numFmtId="0" fontId="7" fillId="14" borderId="37" xfId="0" quotePrefix="1" applyFont="1" applyFill="1" applyBorder="1" applyAlignment="1">
      <alignment horizontal="left" vertical="center" wrapText="1"/>
    </xf>
    <xf numFmtId="0" fontId="7" fillId="14" borderId="37" xfId="0" quotePrefix="1" applyFont="1" applyFill="1" applyBorder="1" applyAlignment="1">
      <alignment horizontal="left" vertical="center"/>
    </xf>
    <xf numFmtId="0" fontId="13" fillId="4" borderId="38" xfId="0" applyFont="1" applyFill="1" applyBorder="1" applyAlignment="1">
      <alignment horizontal="center" vertical="center"/>
    </xf>
    <xf numFmtId="0" fontId="7" fillId="2" borderId="34" xfId="0" applyFont="1" applyFill="1" applyBorder="1" applyAlignment="1">
      <alignment horizontal="left" vertical="center"/>
    </xf>
    <xf numFmtId="0" fontId="32" fillId="0" borderId="30" xfId="0" applyFont="1" applyBorder="1" applyAlignment="1">
      <alignment wrapText="1"/>
    </xf>
    <xf numFmtId="0" fontId="32" fillId="0" borderId="30" xfId="0" applyFont="1" applyBorder="1" applyAlignment="1">
      <alignment vertical="top" wrapText="1"/>
    </xf>
    <xf numFmtId="0" fontId="7" fillId="0" borderId="19" xfId="2" quotePrefix="1" applyFont="1" applyFill="1" applyBorder="1" applyAlignment="1">
      <alignment vertical="top" wrapText="1"/>
    </xf>
    <xf numFmtId="0" fontId="33" fillId="0" borderId="0" xfId="0" applyFont="1"/>
    <xf numFmtId="0" fontId="34" fillId="0" borderId="0" xfId="0" applyFont="1"/>
    <xf numFmtId="0" fontId="34" fillId="0" borderId="0" xfId="0" applyFont="1" applyAlignment="1">
      <alignment horizontal="center"/>
    </xf>
    <xf numFmtId="0" fontId="33" fillId="0" borderId="43" xfId="0" applyFont="1" applyBorder="1"/>
    <xf numFmtId="0" fontId="33" fillId="0" borderId="44" xfId="0" applyFont="1" applyBorder="1"/>
    <xf numFmtId="0" fontId="33" fillId="0" borderId="45" xfId="0" applyFont="1" applyBorder="1"/>
    <xf numFmtId="0" fontId="34" fillId="19" borderId="43" xfId="0" applyFont="1" applyFill="1" applyBorder="1" applyAlignment="1">
      <alignment horizontal="center"/>
    </xf>
    <xf numFmtId="0" fontId="34" fillId="19" borderId="44" xfId="0" applyFont="1" applyFill="1" applyBorder="1" applyAlignment="1">
      <alignment horizontal="center"/>
    </xf>
    <xf numFmtId="0" fontId="34" fillId="19" borderId="45" xfId="0" applyFont="1" applyFill="1" applyBorder="1" applyAlignment="1">
      <alignment horizontal="center"/>
    </xf>
    <xf numFmtId="0" fontId="35" fillId="19" borderId="44" xfId="0" applyFont="1" applyFill="1" applyBorder="1" applyAlignment="1">
      <alignment horizontal="center"/>
    </xf>
    <xf numFmtId="0" fontId="36" fillId="0" borderId="0" xfId="0" applyFont="1"/>
    <xf numFmtId="0" fontId="37" fillId="19" borderId="44" xfId="0" applyFont="1" applyFill="1" applyBorder="1" applyAlignment="1">
      <alignment horizontal="center"/>
    </xf>
    <xf numFmtId="0" fontId="38" fillId="0" borderId="0" xfId="0" applyFont="1"/>
    <xf numFmtId="0" fontId="21" fillId="11" borderId="39" xfId="6" applyFont="1" applyFill="1" applyBorder="1" applyAlignment="1">
      <alignment horizontal="center"/>
    </xf>
    <xf numFmtId="0" fontId="33" fillId="0" borderId="44" xfId="0" applyFont="1" applyFill="1" applyBorder="1"/>
    <xf numFmtId="10" fontId="34" fillId="0" borderId="0" xfId="0" applyNumberFormat="1" applyFont="1"/>
    <xf numFmtId="0" fontId="34" fillId="15" borderId="41" xfId="0" applyFont="1" applyFill="1" applyBorder="1" applyAlignment="1">
      <alignment horizontal="center"/>
    </xf>
    <xf numFmtId="0" fontId="34" fillId="16" borderId="41" xfId="0" applyFont="1" applyFill="1" applyBorder="1" applyAlignment="1">
      <alignment horizontal="center"/>
    </xf>
    <xf numFmtId="0" fontId="34" fillId="19" borderId="40" xfId="0" applyFont="1" applyFill="1" applyBorder="1" applyAlignment="1">
      <alignment horizontal="center"/>
    </xf>
    <xf numFmtId="0" fontId="33" fillId="19" borderId="43" xfId="0" applyFont="1" applyFill="1" applyBorder="1"/>
    <xf numFmtId="0" fontId="34" fillId="19" borderId="43" xfId="0" applyFont="1" applyFill="1" applyBorder="1"/>
    <xf numFmtId="10" fontId="34" fillId="19" borderId="43" xfId="0" applyNumberFormat="1" applyFont="1" applyFill="1" applyBorder="1"/>
    <xf numFmtId="10" fontId="34" fillId="19" borderId="46" xfId="0" applyNumberFormat="1" applyFont="1" applyFill="1" applyBorder="1"/>
    <xf numFmtId="0" fontId="34" fillId="17" borderId="41" xfId="0" applyFont="1" applyFill="1" applyBorder="1" applyAlignment="1">
      <alignment horizontal="center"/>
    </xf>
    <xf numFmtId="0" fontId="34" fillId="19" borderId="42" xfId="0" applyFont="1" applyFill="1" applyBorder="1" applyAlignment="1">
      <alignment horizontal="center"/>
    </xf>
    <xf numFmtId="0" fontId="33" fillId="18" borderId="44" xfId="0" applyFont="1" applyFill="1" applyBorder="1"/>
    <xf numFmtId="0" fontId="33" fillId="18" borderId="45" xfId="0" applyFont="1" applyFill="1" applyBorder="1"/>
    <xf numFmtId="10" fontId="33" fillId="18" borderId="44" xfId="0" applyNumberFormat="1" applyFont="1" applyFill="1" applyBorder="1"/>
    <xf numFmtId="10" fontId="33" fillId="18" borderId="45" xfId="0" applyNumberFormat="1" applyFont="1" applyFill="1" applyBorder="1"/>
    <xf numFmtId="10" fontId="33" fillId="18" borderId="47" xfId="0" applyNumberFormat="1" applyFont="1" applyFill="1" applyBorder="1"/>
    <xf numFmtId="10" fontId="33" fillId="18" borderId="48" xfId="0" applyNumberFormat="1" applyFont="1" applyFill="1" applyBorder="1"/>
    <xf numFmtId="10" fontId="33" fillId="0" borderId="45" xfId="0" applyNumberFormat="1" applyFont="1" applyBorder="1"/>
    <xf numFmtId="10" fontId="33" fillId="0" borderId="48" xfId="0" applyNumberFormat="1" applyFont="1" applyBorder="1"/>
    <xf numFmtId="0" fontId="33" fillId="0" borderId="0" xfId="0" applyFont="1" applyAlignment="1">
      <alignment horizontal="left" vertical="top"/>
    </xf>
    <xf numFmtId="0" fontId="33" fillId="0" borderId="0" xfId="0" applyFont="1" applyAlignment="1">
      <alignment vertical="center"/>
    </xf>
    <xf numFmtId="0" fontId="33" fillId="0" borderId="0" xfId="0" applyFont="1" applyAlignment="1">
      <alignment vertical="center" wrapText="1"/>
    </xf>
    <xf numFmtId="0" fontId="32" fillId="0" borderId="30" xfId="0" quotePrefix="1" applyFont="1" applyBorder="1" applyAlignment="1">
      <alignment vertical="top" wrapText="1"/>
    </xf>
    <xf numFmtId="0" fontId="10" fillId="0" borderId="2" xfId="0" applyFont="1" applyBorder="1" applyAlignment="1">
      <alignment horizontal="center" vertical="center" wrapText="1"/>
    </xf>
    <xf numFmtId="0" fontId="40" fillId="0" borderId="2" xfId="0" applyFont="1" applyBorder="1" applyAlignment="1">
      <alignment horizontal="center" vertical="center"/>
    </xf>
    <xf numFmtId="0" fontId="26" fillId="0" borderId="2" xfId="0" applyFont="1" applyBorder="1" applyAlignment="1">
      <alignment horizontal="left"/>
    </xf>
    <xf numFmtId="0" fontId="24" fillId="2" borderId="2" xfId="0" applyFont="1" applyFill="1" applyBorder="1" applyAlignment="1">
      <alignment horizontal="left" vertical="center"/>
    </xf>
    <xf numFmtId="0" fontId="26" fillId="0" borderId="2" xfId="0" applyFont="1" applyBorder="1" applyAlignment="1">
      <alignment horizontal="left" vertical="center"/>
    </xf>
    <xf numFmtId="0" fontId="10" fillId="7" borderId="2" xfId="0" applyFont="1" applyFill="1" applyBorder="1" applyAlignment="1">
      <alignment horizontal="center" vertical="center" wrapText="1"/>
    </xf>
    <xf numFmtId="0" fontId="10" fillId="7" borderId="2" xfId="0" applyFont="1" applyFill="1" applyBorder="1" applyAlignment="1">
      <alignment horizontal="center" vertical="center"/>
    </xf>
    <xf numFmtId="0" fontId="23" fillId="8" borderId="19" xfId="0" applyFont="1" applyFill="1" applyBorder="1" applyAlignment="1">
      <alignment horizontal="left" vertical="center"/>
    </xf>
    <xf numFmtId="0" fontId="29" fillId="8" borderId="20" xfId="0" applyFont="1" applyFill="1" applyBorder="1" applyAlignment="1">
      <alignment horizontal="left"/>
    </xf>
    <xf numFmtId="0" fontId="29" fillId="8" borderId="22" xfId="0" applyFont="1" applyFill="1" applyBorder="1" applyAlignment="1">
      <alignment horizontal="left"/>
    </xf>
    <xf numFmtId="0" fontId="29" fillId="8" borderId="21" xfId="0" applyFont="1" applyFill="1" applyBorder="1" applyAlignment="1">
      <alignment horizontal="left"/>
    </xf>
    <xf numFmtId="1" fontId="23" fillId="2" borderId="19" xfId="0" applyNumberFormat="1" applyFont="1" applyFill="1" applyBorder="1" applyAlignment="1"/>
    <xf numFmtId="1" fontId="20" fillId="2" borderId="19" xfId="0" applyNumberFormat="1" applyFont="1" applyFill="1" applyBorder="1" applyAlignment="1"/>
    <xf numFmtId="0" fontId="26" fillId="2" borderId="19" xfId="0" applyFont="1" applyFill="1" applyBorder="1" applyAlignment="1">
      <alignment horizontal="left"/>
    </xf>
    <xf numFmtId="0" fontId="27" fillId="12" borderId="20" xfId="5" applyFont="1" applyFill="1" applyBorder="1" applyAlignment="1">
      <alignment horizontal="left"/>
    </xf>
    <xf numFmtId="0" fontId="27" fillId="12" borderId="22" xfId="5" applyFont="1" applyFill="1" applyBorder="1" applyAlignment="1">
      <alignment horizontal="left"/>
    </xf>
    <xf numFmtId="0" fontId="27" fillId="12" borderId="21" xfId="5" applyFont="1" applyFill="1" applyBorder="1" applyAlignment="1">
      <alignment horizontal="left"/>
    </xf>
    <xf numFmtId="0" fontId="10" fillId="7" borderId="1" xfId="4" applyFont="1" applyFill="1" applyBorder="1" applyAlignment="1">
      <alignment horizontal="center" vertical="center" wrapText="1"/>
    </xf>
    <xf numFmtId="0" fontId="10" fillId="7" borderId="10" xfId="4" applyFont="1" applyFill="1" applyBorder="1" applyAlignment="1">
      <alignment horizontal="center" vertical="center"/>
    </xf>
    <xf numFmtId="0" fontId="10" fillId="7" borderId="3" xfId="4" applyFont="1" applyFill="1" applyBorder="1" applyAlignment="1">
      <alignment horizontal="center" vertical="center"/>
    </xf>
    <xf numFmtId="0" fontId="27" fillId="12" borderId="20" xfId="4" applyFont="1" applyFill="1" applyBorder="1" applyAlignment="1">
      <alignment horizontal="left"/>
    </xf>
    <xf numFmtId="0" fontId="27" fillId="12" borderId="22" xfId="4" applyFont="1" applyFill="1" applyBorder="1" applyAlignment="1">
      <alignment horizontal="left"/>
    </xf>
    <xf numFmtId="0" fontId="27" fillId="12" borderId="21" xfId="4" applyFont="1" applyFill="1" applyBorder="1" applyAlignment="1">
      <alignment horizontal="left"/>
    </xf>
    <xf numFmtId="0" fontId="10" fillId="7" borderId="1" xfId="6" applyFont="1" applyFill="1" applyBorder="1" applyAlignment="1">
      <alignment horizontal="center" vertical="center" wrapText="1"/>
    </xf>
    <xf numFmtId="0" fontId="10" fillId="7" borderId="10" xfId="6" applyFont="1" applyFill="1" applyBorder="1" applyAlignment="1">
      <alignment horizontal="center" vertical="center"/>
    </xf>
    <xf numFmtId="0" fontId="10" fillId="7" borderId="3" xfId="6" applyFont="1" applyFill="1" applyBorder="1" applyAlignment="1">
      <alignment horizontal="center" vertical="center"/>
    </xf>
    <xf numFmtId="0" fontId="33" fillId="18" borderId="43" xfId="0" applyFont="1" applyFill="1" applyBorder="1" applyAlignment="1">
      <alignment horizontal="right"/>
    </xf>
    <xf numFmtId="0" fontId="33" fillId="18" borderId="44" xfId="0" applyFont="1" applyFill="1" applyBorder="1" applyAlignment="1">
      <alignment horizontal="right"/>
    </xf>
    <xf numFmtId="0" fontId="39" fillId="0" borderId="0" xfId="0" applyFont="1" applyAlignment="1">
      <alignment horizontal="center"/>
    </xf>
    <xf numFmtId="0" fontId="33" fillId="0" borderId="0" xfId="0" applyFont="1" applyAlignment="1">
      <alignment horizontal="left"/>
    </xf>
    <xf numFmtId="14" fontId="33" fillId="0" borderId="0" xfId="0" applyNumberFormat="1" applyFont="1" applyAlignment="1">
      <alignment horizontal="left"/>
    </xf>
    <xf numFmtId="10" fontId="33" fillId="18" borderId="43" xfId="0" applyNumberFormat="1" applyFont="1" applyFill="1" applyBorder="1" applyAlignment="1">
      <alignment horizontal="center"/>
    </xf>
    <xf numFmtId="10" fontId="33" fillId="18" borderId="44" xfId="0" applyNumberFormat="1" applyFont="1" applyFill="1" applyBorder="1" applyAlignment="1">
      <alignment horizontal="center"/>
    </xf>
    <xf numFmtId="0" fontId="33" fillId="0" borderId="0" xfId="0" applyFont="1" applyAlignment="1">
      <alignment horizontal="left" vertical="top" wrapText="1"/>
    </xf>
    <xf numFmtId="0" fontId="33" fillId="0" borderId="0" xfId="0" quotePrefix="1" applyFont="1" applyAlignment="1">
      <alignment horizontal="left" vertical="top" wrapText="1"/>
    </xf>
    <xf numFmtId="0" fontId="33" fillId="0" borderId="0" xfId="0" applyFont="1" applyAlignment="1">
      <alignment horizontal="left" vertical="top"/>
    </xf>
    <xf numFmtId="10" fontId="33" fillId="18" borderId="46" xfId="0" applyNumberFormat="1" applyFont="1" applyFill="1" applyBorder="1" applyAlignment="1">
      <alignment horizontal="center"/>
    </xf>
    <xf numFmtId="10" fontId="33" fillId="18" borderId="47" xfId="0" applyNumberFormat="1" applyFont="1" applyFill="1" applyBorder="1" applyAlignment="1">
      <alignment horizontal="center"/>
    </xf>
  </cellXfs>
  <cellStyles count="9">
    <cellStyle name="Hyperlink" xfId="1" builtinId="8"/>
    <cellStyle name="Normal" xfId="0" builtinId="0"/>
    <cellStyle name="Normal 2" xfId="4"/>
    <cellStyle name="Normal 3" xfId="5"/>
    <cellStyle name="Normal 4" xfId="6"/>
    <cellStyle name="Normal 5" xfId="7"/>
    <cellStyle name="Normal 6" xfId="8"/>
    <cellStyle name="Normal_Sheet1" xfId="2"/>
    <cellStyle name="標準_結合試験(AllOvertheWorld)" xfId="3"/>
  </cellStyles>
  <dxfs count="31">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theme="0" tint="-4.9989318521683403E-2"/>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s>
  <tableStyles count="0" defaultTableStyle="TableStyleMedium9" defaultPivotStyle="PivotStyleLight16"/>
  <colors>
    <mruColors>
      <color rgb="FF0000FF"/>
      <color rgb="FFD7E4BC"/>
      <color rgb="FF003366"/>
      <color rgb="FF60497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O30"/>
  <sheetViews>
    <sheetView tabSelected="1" workbookViewId="0">
      <selection activeCell="E13" sqref="E13"/>
    </sheetView>
  </sheetViews>
  <sheetFormatPr defaultRowHeight="12.75"/>
  <cols>
    <col min="1" max="1" width="2.25" style="1" customWidth="1"/>
    <col min="2" max="2" width="19.625" style="2" customWidth="1"/>
    <col min="3" max="3" width="9.25" style="1" customWidth="1"/>
    <col min="4" max="4" width="14.5" style="1" customWidth="1"/>
    <col min="5" max="5" width="9.625" style="1" bestFit="1" customWidth="1"/>
    <col min="6" max="6" width="31.125" style="1" customWidth="1"/>
    <col min="7" max="7" width="31" style="1" customWidth="1"/>
    <col min="8" max="8" width="16.625" style="1" customWidth="1"/>
    <col min="9" max="14" width="9" style="1"/>
    <col min="15" max="15" width="11.75" style="1" bestFit="1" customWidth="1"/>
    <col min="16" max="16384" width="9" style="1"/>
  </cols>
  <sheetData>
    <row r="2" spans="1:15" s="5" customFormat="1" ht="75.75" customHeight="1">
      <c r="A2" s="3"/>
      <c r="B2" s="4"/>
      <c r="C2" s="187" t="s">
        <v>128</v>
      </c>
      <c r="D2" s="188"/>
      <c r="E2" s="188"/>
      <c r="F2" s="188"/>
      <c r="G2" s="188"/>
    </row>
    <row r="3" spans="1:15">
      <c r="B3" s="6"/>
      <c r="C3" s="7"/>
      <c r="F3" s="8"/>
    </row>
    <row r="4" spans="1:15" ht="14.25" customHeight="1">
      <c r="B4" s="51" t="s">
        <v>2</v>
      </c>
      <c r="C4" s="189" t="s">
        <v>129</v>
      </c>
      <c r="D4" s="189"/>
      <c r="E4" s="189"/>
      <c r="F4" s="51" t="s">
        <v>23</v>
      </c>
      <c r="G4" s="53" t="s">
        <v>132</v>
      </c>
    </row>
    <row r="5" spans="1:15" ht="14.25" customHeight="1">
      <c r="B5" s="51" t="s">
        <v>3</v>
      </c>
      <c r="C5" s="189" t="s">
        <v>131</v>
      </c>
      <c r="D5" s="189"/>
      <c r="E5" s="189"/>
      <c r="F5" s="51" t="s">
        <v>24</v>
      </c>
      <c r="G5" s="53"/>
    </row>
    <row r="6" spans="1:15" ht="15.75" customHeight="1">
      <c r="B6" s="190" t="s">
        <v>4</v>
      </c>
      <c r="C6" s="191" t="s">
        <v>130</v>
      </c>
      <c r="D6" s="191"/>
      <c r="E6" s="191"/>
      <c r="F6" s="51" t="s">
        <v>11</v>
      </c>
      <c r="G6" s="52" t="s">
        <v>13</v>
      </c>
    </row>
    <row r="7" spans="1:15" ht="13.5" customHeight="1">
      <c r="B7" s="190"/>
      <c r="C7" s="191"/>
      <c r="D7" s="191"/>
      <c r="E7" s="191"/>
      <c r="F7" s="51" t="s">
        <v>10</v>
      </c>
      <c r="G7" s="9" t="s">
        <v>104</v>
      </c>
    </row>
    <row r="8" spans="1:15" ht="13.5" customHeight="1">
      <c r="B8" s="46"/>
      <c r="C8" s="47"/>
      <c r="D8" s="47"/>
      <c r="E8" s="47"/>
      <c r="F8" s="56"/>
      <c r="G8" s="13"/>
    </row>
    <row r="9" spans="1:15">
      <c r="B9" s="10"/>
      <c r="C9" s="11"/>
      <c r="D9" s="12"/>
      <c r="E9" s="12"/>
      <c r="F9" s="54"/>
      <c r="G9" s="13"/>
    </row>
    <row r="10" spans="1:15">
      <c r="B10" s="14"/>
      <c r="C10" s="15"/>
      <c r="D10" s="15"/>
      <c r="E10" s="15"/>
      <c r="F10" s="55"/>
    </row>
    <row r="11" spans="1:15">
      <c r="B11" s="43" t="s">
        <v>5</v>
      </c>
      <c r="O11" s="50" t="s">
        <v>14</v>
      </c>
    </row>
    <row r="12" spans="1:15" s="16" customFormat="1">
      <c r="B12" s="40" t="s">
        <v>6</v>
      </c>
      <c r="C12" s="41" t="s">
        <v>10</v>
      </c>
      <c r="D12" s="41" t="s">
        <v>9</v>
      </c>
      <c r="E12" s="41" t="s">
        <v>0</v>
      </c>
      <c r="F12" s="41" t="s">
        <v>7</v>
      </c>
      <c r="G12" s="60" t="s">
        <v>8</v>
      </c>
      <c r="H12" s="61" t="s">
        <v>30</v>
      </c>
      <c r="O12" s="48" t="s">
        <v>12</v>
      </c>
    </row>
    <row r="13" spans="1:15" s="17" customFormat="1">
      <c r="B13" s="18"/>
      <c r="C13" s="19"/>
      <c r="D13" s="20"/>
      <c r="E13" s="20"/>
      <c r="F13" s="21"/>
      <c r="G13" s="22"/>
      <c r="H13" s="59"/>
      <c r="O13" s="49" t="s">
        <v>13</v>
      </c>
    </row>
    <row r="14" spans="1:15" s="17" customFormat="1" ht="21.75" customHeight="1">
      <c r="B14" s="23"/>
      <c r="C14" s="19"/>
      <c r="D14" s="20"/>
      <c r="E14" s="20"/>
      <c r="F14" s="20"/>
      <c r="G14" s="24"/>
      <c r="H14" s="57"/>
    </row>
    <row r="15" spans="1:15" s="17" customFormat="1" ht="19.5" customHeight="1">
      <c r="B15" s="23"/>
      <c r="C15" s="19"/>
      <c r="D15" s="20"/>
      <c r="E15" s="20"/>
      <c r="F15" s="20"/>
      <c r="G15" s="24"/>
      <c r="H15" s="57"/>
    </row>
    <row r="16" spans="1:15" s="17" customFormat="1" ht="21.75" customHeight="1">
      <c r="B16" s="23"/>
      <c r="C16" s="19"/>
      <c r="D16" s="20"/>
      <c r="E16" s="20"/>
      <c r="F16" s="20"/>
      <c r="G16" s="24"/>
      <c r="H16" s="57"/>
    </row>
    <row r="17" spans="2:8" s="17" customFormat="1" ht="19.5" customHeight="1">
      <c r="B17" s="23"/>
      <c r="C17" s="19"/>
      <c r="D17" s="20"/>
      <c r="E17" s="20"/>
      <c r="F17" s="20"/>
      <c r="G17" s="24"/>
      <c r="H17" s="57"/>
    </row>
    <row r="18" spans="2:8" s="17" customFormat="1" ht="21.75" customHeight="1">
      <c r="B18" s="23"/>
      <c r="C18" s="19"/>
      <c r="D18" s="20"/>
      <c r="E18" s="20"/>
      <c r="F18" s="20"/>
      <c r="G18" s="24"/>
      <c r="H18" s="57"/>
    </row>
    <row r="19" spans="2:8" s="17" customFormat="1" ht="19.5" customHeight="1">
      <c r="B19" s="25"/>
      <c r="C19" s="26"/>
      <c r="D19" s="27"/>
      <c r="E19" s="27"/>
      <c r="F19" s="27"/>
      <c r="G19" s="28"/>
      <c r="H19" s="58"/>
    </row>
    <row r="22" spans="2:8">
      <c r="B22" s="43" t="s">
        <v>27</v>
      </c>
    </row>
    <row r="23" spans="2:8">
      <c r="B23" s="40" t="s">
        <v>28</v>
      </c>
      <c r="C23" s="41" t="s">
        <v>29</v>
      </c>
      <c r="D23" s="41"/>
      <c r="E23" s="41"/>
      <c r="F23" s="41"/>
      <c r="G23" s="42"/>
    </row>
    <row r="24" spans="2:8">
      <c r="B24" s="18"/>
      <c r="C24" s="19"/>
      <c r="D24" s="20"/>
      <c r="E24" s="20"/>
      <c r="F24" s="21"/>
      <c r="G24" s="22"/>
    </row>
    <row r="25" spans="2:8">
      <c r="B25" s="23"/>
      <c r="C25" s="19"/>
      <c r="D25" s="20"/>
      <c r="E25" s="20"/>
      <c r="F25" s="20"/>
      <c r="G25" s="24"/>
    </row>
    <row r="26" spans="2:8">
      <c r="B26" s="23"/>
      <c r="C26" s="19"/>
      <c r="D26" s="20"/>
      <c r="E26" s="20"/>
      <c r="F26" s="20"/>
      <c r="G26" s="24"/>
    </row>
    <row r="27" spans="2:8">
      <c r="B27" s="23"/>
      <c r="C27" s="19"/>
      <c r="D27" s="20"/>
      <c r="E27" s="20"/>
      <c r="F27" s="20"/>
      <c r="G27" s="24"/>
    </row>
    <row r="28" spans="2:8">
      <c r="B28" s="23"/>
      <c r="C28" s="19"/>
      <c r="D28" s="20"/>
      <c r="E28" s="20"/>
      <c r="F28" s="20"/>
      <c r="G28" s="24"/>
    </row>
    <row r="29" spans="2:8">
      <c r="B29" s="23"/>
      <c r="C29" s="19"/>
      <c r="D29" s="20"/>
      <c r="E29" s="20"/>
      <c r="F29" s="20"/>
      <c r="G29" s="24"/>
    </row>
    <row r="30" spans="2:8">
      <c r="B30" s="25"/>
      <c r="C30" s="26"/>
      <c r="D30" s="27"/>
      <c r="E30" s="27"/>
      <c r="F30" s="27"/>
      <c r="G30" s="28"/>
    </row>
  </sheetData>
  <mergeCells count="5">
    <mergeCell ref="C2:G2"/>
    <mergeCell ref="C4:E4"/>
    <mergeCell ref="C5:E5"/>
    <mergeCell ref="B6:B7"/>
    <mergeCell ref="C6:E7"/>
  </mergeCells>
  <phoneticPr fontId="0" type="noConversion"/>
  <dataValidations count="1">
    <dataValidation type="list" allowBlank="1" showInputMessage="1" showErrorMessage="1" sqref="G6">
      <formula1>$O$11:$O$13</formula1>
    </dataValidation>
  </dataValidation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dimension ref="A1:F34"/>
  <sheetViews>
    <sheetView topLeftCell="A6" workbookViewId="0">
      <selection activeCell="E13" sqref="E13"/>
    </sheetView>
  </sheetViews>
  <sheetFormatPr defaultRowHeight="12.75"/>
  <cols>
    <col min="1" max="1" width="1.375" style="8" customWidth="1"/>
    <col min="2" max="2" width="7.75" style="29" customWidth="1"/>
    <col min="3" max="3" width="37.875" style="30" bestFit="1" customWidth="1"/>
    <col min="4" max="4" width="23.375" style="128" customWidth="1"/>
    <col min="5" max="5" width="28.125" style="30" customWidth="1"/>
    <col min="6" max="6" width="30.625" style="30" customWidth="1"/>
    <col min="7" max="16384" width="9" style="8"/>
  </cols>
  <sheetData>
    <row r="1" spans="1:6" s="68" customFormat="1" ht="97.5" customHeight="1">
      <c r="A1" s="66"/>
      <c r="B1" s="67"/>
      <c r="C1" s="192" t="s">
        <v>157</v>
      </c>
      <c r="D1" s="193"/>
      <c r="E1" s="193"/>
      <c r="F1" s="193"/>
    </row>
    <row r="2" spans="1:6" ht="13.5" customHeight="1">
      <c r="B2" s="31"/>
      <c r="D2" s="126"/>
      <c r="E2" s="32"/>
    </row>
    <row r="3" spans="1:6">
      <c r="B3" s="198" t="s">
        <v>2</v>
      </c>
      <c r="C3" s="199"/>
      <c r="D3" s="200" t="str">
        <f>Cover!C4</f>
        <v>Hệ thống Quản lý đào tạo theo học chế tín chỉ</v>
      </c>
      <c r="E3" s="200"/>
      <c r="F3" s="200"/>
    </row>
    <row r="4" spans="1:6">
      <c r="B4" s="199" t="s">
        <v>3</v>
      </c>
      <c r="C4" s="199"/>
      <c r="D4" s="200" t="str">
        <f>Cover!C5</f>
        <v>DA.CNPM.QLTC.2010.01</v>
      </c>
      <c r="E4" s="200"/>
      <c r="F4" s="200"/>
    </row>
    <row r="5" spans="1:6" s="33" customFormat="1" ht="17.25" customHeight="1">
      <c r="B5" s="194" t="s">
        <v>31</v>
      </c>
      <c r="C5" s="194"/>
      <c r="D5" s="195" t="s">
        <v>33</v>
      </c>
      <c r="E5" s="196"/>
      <c r="F5" s="69"/>
    </row>
    <row r="6" spans="1:6" ht="14.25" customHeight="1">
      <c r="B6" s="194" t="s">
        <v>32</v>
      </c>
      <c r="C6" s="194"/>
      <c r="D6" s="195"/>
      <c r="E6" s="196"/>
      <c r="F6" s="197"/>
    </row>
    <row r="7" spans="1:6" s="34" customFormat="1">
      <c r="B7" s="35"/>
      <c r="C7" s="36"/>
      <c r="D7" s="127"/>
      <c r="E7" s="36"/>
      <c r="F7" s="36"/>
    </row>
    <row r="8" spans="1:6" s="37" customFormat="1" ht="21" customHeight="1">
      <c r="B8" s="44" t="s">
        <v>15</v>
      </c>
      <c r="C8" s="130" t="s">
        <v>16</v>
      </c>
      <c r="D8" s="130" t="s">
        <v>18</v>
      </c>
      <c r="E8" s="145" t="s">
        <v>7</v>
      </c>
      <c r="F8" s="45" t="s">
        <v>17</v>
      </c>
    </row>
    <row r="9" spans="1:6" ht="25.5">
      <c r="B9" s="129">
        <v>1</v>
      </c>
      <c r="C9" s="133" t="s">
        <v>133</v>
      </c>
      <c r="D9" s="138" t="s">
        <v>137</v>
      </c>
      <c r="E9" s="147" t="s">
        <v>144</v>
      </c>
      <c r="F9" s="141" t="s">
        <v>152</v>
      </c>
    </row>
    <row r="10" spans="1:6" s="134" customFormat="1" ht="38.25">
      <c r="B10" s="135">
        <v>2</v>
      </c>
      <c r="C10" s="136" t="s">
        <v>134</v>
      </c>
      <c r="D10" s="139" t="s">
        <v>137</v>
      </c>
      <c r="E10" s="148" t="s">
        <v>145</v>
      </c>
      <c r="F10" s="142" t="s">
        <v>153</v>
      </c>
    </row>
    <row r="11" spans="1:6" s="134" customFormat="1" ht="38.25">
      <c r="B11" s="129">
        <v>3</v>
      </c>
      <c r="C11" s="136" t="s">
        <v>162</v>
      </c>
      <c r="D11" s="139" t="s">
        <v>137</v>
      </c>
      <c r="E11" s="148" t="s">
        <v>163</v>
      </c>
      <c r="F11" s="142" t="s">
        <v>164</v>
      </c>
    </row>
    <row r="12" spans="1:6" s="134" customFormat="1" ht="38.25">
      <c r="B12" s="135">
        <v>4</v>
      </c>
      <c r="C12" s="136" t="s">
        <v>135</v>
      </c>
      <c r="D12" s="139" t="s">
        <v>137</v>
      </c>
      <c r="E12" s="148" t="s">
        <v>146</v>
      </c>
      <c r="F12" s="142" t="s">
        <v>154</v>
      </c>
    </row>
    <row r="13" spans="1:6" s="134" customFormat="1" ht="102">
      <c r="B13" s="129">
        <v>5</v>
      </c>
      <c r="C13" s="136" t="s">
        <v>136</v>
      </c>
      <c r="D13" s="139" t="s">
        <v>137</v>
      </c>
      <c r="E13" s="186" t="s">
        <v>198</v>
      </c>
      <c r="F13" s="142" t="s">
        <v>155</v>
      </c>
    </row>
    <row r="14" spans="1:6" s="134" customFormat="1" ht="38.25">
      <c r="B14" s="135">
        <v>6</v>
      </c>
      <c r="C14" s="136" t="s">
        <v>138</v>
      </c>
      <c r="D14" s="139" t="s">
        <v>137</v>
      </c>
      <c r="E14" s="148" t="s">
        <v>147</v>
      </c>
      <c r="F14" s="142" t="s">
        <v>154</v>
      </c>
    </row>
    <row r="15" spans="1:6" s="134" customFormat="1" ht="38.25">
      <c r="B15" s="129">
        <v>7</v>
      </c>
      <c r="C15" s="136" t="s">
        <v>139</v>
      </c>
      <c r="D15" s="139" t="s">
        <v>137</v>
      </c>
      <c r="E15" s="148" t="s">
        <v>148</v>
      </c>
      <c r="F15" s="142" t="s">
        <v>156</v>
      </c>
    </row>
    <row r="16" spans="1:6" s="134" customFormat="1" ht="89.25">
      <c r="B16" s="135">
        <v>8</v>
      </c>
      <c r="C16" s="136" t="s">
        <v>140</v>
      </c>
      <c r="D16" s="139" t="s">
        <v>137</v>
      </c>
      <c r="E16" s="186" t="s">
        <v>215</v>
      </c>
      <c r="F16" s="142" t="s">
        <v>153</v>
      </c>
    </row>
    <row r="17" spans="1:6" s="134" customFormat="1" ht="63.75">
      <c r="A17" s="134">
        <v>17</v>
      </c>
      <c r="B17" s="135">
        <v>10</v>
      </c>
      <c r="C17" s="136" t="s">
        <v>141</v>
      </c>
      <c r="D17" s="139" t="s">
        <v>137</v>
      </c>
      <c r="E17" s="148" t="s">
        <v>149</v>
      </c>
      <c r="F17" s="142" t="s">
        <v>153</v>
      </c>
    </row>
    <row r="18" spans="1:6" s="134" customFormat="1" ht="25.5">
      <c r="B18" s="129">
        <v>11</v>
      </c>
      <c r="C18" s="136" t="s">
        <v>142</v>
      </c>
      <c r="D18" s="139" t="s">
        <v>137</v>
      </c>
      <c r="E18" s="148" t="s">
        <v>150</v>
      </c>
      <c r="F18" s="142" t="s">
        <v>153</v>
      </c>
    </row>
    <row r="19" spans="1:6" s="134" customFormat="1" ht="89.25">
      <c r="B19" s="135">
        <v>12</v>
      </c>
      <c r="C19" s="136" t="s">
        <v>143</v>
      </c>
      <c r="D19" s="139" t="s">
        <v>137</v>
      </c>
      <c r="E19" s="148" t="s">
        <v>151</v>
      </c>
      <c r="F19" s="142" t="s">
        <v>153</v>
      </c>
    </row>
    <row r="20" spans="1:6" s="134" customFormat="1" ht="63.75">
      <c r="B20" s="135">
        <v>13</v>
      </c>
      <c r="C20" s="136" t="s">
        <v>243</v>
      </c>
      <c r="D20" s="139" t="s">
        <v>244</v>
      </c>
      <c r="E20" s="148" t="s">
        <v>245</v>
      </c>
      <c r="F20" s="142" t="s">
        <v>257</v>
      </c>
    </row>
    <row r="21" spans="1:6" s="134" customFormat="1" ht="25.5">
      <c r="B21" s="135">
        <v>14</v>
      </c>
      <c r="C21" s="136" t="s">
        <v>248</v>
      </c>
      <c r="D21" s="139" t="s">
        <v>244</v>
      </c>
      <c r="E21" s="148" t="s">
        <v>249</v>
      </c>
      <c r="F21" s="142" t="s">
        <v>257</v>
      </c>
    </row>
    <row r="22" spans="1:6" s="134" customFormat="1" ht="25.5">
      <c r="B22" s="135">
        <v>15</v>
      </c>
      <c r="C22" s="136" t="s">
        <v>250</v>
      </c>
      <c r="D22" s="139" t="s">
        <v>244</v>
      </c>
      <c r="E22" s="148" t="s">
        <v>251</v>
      </c>
      <c r="F22" s="142" t="s">
        <v>257</v>
      </c>
    </row>
    <row r="23" spans="1:6" s="134" customFormat="1" ht="82.5" customHeight="1">
      <c r="B23" s="135">
        <v>16</v>
      </c>
      <c r="C23" s="136" t="s">
        <v>252</v>
      </c>
      <c r="D23" s="139" t="s">
        <v>244</v>
      </c>
      <c r="E23" s="148" t="s">
        <v>253</v>
      </c>
      <c r="F23" s="142" t="s">
        <v>257</v>
      </c>
    </row>
    <row r="24" spans="1:6" s="134" customFormat="1" ht="51">
      <c r="B24" s="135">
        <v>17</v>
      </c>
      <c r="C24" s="136" t="s">
        <v>246</v>
      </c>
      <c r="D24" s="139" t="s">
        <v>244</v>
      </c>
      <c r="E24" s="148" t="s">
        <v>247</v>
      </c>
      <c r="F24" s="142" t="s">
        <v>257</v>
      </c>
    </row>
    <row r="25" spans="1:6" s="134" customFormat="1">
      <c r="B25" s="137"/>
      <c r="C25" s="136"/>
      <c r="D25" s="140"/>
      <c r="E25" s="148"/>
      <c r="F25" s="143"/>
    </row>
    <row r="26" spans="1:6" s="134" customFormat="1">
      <c r="B26" s="137"/>
      <c r="C26" s="136"/>
      <c r="D26" s="140"/>
      <c r="E26" s="148"/>
      <c r="F26" s="143"/>
    </row>
    <row r="27" spans="1:6" s="134" customFormat="1">
      <c r="B27" s="137"/>
      <c r="C27" s="136"/>
      <c r="D27" s="140"/>
      <c r="E27" s="148"/>
      <c r="F27" s="143"/>
    </row>
    <row r="28" spans="1:6" s="134" customFormat="1">
      <c r="B28" s="137"/>
      <c r="C28" s="136"/>
      <c r="D28" s="140"/>
      <c r="E28" s="148"/>
      <c r="F28" s="143"/>
    </row>
    <row r="29" spans="1:6" s="134" customFormat="1">
      <c r="B29" s="137"/>
      <c r="C29" s="136"/>
      <c r="D29" s="140"/>
      <c r="E29" s="147"/>
      <c r="F29" s="143"/>
    </row>
    <row r="30" spans="1:6" s="134" customFormat="1">
      <c r="B30" s="137"/>
      <c r="C30" s="136"/>
      <c r="D30" s="140"/>
      <c r="E30" s="148"/>
      <c r="F30" s="143"/>
    </row>
    <row r="31" spans="1:6" s="134" customFormat="1">
      <c r="B31" s="137"/>
      <c r="C31" s="136"/>
      <c r="D31" s="140"/>
      <c r="E31" s="148"/>
      <c r="F31" s="143"/>
    </row>
    <row r="32" spans="1:6" s="134" customFormat="1">
      <c r="B32" s="137"/>
      <c r="C32" s="136"/>
      <c r="D32" s="140"/>
      <c r="E32" s="148"/>
      <c r="F32" s="144"/>
    </row>
    <row r="33" spans="2:6" s="134" customFormat="1">
      <c r="B33" s="137"/>
      <c r="C33" s="136"/>
      <c r="D33" s="140"/>
      <c r="E33" s="148"/>
      <c r="F33" s="143"/>
    </row>
    <row r="34" spans="2:6">
      <c r="B34" s="38"/>
      <c r="C34" s="131"/>
      <c r="D34" s="132"/>
      <c r="E34" s="146"/>
      <c r="F34" s="39"/>
    </row>
  </sheetData>
  <mergeCells count="9">
    <mergeCell ref="C1:F1"/>
    <mergeCell ref="B6:C6"/>
    <mergeCell ref="D6:F6"/>
    <mergeCell ref="D5:E5"/>
    <mergeCell ref="B5:C5"/>
    <mergeCell ref="B3:C3"/>
    <mergeCell ref="D3:F3"/>
    <mergeCell ref="B4:C4"/>
    <mergeCell ref="D4:F4"/>
  </mergeCells>
  <phoneticPr fontId="0" type="noConversion"/>
  <hyperlinks>
    <hyperlink ref="D9" location="BackEnd!B9" display="Phân hệ Backend"/>
    <hyperlink ref="D10" location="BackEnd!B9" display="Phân hệ Backend"/>
    <hyperlink ref="D12" location="BackEnd!B9" display="Phân hệ Backend"/>
    <hyperlink ref="D13" location="BackEnd!B9" display="Phân hệ Backend"/>
    <hyperlink ref="D14" location="BackEnd!B9" display="Phân hệ Backend"/>
    <hyperlink ref="D15" location="BackEnd!B9" display="Phân hệ Backend"/>
    <hyperlink ref="D16" location="BackEnd!B9" display="Phân hệ Backend"/>
    <hyperlink ref="D17" location="BackEnd!B9" display="Phân hệ Backend"/>
    <hyperlink ref="D18" location="BackEnd!B9" display="Phân hệ Backend"/>
    <hyperlink ref="D19" location="BackEnd!B9" display="Phân hệ Backen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dimension ref="A1:GU1049"/>
  <sheetViews>
    <sheetView topLeftCell="A46" zoomScale="90" zoomScaleNormal="90" workbookViewId="0">
      <selection activeCell="A28" sqref="A28:F28"/>
    </sheetView>
  </sheetViews>
  <sheetFormatPr defaultRowHeight="12.75"/>
  <cols>
    <col min="1" max="1" width="12" style="106" customWidth="1"/>
    <col min="2" max="2" width="52" style="102" customWidth="1"/>
    <col min="3" max="3" width="37.75" style="102" customWidth="1"/>
    <col min="4" max="4" width="20.125" style="102" customWidth="1"/>
    <col min="5" max="5" width="17" style="102" customWidth="1"/>
    <col min="6" max="6" width="18.125" style="102" customWidth="1"/>
    <col min="7" max="16384" width="9" style="102"/>
  </cols>
  <sheetData>
    <row r="1" spans="1:203" s="85" customFormat="1" ht="89.25" customHeight="1">
      <c r="A1" s="83"/>
      <c r="B1" s="204" t="s">
        <v>165</v>
      </c>
      <c r="C1" s="205"/>
      <c r="D1" s="205"/>
      <c r="E1" s="205"/>
      <c r="F1" s="206"/>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row>
    <row r="2" spans="1:203" s="92" customFormat="1" ht="15.75" customHeight="1">
      <c r="A2" s="86" t="s">
        <v>23</v>
      </c>
      <c r="B2" s="87" t="s">
        <v>132</v>
      </c>
      <c r="C2" s="88" t="s">
        <v>25</v>
      </c>
      <c r="D2" s="89"/>
      <c r="E2" s="90"/>
      <c r="F2" s="90"/>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91"/>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row>
    <row r="3" spans="1:203" s="92" customFormat="1" ht="16.5" customHeight="1">
      <c r="A3" s="88" t="s">
        <v>24</v>
      </c>
      <c r="B3" s="89"/>
      <c r="C3" s="93" t="s">
        <v>34</v>
      </c>
      <c r="D3" s="94"/>
      <c r="E3" s="95"/>
      <c r="F3" s="95"/>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row>
    <row r="4" spans="1:203" s="92" customFormat="1" ht="7.5" customHeight="1">
      <c r="A4" s="96"/>
      <c r="B4" s="97"/>
      <c r="D4" s="98"/>
      <c r="E4" s="99"/>
      <c r="F4" s="99"/>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row>
    <row r="5" spans="1:203">
      <c r="A5" s="104" t="s">
        <v>1</v>
      </c>
      <c r="B5" s="100" t="s">
        <v>21</v>
      </c>
      <c r="C5" s="100" t="s">
        <v>22</v>
      </c>
      <c r="D5" s="100" t="s">
        <v>26</v>
      </c>
      <c r="E5" s="100" t="s">
        <v>35</v>
      </c>
      <c r="F5" s="100" t="s">
        <v>20</v>
      </c>
      <c r="G5" s="91"/>
      <c r="H5" s="91"/>
      <c r="I5" s="91"/>
      <c r="J5" s="91"/>
      <c r="K5" s="91"/>
      <c r="L5" s="91"/>
      <c r="M5" s="9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row>
    <row r="6" spans="1:203">
      <c r="A6" s="201" t="s">
        <v>158</v>
      </c>
      <c r="B6" s="202"/>
      <c r="C6" s="202"/>
      <c r="D6" s="202"/>
      <c r="E6" s="202"/>
      <c r="F6" s="203"/>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c r="GE6" s="101"/>
      <c r="GF6" s="101"/>
      <c r="GG6" s="101"/>
      <c r="GH6" s="101"/>
      <c r="GI6" s="101"/>
      <c r="GJ6" s="101"/>
      <c r="GK6" s="101"/>
      <c r="GL6" s="101"/>
      <c r="GM6" s="101"/>
      <c r="GN6" s="101"/>
      <c r="GO6" s="101"/>
      <c r="GP6" s="101"/>
      <c r="GQ6" s="101"/>
      <c r="GR6" s="101"/>
      <c r="GS6" s="101"/>
      <c r="GT6" s="101"/>
      <c r="GU6" s="101"/>
    </row>
    <row r="7" spans="1:203" ht="47.25" customHeight="1">
      <c r="A7" s="105" t="s">
        <v>45</v>
      </c>
      <c r="B7" s="65" t="s">
        <v>234</v>
      </c>
      <c r="C7" s="65" t="s">
        <v>159</v>
      </c>
      <c r="D7" s="103"/>
      <c r="E7" s="103"/>
      <c r="F7" s="103"/>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c r="GE7" s="101"/>
      <c r="GF7" s="101"/>
      <c r="GG7" s="101"/>
      <c r="GH7" s="101"/>
      <c r="GI7" s="101"/>
      <c r="GJ7" s="101"/>
      <c r="GK7" s="101"/>
      <c r="GL7" s="101"/>
      <c r="GM7" s="101"/>
      <c r="GN7" s="101"/>
      <c r="GO7" s="101"/>
      <c r="GP7" s="101"/>
      <c r="GQ7" s="101"/>
      <c r="GR7" s="101"/>
      <c r="GS7" s="101"/>
      <c r="GT7" s="101"/>
      <c r="GU7" s="101"/>
    </row>
    <row r="8" spans="1:203" ht="45" customHeight="1">
      <c r="A8" s="105" t="s">
        <v>46</v>
      </c>
      <c r="B8" s="65" t="s">
        <v>235</v>
      </c>
      <c r="C8" s="65" t="s">
        <v>160</v>
      </c>
      <c r="D8" s="103"/>
      <c r="E8" s="103"/>
      <c r="F8" s="103"/>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1"/>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c r="GE8" s="101"/>
      <c r="GF8" s="101"/>
      <c r="GG8" s="101"/>
      <c r="GH8" s="101"/>
      <c r="GI8" s="101"/>
      <c r="GJ8" s="101"/>
      <c r="GK8" s="101"/>
      <c r="GL8" s="101"/>
      <c r="GM8" s="101"/>
      <c r="GN8" s="101"/>
      <c r="GO8" s="101"/>
      <c r="GP8" s="101"/>
      <c r="GQ8" s="101"/>
      <c r="GR8" s="101"/>
      <c r="GS8" s="101"/>
      <c r="GT8" s="101"/>
      <c r="GU8" s="101"/>
    </row>
    <row r="9" spans="1:203">
      <c r="A9" s="201" t="s">
        <v>161</v>
      </c>
      <c r="B9" s="202"/>
      <c r="C9" s="202"/>
      <c r="D9" s="202"/>
      <c r="E9" s="202"/>
      <c r="F9" s="203"/>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1"/>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c r="GE9" s="101"/>
      <c r="GF9" s="101"/>
      <c r="GG9" s="101"/>
      <c r="GH9" s="101"/>
      <c r="GI9" s="101"/>
      <c r="GJ9" s="101"/>
      <c r="GK9" s="101"/>
      <c r="GL9" s="101"/>
      <c r="GM9" s="101"/>
      <c r="GN9" s="101"/>
      <c r="GO9" s="101"/>
      <c r="GP9" s="101"/>
      <c r="GQ9" s="101"/>
      <c r="GR9" s="101"/>
      <c r="GS9" s="101"/>
      <c r="GT9" s="101"/>
      <c r="GU9" s="101"/>
    </row>
    <row r="10" spans="1:203" ht="120" customHeight="1">
      <c r="A10" s="105" t="s">
        <v>47</v>
      </c>
      <c r="B10" s="65" t="s">
        <v>177</v>
      </c>
      <c r="C10" s="65" t="s">
        <v>166</v>
      </c>
      <c r="D10" s="103"/>
      <c r="E10" s="103"/>
      <c r="F10" s="103"/>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1"/>
      <c r="GM10" s="101"/>
      <c r="GN10" s="101"/>
      <c r="GO10" s="101"/>
      <c r="GP10" s="101"/>
      <c r="GQ10" s="101"/>
      <c r="GR10" s="101"/>
      <c r="GS10" s="101"/>
      <c r="GT10" s="101"/>
      <c r="GU10" s="101"/>
    </row>
    <row r="11" spans="1:203" ht="139.5" customHeight="1">
      <c r="A11" s="105" t="s">
        <v>48</v>
      </c>
      <c r="B11" s="65" t="s">
        <v>178</v>
      </c>
      <c r="C11" s="65" t="s">
        <v>167</v>
      </c>
      <c r="D11" s="103"/>
      <c r="E11" s="103"/>
      <c r="F11" s="103"/>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1"/>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c r="GE11" s="101"/>
      <c r="GF11" s="101"/>
      <c r="GG11" s="101"/>
      <c r="GH11" s="101"/>
      <c r="GI11" s="101"/>
      <c r="GJ11" s="101"/>
      <c r="GK11" s="101"/>
      <c r="GL11" s="101"/>
      <c r="GM11" s="101"/>
      <c r="GN11" s="101"/>
      <c r="GO11" s="101"/>
      <c r="GP11" s="101"/>
      <c r="GQ11" s="101"/>
      <c r="GR11" s="101"/>
      <c r="GS11" s="101"/>
      <c r="GT11" s="101"/>
      <c r="GU11" s="101"/>
    </row>
    <row r="12" spans="1:203" ht="113.25" customHeight="1">
      <c r="A12" s="105" t="s">
        <v>49</v>
      </c>
      <c r="B12" s="65" t="s">
        <v>169</v>
      </c>
      <c r="C12" s="65" t="s">
        <v>168</v>
      </c>
      <c r="D12" s="103"/>
      <c r="E12" s="103"/>
      <c r="F12" s="103"/>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1"/>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c r="GE12" s="101"/>
      <c r="GF12" s="101"/>
      <c r="GG12" s="101"/>
      <c r="GH12" s="101"/>
      <c r="GI12" s="101"/>
      <c r="GJ12" s="101"/>
      <c r="GK12" s="101"/>
      <c r="GL12" s="101"/>
      <c r="GM12" s="101"/>
      <c r="GN12" s="101"/>
      <c r="GO12" s="101"/>
      <c r="GP12" s="101"/>
      <c r="GQ12" s="101"/>
      <c r="GR12" s="101"/>
      <c r="GS12" s="101"/>
      <c r="GT12" s="101"/>
      <c r="GU12" s="101"/>
    </row>
    <row r="13" spans="1:203" ht="108.75" customHeight="1">
      <c r="A13" s="105" t="s">
        <v>50</v>
      </c>
      <c r="B13" s="65" t="s">
        <v>169</v>
      </c>
      <c r="C13" s="65" t="s">
        <v>170</v>
      </c>
      <c r="D13" s="103"/>
      <c r="E13" s="103"/>
      <c r="F13" s="103"/>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c r="GE13" s="101"/>
      <c r="GF13" s="101"/>
      <c r="GG13" s="101"/>
      <c r="GH13" s="101"/>
      <c r="GI13" s="101"/>
      <c r="GJ13" s="101"/>
      <c r="GK13" s="101"/>
      <c r="GL13" s="101"/>
      <c r="GM13" s="101"/>
      <c r="GN13" s="101"/>
      <c r="GO13" s="101"/>
      <c r="GP13" s="101"/>
      <c r="GQ13" s="101"/>
      <c r="GR13" s="101"/>
      <c r="GS13" s="101"/>
      <c r="GT13" s="101"/>
      <c r="GU13" s="101"/>
    </row>
    <row r="14" spans="1:203" ht="109.5" customHeight="1">
      <c r="A14" s="105" t="s">
        <v>173</v>
      </c>
      <c r="B14" s="65" t="s">
        <v>171</v>
      </c>
      <c r="C14" s="65" t="s">
        <v>172</v>
      </c>
      <c r="D14" s="103"/>
      <c r="E14" s="103"/>
      <c r="F14" s="103"/>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c r="GE14" s="101"/>
      <c r="GF14" s="101"/>
      <c r="GG14" s="101"/>
      <c r="GH14" s="101"/>
      <c r="GI14" s="101"/>
      <c r="GJ14" s="101"/>
      <c r="GK14" s="101"/>
      <c r="GL14" s="101"/>
      <c r="GM14" s="101"/>
      <c r="GN14" s="101"/>
      <c r="GO14" s="101"/>
      <c r="GP14" s="101"/>
      <c r="GQ14" s="101"/>
      <c r="GR14" s="101"/>
      <c r="GS14" s="101"/>
      <c r="GT14" s="101"/>
      <c r="GU14" s="101"/>
    </row>
    <row r="15" spans="1:203" ht="104.25" customHeight="1">
      <c r="A15" s="105" t="s">
        <v>52</v>
      </c>
      <c r="B15" s="65" t="s">
        <v>174</v>
      </c>
      <c r="C15" s="65" t="s">
        <v>175</v>
      </c>
      <c r="D15" s="103"/>
      <c r="E15" s="103"/>
      <c r="F15" s="103"/>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c r="GE15" s="101"/>
      <c r="GF15" s="101"/>
      <c r="GG15" s="101"/>
      <c r="GH15" s="101"/>
      <c r="GI15" s="101"/>
      <c r="GJ15" s="101"/>
      <c r="GK15" s="101"/>
      <c r="GL15" s="101"/>
      <c r="GM15" s="101"/>
      <c r="GN15" s="101"/>
      <c r="GO15" s="101"/>
      <c r="GP15" s="101"/>
      <c r="GQ15" s="101"/>
      <c r="GR15" s="101"/>
      <c r="GS15" s="101"/>
      <c r="GT15" s="101"/>
      <c r="GU15" s="101"/>
    </row>
    <row r="16" spans="1:203">
      <c r="A16" s="201" t="s">
        <v>176</v>
      </c>
      <c r="B16" s="202"/>
      <c r="C16" s="202"/>
      <c r="D16" s="202"/>
      <c r="E16" s="202"/>
      <c r="F16" s="203"/>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c r="GE16" s="101"/>
      <c r="GF16" s="101"/>
      <c r="GG16" s="101"/>
      <c r="GH16" s="101"/>
      <c r="GI16" s="101"/>
      <c r="GJ16" s="101"/>
      <c r="GK16" s="101"/>
      <c r="GL16" s="101"/>
      <c r="GM16" s="101"/>
      <c r="GN16" s="101"/>
      <c r="GO16" s="101"/>
      <c r="GP16" s="101"/>
      <c r="GQ16" s="101"/>
      <c r="GR16" s="101"/>
      <c r="GS16" s="101"/>
      <c r="GT16" s="101"/>
      <c r="GU16" s="101"/>
    </row>
    <row r="17" spans="1:203" ht="72" customHeight="1">
      <c r="A17" s="105" t="s">
        <v>53</v>
      </c>
      <c r="B17" s="65" t="s">
        <v>179</v>
      </c>
      <c r="C17" s="65" t="s">
        <v>180</v>
      </c>
      <c r="D17" s="103"/>
      <c r="E17" s="103"/>
      <c r="F17" s="103"/>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c r="GE17" s="101"/>
      <c r="GF17" s="101"/>
      <c r="GG17" s="101"/>
      <c r="GH17" s="101"/>
      <c r="GI17" s="101"/>
      <c r="GJ17" s="101"/>
      <c r="GK17" s="101"/>
      <c r="GL17" s="101"/>
      <c r="GM17" s="101"/>
      <c r="GN17" s="101"/>
      <c r="GO17" s="101"/>
      <c r="GP17" s="101"/>
      <c r="GQ17" s="101"/>
      <c r="GR17" s="101"/>
      <c r="GS17" s="101"/>
      <c r="GT17" s="101"/>
      <c r="GU17" s="101"/>
    </row>
    <row r="18" spans="1:203" ht="72" customHeight="1">
      <c r="A18" s="105" t="s">
        <v>54</v>
      </c>
      <c r="B18" s="65" t="s">
        <v>183</v>
      </c>
      <c r="C18" s="65" t="s">
        <v>184</v>
      </c>
      <c r="D18" s="103"/>
      <c r="E18" s="103"/>
      <c r="F18" s="103"/>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row>
    <row r="19" spans="1:203" ht="63.75">
      <c r="A19" s="105" t="s">
        <v>55</v>
      </c>
      <c r="B19" s="65" t="s">
        <v>181</v>
      </c>
      <c r="C19" s="65" t="s">
        <v>182</v>
      </c>
      <c r="D19" s="103"/>
      <c r="E19" s="103"/>
      <c r="F19" s="103"/>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c r="GE19" s="101"/>
      <c r="GF19" s="101"/>
      <c r="GG19" s="101"/>
      <c r="GH19" s="101"/>
      <c r="GI19" s="101"/>
      <c r="GJ19" s="101"/>
      <c r="GK19" s="101"/>
      <c r="GL19" s="101"/>
      <c r="GM19" s="101"/>
      <c r="GN19" s="101"/>
      <c r="GO19" s="101"/>
      <c r="GP19" s="101"/>
      <c r="GQ19" s="101"/>
      <c r="GR19" s="101"/>
      <c r="GS19" s="101"/>
      <c r="GT19" s="101"/>
      <c r="GU19" s="101"/>
    </row>
    <row r="20" spans="1:203">
      <c r="A20" s="201" t="s">
        <v>185</v>
      </c>
      <c r="B20" s="202"/>
      <c r="C20" s="202"/>
      <c r="D20" s="202"/>
      <c r="E20" s="202"/>
      <c r="F20" s="203"/>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c r="GE20" s="101"/>
      <c r="GF20" s="101"/>
      <c r="GG20" s="101"/>
      <c r="GH20" s="101"/>
      <c r="GI20" s="101"/>
      <c r="GJ20" s="101"/>
      <c r="GK20" s="101"/>
      <c r="GL20" s="101"/>
      <c r="GM20" s="101"/>
      <c r="GN20" s="101"/>
      <c r="GO20" s="101"/>
      <c r="GP20" s="101"/>
      <c r="GQ20" s="101"/>
      <c r="GR20" s="101"/>
      <c r="GS20" s="101"/>
      <c r="GT20" s="101"/>
      <c r="GU20" s="101"/>
    </row>
    <row r="21" spans="1:203" ht="62.25" customHeight="1">
      <c r="A21" s="105" t="s">
        <v>56</v>
      </c>
      <c r="B21" s="65" t="s">
        <v>189</v>
      </c>
      <c r="C21" s="65" t="s">
        <v>187</v>
      </c>
      <c r="D21" s="103"/>
      <c r="E21" s="103"/>
      <c r="F21" s="103"/>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row>
    <row r="22" spans="1:203" ht="32.25" customHeight="1">
      <c r="A22" s="105" t="s">
        <v>57</v>
      </c>
      <c r="B22" s="63" t="s">
        <v>186</v>
      </c>
      <c r="C22" s="65"/>
      <c r="D22" s="103"/>
      <c r="E22" s="103"/>
      <c r="F22" s="103"/>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c r="GE22" s="101"/>
      <c r="GF22" s="101"/>
      <c r="GG22" s="101"/>
      <c r="GH22" s="101"/>
      <c r="GI22" s="101"/>
      <c r="GJ22" s="101"/>
      <c r="GK22" s="101"/>
      <c r="GL22" s="101"/>
      <c r="GM22" s="101"/>
      <c r="GN22" s="101"/>
      <c r="GO22" s="101"/>
      <c r="GP22" s="101"/>
      <c r="GQ22" s="101"/>
      <c r="GR22" s="101"/>
      <c r="GS22" s="101"/>
      <c r="GT22" s="101"/>
      <c r="GU22" s="101"/>
    </row>
    <row r="23" spans="1:203" ht="37.5" customHeight="1">
      <c r="A23" s="105" t="s">
        <v>58</v>
      </c>
      <c r="B23" s="65" t="s">
        <v>190</v>
      </c>
      <c r="C23" s="64" t="s">
        <v>191</v>
      </c>
      <c r="D23" s="103"/>
      <c r="E23" s="103"/>
      <c r="F23" s="103"/>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row>
    <row r="24" spans="1:203">
      <c r="A24" s="201" t="s">
        <v>188</v>
      </c>
      <c r="B24" s="202"/>
      <c r="C24" s="202"/>
      <c r="D24" s="202"/>
      <c r="E24" s="202"/>
      <c r="F24" s="203"/>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row>
    <row r="25" spans="1:203" ht="58.5" customHeight="1">
      <c r="A25" s="105" t="s">
        <v>59</v>
      </c>
      <c r="B25" s="65" t="s">
        <v>192</v>
      </c>
      <c r="C25" s="64" t="s">
        <v>193</v>
      </c>
      <c r="D25" s="103"/>
      <c r="E25" s="103"/>
      <c r="F25" s="103"/>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row>
    <row r="26" spans="1:203" ht="66.75" customHeight="1">
      <c r="A26" s="105" t="s">
        <v>60</v>
      </c>
      <c r="B26" s="65" t="s">
        <v>196</v>
      </c>
      <c r="C26" s="64" t="s">
        <v>197</v>
      </c>
      <c r="D26" s="103"/>
      <c r="E26" s="103"/>
      <c r="F26" s="103"/>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row>
    <row r="27" spans="1:203" ht="38.25">
      <c r="A27" s="105" t="s">
        <v>61</v>
      </c>
      <c r="B27" s="65" t="s">
        <v>194</v>
      </c>
      <c r="C27" s="64" t="s">
        <v>195</v>
      </c>
      <c r="D27" s="103"/>
      <c r="E27" s="103"/>
      <c r="F27" s="103"/>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row>
    <row r="28" spans="1:203">
      <c r="A28" s="201" t="s">
        <v>199</v>
      </c>
      <c r="B28" s="202"/>
      <c r="C28" s="202"/>
      <c r="D28" s="202"/>
      <c r="E28" s="202"/>
      <c r="F28" s="203"/>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row>
    <row r="29" spans="1:203" ht="32.25" customHeight="1">
      <c r="A29" s="105" t="s">
        <v>62</v>
      </c>
      <c r="B29" s="65" t="s">
        <v>200</v>
      </c>
      <c r="C29" s="64" t="s">
        <v>201</v>
      </c>
      <c r="D29" s="103"/>
      <c r="E29" s="103"/>
      <c r="F29" s="103"/>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row>
    <row r="30" spans="1:203" ht="39.75" customHeight="1">
      <c r="A30" s="105" t="s">
        <v>63</v>
      </c>
      <c r="B30" s="65" t="s">
        <v>202</v>
      </c>
      <c r="C30" s="64" t="s">
        <v>201</v>
      </c>
      <c r="D30" s="103"/>
      <c r="E30" s="103"/>
      <c r="F30" s="103"/>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row>
    <row r="31" spans="1:203" ht="52.5" customHeight="1">
      <c r="A31" s="105" t="s">
        <v>64</v>
      </c>
      <c r="B31" s="65" t="s">
        <v>203</v>
      </c>
      <c r="C31" s="64" t="s">
        <v>204</v>
      </c>
      <c r="D31" s="103"/>
      <c r="E31" s="103"/>
      <c r="F31" s="103"/>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row>
    <row r="32" spans="1:203">
      <c r="A32" s="201" t="s">
        <v>205</v>
      </c>
      <c r="B32" s="202"/>
      <c r="C32" s="202"/>
      <c r="D32" s="202"/>
      <c r="E32" s="202"/>
      <c r="F32" s="203"/>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row>
    <row r="33" spans="1:203" ht="57.75" customHeight="1">
      <c r="A33" s="105" t="s">
        <v>65</v>
      </c>
      <c r="B33" s="65" t="s">
        <v>206</v>
      </c>
      <c r="C33" s="65" t="s">
        <v>207</v>
      </c>
      <c r="D33" s="103"/>
      <c r="E33" s="103"/>
      <c r="F33" s="103"/>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row>
    <row r="34" spans="1:203" ht="57.75" customHeight="1">
      <c r="A34" s="105" t="s">
        <v>66</v>
      </c>
      <c r="B34" s="65" t="s">
        <v>210</v>
      </c>
      <c r="C34" s="65" t="s">
        <v>211</v>
      </c>
      <c r="D34" s="103"/>
      <c r="E34" s="103"/>
      <c r="F34" s="103"/>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row>
    <row r="35" spans="1:203" ht="51">
      <c r="A35" s="105" t="s">
        <v>67</v>
      </c>
      <c r="B35" s="65" t="s">
        <v>208</v>
      </c>
      <c r="C35" s="65" t="s">
        <v>209</v>
      </c>
      <c r="D35" s="103"/>
      <c r="E35" s="103"/>
      <c r="F35" s="103"/>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row>
    <row r="36" spans="1:203">
      <c r="A36" s="201" t="s">
        <v>212</v>
      </c>
      <c r="B36" s="202"/>
      <c r="C36" s="202"/>
      <c r="D36" s="202"/>
      <c r="E36" s="202"/>
      <c r="F36" s="203"/>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row>
    <row r="37" spans="1:203" ht="63.75">
      <c r="A37" s="105" t="s">
        <v>70</v>
      </c>
      <c r="B37" s="65" t="s">
        <v>213</v>
      </c>
      <c r="C37" s="65" t="s">
        <v>214</v>
      </c>
      <c r="D37" s="103"/>
      <c r="E37" s="103"/>
      <c r="F37" s="103"/>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row>
    <row r="38" spans="1:203" ht="76.5">
      <c r="A38" s="105" t="s">
        <v>71</v>
      </c>
      <c r="B38" s="65" t="s">
        <v>216</v>
      </c>
      <c r="C38" s="65" t="s">
        <v>217</v>
      </c>
      <c r="D38" s="103"/>
      <c r="E38" s="103"/>
      <c r="F38" s="103"/>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row>
    <row r="39" spans="1:203">
      <c r="A39" s="201" t="s">
        <v>218</v>
      </c>
      <c r="B39" s="202"/>
      <c r="C39" s="202"/>
      <c r="D39" s="202"/>
      <c r="E39" s="202"/>
      <c r="F39" s="203"/>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row>
    <row r="40" spans="1:203" ht="33" customHeight="1">
      <c r="A40" s="105" t="s">
        <v>72</v>
      </c>
      <c r="B40" s="65" t="s">
        <v>219</v>
      </c>
      <c r="C40" s="65" t="s">
        <v>220</v>
      </c>
      <c r="D40" s="103"/>
      <c r="E40" s="103"/>
      <c r="F40" s="103"/>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c r="GE40" s="101"/>
      <c r="GF40" s="101"/>
      <c r="GG40" s="101"/>
      <c r="GH40" s="101"/>
      <c r="GI40" s="101"/>
      <c r="GJ40" s="101"/>
      <c r="GK40" s="101"/>
      <c r="GL40" s="101"/>
      <c r="GM40" s="101"/>
      <c r="GN40" s="101"/>
      <c r="GO40" s="101"/>
      <c r="GP40" s="101"/>
      <c r="GQ40" s="101"/>
      <c r="GR40" s="101"/>
      <c r="GS40" s="101"/>
      <c r="GT40" s="101"/>
      <c r="GU40" s="101"/>
    </row>
    <row r="41" spans="1:203">
      <c r="A41" s="201" t="s">
        <v>221</v>
      </c>
      <c r="B41" s="202"/>
      <c r="C41" s="202"/>
      <c r="D41" s="202"/>
      <c r="E41" s="202"/>
      <c r="F41" s="203"/>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c r="GE41" s="101"/>
      <c r="GF41" s="101"/>
      <c r="GG41" s="101"/>
      <c r="GH41" s="101"/>
      <c r="GI41" s="101"/>
      <c r="GJ41" s="101"/>
      <c r="GK41" s="101"/>
      <c r="GL41" s="101"/>
      <c r="GM41" s="101"/>
      <c r="GN41" s="101"/>
      <c r="GO41" s="101"/>
      <c r="GP41" s="101"/>
      <c r="GQ41" s="101"/>
      <c r="GR41" s="101"/>
      <c r="GS41" s="101"/>
      <c r="GT41" s="101"/>
      <c r="GU41" s="101"/>
    </row>
    <row r="42" spans="1:203" ht="69.75" customHeight="1">
      <c r="A42" s="105" t="s">
        <v>73</v>
      </c>
      <c r="B42" s="65" t="s">
        <v>222</v>
      </c>
      <c r="C42" s="65" t="s">
        <v>223</v>
      </c>
      <c r="D42" s="103"/>
      <c r="E42" s="103"/>
      <c r="F42" s="103"/>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c r="GE42" s="101"/>
      <c r="GF42" s="101"/>
      <c r="GG42" s="101"/>
      <c r="GH42" s="101"/>
      <c r="GI42" s="101"/>
      <c r="GJ42" s="101"/>
      <c r="GK42" s="101"/>
      <c r="GL42" s="101"/>
      <c r="GM42" s="101"/>
      <c r="GN42" s="101"/>
      <c r="GO42" s="101"/>
      <c r="GP42" s="101"/>
      <c r="GQ42" s="101"/>
      <c r="GR42" s="101"/>
      <c r="GS42" s="101"/>
      <c r="GT42" s="101"/>
      <c r="GU42" s="101"/>
    </row>
    <row r="43" spans="1:203" ht="69.75" customHeight="1">
      <c r="A43" s="105" t="s">
        <v>74</v>
      </c>
      <c r="B43" s="65"/>
      <c r="C43" s="65" t="s">
        <v>224</v>
      </c>
      <c r="D43" s="103"/>
      <c r="E43" s="103"/>
      <c r="F43" s="103"/>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c r="GE43" s="101"/>
      <c r="GF43" s="101"/>
      <c r="GG43" s="101"/>
      <c r="GH43" s="101"/>
      <c r="GI43" s="101"/>
      <c r="GJ43" s="101"/>
      <c r="GK43" s="101"/>
      <c r="GL43" s="101"/>
      <c r="GM43" s="101"/>
      <c r="GN43" s="101"/>
      <c r="GO43" s="101"/>
      <c r="GP43" s="101"/>
      <c r="GQ43" s="101"/>
      <c r="GR43" s="101"/>
      <c r="GS43" s="101"/>
      <c r="GT43" s="101"/>
      <c r="GU43" s="101"/>
    </row>
    <row r="44" spans="1:203" ht="69.75" customHeight="1">
      <c r="A44" s="105" t="s">
        <v>227</v>
      </c>
      <c r="B44" s="65" t="s">
        <v>225</v>
      </c>
      <c r="C44" s="65" t="s">
        <v>226</v>
      </c>
      <c r="D44" s="103"/>
      <c r="E44" s="103"/>
      <c r="F44" s="103"/>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c r="GE44" s="101"/>
      <c r="GF44" s="101"/>
      <c r="GG44" s="101"/>
      <c r="GH44" s="101"/>
      <c r="GI44" s="101"/>
      <c r="GJ44" s="101"/>
      <c r="GK44" s="101"/>
      <c r="GL44" s="101"/>
      <c r="GM44" s="101"/>
      <c r="GN44" s="101"/>
      <c r="GO44" s="101"/>
      <c r="GP44" s="101"/>
      <c r="GQ44" s="101"/>
      <c r="GR44" s="101"/>
      <c r="GS44" s="101"/>
      <c r="GT44" s="101"/>
      <c r="GU44" s="101"/>
    </row>
    <row r="45" spans="1:203" ht="79.5" customHeight="1">
      <c r="A45" s="105" t="s">
        <v>228</v>
      </c>
      <c r="B45" s="65" t="s">
        <v>229</v>
      </c>
      <c r="C45" s="65" t="s">
        <v>230</v>
      </c>
      <c r="D45" s="103"/>
      <c r="E45" s="103"/>
      <c r="F45" s="103"/>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row>
    <row r="46" spans="1:203">
      <c r="A46" s="201" t="s">
        <v>231</v>
      </c>
      <c r="B46" s="202"/>
      <c r="C46" s="202"/>
      <c r="D46" s="202"/>
      <c r="E46" s="202"/>
      <c r="F46" s="203"/>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c r="GE46" s="101"/>
      <c r="GF46" s="101"/>
      <c r="GG46" s="101"/>
      <c r="GH46" s="101"/>
      <c r="GI46" s="101"/>
      <c r="GJ46" s="101"/>
      <c r="GK46" s="101"/>
      <c r="GL46" s="101"/>
      <c r="GM46" s="101"/>
      <c r="GN46" s="101"/>
      <c r="GO46" s="101"/>
      <c r="GP46" s="101"/>
      <c r="GQ46" s="101"/>
      <c r="GR46" s="101"/>
      <c r="GS46" s="101"/>
      <c r="GT46" s="101"/>
      <c r="GU46" s="101"/>
    </row>
    <row r="47" spans="1:203" ht="86.25" customHeight="1">
      <c r="A47" s="105" t="s">
        <v>232</v>
      </c>
      <c r="B47" s="65" t="s">
        <v>233</v>
      </c>
      <c r="C47" s="65" t="s">
        <v>239</v>
      </c>
      <c r="D47" s="103"/>
      <c r="E47" s="103"/>
      <c r="F47" s="103"/>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c r="GE47" s="101"/>
      <c r="GF47" s="101"/>
      <c r="GG47" s="101"/>
      <c r="GH47" s="101"/>
      <c r="GI47" s="101"/>
      <c r="GJ47" s="101"/>
      <c r="GK47" s="101"/>
      <c r="GL47" s="101"/>
      <c r="GM47" s="101"/>
      <c r="GN47" s="101"/>
      <c r="GO47" s="101"/>
      <c r="GP47" s="101"/>
      <c r="GQ47" s="101"/>
      <c r="GR47" s="101"/>
      <c r="GS47" s="101"/>
      <c r="GT47" s="101"/>
      <c r="GU47" s="101"/>
    </row>
    <row r="48" spans="1:203" ht="87" customHeight="1">
      <c r="A48" s="105" t="s">
        <v>237</v>
      </c>
      <c r="B48" s="65" t="s">
        <v>236</v>
      </c>
      <c r="C48" s="65" t="s">
        <v>241</v>
      </c>
      <c r="D48" s="103"/>
      <c r="E48" s="103"/>
      <c r="F48" s="103"/>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c r="GE48" s="101"/>
      <c r="GF48" s="101"/>
      <c r="GG48" s="101"/>
      <c r="GH48" s="101"/>
      <c r="GI48" s="101"/>
      <c r="GJ48" s="101"/>
      <c r="GK48" s="101"/>
      <c r="GL48" s="101"/>
      <c r="GM48" s="101"/>
      <c r="GN48" s="101"/>
      <c r="GO48" s="101"/>
      <c r="GP48" s="101"/>
      <c r="GQ48" s="101"/>
      <c r="GR48" s="101"/>
      <c r="GS48" s="101"/>
      <c r="GT48" s="101"/>
      <c r="GU48" s="101"/>
    </row>
    <row r="49" spans="1:203" ht="63.75">
      <c r="A49" s="105" t="s">
        <v>242</v>
      </c>
      <c r="B49" s="65" t="s">
        <v>238</v>
      </c>
      <c r="C49" s="65" t="s">
        <v>240</v>
      </c>
      <c r="D49" s="103"/>
      <c r="E49" s="103"/>
      <c r="F49" s="103"/>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c r="GE49" s="101"/>
      <c r="GF49" s="101"/>
      <c r="GG49" s="101"/>
      <c r="GH49" s="101"/>
      <c r="GI49" s="101"/>
      <c r="GJ49" s="101"/>
      <c r="GK49" s="101"/>
      <c r="GL49" s="101"/>
      <c r="GM49" s="101"/>
      <c r="GN49" s="101"/>
      <c r="GO49" s="101"/>
      <c r="GP49" s="101"/>
      <c r="GQ49" s="101"/>
      <c r="GR49" s="101"/>
      <c r="GS49" s="101"/>
      <c r="GT49" s="101"/>
      <c r="GU49" s="101"/>
    </row>
    <row r="50" spans="1:203">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c r="GE50" s="101"/>
      <c r="GF50" s="101"/>
      <c r="GG50" s="101"/>
      <c r="GH50" s="101"/>
      <c r="GI50" s="101"/>
      <c r="GJ50" s="101"/>
      <c r="GK50" s="101"/>
      <c r="GL50" s="101"/>
      <c r="GM50" s="101"/>
      <c r="GN50" s="101"/>
      <c r="GO50" s="101"/>
      <c r="GP50" s="101"/>
      <c r="GQ50" s="101"/>
      <c r="GR50" s="101"/>
      <c r="GS50" s="101"/>
      <c r="GT50" s="101"/>
      <c r="GU50" s="101"/>
    </row>
    <row r="51" spans="1:203">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c r="GE51" s="101"/>
      <c r="GF51" s="101"/>
      <c r="GG51" s="101"/>
      <c r="GH51" s="101"/>
      <c r="GI51" s="101"/>
      <c r="GJ51" s="101"/>
      <c r="GK51" s="101"/>
      <c r="GL51" s="101"/>
      <c r="GM51" s="101"/>
      <c r="GN51" s="101"/>
      <c r="GO51" s="101"/>
      <c r="GP51" s="101"/>
      <c r="GQ51" s="101"/>
      <c r="GR51" s="101"/>
      <c r="GS51" s="101"/>
      <c r="GT51" s="101"/>
      <c r="GU51" s="101"/>
    </row>
    <row r="52" spans="1:203">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c r="GE52" s="101"/>
      <c r="GF52" s="101"/>
      <c r="GG52" s="101"/>
      <c r="GH52" s="101"/>
      <c r="GI52" s="101"/>
      <c r="GJ52" s="101"/>
      <c r="GK52" s="101"/>
      <c r="GL52" s="101"/>
      <c r="GM52" s="101"/>
      <c r="GN52" s="101"/>
      <c r="GO52" s="101"/>
      <c r="GP52" s="101"/>
      <c r="GQ52" s="101"/>
      <c r="GR52" s="101"/>
      <c r="GS52" s="101"/>
      <c r="GT52" s="101"/>
      <c r="GU52" s="101"/>
    </row>
    <row r="53" spans="1:203">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c r="GE53" s="101"/>
      <c r="GF53" s="101"/>
      <c r="GG53" s="101"/>
      <c r="GH53" s="101"/>
      <c r="GI53" s="101"/>
      <c r="GJ53" s="101"/>
      <c r="GK53" s="101"/>
      <c r="GL53" s="101"/>
      <c r="GM53" s="101"/>
      <c r="GN53" s="101"/>
      <c r="GO53" s="101"/>
      <c r="GP53" s="101"/>
      <c r="GQ53" s="101"/>
      <c r="GR53" s="101"/>
      <c r="GS53" s="101"/>
      <c r="GT53" s="101"/>
      <c r="GU53" s="101"/>
    </row>
    <row r="54" spans="1:203">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c r="GE54" s="101"/>
      <c r="GF54" s="101"/>
      <c r="GG54" s="101"/>
      <c r="GH54" s="101"/>
      <c r="GI54" s="101"/>
      <c r="GJ54" s="101"/>
      <c r="GK54" s="101"/>
      <c r="GL54" s="101"/>
      <c r="GM54" s="101"/>
      <c r="GN54" s="101"/>
      <c r="GO54" s="101"/>
      <c r="GP54" s="101"/>
      <c r="GQ54" s="101"/>
      <c r="GR54" s="101"/>
      <c r="GS54" s="101"/>
      <c r="GT54" s="101"/>
      <c r="GU54" s="101"/>
    </row>
    <row r="55" spans="1:203">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c r="GE55" s="101"/>
      <c r="GF55" s="101"/>
      <c r="GG55" s="101"/>
      <c r="GH55" s="101"/>
      <c r="GI55" s="101"/>
      <c r="GJ55" s="101"/>
      <c r="GK55" s="101"/>
      <c r="GL55" s="101"/>
      <c r="GM55" s="101"/>
      <c r="GN55" s="101"/>
      <c r="GO55" s="101"/>
      <c r="GP55" s="101"/>
      <c r="GQ55" s="101"/>
      <c r="GR55" s="101"/>
      <c r="GS55" s="101"/>
      <c r="GT55" s="101"/>
      <c r="GU55" s="101"/>
    </row>
    <row r="56" spans="1:203">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c r="GE56" s="101"/>
      <c r="GF56" s="101"/>
      <c r="GG56" s="101"/>
      <c r="GH56" s="101"/>
      <c r="GI56" s="101"/>
      <c r="GJ56" s="101"/>
      <c r="GK56" s="101"/>
      <c r="GL56" s="101"/>
      <c r="GM56" s="101"/>
      <c r="GN56" s="101"/>
      <c r="GO56" s="101"/>
      <c r="GP56" s="101"/>
      <c r="GQ56" s="101"/>
      <c r="GR56" s="101"/>
      <c r="GS56" s="101"/>
      <c r="GT56" s="101"/>
      <c r="GU56" s="101"/>
    </row>
    <row r="57" spans="1:203">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c r="GE57" s="101"/>
      <c r="GF57" s="101"/>
      <c r="GG57" s="101"/>
      <c r="GH57" s="101"/>
      <c r="GI57" s="101"/>
      <c r="GJ57" s="101"/>
      <c r="GK57" s="101"/>
      <c r="GL57" s="101"/>
      <c r="GM57" s="101"/>
      <c r="GN57" s="101"/>
      <c r="GO57" s="101"/>
      <c r="GP57" s="101"/>
      <c r="GQ57" s="101"/>
      <c r="GR57" s="101"/>
      <c r="GS57" s="101"/>
      <c r="GT57" s="101"/>
      <c r="GU57" s="101"/>
    </row>
    <row r="58" spans="1:203">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c r="GE58" s="101"/>
      <c r="GF58" s="101"/>
      <c r="GG58" s="101"/>
      <c r="GH58" s="101"/>
      <c r="GI58" s="101"/>
      <c r="GJ58" s="101"/>
      <c r="GK58" s="101"/>
      <c r="GL58" s="101"/>
      <c r="GM58" s="101"/>
      <c r="GN58" s="101"/>
      <c r="GO58" s="101"/>
      <c r="GP58" s="101"/>
      <c r="GQ58" s="101"/>
      <c r="GR58" s="101"/>
      <c r="GS58" s="101"/>
      <c r="GT58" s="101"/>
      <c r="GU58" s="101"/>
    </row>
    <row r="59" spans="1:203">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c r="GE59" s="101"/>
      <c r="GF59" s="101"/>
      <c r="GG59" s="101"/>
      <c r="GH59" s="101"/>
      <c r="GI59" s="101"/>
      <c r="GJ59" s="101"/>
      <c r="GK59" s="101"/>
      <c r="GL59" s="101"/>
      <c r="GM59" s="101"/>
      <c r="GN59" s="101"/>
      <c r="GO59" s="101"/>
      <c r="GP59" s="101"/>
      <c r="GQ59" s="101"/>
      <c r="GR59" s="101"/>
      <c r="GS59" s="101"/>
      <c r="GT59" s="101"/>
      <c r="GU59" s="101"/>
    </row>
    <row r="60" spans="1:203">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row>
    <row r="61" spans="1:203">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c r="GE61" s="101"/>
      <c r="GF61" s="101"/>
      <c r="GG61" s="101"/>
      <c r="GH61" s="101"/>
      <c r="GI61" s="101"/>
      <c r="GJ61" s="101"/>
      <c r="GK61" s="101"/>
      <c r="GL61" s="101"/>
      <c r="GM61" s="101"/>
      <c r="GN61" s="101"/>
      <c r="GO61" s="101"/>
      <c r="GP61" s="101"/>
      <c r="GQ61" s="101"/>
      <c r="GR61" s="101"/>
      <c r="GS61" s="101"/>
      <c r="GT61" s="101"/>
      <c r="GU61" s="101"/>
    </row>
    <row r="62" spans="1:203">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c r="GE62" s="101"/>
      <c r="GF62" s="101"/>
      <c r="GG62" s="101"/>
      <c r="GH62" s="101"/>
      <c r="GI62" s="101"/>
      <c r="GJ62" s="101"/>
      <c r="GK62" s="101"/>
      <c r="GL62" s="101"/>
      <c r="GM62" s="101"/>
      <c r="GN62" s="101"/>
      <c r="GO62" s="101"/>
      <c r="GP62" s="101"/>
      <c r="GQ62" s="101"/>
      <c r="GR62" s="101"/>
      <c r="GS62" s="101"/>
      <c r="GT62" s="101"/>
      <c r="GU62" s="101"/>
    </row>
    <row r="63" spans="1:203">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c r="GE63" s="101"/>
      <c r="GF63" s="101"/>
      <c r="GG63" s="101"/>
      <c r="GH63" s="101"/>
      <c r="GI63" s="101"/>
      <c r="GJ63" s="101"/>
      <c r="GK63" s="101"/>
      <c r="GL63" s="101"/>
      <c r="GM63" s="101"/>
      <c r="GN63" s="101"/>
      <c r="GO63" s="101"/>
      <c r="GP63" s="101"/>
      <c r="GQ63" s="101"/>
      <c r="GR63" s="101"/>
      <c r="GS63" s="101"/>
      <c r="GT63" s="101"/>
      <c r="GU63" s="101"/>
    </row>
    <row r="64" spans="1:203">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c r="GE64" s="101"/>
      <c r="GF64" s="101"/>
      <c r="GG64" s="101"/>
      <c r="GH64" s="101"/>
      <c r="GI64" s="101"/>
      <c r="GJ64" s="101"/>
      <c r="GK64" s="101"/>
      <c r="GL64" s="101"/>
      <c r="GM64" s="101"/>
      <c r="GN64" s="101"/>
      <c r="GO64" s="101"/>
      <c r="GP64" s="101"/>
      <c r="GQ64" s="101"/>
      <c r="GR64" s="101"/>
      <c r="GS64" s="101"/>
      <c r="GT64" s="101"/>
      <c r="GU64" s="101"/>
    </row>
    <row r="65" spans="7:203">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c r="GE65" s="101"/>
      <c r="GF65" s="101"/>
      <c r="GG65" s="101"/>
      <c r="GH65" s="101"/>
      <c r="GI65" s="101"/>
      <c r="GJ65" s="101"/>
      <c r="GK65" s="101"/>
      <c r="GL65" s="101"/>
      <c r="GM65" s="101"/>
      <c r="GN65" s="101"/>
      <c r="GO65" s="101"/>
      <c r="GP65" s="101"/>
      <c r="GQ65" s="101"/>
      <c r="GR65" s="101"/>
      <c r="GS65" s="101"/>
      <c r="GT65" s="101"/>
      <c r="GU65" s="101"/>
    </row>
    <row r="66" spans="7:203">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c r="GE66" s="101"/>
      <c r="GF66" s="101"/>
      <c r="GG66" s="101"/>
      <c r="GH66" s="101"/>
      <c r="GI66" s="101"/>
      <c r="GJ66" s="101"/>
      <c r="GK66" s="101"/>
      <c r="GL66" s="101"/>
      <c r="GM66" s="101"/>
      <c r="GN66" s="101"/>
      <c r="GO66" s="101"/>
      <c r="GP66" s="101"/>
      <c r="GQ66" s="101"/>
      <c r="GR66" s="101"/>
      <c r="GS66" s="101"/>
      <c r="GT66" s="101"/>
      <c r="GU66" s="101"/>
    </row>
    <row r="67" spans="7:203">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c r="GE67" s="101"/>
      <c r="GF67" s="101"/>
      <c r="GG67" s="101"/>
      <c r="GH67" s="101"/>
      <c r="GI67" s="101"/>
      <c r="GJ67" s="101"/>
      <c r="GK67" s="101"/>
      <c r="GL67" s="101"/>
      <c r="GM67" s="101"/>
      <c r="GN67" s="101"/>
      <c r="GO67" s="101"/>
      <c r="GP67" s="101"/>
      <c r="GQ67" s="101"/>
      <c r="GR67" s="101"/>
      <c r="GS67" s="101"/>
      <c r="GT67" s="101"/>
      <c r="GU67" s="101"/>
    </row>
    <row r="68" spans="7:203">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c r="GE68" s="101"/>
      <c r="GF68" s="101"/>
      <c r="GG68" s="101"/>
      <c r="GH68" s="101"/>
      <c r="GI68" s="101"/>
      <c r="GJ68" s="101"/>
      <c r="GK68" s="101"/>
      <c r="GL68" s="101"/>
      <c r="GM68" s="101"/>
      <c r="GN68" s="101"/>
      <c r="GO68" s="101"/>
      <c r="GP68" s="101"/>
      <c r="GQ68" s="101"/>
      <c r="GR68" s="101"/>
      <c r="GS68" s="101"/>
      <c r="GT68" s="101"/>
      <c r="GU68" s="101"/>
    </row>
    <row r="69" spans="7:203">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c r="GE69" s="101"/>
      <c r="GF69" s="101"/>
      <c r="GG69" s="101"/>
      <c r="GH69" s="101"/>
      <c r="GI69" s="101"/>
      <c r="GJ69" s="101"/>
      <c r="GK69" s="101"/>
      <c r="GL69" s="101"/>
      <c r="GM69" s="101"/>
      <c r="GN69" s="101"/>
      <c r="GO69" s="101"/>
      <c r="GP69" s="101"/>
      <c r="GQ69" s="101"/>
      <c r="GR69" s="101"/>
      <c r="GS69" s="101"/>
      <c r="GT69" s="101"/>
      <c r="GU69" s="101"/>
    </row>
    <row r="70" spans="7:203">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c r="GE70" s="101"/>
      <c r="GF70" s="101"/>
      <c r="GG70" s="101"/>
      <c r="GH70" s="101"/>
      <c r="GI70" s="101"/>
      <c r="GJ70" s="101"/>
      <c r="GK70" s="101"/>
      <c r="GL70" s="101"/>
      <c r="GM70" s="101"/>
      <c r="GN70" s="101"/>
      <c r="GO70" s="101"/>
      <c r="GP70" s="101"/>
      <c r="GQ70" s="101"/>
      <c r="GR70" s="101"/>
      <c r="GS70" s="101"/>
      <c r="GT70" s="101"/>
      <c r="GU70" s="101"/>
    </row>
    <row r="71" spans="7:203">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c r="GE71" s="101"/>
      <c r="GF71" s="101"/>
      <c r="GG71" s="101"/>
      <c r="GH71" s="101"/>
      <c r="GI71" s="101"/>
      <c r="GJ71" s="101"/>
      <c r="GK71" s="101"/>
      <c r="GL71" s="101"/>
      <c r="GM71" s="101"/>
      <c r="GN71" s="101"/>
      <c r="GO71" s="101"/>
      <c r="GP71" s="101"/>
      <c r="GQ71" s="101"/>
      <c r="GR71" s="101"/>
      <c r="GS71" s="101"/>
      <c r="GT71" s="101"/>
      <c r="GU71" s="101"/>
    </row>
    <row r="72" spans="7:203">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c r="GE72" s="101"/>
      <c r="GF72" s="101"/>
      <c r="GG72" s="101"/>
      <c r="GH72" s="101"/>
      <c r="GI72" s="101"/>
      <c r="GJ72" s="101"/>
      <c r="GK72" s="101"/>
      <c r="GL72" s="101"/>
      <c r="GM72" s="101"/>
      <c r="GN72" s="101"/>
      <c r="GO72" s="101"/>
      <c r="GP72" s="101"/>
      <c r="GQ72" s="101"/>
      <c r="GR72" s="101"/>
      <c r="GS72" s="101"/>
      <c r="GT72" s="101"/>
      <c r="GU72" s="101"/>
    </row>
    <row r="73" spans="7:203">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c r="GE73" s="101"/>
      <c r="GF73" s="101"/>
      <c r="GG73" s="101"/>
      <c r="GH73" s="101"/>
      <c r="GI73" s="101"/>
      <c r="GJ73" s="101"/>
      <c r="GK73" s="101"/>
      <c r="GL73" s="101"/>
      <c r="GM73" s="101"/>
      <c r="GN73" s="101"/>
      <c r="GO73" s="101"/>
      <c r="GP73" s="101"/>
      <c r="GQ73" s="101"/>
      <c r="GR73" s="101"/>
      <c r="GS73" s="101"/>
      <c r="GT73" s="101"/>
      <c r="GU73" s="101"/>
    </row>
    <row r="74" spans="7:203">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c r="GE74" s="101"/>
      <c r="GF74" s="101"/>
      <c r="GG74" s="101"/>
      <c r="GH74" s="101"/>
      <c r="GI74" s="101"/>
      <c r="GJ74" s="101"/>
      <c r="GK74" s="101"/>
      <c r="GL74" s="101"/>
      <c r="GM74" s="101"/>
      <c r="GN74" s="101"/>
      <c r="GO74" s="101"/>
      <c r="GP74" s="101"/>
      <c r="GQ74" s="101"/>
      <c r="GR74" s="101"/>
      <c r="GS74" s="101"/>
      <c r="GT74" s="101"/>
      <c r="GU74" s="101"/>
    </row>
    <row r="75" spans="7:203">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c r="GE75" s="101"/>
      <c r="GF75" s="101"/>
      <c r="GG75" s="101"/>
      <c r="GH75" s="101"/>
      <c r="GI75" s="101"/>
      <c r="GJ75" s="101"/>
      <c r="GK75" s="101"/>
      <c r="GL75" s="101"/>
      <c r="GM75" s="101"/>
      <c r="GN75" s="101"/>
      <c r="GO75" s="101"/>
      <c r="GP75" s="101"/>
      <c r="GQ75" s="101"/>
      <c r="GR75" s="101"/>
      <c r="GS75" s="101"/>
      <c r="GT75" s="101"/>
      <c r="GU75" s="101"/>
    </row>
    <row r="76" spans="7:203">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c r="GE76" s="101"/>
      <c r="GF76" s="101"/>
      <c r="GG76" s="101"/>
      <c r="GH76" s="101"/>
      <c r="GI76" s="101"/>
      <c r="GJ76" s="101"/>
      <c r="GK76" s="101"/>
      <c r="GL76" s="101"/>
      <c r="GM76" s="101"/>
      <c r="GN76" s="101"/>
      <c r="GO76" s="101"/>
      <c r="GP76" s="101"/>
      <c r="GQ76" s="101"/>
      <c r="GR76" s="101"/>
      <c r="GS76" s="101"/>
      <c r="GT76" s="101"/>
      <c r="GU76" s="101"/>
    </row>
    <row r="77" spans="7:203">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c r="GE77" s="101"/>
      <c r="GF77" s="101"/>
      <c r="GG77" s="101"/>
      <c r="GH77" s="101"/>
      <c r="GI77" s="101"/>
      <c r="GJ77" s="101"/>
      <c r="GK77" s="101"/>
      <c r="GL77" s="101"/>
      <c r="GM77" s="101"/>
      <c r="GN77" s="101"/>
      <c r="GO77" s="101"/>
      <c r="GP77" s="101"/>
      <c r="GQ77" s="101"/>
      <c r="GR77" s="101"/>
      <c r="GS77" s="101"/>
      <c r="GT77" s="101"/>
      <c r="GU77" s="101"/>
    </row>
    <row r="78" spans="7:203">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c r="GE78" s="101"/>
      <c r="GF78" s="101"/>
      <c r="GG78" s="101"/>
      <c r="GH78" s="101"/>
      <c r="GI78" s="101"/>
      <c r="GJ78" s="101"/>
      <c r="GK78" s="101"/>
      <c r="GL78" s="101"/>
      <c r="GM78" s="101"/>
      <c r="GN78" s="101"/>
      <c r="GO78" s="101"/>
      <c r="GP78" s="101"/>
      <c r="GQ78" s="101"/>
      <c r="GR78" s="101"/>
      <c r="GS78" s="101"/>
      <c r="GT78" s="101"/>
      <c r="GU78" s="101"/>
    </row>
    <row r="79" spans="7:203">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c r="GE79" s="101"/>
      <c r="GF79" s="101"/>
      <c r="GG79" s="101"/>
      <c r="GH79" s="101"/>
      <c r="GI79" s="101"/>
      <c r="GJ79" s="101"/>
      <c r="GK79" s="101"/>
      <c r="GL79" s="101"/>
      <c r="GM79" s="101"/>
      <c r="GN79" s="101"/>
      <c r="GO79" s="101"/>
      <c r="GP79" s="101"/>
      <c r="GQ79" s="101"/>
      <c r="GR79" s="101"/>
      <c r="GS79" s="101"/>
      <c r="GT79" s="101"/>
      <c r="GU79" s="101"/>
    </row>
    <row r="80" spans="7:203">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c r="GE80" s="101"/>
      <c r="GF80" s="101"/>
      <c r="GG80" s="101"/>
      <c r="GH80" s="101"/>
      <c r="GI80" s="101"/>
      <c r="GJ80" s="101"/>
      <c r="GK80" s="101"/>
      <c r="GL80" s="101"/>
      <c r="GM80" s="101"/>
      <c r="GN80" s="101"/>
      <c r="GO80" s="101"/>
      <c r="GP80" s="101"/>
      <c r="GQ80" s="101"/>
      <c r="GR80" s="101"/>
      <c r="GS80" s="101"/>
      <c r="GT80" s="101"/>
      <c r="GU80" s="101"/>
    </row>
    <row r="81" spans="7:203">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c r="GE81" s="101"/>
      <c r="GF81" s="101"/>
      <c r="GG81" s="101"/>
      <c r="GH81" s="101"/>
      <c r="GI81" s="101"/>
      <c r="GJ81" s="101"/>
      <c r="GK81" s="101"/>
      <c r="GL81" s="101"/>
      <c r="GM81" s="101"/>
      <c r="GN81" s="101"/>
      <c r="GO81" s="101"/>
      <c r="GP81" s="101"/>
      <c r="GQ81" s="101"/>
      <c r="GR81" s="101"/>
      <c r="GS81" s="101"/>
      <c r="GT81" s="101"/>
      <c r="GU81" s="101"/>
    </row>
    <row r="82" spans="7:203">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c r="GE82" s="101"/>
      <c r="GF82" s="101"/>
      <c r="GG82" s="101"/>
      <c r="GH82" s="101"/>
      <c r="GI82" s="101"/>
      <c r="GJ82" s="101"/>
      <c r="GK82" s="101"/>
      <c r="GL82" s="101"/>
      <c r="GM82" s="101"/>
      <c r="GN82" s="101"/>
      <c r="GO82" s="101"/>
      <c r="GP82" s="101"/>
      <c r="GQ82" s="101"/>
      <c r="GR82" s="101"/>
      <c r="GS82" s="101"/>
      <c r="GT82" s="101"/>
      <c r="GU82" s="101"/>
    </row>
    <row r="83" spans="7:203">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c r="GE83" s="101"/>
      <c r="GF83" s="101"/>
      <c r="GG83" s="101"/>
      <c r="GH83" s="101"/>
      <c r="GI83" s="101"/>
      <c r="GJ83" s="101"/>
      <c r="GK83" s="101"/>
      <c r="GL83" s="101"/>
      <c r="GM83" s="101"/>
      <c r="GN83" s="101"/>
      <c r="GO83" s="101"/>
      <c r="GP83" s="101"/>
      <c r="GQ83" s="101"/>
      <c r="GR83" s="101"/>
      <c r="GS83" s="101"/>
      <c r="GT83" s="101"/>
      <c r="GU83" s="101"/>
    </row>
    <row r="84" spans="7:203">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1"/>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c r="GE84" s="101"/>
      <c r="GF84" s="101"/>
      <c r="GG84" s="101"/>
      <c r="GH84" s="101"/>
      <c r="GI84" s="101"/>
      <c r="GJ84" s="101"/>
      <c r="GK84" s="101"/>
      <c r="GL84" s="101"/>
      <c r="GM84" s="101"/>
      <c r="GN84" s="101"/>
      <c r="GO84" s="101"/>
      <c r="GP84" s="101"/>
      <c r="GQ84" s="101"/>
      <c r="GR84" s="101"/>
      <c r="GS84" s="101"/>
      <c r="GT84" s="101"/>
      <c r="GU84" s="101"/>
    </row>
    <row r="85" spans="7:203">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c r="GE85" s="101"/>
      <c r="GF85" s="101"/>
      <c r="GG85" s="101"/>
      <c r="GH85" s="101"/>
      <c r="GI85" s="101"/>
      <c r="GJ85" s="101"/>
      <c r="GK85" s="101"/>
      <c r="GL85" s="101"/>
      <c r="GM85" s="101"/>
      <c r="GN85" s="101"/>
      <c r="GO85" s="101"/>
      <c r="GP85" s="101"/>
      <c r="GQ85" s="101"/>
      <c r="GR85" s="101"/>
      <c r="GS85" s="101"/>
      <c r="GT85" s="101"/>
      <c r="GU85" s="101"/>
    </row>
    <row r="86" spans="7:203">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1"/>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c r="GE86" s="101"/>
      <c r="GF86" s="101"/>
      <c r="GG86" s="101"/>
      <c r="GH86" s="101"/>
      <c r="GI86" s="101"/>
      <c r="GJ86" s="101"/>
      <c r="GK86" s="101"/>
      <c r="GL86" s="101"/>
      <c r="GM86" s="101"/>
      <c r="GN86" s="101"/>
      <c r="GO86" s="101"/>
      <c r="GP86" s="101"/>
      <c r="GQ86" s="101"/>
      <c r="GR86" s="101"/>
      <c r="GS86" s="101"/>
      <c r="GT86" s="101"/>
      <c r="GU86" s="101"/>
    </row>
    <row r="87" spans="7:203">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c r="GE87" s="101"/>
      <c r="GF87" s="101"/>
      <c r="GG87" s="101"/>
      <c r="GH87" s="101"/>
      <c r="GI87" s="101"/>
      <c r="GJ87" s="101"/>
      <c r="GK87" s="101"/>
      <c r="GL87" s="101"/>
      <c r="GM87" s="101"/>
      <c r="GN87" s="101"/>
      <c r="GO87" s="101"/>
      <c r="GP87" s="101"/>
      <c r="GQ87" s="101"/>
      <c r="GR87" s="101"/>
      <c r="GS87" s="101"/>
      <c r="GT87" s="101"/>
      <c r="GU87" s="101"/>
    </row>
    <row r="88" spans="7:203">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c r="GE88" s="101"/>
      <c r="GF88" s="101"/>
      <c r="GG88" s="101"/>
      <c r="GH88" s="101"/>
      <c r="GI88" s="101"/>
      <c r="GJ88" s="101"/>
      <c r="GK88" s="101"/>
      <c r="GL88" s="101"/>
      <c r="GM88" s="101"/>
      <c r="GN88" s="101"/>
      <c r="GO88" s="101"/>
      <c r="GP88" s="101"/>
      <c r="GQ88" s="101"/>
      <c r="GR88" s="101"/>
      <c r="GS88" s="101"/>
      <c r="GT88" s="101"/>
      <c r="GU88" s="101"/>
    </row>
    <row r="89" spans="7:203">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c r="GE89" s="101"/>
      <c r="GF89" s="101"/>
      <c r="GG89" s="101"/>
      <c r="GH89" s="101"/>
      <c r="GI89" s="101"/>
      <c r="GJ89" s="101"/>
      <c r="GK89" s="101"/>
      <c r="GL89" s="101"/>
      <c r="GM89" s="101"/>
      <c r="GN89" s="101"/>
      <c r="GO89" s="101"/>
      <c r="GP89" s="101"/>
      <c r="GQ89" s="101"/>
      <c r="GR89" s="101"/>
      <c r="GS89" s="101"/>
      <c r="GT89" s="101"/>
      <c r="GU89" s="101"/>
    </row>
    <row r="90" spans="7:203">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c r="GE90" s="101"/>
      <c r="GF90" s="101"/>
      <c r="GG90" s="101"/>
      <c r="GH90" s="101"/>
      <c r="GI90" s="101"/>
      <c r="GJ90" s="101"/>
      <c r="GK90" s="101"/>
      <c r="GL90" s="101"/>
      <c r="GM90" s="101"/>
      <c r="GN90" s="101"/>
      <c r="GO90" s="101"/>
      <c r="GP90" s="101"/>
      <c r="GQ90" s="101"/>
      <c r="GR90" s="101"/>
      <c r="GS90" s="101"/>
      <c r="GT90" s="101"/>
      <c r="GU90" s="101"/>
    </row>
    <row r="91" spans="7:203">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c r="GE91" s="101"/>
      <c r="GF91" s="101"/>
      <c r="GG91" s="101"/>
      <c r="GH91" s="101"/>
      <c r="GI91" s="101"/>
      <c r="GJ91" s="101"/>
      <c r="GK91" s="101"/>
      <c r="GL91" s="101"/>
      <c r="GM91" s="101"/>
      <c r="GN91" s="101"/>
      <c r="GO91" s="101"/>
      <c r="GP91" s="101"/>
      <c r="GQ91" s="101"/>
      <c r="GR91" s="101"/>
      <c r="GS91" s="101"/>
      <c r="GT91" s="101"/>
      <c r="GU91" s="101"/>
    </row>
    <row r="92" spans="7:203">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c r="GE92" s="101"/>
      <c r="GF92" s="101"/>
      <c r="GG92" s="101"/>
      <c r="GH92" s="101"/>
      <c r="GI92" s="101"/>
      <c r="GJ92" s="101"/>
      <c r="GK92" s="101"/>
      <c r="GL92" s="101"/>
      <c r="GM92" s="101"/>
      <c r="GN92" s="101"/>
      <c r="GO92" s="101"/>
      <c r="GP92" s="101"/>
      <c r="GQ92" s="101"/>
      <c r="GR92" s="101"/>
      <c r="GS92" s="101"/>
      <c r="GT92" s="101"/>
      <c r="GU92" s="101"/>
    </row>
    <row r="93" spans="7:203">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c r="GE93" s="101"/>
      <c r="GF93" s="101"/>
      <c r="GG93" s="101"/>
      <c r="GH93" s="101"/>
      <c r="GI93" s="101"/>
      <c r="GJ93" s="101"/>
      <c r="GK93" s="101"/>
      <c r="GL93" s="101"/>
      <c r="GM93" s="101"/>
      <c r="GN93" s="101"/>
      <c r="GO93" s="101"/>
      <c r="GP93" s="101"/>
      <c r="GQ93" s="101"/>
      <c r="GR93" s="101"/>
      <c r="GS93" s="101"/>
      <c r="GT93" s="101"/>
      <c r="GU93" s="101"/>
    </row>
    <row r="94" spans="7:203">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c r="GE94" s="101"/>
      <c r="GF94" s="101"/>
      <c r="GG94" s="101"/>
      <c r="GH94" s="101"/>
      <c r="GI94" s="101"/>
      <c r="GJ94" s="101"/>
      <c r="GK94" s="101"/>
      <c r="GL94" s="101"/>
      <c r="GM94" s="101"/>
      <c r="GN94" s="101"/>
      <c r="GO94" s="101"/>
      <c r="GP94" s="101"/>
      <c r="GQ94" s="101"/>
      <c r="GR94" s="101"/>
      <c r="GS94" s="101"/>
      <c r="GT94" s="101"/>
      <c r="GU94" s="101"/>
    </row>
    <row r="95" spans="7:203">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c r="GE95" s="101"/>
      <c r="GF95" s="101"/>
      <c r="GG95" s="101"/>
      <c r="GH95" s="101"/>
      <c r="GI95" s="101"/>
      <c r="GJ95" s="101"/>
      <c r="GK95" s="101"/>
      <c r="GL95" s="101"/>
      <c r="GM95" s="101"/>
      <c r="GN95" s="101"/>
      <c r="GO95" s="101"/>
      <c r="GP95" s="101"/>
      <c r="GQ95" s="101"/>
      <c r="GR95" s="101"/>
      <c r="GS95" s="101"/>
      <c r="GT95" s="101"/>
      <c r="GU95" s="101"/>
    </row>
    <row r="96" spans="7:203">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c r="GE96" s="101"/>
      <c r="GF96" s="101"/>
      <c r="GG96" s="101"/>
      <c r="GH96" s="101"/>
      <c r="GI96" s="101"/>
      <c r="GJ96" s="101"/>
      <c r="GK96" s="101"/>
      <c r="GL96" s="101"/>
      <c r="GM96" s="101"/>
      <c r="GN96" s="101"/>
      <c r="GO96" s="101"/>
      <c r="GP96" s="101"/>
      <c r="GQ96" s="101"/>
      <c r="GR96" s="101"/>
      <c r="GS96" s="101"/>
      <c r="GT96" s="101"/>
      <c r="GU96" s="101"/>
    </row>
    <row r="97" spans="7:203">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c r="GE97" s="101"/>
      <c r="GF97" s="101"/>
      <c r="GG97" s="101"/>
      <c r="GH97" s="101"/>
      <c r="GI97" s="101"/>
      <c r="GJ97" s="101"/>
      <c r="GK97" s="101"/>
      <c r="GL97" s="101"/>
      <c r="GM97" s="101"/>
      <c r="GN97" s="101"/>
      <c r="GO97" s="101"/>
      <c r="GP97" s="101"/>
      <c r="GQ97" s="101"/>
      <c r="GR97" s="101"/>
      <c r="GS97" s="101"/>
      <c r="GT97" s="101"/>
      <c r="GU97" s="101"/>
    </row>
    <row r="98" spans="7:203">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c r="GE98" s="101"/>
      <c r="GF98" s="101"/>
      <c r="GG98" s="101"/>
      <c r="GH98" s="101"/>
      <c r="GI98" s="101"/>
      <c r="GJ98" s="101"/>
      <c r="GK98" s="101"/>
      <c r="GL98" s="101"/>
      <c r="GM98" s="101"/>
      <c r="GN98" s="101"/>
      <c r="GO98" s="101"/>
      <c r="GP98" s="101"/>
      <c r="GQ98" s="101"/>
      <c r="GR98" s="101"/>
      <c r="GS98" s="101"/>
      <c r="GT98" s="101"/>
      <c r="GU98" s="101"/>
    </row>
    <row r="99" spans="7:203">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row>
    <row r="100" spans="7:203">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c r="GE100" s="101"/>
      <c r="GF100" s="101"/>
      <c r="GG100" s="101"/>
      <c r="GH100" s="101"/>
      <c r="GI100" s="101"/>
      <c r="GJ100" s="101"/>
      <c r="GK100" s="101"/>
      <c r="GL100" s="101"/>
      <c r="GM100" s="101"/>
      <c r="GN100" s="101"/>
      <c r="GO100" s="101"/>
      <c r="GP100" s="101"/>
      <c r="GQ100" s="101"/>
      <c r="GR100" s="101"/>
      <c r="GS100" s="101"/>
      <c r="GT100" s="101"/>
      <c r="GU100" s="101"/>
    </row>
    <row r="101" spans="7:203">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c r="GE101" s="101"/>
      <c r="GF101" s="101"/>
      <c r="GG101" s="101"/>
      <c r="GH101" s="101"/>
      <c r="GI101" s="101"/>
      <c r="GJ101" s="101"/>
      <c r="GK101" s="101"/>
      <c r="GL101" s="101"/>
      <c r="GM101" s="101"/>
      <c r="GN101" s="101"/>
      <c r="GO101" s="101"/>
      <c r="GP101" s="101"/>
      <c r="GQ101" s="101"/>
      <c r="GR101" s="101"/>
      <c r="GS101" s="101"/>
      <c r="GT101" s="101"/>
      <c r="GU101" s="101"/>
    </row>
    <row r="102" spans="7:203">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c r="GE102" s="101"/>
      <c r="GF102" s="101"/>
      <c r="GG102" s="101"/>
      <c r="GH102" s="101"/>
      <c r="GI102" s="101"/>
      <c r="GJ102" s="101"/>
      <c r="GK102" s="101"/>
      <c r="GL102" s="101"/>
      <c r="GM102" s="101"/>
      <c r="GN102" s="101"/>
      <c r="GO102" s="101"/>
      <c r="GP102" s="101"/>
      <c r="GQ102" s="101"/>
      <c r="GR102" s="101"/>
      <c r="GS102" s="101"/>
      <c r="GT102" s="101"/>
      <c r="GU102" s="101"/>
    </row>
    <row r="103" spans="7:203">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c r="GE103" s="101"/>
      <c r="GF103" s="101"/>
      <c r="GG103" s="101"/>
      <c r="GH103" s="101"/>
      <c r="GI103" s="101"/>
      <c r="GJ103" s="101"/>
      <c r="GK103" s="101"/>
      <c r="GL103" s="101"/>
      <c r="GM103" s="101"/>
      <c r="GN103" s="101"/>
      <c r="GO103" s="101"/>
      <c r="GP103" s="101"/>
      <c r="GQ103" s="101"/>
      <c r="GR103" s="101"/>
      <c r="GS103" s="101"/>
      <c r="GT103" s="101"/>
      <c r="GU103" s="101"/>
    </row>
    <row r="104" spans="7:203">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c r="GE104" s="101"/>
      <c r="GF104" s="101"/>
      <c r="GG104" s="101"/>
      <c r="GH104" s="101"/>
      <c r="GI104" s="101"/>
      <c r="GJ104" s="101"/>
      <c r="GK104" s="101"/>
      <c r="GL104" s="101"/>
      <c r="GM104" s="101"/>
      <c r="GN104" s="101"/>
      <c r="GO104" s="101"/>
      <c r="GP104" s="101"/>
      <c r="GQ104" s="101"/>
      <c r="GR104" s="101"/>
      <c r="GS104" s="101"/>
      <c r="GT104" s="101"/>
      <c r="GU104" s="101"/>
    </row>
    <row r="105" spans="7:203">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c r="GE105" s="101"/>
      <c r="GF105" s="101"/>
      <c r="GG105" s="101"/>
      <c r="GH105" s="101"/>
      <c r="GI105" s="101"/>
      <c r="GJ105" s="101"/>
      <c r="GK105" s="101"/>
      <c r="GL105" s="101"/>
      <c r="GM105" s="101"/>
      <c r="GN105" s="101"/>
      <c r="GO105" s="101"/>
      <c r="GP105" s="101"/>
      <c r="GQ105" s="101"/>
      <c r="GR105" s="101"/>
      <c r="GS105" s="101"/>
      <c r="GT105" s="101"/>
      <c r="GU105" s="101"/>
    </row>
    <row r="106" spans="7:203">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c r="GE106" s="101"/>
      <c r="GF106" s="101"/>
      <c r="GG106" s="101"/>
      <c r="GH106" s="101"/>
      <c r="GI106" s="101"/>
      <c r="GJ106" s="101"/>
      <c r="GK106" s="101"/>
      <c r="GL106" s="101"/>
      <c r="GM106" s="101"/>
      <c r="GN106" s="101"/>
      <c r="GO106" s="101"/>
      <c r="GP106" s="101"/>
      <c r="GQ106" s="101"/>
      <c r="GR106" s="101"/>
      <c r="GS106" s="101"/>
      <c r="GT106" s="101"/>
      <c r="GU106" s="101"/>
    </row>
    <row r="107" spans="7:203">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c r="GE107" s="101"/>
      <c r="GF107" s="101"/>
      <c r="GG107" s="101"/>
      <c r="GH107" s="101"/>
      <c r="GI107" s="101"/>
      <c r="GJ107" s="101"/>
      <c r="GK107" s="101"/>
      <c r="GL107" s="101"/>
      <c r="GM107" s="101"/>
      <c r="GN107" s="101"/>
      <c r="GO107" s="101"/>
      <c r="GP107" s="101"/>
      <c r="GQ107" s="101"/>
      <c r="GR107" s="101"/>
      <c r="GS107" s="101"/>
      <c r="GT107" s="101"/>
      <c r="GU107" s="101"/>
    </row>
    <row r="108" spans="7:203">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1"/>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c r="GE108" s="101"/>
      <c r="GF108" s="101"/>
      <c r="GG108" s="101"/>
      <c r="GH108" s="101"/>
      <c r="GI108" s="101"/>
      <c r="GJ108" s="101"/>
      <c r="GK108" s="101"/>
      <c r="GL108" s="101"/>
      <c r="GM108" s="101"/>
      <c r="GN108" s="101"/>
      <c r="GO108" s="101"/>
      <c r="GP108" s="101"/>
      <c r="GQ108" s="101"/>
      <c r="GR108" s="101"/>
      <c r="GS108" s="101"/>
      <c r="GT108" s="101"/>
      <c r="GU108" s="101"/>
    </row>
    <row r="109" spans="7:203">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c r="GE109" s="101"/>
      <c r="GF109" s="101"/>
      <c r="GG109" s="101"/>
      <c r="GH109" s="101"/>
      <c r="GI109" s="101"/>
      <c r="GJ109" s="101"/>
      <c r="GK109" s="101"/>
      <c r="GL109" s="101"/>
      <c r="GM109" s="101"/>
      <c r="GN109" s="101"/>
      <c r="GO109" s="101"/>
      <c r="GP109" s="101"/>
      <c r="GQ109" s="101"/>
      <c r="GR109" s="101"/>
      <c r="GS109" s="101"/>
      <c r="GT109" s="101"/>
      <c r="GU109" s="101"/>
    </row>
    <row r="110" spans="7:203">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c r="GE110" s="101"/>
      <c r="GF110" s="101"/>
      <c r="GG110" s="101"/>
      <c r="GH110" s="101"/>
      <c r="GI110" s="101"/>
      <c r="GJ110" s="101"/>
      <c r="GK110" s="101"/>
      <c r="GL110" s="101"/>
      <c r="GM110" s="101"/>
      <c r="GN110" s="101"/>
      <c r="GO110" s="101"/>
      <c r="GP110" s="101"/>
      <c r="GQ110" s="101"/>
      <c r="GR110" s="101"/>
      <c r="GS110" s="101"/>
      <c r="GT110" s="101"/>
      <c r="GU110" s="101"/>
    </row>
    <row r="111" spans="7:203">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1"/>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c r="GE111" s="101"/>
      <c r="GF111" s="101"/>
      <c r="GG111" s="101"/>
      <c r="GH111" s="101"/>
      <c r="GI111" s="101"/>
      <c r="GJ111" s="101"/>
      <c r="GK111" s="101"/>
      <c r="GL111" s="101"/>
      <c r="GM111" s="101"/>
      <c r="GN111" s="101"/>
      <c r="GO111" s="101"/>
      <c r="GP111" s="101"/>
      <c r="GQ111" s="101"/>
      <c r="GR111" s="101"/>
      <c r="GS111" s="101"/>
      <c r="GT111" s="101"/>
      <c r="GU111" s="101"/>
    </row>
    <row r="112" spans="7:203">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1"/>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c r="GE112" s="101"/>
      <c r="GF112" s="101"/>
      <c r="GG112" s="101"/>
      <c r="GH112" s="101"/>
      <c r="GI112" s="101"/>
      <c r="GJ112" s="101"/>
      <c r="GK112" s="101"/>
      <c r="GL112" s="101"/>
      <c r="GM112" s="101"/>
      <c r="GN112" s="101"/>
      <c r="GO112" s="101"/>
      <c r="GP112" s="101"/>
      <c r="GQ112" s="101"/>
      <c r="GR112" s="101"/>
      <c r="GS112" s="101"/>
      <c r="GT112" s="101"/>
      <c r="GU112" s="101"/>
    </row>
    <row r="113" spans="7:203">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1"/>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c r="GE113" s="101"/>
      <c r="GF113" s="101"/>
      <c r="GG113" s="101"/>
      <c r="GH113" s="101"/>
      <c r="GI113" s="101"/>
      <c r="GJ113" s="101"/>
      <c r="GK113" s="101"/>
      <c r="GL113" s="101"/>
      <c r="GM113" s="101"/>
      <c r="GN113" s="101"/>
      <c r="GO113" s="101"/>
      <c r="GP113" s="101"/>
      <c r="GQ113" s="101"/>
      <c r="GR113" s="101"/>
      <c r="GS113" s="101"/>
      <c r="GT113" s="101"/>
      <c r="GU113" s="101"/>
    </row>
    <row r="114" spans="7:203">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c r="GE114" s="101"/>
      <c r="GF114" s="101"/>
      <c r="GG114" s="101"/>
      <c r="GH114" s="101"/>
      <c r="GI114" s="101"/>
      <c r="GJ114" s="101"/>
      <c r="GK114" s="101"/>
      <c r="GL114" s="101"/>
      <c r="GM114" s="101"/>
      <c r="GN114" s="101"/>
      <c r="GO114" s="101"/>
      <c r="GP114" s="101"/>
      <c r="GQ114" s="101"/>
      <c r="GR114" s="101"/>
      <c r="GS114" s="101"/>
      <c r="GT114" s="101"/>
      <c r="GU114" s="101"/>
    </row>
    <row r="115" spans="7:203">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1"/>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c r="GE115" s="101"/>
      <c r="GF115" s="101"/>
      <c r="GG115" s="101"/>
      <c r="GH115" s="101"/>
      <c r="GI115" s="101"/>
      <c r="GJ115" s="101"/>
      <c r="GK115" s="101"/>
      <c r="GL115" s="101"/>
      <c r="GM115" s="101"/>
      <c r="GN115" s="101"/>
      <c r="GO115" s="101"/>
      <c r="GP115" s="101"/>
      <c r="GQ115" s="101"/>
      <c r="GR115" s="101"/>
      <c r="GS115" s="101"/>
      <c r="GT115" s="101"/>
      <c r="GU115" s="101"/>
    </row>
    <row r="116" spans="7:203">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1"/>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c r="GE116" s="101"/>
      <c r="GF116" s="101"/>
      <c r="GG116" s="101"/>
      <c r="GH116" s="101"/>
      <c r="GI116" s="101"/>
      <c r="GJ116" s="101"/>
      <c r="GK116" s="101"/>
      <c r="GL116" s="101"/>
      <c r="GM116" s="101"/>
      <c r="GN116" s="101"/>
      <c r="GO116" s="101"/>
      <c r="GP116" s="101"/>
      <c r="GQ116" s="101"/>
      <c r="GR116" s="101"/>
      <c r="GS116" s="101"/>
      <c r="GT116" s="101"/>
      <c r="GU116" s="101"/>
    </row>
    <row r="117" spans="7:203">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1"/>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c r="GE117" s="101"/>
      <c r="GF117" s="101"/>
      <c r="GG117" s="101"/>
      <c r="GH117" s="101"/>
      <c r="GI117" s="101"/>
      <c r="GJ117" s="101"/>
      <c r="GK117" s="101"/>
      <c r="GL117" s="101"/>
      <c r="GM117" s="101"/>
      <c r="GN117" s="101"/>
      <c r="GO117" s="101"/>
      <c r="GP117" s="101"/>
      <c r="GQ117" s="101"/>
      <c r="GR117" s="101"/>
      <c r="GS117" s="101"/>
      <c r="GT117" s="101"/>
      <c r="GU117" s="101"/>
    </row>
    <row r="118" spans="7:203">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c r="GE118" s="101"/>
      <c r="GF118" s="101"/>
      <c r="GG118" s="101"/>
      <c r="GH118" s="101"/>
      <c r="GI118" s="101"/>
      <c r="GJ118" s="101"/>
      <c r="GK118" s="101"/>
      <c r="GL118" s="101"/>
      <c r="GM118" s="101"/>
      <c r="GN118" s="101"/>
      <c r="GO118" s="101"/>
      <c r="GP118" s="101"/>
      <c r="GQ118" s="101"/>
      <c r="GR118" s="101"/>
      <c r="GS118" s="101"/>
      <c r="GT118" s="101"/>
      <c r="GU118" s="101"/>
    </row>
    <row r="119" spans="7:203">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c r="GE119" s="101"/>
      <c r="GF119" s="101"/>
      <c r="GG119" s="101"/>
      <c r="GH119" s="101"/>
      <c r="GI119" s="101"/>
      <c r="GJ119" s="101"/>
      <c r="GK119" s="101"/>
      <c r="GL119" s="101"/>
      <c r="GM119" s="101"/>
      <c r="GN119" s="101"/>
      <c r="GO119" s="101"/>
      <c r="GP119" s="101"/>
      <c r="GQ119" s="101"/>
      <c r="GR119" s="101"/>
      <c r="GS119" s="101"/>
      <c r="GT119" s="101"/>
      <c r="GU119" s="101"/>
    </row>
    <row r="120" spans="7:203">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1"/>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c r="GE120" s="101"/>
      <c r="GF120" s="101"/>
      <c r="GG120" s="101"/>
      <c r="GH120" s="101"/>
      <c r="GI120" s="101"/>
      <c r="GJ120" s="101"/>
      <c r="GK120" s="101"/>
      <c r="GL120" s="101"/>
      <c r="GM120" s="101"/>
      <c r="GN120" s="101"/>
      <c r="GO120" s="101"/>
      <c r="GP120" s="101"/>
      <c r="GQ120" s="101"/>
      <c r="GR120" s="101"/>
      <c r="GS120" s="101"/>
      <c r="GT120" s="101"/>
      <c r="GU120" s="101"/>
    </row>
    <row r="121" spans="7:203">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1"/>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c r="GE121" s="101"/>
      <c r="GF121" s="101"/>
      <c r="GG121" s="101"/>
      <c r="GH121" s="101"/>
      <c r="GI121" s="101"/>
      <c r="GJ121" s="101"/>
      <c r="GK121" s="101"/>
      <c r="GL121" s="101"/>
      <c r="GM121" s="101"/>
      <c r="GN121" s="101"/>
      <c r="GO121" s="101"/>
      <c r="GP121" s="101"/>
      <c r="GQ121" s="101"/>
      <c r="GR121" s="101"/>
      <c r="GS121" s="101"/>
      <c r="GT121" s="101"/>
      <c r="GU121" s="101"/>
    </row>
    <row r="122" spans="7:203">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1"/>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c r="GE122" s="101"/>
      <c r="GF122" s="101"/>
      <c r="GG122" s="101"/>
      <c r="GH122" s="101"/>
      <c r="GI122" s="101"/>
      <c r="GJ122" s="101"/>
      <c r="GK122" s="101"/>
      <c r="GL122" s="101"/>
      <c r="GM122" s="101"/>
      <c r="GN122" s="101"/>
      <c r="GO122" s="101"/>
      <c r="GP122" s="101"/>
      <c r="GQ122" s="101"/>
      <c r="GR122" s="101"/>
      <c r="GS122" s="101"/>
      <c r="GT122" s="101"/>
      <c r="GU122" s="101"/>
    </row>
    <row r="123" spans="7:203">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1"/>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c r="GE123" s="101"/>
      <c r="GF123" s="101"/>
      <c r="GG123" s="101"/>
      <c r="GH123" s="101"/>
      <c r="GI123" s="101"/>
      <c r="GJ123" s="101"/>
      <c r="GK123" s="101"/>
      <c r="GL123" s="101"/>
      <c r="GM123" s="101"/>
      <c r="GN123" s="101"/>
      <c r="GO123" s="101"/>
      <c r="GP123" s="101"/>
      <c r="GQ123" s="101"/>
      <c r="GR123" s="101"/>
      <c r="GS123" s="101"/>
      <c r="GT123" s="101"/>
      <c r="GU123" s="101"/>
    </row>
    <row r="124" spans="7:203">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c r="GE124" s="101"/>
      <c r="GF124" s="101"/>
      <c r="GG124" s="101"/>
      <c r="GH124" s="101"/>
      <c r="GI124" s="101"/>
      <c r="GJ124" s="101"/>
      <c r="GK124" s="101"/>
      <c r="GL124" s="101"/>
      <c r="GM124" s="101"/>
      <c r="GN124" s="101"/>
      <c r="GO124" s="101"/>
      <c r="GP124" s="101"/>
      <c r="GQ124" s="101"/>
      <c r="GR124" s="101"/>
      <c r="GS124" s="101"/>
      <c r="GT124" s="101"/>
      <c r="GU124" s="101"/>
    </row>
    <row r="125" spans="7:203">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1"/>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c r="GE125" s="101"/>
      <c r="GF125" s="101"/>
      <c r="GG125" s="101"/>
      <c r="GH125" s="101"/>
      <c r="GI125" s="101"/>
      <c r="GJ125" s="101"/>
      <c r="GK125" s="101"/>
      <c r="GL125" s="101"/>
      <c r="GM125" s="101"/>
      <c r="GN125" s="101"/>
      <c r="GO125" s="101"/>
      <c r="GP125" s="101"/>
      <c r="GQ125" s="101"/>
      <c r="GR125" s="101"/>
      <c r="GS125" s="101"/>
      <c r="GT125" s="101"/>
      <c r="GU125" s="101"/>
    </row>
    <row r="126" spans="7:203">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1"/>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c r="GE126" s="101"/>
      <c r="GF126" s="101"/>
      <c r="GG126" s="101"/>
      <c r="GH126" s="101"/>
      <c r="GI126" s="101"/>
      <c r="GJ126" s="101"/>
      <c r="GK126" s="101"/>
      <c r="GL126" s="101"/>
      <c r="GM126" s="101"/>
      <c r="GN126" s="101"/>
      <c r="GO126" s="101"/>
      <c r="GP126" s="101"/>
      <c r="GQ126" s="101"/>
      <c r="GR126" s="101"/>
      <c r="GS126" s="101"/>
      <c r="GT126" s="101"/>
      <c r="GU126" s="101"/>
    </row>
    <row r="127" spans="7:203">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c r="GE127" s="101"/>
      <c r="GF127" s="101"/>
      <c r="GG127" s="101"/>
      <c r="GH127" s="101"/>
      <c r="GI127" s="101"/>
      <c r="GJ127" s="101"/>
      <c r="GK127" s="101"/>
      <c r="GL127" s="101"/>
      <c r="GM127" s="101"/>
      <c r="GN127" s="101"/>
      <c r="GO127" s="101"/>
      <c r="GP127" s="101"/>
      <c r="GQ127" s="101"/>
      <c r="GR127" s="101"/>
      <c r="GS127" s="101"/>
      <c r="GT127" s="101"/>
      <c r="GU127" s="101"/>
    </row>
    <row r="128" spans="7:203">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c r="GE128" s="101"/>
      <c r="GF128" s="101"/>
      <c r="GG128" s="101"/>
      <c r="GH128" s="101"/>
      <c r="GI128" s="101"/>
      <c r="GJ128" s="101"/>
      <c r="GK128" s="101"/>
      <c r="GL128" s="101"/>
      <c r="GM128" s="101"/>
      <c r="GN128" s="101"/>
      <c r="GO128" s="101"/>
      <c r="GP128" s="101"/>
      <c r="GQ128" s="101"/>
      <c r="GR128" s="101"/>
      <c r="GS128" s="101"/>
      <c r="GT128" s="101"/>
      <c r="GU128" s="101"/>
    </row>
    <row r="129" spans="7:203">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c r="GE129" s="101"/>
      <c r="GF129" s="101"/>
      <c r="GG129" s="101"/>
      <c r="GH129" s="101"/>
      <c r="GI129" s="101"/>
      <c r="GJ129" s="101"/>
      <c r="GK129" s="101"/>
      <c r="GL129" s="101"/>
      <c r="GM129" s="101"/>
      <c r="GN129" s="101"/>
      <c r="GO129" s="101"/>
      <c r="GP129" s="101"/>
      <c r="GQ129" s="101"/>
      <c r="GR129" s="101"/>
      <c r="GS129" s="101"/>
      <c r="GT129" s="101"/>
      <c r="GU129" s="101"/>
    </row>
    <row r="130" spans="7:203">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c r="GE130" s="101"/>
      <c r="GF130" s="101"/>
      <c r="GG130" s="101"/>
      <c r="GH130" s="101"/>
      <c r="GI130" s="101"/>
      <c r="GJ130" s="101"/>
      <c r="GK130" s="101"/>
      <c r="GL130" s="101"/>
      <c r="GM130" s="101"/>
      <c r="GN130" s="101"/>
      <c r="GO130" s="101"/>
      <c r="GP130" s="101"/>
      <c r="GQ130" s="101"/>
      <c r="GR130" s="101"/>
      <c r="GS130" s="101"/>
      <c r="GT130" s="101"/>
      <c r="GU130" s="101"/>
    </row>
    <row r="131" spans="7:203">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c r="GE131" s="101"/>
      <c r="GF131" s="101"/>
      <c r="GG131" s="101"/>
      <c r="GH131" s="101"/>
      <c r="GI131" s="101"/>
      <c r="GJ131" s="101"/>
      <c r="GK131" s="101"/>
      <c r="GL131" s="101"/>
      <c r="GM131" s="101"/>
      <c r="GN131" s="101"/>
      <c r="GO131" s="101"/>
      <c r="GP131" s="101"/>
      <c r="GQ131" s="101"/>
      <c r="GR131" s="101"/>
      <c r="GS131" s="101"/>
      <c r="GT131" s="101"/>
      <c r="GU131" s="101"/>
    </row>
    <row r="132" spans="7:203">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c r="GE132" s="101"/>
      <c r="GF132" s="101"/>
      <c r="GG132" s="101"/>
      <c r="GH132" s="101"/>
      <c r="GI132" s="101"/>
      <c r="GJ132" s="101"/>
      <c r="GK132" s="101"/>
      <c r="GL132" s="101"/>
      <c r="GM132" s="101"/>
      <c r="GN132" s="101"/>
      <c r="GO132" s="101"/>
      <c r="GP132" s="101"/>
      <c r="GQ132" s="101"/>
      <c r="GR132" s="101"/>
      <c r="GS132" s="101"/>
      <c r="GT132" s="101"/>
      <c r="GU132" s="101"/>
    </row>
    <row r="133" spans="7:203">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c r="GE133" s="101"/>
      <c r="GF133" s="101"/>
      <c r="GG133" s="101"/>
      <c r="GH133" s="101"/>
      <c r="GI133" s="101"/>
      <c r="GJ133" s="101"/>
      <c r="GK133" s="101"/>
      <c r="GL133" s="101"/>
      <c r="GM133" s="101"/>
      <c r="GN133" s="101"/>
      <c r="GO133" s="101"/>
      <c r="GP133" s="101"/>
      <c r="GQ133" s="101"/>
      <c r="GR133" s="101"/>
      <c r="GS133" s="101"/>
      <c r="GT133" s="101"/>
      <c r="GU133" s="101"/>
    </row>
    <row r="134" spans="7:203">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c r="GE134" s="101"/>
      <c r="GF134" s="101"/>
      <c r="GG134" s="101"/>
      <c r="GH134" s="101"/>
      <c r="GI134" s="101"/>
      <c r="GJ134" s="101"/>
      <c r="GK134" s="101"/>
      <c r="GL134" s="101"/>
      <c r="GM134" s="101"/>
      <c r="GN134" s="101"/>
      <c r="GO134" s="101"/>
      <c r="GP134" s="101"/>
      <c r="GQ134" s="101"/>
      <c r="GR134" s="101"/>
      <c r="GS134" s="101"/>
      <c r="GT134" s="101"/>
      <c r="GU134" s="101"/>
    </row>
    <row r="135" spans="7:203">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c r="GE135" s="101"/>
      <c r="GF135" s="101"/>
      <c r="GG135" s="101"/>
      <c r="GH135" s="101"/>
      <c r="GI135" s="101"/>
      <c r="GJ135" s="101"/>
      <c r="GK135" s="101"/>
      <c r="GL135" s="101"/>
      <c r="GM135" s="101"/>
      <c r="GN135" s="101"/>
      <c r="GO135" s="101"/>
      <c r="GP135" s="101"/>
      <c r="GQ135" s="101"/>
      <c r="GR135" s="101"/>
      <c r="GS135" s="101"/>
      <c r="GT135" s="101"/>
      <c r="GU135" s="101"/>
    </row>
    <row r="136" spans="7:203">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c r="GE136" s="101"/>
      <c r="GF136" s="101"/>
      <c r="GG136" s="101"/>
      <c r="GH136" s="101"/>
      <c r="GI136" s="101"/>
      <c r="GJ136" s="101"/>
      <c r="GK136" s="101"/>
      <c r="GL136" s="101"/>
      <c r="GM136" s="101"/>
      <c r="GN136" s="101"/>
      <c r="GO136" s="101"/>
      <c r="GP136" s="101"/>
      <c r="GQ136" s="101"/>
      <c r="GR136" s="101"/>
      <c r="GS136" s="101"/>
      <c r="GT136" s="101"/>
      <c r="GU136" s="101"/>
    </row>
    <row r="137" spans="7:203">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c r="GE137" s="101"/>
      <c r="GF137" s="101"/>
      <c r="GG137" s="101"/>
      <c r="GH137" s="101"/>
      <c r="GI137" s="101"/>
      <c r="GJ137" s="101"/>
      <c r="GK137" s="101"/>
      <c r="GL137" s="101"/>
      <c r="GM137" s="101"/>
      <c r="GN137" s="101"/>
      <c r="GO137" s="101"/>
      <c r="GP137" s="101"/>
      <c r="GQ137" s="101"/>
      <c r="GR137" s="101"/>
      <c r="GS137" s="101"/>
      <c r="GT137" s="101"/>
      <c r="GU137" s="101"/>
    </row>
    <row r="138" spans="7:203">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c r="GE138" s="101"/>
      <c r="GF138" s="101"/>
      <c r="GG138" s="101"/>
      <c r="GH138" s="101"/>
      <c r="GI138" s="101"/>
      <c r="GJ138" s="101"/>
      <c r="GK138" s="101"/>
      <c r="GL138" s="101"/>
      <c r="GM138" s="101"/>
      <c r="GN138" s="101"/>
      <c r="GO138" s="101"/>
      <c r="GP138" s="101"/>
      <c r="GQ138" s="101"/>
      <c r="GR138" s="101"/>
      <c r="GS138" s="101"/>
      <c r="GT138" s="101"/>
      <c r="GU138" s="101"/>
    </row>
    <row r="139" spans="7:203">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c r="GE139" s="101"/>
      <c r="GF139" s="101"/>
      <c r="GG139" s="101"/>
      <c r="GH139" s="101"/>
      <c r="GI139" s="101"/>
      <c r="GJ139" s="101"/>
      <c r="GK139" s="101"/>
      <c r="GL139" s="101"/>
      <c r="GM139" s="101"/>
      <c r="GN139" s="101"/>
      <c r="GO139" s="101"/>
      <c r="GP139" s="101"/>
      <c r="GQ139" s="101"/>
      <c r="GR139" s="101"/>
      <c r="GS139" s="101"/>
      <c r="GT139" s="101"/>
      <c r="GU139" s="101"/>
    </row>
    <row r="140" spans="7:203">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c r="GE140" s="101"/>
      <c r="GF140" s="101"/>
      <c r="GG140" s="101"/>
      <c r="GH140" s="101"/>
      <c r="GI140" s="101"/>
      <c r="GJ140" s="101"/>
      <c r="GK140" s="101"/>
      <c r="GL140" s="101"/>
      <c r="GM140" s="101"/>
      <c r="GN140" s="101"/>
      <c r="GO140" s="101"/>
      <c r="GP140" s="101"/>
      <c r="GQ140" s="101"/>
      <c r="GR140" s="101"/>
      <c r="GS140" s="101"/>
      <c r="GT140" s="101"/>
      <c r="GU140" s="101"/>
    </row>
    <row r="141" spans="7:203">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c r="GE141" s="101"/>
      <c r="GF141" s="101"/>
      <c r="GG141" s="101"/>
      <c r="GH141" s="101"/>
      <c r="GI141" s="101"/>
      <c r="GJ141" s="101"/>
      <c r="GK141" s="101"/>
      <c r="GL141" s="101"/>
      <c r="GM141" s="101"/>
      <c r="GN141" s="101"/>
      <c r="GO141" s="101"/>
      <c r="GP141" s="101"/>
      <c r="GQ141" s="101"/>
      <c r="GR141" s="101"/>
      <c r="GS141" s="101"/>
      <c r="GT141" s="101"/>
      <c r="GU141" s="101"/>
    </row>
    <row r="142" spans="7:203">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1"/>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c r="GE142" s="101"/>
      <c r="GF142" s="101"/>
      <c r="GG142" s="101"/>
      <c r="GH142" s="101"/>
      <c r="GI142" s="101"/>
      <c r="GJ142" s="101"/>
      <c r="GK142" s="101"/>
      <c r="GL142" s="101"/>
      <c r="GM142" s="101"/>
      <c r="GN142" s="101"/>
      <c r="GO142" s="101"/>
      <c r="GP142" s="101"/>
      <c r="GQ142" s="101"/>
      <c r="GR142" s="101"/>
      <c r="GS142" s="101"/>
      <c r="GT142" s="101"/>
      <c r="GU142" s="101"/>
    </row>
    <row r="143" spans="7:203">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1"/>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c r="GE143" s="101"/>
      <c r="GF143" s="101"/>
      <c r="GG143" s="101"/>
      <c r="GH143" s="101"/>
      <c r="GI143" s="101"/>
      <c r="GJ143" s="101"/>
      <c r="GK143" s="101"/>
      <c r="GL143" s="101"/>
      <c r="GM143" s="101"/>
      <c r="GN143" s="101"/>
      <c r="GO143" s="101"/>
      <c r="GP143" s="101"/>
      <c r="GQ143" s="101"/>
      <c r="GR143" s="101"/>
      <c r="GS143" s="101"/>
      <c r="GT143" s="101"/>
      <c r="GU143" s="101"/>
    </row>
    <row r="144" spans="7:203">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1"/>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c r="GE144" s="101"/>
      <c r="GF144" s="101"/>
      <c r="GG144" s="101"/>
      <c r="GH144" s="101"/>
      <c r="GI144" s="101"/>
      <c r="GJ144" s="101"/>
      <c r="GK144" s="101"/>
      <c r="GL144" s="101"/>
      <c r="GM144" s="101"/>
      <c r="GN144" s="101"/>
      <c r="GO144" s="101"/>
      <c r="GP144" s="101"/>
      <c r="GQ144" s="101"/>
      <c r="GR144" s="101"/>
      <c r="GS144" s="101"/>
      <c r="GT144" s="101"/>
      <c r="GU144" s="101"/>
    </row>
    <row r="145" spans="7:203">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1"/>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c r="GE145" s="101"/>
      <c r="GF145" s="101"/>
      <c r="GG145" s="101"/>
      <c r="GH145" s="101"/>
      <c r="GI145" s="101"/>
      <c r="GJ145" s="101"/>
      <c r="GK145" s="101"/>
      <c r="GL145" s="101"/>
      <c r="GM145" s="101"/>
      <c r="GN145" s="101"/>
      <c r="GO145" s="101"/>
      <c r="GP145" s="101"/>
      <c r="GQ145" s="101"/>
      <c r="GR145" s="101"/>
      <c r="GS145" s="101"/>
      <c r="GT145" s="101"/>
      <c r="GU145" s="101"/>
    </row>
    <row r="146" spans="7:203">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c r="GE146" s="101"/>
      <c r="GF146" s="101"/>
      <c r="GG146" s="101"/>
      <c r="GH146" s="101"/>
      <c r="GI146" s="101"/>
      <c r="GJ146" s="101"/>
      <c r="GK146" s="101"/>
      <c r="GL146" s="101"/>
      <c r="GM146" s="101"/>
      <c r="GN146" s="101"/>
      <c r="GO146" s="101"/>
      <c r="GP146" s="101"/>
      <c r="GQ146" s="101"/>
      <c r="GR146" s="101"/>
      <c r="GS146" s="101"/>
      <c r="GT146" s="101"/>
      <c r="GU146" s="101"/>
    </row>
    <row r="147" spans="7:203">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1"/>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c r="GE147" s="101"/>
      <c r="GF147" s="101"/>
      <c r="GG147" s="101"/>
      <c r="GH147" s="101"/>
      <c r="GI147" s="101"/>
      <c r="GJ147" s="101"/>
      <c r="GK147" s="101"/>
      <c r="GL147" s="101"/>
      <c r="GM147" s="101"/>
      <c r="GN147" s="101"/>
      <c r="GO147" s="101"/>
      <c r="GP147" s="101"/>
      <c r="GQ147" s="101"/>
      <c r="GR147" s="101"/>
      <c r="GS147" s="101"/>
      <c r="GT147" s="101"/>
      <c r="GU147" s="101"/>
    </row>
    <row r="148" spans="7:203">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c r="GE148" s="101"/>
      <c r="GF148" s="101"/>
      <c r="GG148" s="101"/>
      <c r="GH148" s="101"/>
      <c r="GI148" s="101"/>
      <c r="GJ148" s="101"/>
      <c r="GK148" s="101"/>
      <c r="GL148" s="101"/>
      <c r="GM148" s="101"/>
      <c r="GN148" s="101"/>
      <c r="GO148" s="101"/>
      <c r="GP148" s="101"/>
      <c r="GQ148" s="101"/>
      <c r="GR148" s="101"/>
      <c r="GS148" s="101"/>
      <c r="GT148" s="101"/>
      <c r="GU148" s="101"/>
    </row>
    <row r="149" spans="7:203">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1"/>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c r="GE149" s="101"/>
      <c r="GF149" s="101"/>
      <c r="GG149" s="101"/>
      <c r="GH149" s="101"/>
      <c r="GI149" s="101"/>
      <c r="GJ149" s="101"/>
      <c r="GK149" s="101"/>
      <c r="GL149" s="101"/>
      <c r="GM149" s="101"/>
      <c r="GN149" s="101"/>
      <c r="GO149" s="101"/>
      <c r="GP149" s="101"/>
      <c r="GQ149" s="101"/>
      <c r="GR149" s="101"/>
      <c r="GS149" s="101"/>
      <c r="GT149" s="101"/>
      <c r="GU149" s="101"/>
    </row>
    <row r="150" spans="7:203">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1"/>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c r="GE150" s="101"/>
      <c r="GF150" s="101"/>
      <c r="GG150" s="101"/>
      <c r="GH150" s="101"/>
      <c r="GI150" s="101"/>
      <c r="GJ150" s="101"/>
      <c r="GK150" s="101"/>
      <c r="GL150" s="101"/>
      <c r="GM150" s="101"/>
      <c r="GN150" s="101"/>
      <c r="GO150" s="101"/>
      <c r="GP150" s="101"/>
      <c r="GQ150" s="101"/>
      <c r="GR150" s="101"/>
      <c r="GS150" s="101"/>
      <c r="GT150" s="101"/>
      <c r="GU150" s="101"/>
    </row>
    <row r="151" spans="7:203">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c r="GE151" s="101"/>
      <c r="GF151" s="101"/>
      <c r="GG151" s="101"/>
      <c r="GH151" s="101"/>
      <c r="GI151" s="101"/>
      <c r="GJ151" s="101"/>
      <c r="GK151" s="101"/>
      <c r="GL151" s="101"/>
      <c r="GM151" s="101"/>
      <c r="GN151" s="101"/>
      <c r="GO151" s="101"/>
      <c r="GP151" s="101"/>
      <c r="GQ151" s="101"/>
      <c r="GR151" s="101"/>
      <c r="GS151" s="101"/>
      <c r="GT151" s="101"/>
      <c r="GU151" s="101"/>
    </row>
    <row r="152" spans="7:203">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1"/>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c r="GE152" s="101"/>
      <c r="GF152" s="101"/>
      <c r="GG152" s="101"/>
      <c r="GH152" s="101"/>
      <c r="GI152" s="101"/>
      <c r="GJ152" s="101"/>
      <c r="GK152" s="101"/>
      <c r="GL152" s="101"/>
      <c r="GM152" s="101"/>
      <c r="GN152" s="101"/>
      <c r="GO152" s="101"/>
      <c r="GP152" s="101"/>
      <c r="GQ152" s="101"/>
      <c r="GR152" s="101"/>
      <c r="GS152" s="101"/>
      <c r="GT152" s="101"/>
      <c r="GU152" s="101"/>
    </row>
    <row r="153" spans="7:203">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1"/>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c r="GE153" s="101"/>
      <c r="GF153" s="101"/>
      <c r="GG153" s="101"/>
      <c r="GH153" s="101"/>
      <c r="GI153" s="101"/>
      <c r="GJ153" s="101"/>
      <c r="GK153" s="101"/>
      <c r="GL153" s="101"/>
      <c r="GM153" s="101"/>
      <c r="GN153" s="101"/>
      <c r="GO153" s="101"/>
      <c r="GP153" s="101"/>
      <c r="GQ153" s="101"/>
      <c r="GR153" s="101"/>
      <c r="GS153" s="101"/>
      <c r="GT153" s="101"/>
      <c r="GU153" s="101"/>
    </row>
    <row r="154" spans="7:203">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1"/>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c r="GE154" s="101"/>
      <c r="GF154" s="101"/>
      <c r="GG154" s="101"/>
      <c r="GH154" s="101"/>
      <c r="GI154" s="101"/>
      <c r="GJ154" s="101"/>
      <c r="GK154" s="101"/>
      <c r="GL154" s="101"/>
      <c r="GM154" s="101"/>
      <c r="GN154" s="101"/>
      <c r="GO154" s="101"/>
      <c r="GP154" s="101"/>
      <c r="GQ154" s="101"/>
      <c r="GR154" s="101"/>
      <c r="GS154" s="101"/>
      <c r="GT154" s="101"/>
      <c r="GU154" s="101"/>
    </row>
    <row r="155" spans="7:203">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1"/>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c r="GE155" s="101"/>
      <c r="GF155" s="101"/>
      <c r="GG155" s="101"/>
      <c r="GH155" s="101"/>
      <c r="GI155" s="101"/>
      <c r="GJ155" s="101"/>
      <c r="GK155" s="101"/>
      <c r="GL155" s="101"/>
      <c r="GM155" s="101"/>
      <c r="GN155" s="101"/>
      <c r="GO155" s="101"/>
      <c r="GP155" s="101"/>
      <c r="GQ155" s="101"/>
      <c r="GR155" s="101"/>
      <c r="GS155" s="101"/>
      <c r="GT155" s="101"/>
      <c r="GU155" s="101"/>
    </row>
    <row r="156" spans="7:203">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c r="GE156" s="101"/>
      <c r="GF156" s="101"/>
      <c r="GG156" s="101"/>
      <c r="GH156" s="101"/>
      <c r="GI156" s="101"/>
      <c r="GJ156" s="101"/>
      <c r="GK156" s="101"/>
      <c r="GL156" s="101"/>
      <c r="GM156" s="101"/>
      <c r="GN156" s="101"/>
      <c r="GO156" s="101"/>
      <c r="GP156" s="101"/>
      <c r="GQ156" s="101"/>
      <c r="GR156" s="101"/>
      <c r="GS156" s="101"/>
      <c r="GT156" s="101"/>
      <c r="GU156" s="101"/>
    </row>
    <row r="157" spans="7:203">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1"/>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c r="GE157" s="101"/>
      <c r="GF157" s="101"/>
      <c r="GG157" s="101"/>
      <c r="GH157" s="101"/>
      <c r="GI157" s="101"/>
      <c r="GJ157" s="101"/>
      <c r="GK157" s="101"/>
      <c r="GL157" s="101"/>
      <c r="GM157" s="101"/>
      <c r="GN157" s="101"/>
      <c r="GO157" s="101"/>
      <c r="GP157" s="101"/>
      <c r="GQ157" s="101"/>
      <c r="GR157" s="101"/>
      <c r="GS157" s="101"/>
      <c r="GT157" s="101"/>
      <c r="GU157" s="101"/>
    </row>
    <row r="158" spans="7:203">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1"/>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c r="GE158" s="101"/>
      <c r="GF158" s="101"/>
      <c r="GG158" s="101"/>
      <c r="GH158" s="101"/>
      <c r="GI158" s="101"/>
      <c r="GJ158" s="101"/>
      <c r="GK158" s="101"/>
      <c r="GL158" s="101"/>
      <c r="GM158" s="101"/>
      <c r="GN158" s="101"/>
      <c r="GO158" s="101"/>
      <c r="GP158" s="101"/>
      <c r="GQ158" s="101"/>
      <c r="GR158" s="101"/>
      <c r="GS158" s="101"/>
      <c r="GT158" s="101"/>
      <c r="GU158" s="101"/>
    </row>
    <row r="159" spans="7:203">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1"/>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c r="GE159" s="101"/>
      <c r="GF159" s="101"/>
      <c r="GG159" s="101"/>
      <c r="GH159" s="101"/>
      <c r="GI159" s="101"/>
      <c r="GJ159" s="101"/>
      <c r="GK159" s="101"/>
      <c r="GL159" s="101"/>
      <c r="GM159" s="101"/>
      <c r="GN159" s="101"/>
      <c r="GO159" s="101"/>
      <c r="GP159" s="101"/>
      <c r="GQ159" s="101"/>
      <c r="GR159" s="101"/>
      <c r="GS159" s="101"/>
      <c r="GT159" s="101"/>
      <c r="GU159" s="101"/>
    </row>
    <row r="160" spans="7:203">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1"/>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c r="GE160" s="101"/>
      <c r="GF160" s="101"/>
      <c r="GG160" s="101"/>
      <c r="GH160" s="101"/>
      <c r="GI160" s="101"/>
      <c r="GJ160" s="101"/>
      <c r="GK160" s="101"/>
      <c r="GL160" s="101"/>
      <c r="GM160" s="101"/>
      <c r="GN160" s="101"/>
      <c r="GO160" s="101"/>
      <c r="GP160" s="101"/>
      <c r="GQ160" s="101"/>
      <c r="GR160" s="101"/>
      <c r="GS160" s="101"/>
      <c r="GT160" s="101"/>
      <c r="GU160" s="101"/>
    </row>
    <row r="161" spans="7:203">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1"/>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c r="GE161" s="101"/>
      <c r="GF161" s="101"/>
      <c r="GG161" s="101"/>
      <c r="GH161" s="101"/>
      <c r="GI161" s="101"/>
      <c r="GJ161" s="101"/>
      <c r="GK161" s="101"/>
      <c r="GL161" s="101"/>
      <c r="GM161" s="101"/>
      <c r="GN161" s="101"/>
      <c r="GO161" s="101"/>
      <c r="GP161" s="101"/>
      <c r="GQ161" s="101"/>
      <c r="GR161" s="101"/>
      <c r="GS161" s="101"/>
      <c r="GT161" s="101"/>
      <c r="GU161" s="101"/>
    </row>
    <row r="162" spans="7:203">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1"/>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c r="GE162" s="101"/>
      <c r="GF162" s="101"/>
      <c r="GG162" s="101"/>
      <c r="GH162" s="101"/>
      <c r="GI162" s="101"/>
      <c r="GJ162" s="101"/>
      <c r="GK162" s="101"/>
      <c r="GL162" s="101"/>
      <c r="GM162" s="101"/>
      <c r="GN162" s="101"/>
      <c r="GO162" s="101"/>
      <c r="GP162" s="101"/>
      <c r="GQ162" s="101"/>
      <c r="GR162" s="101"/>
      <c r="GS162" s="101"/>
      <c r="GT162" s="101"/>
      <c r="GU162" s="101"/>
    </row>
    <row r="163" spans="7:203">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1"/>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c r="GE163" s="101"/>
      <c r="GF163" s="101"/>
      <c r="GG163" s="101"/>
      <c r="GH163" s="101"/>
      <c r="GI163" s="101"/>
      <c r="GJ163" s="101"/>
      <c r="GK163" s="101"/>
      <c r="GL163" s="101"/>
      <c r="GM163" s="101"/>
      <c r="GN163" s="101"/>
      <c r="GO163" s="101"/>
      <c r="GP163" s="101"/>
      <c r="GQ163" s="101"/>
      <c r="GR163" s="101"/>
      <c r="GS163" s="101"/>
      <c r="GT163" s="101"/>
      <c r="GU163" s="101"/>
    </row>
    <row r="164" spans="7:203">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1"/>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c r="GE164" s="101"/>
      <c r="GF164" s="101"/>
      <c r="GG164" s="101"/>
      <c r="GH164" s="101"/>
      <c r="GI164" s="101"/>
      <c r="GJ164" s="101"/>
      <c r="GK164" s="101"/>
      <c r="GL164" s="101"/>
      <c r="GM164" s="101"/>
      <c r="GN164" s="101"/>
      <c r="GO164" s="101"/>
      <c r="GP164" s="101"/>
      <c r="GQ164" s="101"/>
      <c r="GR164" s="101"/>
      <c r="GS164" s="101"/>
      <c r="GT164" s="101"/>
      <c r="GU164" s="101"/>
    </row>
    <row r="165" spans="7:203">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1"/>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c r="GE165" s="101"/>
      <c r="GF165" s="101"/>
      <c r="GG165" s="101"/>
      <c r="GH165" s="101"/>
      <c r="GI165" s="101"/>
      <c r="GJ165" s="101"/>
      <c r="GK165" s="101"/>
      <c r="GL165" s="101"/>
      <c r="GM165" s="101"/>
      <c r="GN165" s="101"/>
      <c r="GO165" s="101"/>
      <c r="GP165" s="101"/>
      <c r="GQ165" s="101"/>
      <c r="GR165" s="101"/>
      <c r="GS165" s="101"/>
      <c r="GT165" s="101"/>
      <c r="GU165" s="101"/>
    </row>
    <row r="166" spans="7:203">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1"/>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c r="GE166" s="101"/>
      <c r="GF166" s="101"/>
      <c r="GG166" s="101"/>
      <c r="GH166" s="101"/>
      <c r="GI166" s="101"/>
      <c r="GJ166" s="101"/>
      <c r="GK166" s="101"/>
      <c r="GL166" s="101"/>
      <c r="GM166" s="101"/>
      <c r="GN166" s="101"/>
      <c r="GO166" s="101"/>
      <c r="GP166" s="101"/>
      <c r="GQ166" s="101"/>
      <c r="GR166" s="101"/>
      <c r="GS166" s="101"/>
      <c r="GT166" s="101"/>
      <c r="GU166" s="101"/>
    </row>
    <row r="167" spans="7:203">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1"/>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c r="GE167" s="101"/>
      <c r="GF167" s="101"/>
      <c r="GG167" s="101"/>
      <c r="GH167" s="101"/>
      <c r="GI167" s="101"/>
      <c r="GJ167" s="101"/>
      <c r="GK167" s="101"/>
      <c r="GL167" s="101"/>
      <c r="GM167" s="101"/>
      <c r="GN167" s="101"/>
      <c r="GO167" s="101"/>
      <c r="GP167" s="101"/>
      <c r="GQ167" s="101"/>
      <c r="GR167" s="101"/>
      <c r="GS167" s="101"/>
      <c r="GT167" s="101"/>
      <c r="GU167" s="101"/>
    </row>
    <row r="168" spans="7:203">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1"/>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c r="GE168" s="101"/>
      <c r="GF168" s="101"/>
      <c r="GG168" s="101"/>
      <c r="GH168" s="101"/>
      <c r="GI168" s="101"/>
      <c r="GJ168" s="101"/>
      <c r="GK168" s="101"/>
      <c r="GL168" s="101"/>
      <c r="GM168" s="101"/>
      <c r="GN168" s="101"/>
      <c r="GO168" s="101"/>
      <c r="GP168" s="101"/>
      <c r="GQ168" s="101"/>
      <c r="GR168" s="101"/>
      <c r="GS168" s="101"/>
      <c r="GT168" s="101"/>
      <c r="GU168" s="101"/>
    </row>
    <row r="169" spans="7:203">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1"/>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c r="GE169" s="101"/>
      <c r="GF169" s="101"/>
      <c r="GG169" s="101"/>
      <c r="GH169" s="101"/>
      <c r="GI169" s="101"/>
      <c r="GJ169" s="101"/>
      <c r="GK169" s="101"/>
      <c r="GL169" s="101"/>
      <c r="GM169" s="101"/>
      <c r="GN169" s="101"/>
      <c r="GO169" s="101"/>
      <c r="GP169" s="101"/>
      <c r="GQ169" s="101"/>
      <c r="GR169" s="101"/>
      <c r="GS169" s="101"/>
      <c r="GT169" s="101"/>
      <c r="GU169" s="101"/>
    </row>
    <row r="170" spans="7:203">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1"/>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c r="GE170" s="101"/>
      <c r="GF170" s="101"/>
      <c r="GG170" s="101"/>
      <c r="GH170" s="101"/>
      <c r="GI170" s="101"/>
      <c r="GJ170" s="101"/>
      <c r="GK170" s="101"/>
      <c r="GL170" s="101"/>
      <c r="GM170" s="101"/>
      <c r="GN170" s="101"/>
      <c r="GO170" s="101"/>
      <c r="GP170" s="101"/>
      <c r="GQ170" s="101"/>
      <c r="GR170" s="101"/>
      <c r="GS170" s="101"/>
      <c r="GT170" s="101"/>
      <c r="GU170" s="101"/>
    </row>
    <row r="171" spans="7:203">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1"/>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c r="GE171" s="101"/>
      <c r="GF171" s="101"/>
      <c r="GG171" s="101"/>
      <c r="GH171" s="101"/>
      <c r="GI171" s="101"/>
      <c r="GJ171" s="101"/>
      <c r="GK171" s="101"/>
      <c r="GL171" s="101"/>
      <c r="GM171" s="101"/>
      <c r="GN171" s="101"/>
      <c r="GO171" s="101"/>
      <c r="GP171" s="101"/>
      <c r="GQ171" s="101"/>
      <c r="GR171" s="101"/>
      <c r="GS171" s="101"/>
      <c r="GT171" s="101"/>
      <c r="GU171" s="101"/>
    </row>
    <row r="172" spans="7:203">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1"/>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c r="GE172" s="101"/>
      <c r="GF172" s="101"/>
      <c r="GG172" s="101"/>
      <c r="GH172" s="101"/>
      <c r="GI172" s="101"/>
      <c r="GJ172" s="101"/>
      <c r="GK172" s="101"/>
      <c r="GL172" s="101"/>
      <c r="GM172" s="101"/>
      <c r="GN172" s="101"/>
      <c r="GO172" s="101"/>
      <c r="GP172" s="101"/>
      <c r="GQ172" s="101"/>
      <c r="GR172" s="101"/>
      <c r="GS172" s="101"/>
      <c r="GT172" s="101"/>
      <c r="GU172" s="101"/>
    </row>
    <row r="173" spans="7:203">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1"/>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c r="GE173" s="101"/>
      <c r="GF173" s="101"/>
      <c r="GG173" s="101"/>
      <c r="GH173" s="101"/>
      <c r="GI173" s="101"/>
      <c r="GJ173" s="101"/>
      <c r="GK173" s="101"/>
      <c r="GL173" s="101"/>
      <c r="GM173" s="101"/>
      <c r="GN173" s="101"/>
      <c r="GO173" s="101"/>
      <c r="GP173" s="101"/>
      <c r="GQ173" s="101"/>
      <c r="GR173" s="101"/>
      <c r="GS173" s="101"/>
      <c r="GT173" s="101"/>
      <c r="GU173" s="101"/>
    </row>
    <row r="174" spans="7:203">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1"/>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c r="GE174" s="101"/>
      <c r="GF174" s="101"/>
      <c r="GG174" s="101"/>
      <c r="GH174" s="101"/>
      <c r="GI174" s="101"/>
      <c r="GJ174" s="101"/>
      <c r="GK174" s="101"/>
      <c r="GL174" s="101"/>
      <c r="GM174" s="101"/>
      <c r="GN174" s="101"/>
      <c r="GO174" s="101"/>
      <c r="GP174" s="101"/>
      <c r="GQ174" s="101"/>
      <c r="GR174" s="101"/>
      <c r="GS174" s="101"/>
      <c r="GT174" s="101"/>
      <c r="GU174" s="101"/>
    </row>
    <row r="175" spans="7:203">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1"/>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c r="GE175" s="101"/>
      <c r="GF175" s="101"/>
      <c r="GG175" s="101"/>
      <c r="GH175" s="101"/>
      <c r="GI175" s="101"/>
      <c r="GJ175" s="101"/>
      <c r="GK175" s="101"/>
      <c r="GL175" s="101"/>
      <c r="GM175" s="101"/>
      <c r="GN175" s="101"/>
      <c r="GO175" s="101"/>
      <c r="GP175" s="101"/>
      <c r="GQ175" s="101"/>
      <c r="GR175" s="101"/>
      <c r="GS175" s="101"/>
      <c r="GT175" s="101"/>
      <c r="GU175" s="101"/>
    </row>
    <row r="176" spans="7:203">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1"/>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c r="GE176" s="101"/>
      <c r="GF176" s="101"/>
      <c r="GG176" s="101"/>
      <c r="GH176" s="101"/>
      <c r="GI176" s="101"/>
      <c r="GJ176" s="101"/>
      <c r="GK176" s="101"/>
      <c r="GL176" s="101"/>
      <c r="GM176" s="101"/>
      <c r="GN176" s="101"/>
      <c r="GO176" s="101"/>
      <c r="GP176" s="101"/>
      <c r="GQ176" s="101"/>
      <c r="GR176" s="101"/>
      <c r="GS176" s="101"/>
      <c r="GT176" s="101"/>
      <c r="GU176" s="101"/>
    </row>
    <row r="177" spans="7:203">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1"/>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c r="GE177" s="101"/>
      <c r="GF177" s="101"/>
      <c r="GG177" s="101"/>
      <c r="GH177" s="101"/>
      <c r="GI177" s="101"/>
      <c r="GJ177" s="101"/>
      <c r="GK177" s="101"/>
      <c r="GL177" s="101"/>
      <c r="GM177" s="101"/>
      <c r="GN177" s="101"/>
      <c r="GO177" s="101"/>
      <c r="GP177" s="101"/>
      <c r="GQ177" s="101"/>
      <c r="GR177" s="101"/>
      <c r="GS177" s="101"/>
      <c r="GT177" s="101"/>
      <c r="GU177" s="101"/>
    </row>
    <row r="178" spans="7:203">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1"/>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c r="GE178" s="101"/>
      <c r="GF178" s="101"/>
      <c r="GG178" s="101"/>
      <c r="GH178" s="101"/>
      <c r="GI178" s="101"/>
      <c r="GJ178" s="101"/>
      <c r="GK178" s="101"/>
      <c r="GL178" s="101"/>
      <c r="GM178" s="101"/>
      <c r="GN178" s="101"/>
      <c r="GO178" s="101"/>
      <c r="GP178" s="101"/>
      <c r="GQ178" s="101"/>
      <c r="GR178" s="101"/>
      <c r="GS178" s="101"/>
      <c r="GT178" s="101"/>
      <c r="GU178" s="101"/>
    </row>
    <row r="179" spans="7:203">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1"/>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c r="GE179" s="101"/>
      <c r="GF179" s="101"/>
      <c r="GG179" s="101"/>
      <c r="GH179" s="101"/>
      <c r="GI179" s="101"/>
      <c r="GJ179" s="101"/>
      <c r="GK179" s="101"/>
      <c r="GL179" s="101"/>
      <c r="GM179" s="101"/>
      <c r="GN179" s="101"/>
      <c r="GO179" s="101"/>
      <c r="GP179" s="101"/>
      <c r="GQ179" s="101"/>
      <c r="GR179" s="101"/>
      <c r="GS179" s="101"/>
      <c r="GT179" s="101"/>
      <c r="GU179" s="101"/>
    </row>
    <row r="180" spans="7:203">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1"/>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c r="GE180" s="101"/>
      <c r="GF180" s="101"/>
      <c r="GG180" s="101"/>
      <c r="GH180" s="101"/>
      <c r="GI180" s="101"/>
      <c r="GJ180" s="101"/>
      <c r="GK180" s="101"/>
      <c r="GL180" s="101"/>
      <c r="GM180" s="101"/>
      <c r="GN180" s="101"/>
      <c r="GO180" s="101"/>
      <c r="GP180" s="101"/>
      <c r="GQ180" s="101"/>
      <c r="GR180" s="101"/>
      <c r="GS180" s="101"/>
      <c r="GT180" s="101"/>
      <c r="GU180" s="101"/>
    </row>
    <row r="181" spans="7:203">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c r="GE181" s="101"/>
      <c r="GF181" s="101"/>
      <c r="GG181" s="101"/>
      <c r="GH181" s="101"/>
      <c r="GI181" s="101"/>
      <c r="GJ181" s="101"/>
      <c r="GK181" s="101"/>
      <c r="GL181" s="101"/>
      <c r="GM181" s="101"/>
      <c r="GN181" s="101"/>
      <c r="GO181" s="101"/>
      <c r="GP181" s="101"/>
      <c r="GQ181" s="101"/>
      <c r="GR181" s="101"/>
      <c r="GS181" s="101"/>
      <c r="GT181" s="101"/>
      <c r="GU181" s="101"/>
    </row>
    <row r="182" spans="7:203">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1"/>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c r="GE182" s="101"/>
      <c r="GF182" s="101"/>
      <c r="GG182" s="101"/>
      <c r="GH182" s="101"/>
      <c r="GI182" s="101"/>
      <c r="GJ182" s="101"/>
      <c r="GK182" s="101"/>
      <c r="GL182" s="101"/>
      <c r="GM182" s="101"/>
      <c r="GN182" s="101"/>
      <c r="GO182" s="101"/>
      <c r="GP182" s="101"/>
      <c r="GQ182" s="101"/>
      <c r="GR182" s="101"/>
      <c r="GS182" s="101"/>
      <c r="GT182" s="101"/>
      <c r="GU182" s="101"/>
    </row>
    <row r="183" spans="7:203">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1"/>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c r="GE183" s="101"/>
      <c r="GF183" s="101"/>
      <c r="GG183" s="101"/>
      <c r="GH183" s="101"/>
      <c r="GI183" s="101"/>
      <c r="GJ183" s="101"/>
      <c r="GK183" s="101"/>
      <c r="GL183" s="101"/>
      <c r="GM183" s="101"/>
      <c r="GN183" s="101"/>
      <c r="GO183" s="101"/>
      <c r="GP183" s="101"/>
      <c r="GQ183" s="101"/>
      <c r="GR183" s="101"/>
      <c r="GS183" s="101"/>
      <c r="GT183" s="101"/>
      <c r="GU183" s="101"/>
    </row>
    <row r="184" spans="7:203">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1"/>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c r="GE184" s="101"/>
      <c r="GF184" s="101"/>
      <c r="GG184" s="101"/>
      <c r="GH184" s="101"/>
      <c r="GI184" s="101"/>
      <c r="GJ184" s="101"/>
      <c r="GK184" s="101"/>
      <c r="GL184" s="101"/>
      <c r="GM184" s="101"/>
      <c r="GN184" s="101"/>
      <c r="GO184" s="101"/>
      <c r="GP184" s="101"/>
      <c r="GQ184" s="101"/>
      <c r="GR184" s="101"/>
      <c r="GS184" s="101"/>
      <c r="GT184" s="101"/>
      <c r="GU184" s="101"/>
    </row>
    <row r="185" spans="7:203">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1"/>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c r="GE185" s="101"/>
      <c r="GF185" s="101"/>
      <c r="GG185" s="101"/>
      <c r="GH185" s="101"/>
      <c r="GI185" s="101"/>
      <c r="GJ185" s="101"/>
      <c r="GK185" s="101"/>
      <c r="GL185" s="101"/>
      <c r="GM185" s="101"/>
      <c r="GN185" s="101"/>
      <c r="GO185" s="101"/>
      <c r="GP185" s="101"/>
      <c r="GQ185" s="101"/>
      <c r="GR185" s="101"/>
      <c r="GS185" s="101"/>
      <c r="GT185" s="101"/>
      <c r="GU185" s="101"/>
    </row>
    <row r="186" spans="7:203">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1"/>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c r="GE186" s="101"/>
      <c r="GF186" s="101"/>
      <c r="GG186" s="101"/>
      <c r="GH186" s="101"/>
      <c r="GI186" s="101"/>
      <c r="GJ186" s="101"/>
      <c r="GK186" s="101"/>
      <c r="GL186" s="101"/>
      <c r="GM186" s="101"/>
      <c r="GN186" s="101"/>
      <c r="GO186" s="101"/>
      <c r="GP186" s="101"/>
      <c r="GQ186" s="101"/>
      <c r="GR186" s="101"/>
      <c r="GS186" s="101"/>
      <c r="GT186" s="101"/>
      <c r="GU186" s="101"/>
    </row>
    <row r="187" spans="7:203">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1"/>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c r="GE187" s="101"/>
      <c r="GF187" s="101"/>
      <c r="GG187" s="101"/>
      <c r="GH187" s="101"/>
      <c r="GI187" s="101"/>
      <c r="GJ187" s="101"/>
      <c r="GK187" s="101"/>
      <c r="GL187" s="101"/>
      <c r="GM187" s="101"/>
      <c r="GN187" s="101"/>
      <c r="GO187" s="101"/>
      <c r="GP187" s="101"/>
      <c r="GQ187" s="101"/>
      <c r="GR187" s="101"/>
      <c r="GS187" s="101"/>
      <c r="GT187" s="101"/>
      <c r="GU187" s="101"/>
    </row>
    <row r="188" spans="7:203">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1"/>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c r="GE188" s="101"/>
      <c r="GF188" s="101"/>
      <c r="GG188" s="101"/>
      <c r="GH188" s="101"/>
      <c r="GI188" s="101"/>
      <c r="GJ188" s="101"/>
      <c r="GK188" s="101"/>
      <c r="GL188" s="101"/>
      <c r="GM188" s="101"/>
      <c r="GN188" s="101"/>
      <c r="GO188" s="101"/>
      <c r="GP188" s="101"/>
      <c r="GQ188" s="101"/>
      <c r="GR188" s="101"/>
      <c r="GS188" s="101"/>
      <c r="GT188" s="101"/>
      <c r="GU188" s="101"/>
    </row>
    <row r="189" spans="7:203">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c r="GE189" s="101"/>
      <c r="GF189" s="101"/>
      <c r="GG189" s="101"/>
      <c r="GH189" s="101"/>
      <c r="GI189" s="101"/>
      <c r="GJ189" s="101"/>
      <c r="GK189" s="101"/>
      <c r="GL189" s="101"/>
      <c r="GM189" s="101"/>
      <c r="GN189" s="101"/>
      <c r="GO189" s="101"/>
      <c r="GP189" s="101"/>
      <c r="GQ189" s="101"/>
      <c r="GR189" s="101"/>
      <c r="GS189" s="101"/>
      <c r="GT189" s="101"/>
      <c r="GU189" s="101"/>
    </row>
    <row r="190" spans="7:203">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1"/>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c r="GE190" s="101"/>
      <c r="GF190" s="101"/>
      <c r="GG190" s="101"/>
      <c r="GH190" s="101"/>
      <c r="GI190" s="101"/>
      <c r="GJ190" s="101"/>
      <c r="GK190" s="101"/>
      <c r="GL190" s="101"/>
      <c r="GM190" s="101"/>
      <c r="GN190" s="101"/>
      <c r="GO190" s="101"/>
      <c r="GP190" s="101"/>
      <c r="GQ190" s="101"/>
      <c r="GR190" s="101"/>
      <c r="GS190" s="101"/>
      <c r="GT190" s="101"/>
      <c r="GU190" s="101"/>
    </row>
    <row r="191" spans="7:203">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1"/>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c r="GE191" s="101"/>
      <c r="GF191" s="101"/>
      <c r="GG191" s="101"/>
      <c r="GH191" s="101"/>
      <c r="GI191" s="101"/>
      <c r="GJ191" s="101"/>
      <c r="GK191" s="101"/>
      <c r="GL191" s="101"/>
      <c r="GM191" s="101"/>
      <c r="GN191" s="101"/>
      <c r="GO191" s="101"/>
      <c r="GP191" s="101"/>
      <c r="GQ191" s="101"/>
      <c r="GR191" s="101"/>
      <c r="GS191" s="101"/>
      <c r="GT191" s="101"/>
      <c r="GU191" s="101"/>
    </row>
    <row r="192" spans="7:203">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1"/>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c r="GE192" s="101"/>
      <c r="GF192" s="101"/>
      <c r="GG192" s="101"/>
      <c r="GH192" s="101"/>
      <c r="GI192" s="101"/>
      <c r="GJ192" s="101"/>
      <c r="GK192" s="101"/>
      <c r="GL192" s="101"/>
      <c r="GM192" s="101"/>
      <c r="GN192" s="101"/>
      <c r="GO192" s="101"/>
      <c r="GP192" s="101"/>
      <c r="GQ192" s="101"/>
      <c r="GR192" s="101"/>
      <c r="GS192" s="101"/>
      <c r="GT192" s="101"/>
      <c r="GU192" s="101"/>
    </row>
    <row r="193" spans="7:203">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c r="GE193" s="101"/>
      <c r="GF193" s="101"/>
      <c r="GG193" s="101"/>
      <c r="GH193" s="101"/>
      <c r="GI193" s="101"/>
      <c r="GJ193" s="101"/>
      <c r="GK193" s="101"/>
      <c r="GL193" s="101"/>
      <c r="GM193" s="101"/>
      <c r="GN193" s="101"/>
      <c r="GO193" s="101"/>
      <c r="GP193" s="101"/>
      <c r="GQ193" s="101"/>
      <c r="GR193" s="101"/>
      <c r="GS193" s="101"/>
      <c r="GT193" s="101"/>
      <c r="GU193" s="101"/>
    </row>
    <row r="194" spans="7:203">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1"/>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c r="GE194" s="101"/>
      <c r="GF194" s="101"/>
      <c r="GG194" s="101"/>
      <c r="GH194" s="101"/>
      <c r="GI194" s="101"/>
      <c r="GJ194" s="101"/>
      <c r="GK194" s="101"/>
      <c r="GL194" s="101"/>
      <c r="GM194" s="101"/>
      <c r="GN194" s="101"/>
      <c r="GO194" s="101"/>
      <c r="GP194" s="101"/>
      <c r="GQ194" s="101"/>
      <c r="GR194" s="101"/>
      <c r="GS194" s="101"/>
      <c r="GT194" s="101"/>
      <c r="GU194" s="101"/>
    </row>
    <row r="195" spans="7:203">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1"/>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c r="GE195" s="101"/>
      <c r="GF195" s="101"/>
      <c r="GG195" s="101"/>
      <c r="GH195" s="101"/>
      <c r="GI195" s="101"/>
      <c r="GJ195" s="101"/>
      <c r="GK195" s="101"/>
      <c r="GL195" s="101"/>
      <c r="GM195" s="101"/>
      <c r="GN195" s="101"/>
      <c r="GO195" s="101"/>
      <c r="GP195" s="101"/>
      <c r="GQ195" s="101"/>
      <c r="GR195" s="101"/>
      <c r="GS195" s="101"/>
      <c r="GT195" s="101"/>
      <c r="GU195" s="101"/>
    </row>
    <row r="196" spans="7:203">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1"/>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c r="GE196" s="101"/>
      <c r="GF196" s="101"/>
      <c r="GG196" s="101"/>
      <c r="GH196" s="101"/>
      <c r="GI196" s="101"/>
      <c r="GJ196" s="101"/>
      <c r="GK196" s="101"/>
      <c r="GL196" s="101"/>
      <c r="GM196" s="101"/>
      <c r="GN196" s="101"/>
      <c r="GO196" s="101"/>
      <c r="GP196" s="101"/>
      <c r="GQ196" s="101"/>
      <c r="GR196" s="101"/>
      <c r="GS196" s="101"/>
      <c r="GT196" s="101"/>
      <c r="GU196" s="101"/>
    </row>
    <row r="197" spans="7:203">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1"/>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c r="GE197" s="101"/>
      <c r="GF197" s="101"/>
      <c r="GG197" s="101"/>
      <c r="GH197" s="101"/>
      <c r="GI197" s="101"/>
      <c r="GJ197" s="101"/>
      <c r="GK197" s="101"/>
      <c r="GL197" s="101"/>
      <c r="GM197" s="101"/>
      <c r="GN197" s="101"/>
      <c r="GO197" s="101"/>
      <c r="GP197" s="101"/>
      <c r="GQ197" s="101"/>
      <c r="GR197" s="101"/>
      <c r="GS197" s="101"/>
      <c r="GT197" s="101"/>
      <c r="GU197" s="101"/>
    </row>
    <row r="198" spans="7:203">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1"/>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c r="GE198" s="101"/>
      <c r="GF198" s="101"/>
      <c r="GG198" s="101"/>
      <c r="GH198" s="101"/>
      <c r="GI198" s="101"/>
      <c r="GJ198" s="101"/>
      <c r="GK198" s="101"/>
      <c r="GL198" s="101"/>
      <c r="GM198" s="101"/>
      <c r="GN198" s="101"/>
      <c r="GO198" s="101"/>
      <c r="GP198" s="101"/>
      <c r="GQ198" s="101"/>
      <c r="GR198" s="101"/>
      <c r="GS198" s="101"/>
      <c r="GT198" s="101"/>
      <c r="GU198" s="101"/>
    </row>
    <row r="199" spans="7:203">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c r="GE199" s="101"/>
      <c r="GF199" s="101"/>
      <c r="GG199" s="101"/>
      <c r="GH199" s="101"/>
      <c r="GI199" s="101"/>
      <c r="GJ199" s="101"/>
      <c r="GK199" s="101"/>
      <c r="GL199" s="101"/>
      <c r="GM199" s="101"/>
      <c r="GN199" s="101"/>
      <c r="GO199" s="101"/>
      <c r="GP199" s="101"/>
      <c r="GQ199" s="101"/>
      <c r="GR199" s="101"/>
      <c r="GS199" s="101"/>
      <c r="GT199" s="101"/>
      <c r="GU199" s="101"/>
    </row>
    <row r="200" spans="7:203">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c r="GE200" s="101"/>
      <c r="GF200" s="101"/>
      <c r="GG200" s="101"/>
      <c r="GH200" s="101"/>
      <c r="GI200" s="101"/>
      <c r="GJ200" s="101"/>
      <c r="GK200" s="101"/>
      <c r="GL200" s="101"/>
      <c r="GM200" s="101"/>
      <c r="GN200" s="101"/>
      <c r="GO200" s="101"/>
      <c r="GP200" s="101"/>
      <c r="GQ200" s="101"/>
      <c r="GR200" s="101"/>
      <c r="GS200" s="101"/>
      <c r="GT200" s="101"/>
      <c r="GU200" s="101"/>
    </row>
    <row r="201" spans="7:203">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c r="GE201" s="101"/>
      <c r="GF201" s="101"/>
      <c r="GG201" s="101"/>
      <c r="GH201" s="101"/>
      <c r="GI201" s="101"/>
      <c r="GJ201" s="101"/>
      <c r="GK201" s="101"/>
      <c r="GL201" s="101"/>
      <c r="GM201" s="101"/>
      <c r="GN201" s="101"/>
      <c r="GO201" s="101"/>
      <c r="GP201" s="101"/>
      <c r="GQ201" s="101"/>
      <c r="GR201" s="101"/>
      <c r="GS201" s="101"/>
      <c r="GT201" s="101"/>
      <c r="GU201" s="101"/>
    </row>
    <row r="202" spans="7:203">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c r="GE202" s="101"/>
      <c r="GF202" s="101"/>
      <c r="GG202" s="101"/>
      <c r="GH202" s="101"/>
      <c r="GI202" s="101"/>
      <c r="GJ202" s="101"/>
      <c r="GK202" s="101"/>
      <c r="GL202" s="101"/>
      <c r="GM202" s="101"/>
      <c r="GN202" s="101"/>
      <c r="GO202" s="101"/>
      <c r="GP202" s="101"/>
      <c r="GQ202" s="101"/>
      <c r="GR202" s="101"/>
      <c r="GS202" s="101"/>
      <c r="GT202" s="101"/>
      <c r="GU202" s="101"/>
    </row>
    <row r="203" spans="7:203">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c r="GE203" s="101"/>
      <c r="GF203" s="101"/>
      <c r="GG203" s="101"/>
      <c r="GH203" s="101"/>
      <c r="GI203" s="101"/>
      <c r="GJ203" s="101"/>
      <c r="GK203" s="101"/>
      <c r="GL203" s="101"/>
      <c r="GM203" s="101"/>
      <c r="GN203" s="101"/>
      <c r="GO203" s="101"/>
      <c r="GP203" s="101"/>
      <c r="GQ203" s="101"/>
      <c r="GR203" s="101"/>
      <c r="GS203" s="101"/>
      <c r="GT203" s="101"/>
      <c r="GU203" s="101"/>
    </row>
    <row r="204" spans="7:203">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c r="GE204" s="101"/>
      <c r="GF204" s="101"/>
      <c r="GG204" s="101"/>
      <c r="GH204" s="101"/>
      <c r="GI204" s="101"/>
      <c r="GJ204" s="101"/>
      <c r="GK204" s="101"/>
      <c r="GL204" s="101"/>
      <c r="GM204" s="101"/>
      <c r="GN204" s="101"/>
      <c r="GO204" s="101"/>
      <c r="GP204" s="101"/>
      <c r="GQ204" s="101"/>
      <c r="GR204" s="101"/>
      <c r="GS204" s="101"/>
      <c r="GT204" s="101"/>
      <c r="GU204" s="101"/>
    </row>
    <row r="205" spans="7:203">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c r="GE205" s="101"/>
      <c r="GF205" s="101"/>
      <c r="GG205" s="101"/>
      <c r="GH205" s="101"/>
      <c r="GI205" s="101"/>
      <c r="GJ205" s="101"/>
      <c r="GK205" s="101"/>
      <c r="GL205" s="101"/>
      <c r="GM205" s="101"/>
      <c r="GN205" s="101"/>
      <c r="GO205" s="101"/>
      <c r="GP205" s="101"/>
      <c r="GQ205" s="101"/>
      <c r="GR205" s="101"/>
      <c r="GS205" s="101"/>
      <c r="GT205" s="101"/>
      <c r="GU205" s="101"/>
    </row>
    <row r="206" spans="7:203">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c r="GE206" s="101"/>
      <c r="GF206" s="101"/>
      <c r="GG206" s="101"/>
      <c r="GH206" s="101"/>
      <c r="GI206" s="101"/>
      <c r="GJ206" s="101"/>
      <c r="GK206" s="101"/>
      <c r="GL206" s="101"/>
      <c r="GM206" s="101"/>
      <c r="GN206" s="101"/>
      <c r="GO206" s="101"/>
      <c r="GP206" s="101"/>
      <c r="GQ206" s="101"/>
      <c r="GR206" s="101"/>
      <c r="GS206" s="101"/>
      <c r="GT206" s="101"/>
      <c r="GU206" s="101"/>
    </row>
    <row r="207" spans="7:203">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c r="GE207" s="101"/>
      <c r="GF207" s="101"/>
      <c r="GG207" s="101"/>
      <c r="GH207" s="101"/>
      <c r="GI207" s="101"/>
      <c r="GJ207" s="101"/>
      <c r="GK207" s="101"/>
      <c r="GL207" s="101"/>
      <c r="GM207" s="101"/>
      <c r="GN207" s="101"/>
      <c r="GO207" s="101"/>
      <c r="GP207" s="101"/>
      <c r="GQ207" s="101"/>
      <c r="GR207" s="101"/>
      <c r="GS207" s="101"/>
      <c r="GT207" s="101"/>
      <c r="GU207" s="101"/>
    </row>
    <row r="208" spans="7:203">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c r="GE208" s="101"/>
      <c r="GF208" s="101"/>
      <c r="GG208" s="101"/>
      <c r="GH208" s="101"/>
      <c r="GI208" s="101"/>
      <c r="GJ208" s="101"/>
      <c r="GK208" s="101"/>
      <c r="GL208" s="101"/>
      <c r="GM208" s="101"/>
      <c r="GN208" s="101"/>
      <c r="GO208" s="101"/>
      <c r="GP208" s="101"/>
      <c r="GQ208" s="101"/>
      <c r="GR208" s="101"/>
      <c r="GS208" s="101"/>
      <c r="GT208" s="101"/>
      <c r="GU208" s="101"/>
    </row>
    <row r="209" spans="7:203">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1"/>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c r="GE209" s="101"/>
      <c r="GF209" s="101"/>
      <c r="GG209" s="101"/>
      <c r="GH209" s="101"/>
      <c r="GI209" s="101"/>
      <c r="GJ209" s="101"/>
      <c r="GK209" s="101"/>
      <c r="GL209" s="101"/>
      <c r="GM209" s="101"/>
      <c r="GN209" s="101"/>
      <c r="GO209" s="101"/>
      <c r="GP209" s="101"/>
      <c r="GQ209" s="101"/>
      <c r="GR209" s="101"/>
      <c r="GS209" s="101"/>
      <c r="GT209" s="101"/>
      <c r="GU209" s="101"/>
    </row>
    <row r="210" spans="7:203">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1"/>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c r="GE210" s="101"/>
      <c r="GF210" s="101"/>
      <c r="GG210" s="101"/>
      <c r="GH210" s="101"/>
      <c r="GI210" s="101"/>
      <c r="GJ210" s="101"/>
      <c r="GK210" s="101"/>
      <c r="GL210" s="101"/>
      <c r="GM210" s="101"/>
      <c r="GN210" s="101"/>
      <c r="GO210" s="101"/>
      <c r="GP210" s="101"/>
      <c r="GQ210" s="101"/>
      <c r="GR210" s="101"/>
      <c r="GS210" s="101"/>
      <c r="GT210" s="101"/>
      <c r="GU210" s="101"/>
    </row>
    <row r="211" spans="7:203">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1"/>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c r="GE211" s="101"/>
      <c r="GF211" s="101"/>
      <c r="GG211" s="101"/>
      <c r="GH211" s="101"/>
      <c r="GI211" s="101"/>
      <c r="GJ211" s="101"/>
      <c r="GK211" s="101"/>
      <c r="GL211" s="101"/>
      <c r="GM211" s="101"/>
      <c r="GN211" s="101"/>
      <c r="GO211" s="101"/>
      <c r="GP211" s="101"/>
      <c r="GQ211" s="101"/>
      <c r="GR211" s="101"/>
      <c r="GS211" s="101"/>
      <c r="GT211" s="101"/>
      <c r="GU211" s="101"/>
    </row>
    <row r="212" spans="7:203">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1"/>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c r="GE212" s="101"/>
      <c r="GF212" s="101"/>
      <c r="GG212" s="101"/>
      <c r="GH212" s="101"/>
      <c r="GI212" s="101"/>
      <c r="GJ212" s="101"/>
      <c r="GK212" s="101"/>
      <c r="GL212" s="101"/>
      <c r="GM212" s="101"/>
      <c r="GN212" s="101"/>
      <c r="GO212" s="101"/>
      <c r="GP212" s="101"/>
      <c r="GQ212" s="101"/>
      <c r="GR212" s="101"/>
      <c r="GS212" s="101"/>
      <c r="GT212" s="101"/>
      <c r="GU212" s="101"/>
    </row>
    <row r="213" spans="7:203">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1"/>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c r="GE213" s="101"/>
      <c r="GF213" s="101"/>
      <c r="GG213" s="101"/>
      <c r="GH213" s="101"/>
      <c r="GI213" s="101"/>
      <c r="GJ213" s="101"/>
      <c r="GK213" s="101"/>
      <c r="GL213" s="101"/>
      <c r="GM213" s="101"/>
      <c r="GN213" s="101"/>
      <c r="GO213" s="101"/>
      <c r="GP213" s="101"/>
      <c r="GQ213" s="101"/>
      <c r="GR213" s="101"/>
      <c r="GS213" s="101"/>
      <c r="GT213" s="101"/>
      <c r="GU213" s="101"/>
    </row>
    <row r="214" spans="7:203">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1"/>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c r="GE214" s="101"/>
      <c r="GF214" s="101"/>
      <c r="GG214" s="101"/>
      <c r="GH214" s="101"/>
      <c r="GI214" s="101"/>
      <c r="GJ214" s="101"/>
      <c r="GK214" s="101"/>
      <c r="GL214" s="101"/>
      <c r="GM214" s="101"/>
      <c r="GN214" s="101"/>
      <c r="GO214" s="101"/>
      <c r="GP214" s="101"/>
      <c r="GQ214" s="101"/>
      <c r="GR214" s="101"/>
      <c r="GS214" s="101"/>
      <c r="GT214" s="101"/>
      <c r="GU214" s="101"/>
    </row>
    <row r="215" spans="7:203">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1"/>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c r="GE215" s="101"/>
      <c r="GF215" s="101"/>
      <c r="GG215" s="101"/>
      <c r="GH215" s="101"/>
      <c r="GI215" s="101"/>
      <c r="GJ215" s="101"/>
      <c r="GK215" s="101"/>
      <c r="GL215" s="101"/>
      <c r="GM215" s="101"/>
      <c r="GN215" s="101"/>
      <c r="GO215" s="101"/>
      <c r="GP215" s="101"/>
      <c r="GQ215" s="101"/>
      <c r="GR215" s="101"/>
      <c r="GS215" s="101"/>
      <c r="GT215" s="101"/>
      <c r="GU215" s="101"/>
    </row>
    <row r="216" spans="7:203">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1"/>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c r="GE216" s="101"/>
      <c r="GF216" s="101"/>
      <c r="GG216" s="101"/>
      <c r="GH216" s="101"/>
      <c r="GI216" s="101"/>
      <c r="GJ216" s="101"/>
      <c r="GK216" s="101"/>
      <c r="GL216" s="101"/>
      <c r="GM216" s="101"/>
      <c r="GN216" s="101"/>
      <c r="GO216" s="101"/>
      <c r="GP216" s="101"/>
      <c r="GQ216" s="101"/>
      <c r="GR216" s="101"/>
      <c r="GS216" s="101"/>
      <c r="GT216" s="101"/>
      <c r="GU216" s="101"/>
    </row>
    <row r="217" spans="7:203">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1"/>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c r="GE217" s="101"/>
      <c r="GF217" s="101"/>
      <c r="GG217" s="101"/>
      <c r="GH217" s="101"/>
      <c r="GI217" s="101"/>
      <c r="GJ217" s="101"/>
      <c r="GK217" s="101"/>
      <c r="GL217" s="101"/>
      <c r="GM217" s="101"/>
      <c r="GN217" s="101"/>
      <c r="GO217" s="101"/>
      <c r="GP217" s="101"/>
      <c r="GQ217" s="101"/>
      <c r="GR217" s="101"/>
      <c r="GS217" s="101"/>
      <c r="GT217" s="101"/>
      <c r="GU217" s="101"/>
    </row>
    <row r="218" spans="7:203">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1"/>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c r="GE218" s="101"/>
      <c r="GF218" s="101"/>
      <c r="GG218" s="101"/>
      <c r="GH218" s="101"/>
      <c r="GI218" s="101"/>
      <c r="GJ218" s="101"/>
      <c r="GK218" s="101"/>
      <c r="GL218" s="101"/>
      <c r="GM218" s="101"/>
      <c r="GN218" s="101"/>
      <c r="GO218" s="101"/>
      <c r="GP218" s="101"/>
      <c r="GQ218" s="101"/>
      <c r="GR218" s="101"/>
      <c r="GS218" s="101"/>
      <c r="GT218" s="101"/>
      <c r="GU218" s="101"/>
    </row>
    <row r="219" spans="7:203">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1"/>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c r="GE219" s="101"/>
      <c r="GF219" s="101"/>
      <c r="GG219" s="101"/>
      <c r="GH219" s="101"/>
      <c r="GI219" s="101"/>
      <c r="GJ219" s="101"/>
      <c r="GK219" s="101"/>
      <c r="GL219" s="101"/>
      <c r="GM219" s="101"/>
      <c r="GN219" s="101"/>
      <c r="GO219" s="101"/>
      <c r="GP219" s="101"/>
      <c r="GQ219" s="101"/>
      <c r="GR219" s="101"/>
      <c r="GS219" s="101"/>
      <c r="GT219" s="101"/>
      <c r="GU219" s="101"/>
    </row>
    <row r="220" spans="7:203">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1"/>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c r="GE220" s="101"/>
      <c r="GF220" s="101"/>
      <c r="GG220" s="101"/>
      <c r="GH220" s="101"/>
      <c r="GI220" s="101"/>
      <c r="GJ220" s="101"/>
      <c r="GK220" s="101"/>
      <c r="GL220" s="101"/>
      <c r="GM220" s="101"/>
      <c r="GN220" s="101"/>
      <c r="GO220" s="101"/>
      <c r="GP220" s="101"/>
      <c r="GQ220" s="101"/>
      <c r="GR220" s="101"/>
      <c r="GS220" s="101"/>
      <c r="GT220" s="101"/>
      <c r="GU220" s="101"/>
    </row>
    <row r="221" spans="7:203">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c r="GE221" s="101"/>
      <c r="GF221" s="101"/>
      <c r="GG221" s="101"/>
      <c r="GH221" s="101"/>
      <c r="GI221" s="101"/>
      <c r="GJ221" s="101"/>
      <c r="GK221" s="101"/>
      <c r="GL221" s="101"/>
      <c r="GM221" s="101"/>
      <c r="GN221" s="101"/>
      <c r="GO221" s="101"/>
      <c r="GP221" s="101"/>
      <c r="GQ221" s="101"/>
      <c r="GR221" s="101"/>
      <c r="GS221" s="101"/>
      <c r="GT221" s="101"/>
      <c r="GU221" s="101"/>
    </row>
    <row r="222" spans="7:203">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1"/>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c r="GE222" s="101"/>
      <c r="GF222" s="101"/>
      <c r="GG222" s="101"/>
      <c r="GH222" s="101"/>
      <c r="GI222" s="101"/>
      <c r="GJ222" s="101"/>
      <c r="GK222" s="101"/>
      <c r="GL222" s="101"/>
      <c r="GM222" s="101"/>
      <c r="GN222" s="101"/>
      <c r="GO222" s="101"/>
      <c r="GP222" s="101"/>
      <c r="GQ222" s="101"/>
      <c r="GR222" s="101"/>
      <c r="GS222" s="101"/>
      <c r="GT222" s="101"/>
      <c r="GU222" s="101"/>
    </row>
    <row r="223" spans="7:203">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c r="GE223" s="101"/>
      <c r="GF223" s="101"/>
      <c r="GG223" s="101"/>
      <c r="GH223" s="101"/>
      <c r="GI223" s="101"/>
      <c r="GJ223" s="101"/>
      <c r="GK223" s="101"/>
      <c r="GL223" s="101"/>
      <c r="GM223" s="101"/>
      <c r="GN223" s="101"/>
      <c r="GO223" s="101"/>
      <c r="GP223" s="101"/>
      <c r="GQ223" s="101"/>
      <c r="GR223" s="101"/>
      <c r="GS223" s="101"/>
      <c r="GT223" s="101"/>
      <c r="GU223" s="101"/>
    </row>
    <row r="224" spans="7:203">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1"/>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c r="GE224" s="101"/>
      <c r="GF224" s="101"/>
      <c r="GG224" s="101"/>
      <c r="GH224" s="101"/>
      <c r="GI224" s="101"/>
      <c r="GJ224" s="101"/>
      <c r="GK224" s="101"/>
      <c r="GL224" s="101"/>
      <c r="GM224" s="101"/>
      <c r="GN224" s="101"/>
      <c r="GO224" s="101"/>
      <c r="GP224" s="101"/>
      <c r="GQ224" s="101"/>
      <c r="GR224" s="101"/>
      <c r="GS224" s="101"/>
      <c r="GT224" s="101"/>
      <c r="GU224" s="101"/>
    </row>
    <row r="225" spans="7:203">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1"/>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c r="GE225" s="101"/>
      <c r="GF225" s="101"/>
      <c r="GG225" s="101"/>
      <c r="GH225" s="101"/>
      <c r="GI225" s="101"/>
      <c r="GJ225" s="101"/>
      <c r="GK225" s="101"/>
      <c r="GL225" s="101"/>
      <c r="GM225" s="101"/>
      <c r="GN225" s="101"/>
      <c r="GO225" s="101"/>
      <c r="GP225" s="101"/>
      <c r="GQ225" s="101"/>
      <c r="GR225" s="101"/>
      <c r="GS225" s="101"/>
      <c r="GT225" s="101"/>
      <c r="GU225" s="101"/>
    </row>
    <row r="226" spans="7:203">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1"/>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c r="GE226" s="101"/>
      <c r="GF226" s="101"/>
      <c r="GG226" s="101"/>
      <c r="GH226" s="101"/>
      <c r="GI226" s="101"/>
      <c r="GJ226" s="101"/>
      <c r="GK226" s="101"/>
      <c r="GL226" s="101"/>
      <c r="GM226" s="101"/>
      <c r="GN226" s="101"/>
      <c r="GO226" s="101"/>
      <c r="GP226" s="101"/>
      <c r="GQ226" s="101"/>
      <c r="GR226" s="101"/>
      <c r="GS226" s="101"/>
      <c r="GT226" s="101"/>
      <c r="GU226" s="101"/>
    </row>
    <row r="227" spans="7:203">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1"/>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c r="GE227" s="101"/>
      <c r="GF227" s="101"/>
      <c r="GG227" s="101"/>
      <c r="GH227" s="101"/>
      <c r="GI227" s="101"/>
      <c r="GJ227" s="101"/>
      <c r="GK227" s="101"/>
      <c r="GL227" s="101"/>
      <c r="GM227" s="101"/>
      <c r="GN227" s="101"/>
      <c r="GO227" s="101"/>
      <c r="GP227" s="101"/>
      <c r="GQ227" s="101"/>
      <c r="GR227" s="101"/>
      <c r="GS227" s="101"/>
      <c r="GT227" s="101"/>
      <c r="GU227" s="101"/>
    </row>
    <row r="228" spans="7:203">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1"/>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c r="GE228" s="101"/>
      <c r="GF228" s="101"/>
      <c r="GG228" s="101"/>
      <c r="GH228" s="101"/>
      <c r="GI228" s="101"/>
      <c r="GJ228" s="101"/>
      <c r="GK228" s="101"/>
      <c r="GL228" s="101"/>
      <c r="GM228" s="101"/>
      <c r="GN228" s="101"/>
      <c r="GO228" s="101"/>
      <c r="GP228" s="101"/>
      <c r="GQ228" s="101"/>
      <c r="GR228" s="101"/>
      <c r="GS228" s="101"/>
      <c r="GT228" s="101"/>
      <c r="GU228" s="101"/>
    </row>
    <row r="229" spans="7:203">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1"/>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c r="GE229" s="101"/>
      <c r="GF229" s="101"/>
      <c r="GG229" s="101"/>
      <c r="GH229" s="101"/>
      <c r="GI229" s="101"/>
      <c r="GJ229" s="101"/>
      <c r="GK229" s="101"/>
      <c r="GL229" s="101"/>
      <c r="GM229" s="101"/>
      <c r="GN229" s="101"/>
      <c r="GO229" s="101"/>
      <c r="GP229" s="101"/>
      <c r="GQ229" s="101"/>
      <c r="GR229" s="101"/>
      <c r="GS229" s="101"/>
      <c r="GT229" s="101"/>
      <c r="GU229" s="101"/>
    </row>
    <row r="230" spans="7:203">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1"/>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c r="GE230" s="101"/>
      <c r="GF230" s="101"/>
      <c r="GG230" s="101"/>
      <c r="GH230" s="101"/>
      <c r="GI230" s="101"/>
      <c r="GJ230" s="101"/>
      <c r="GK230" s="101"/>
      <c r="GL230" s="101"/>
      <c r="GM230" s="101"/>
      <c r="GN230" s="101"/>
      <c r="GO230" s="101"/>
      <c r="GP230" s="101"/>
      <c r="GQ230" s="101"/>
      <c r="GR230" s="101"/>
      <c r="GS230" s="101"/>
      <c r="GT230" s="101"/>
      <c r="GU230" s="101"/>
    </row>
    <row r="231" spans="7:203">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1"/>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c r="GE231" s="101"/>
      <c r="GF231" s="101"/>
      <c r="GG231" s="101"/>
      <c r="GH231" s="101"/>
      <c r="GI231" s="101"/>
      <c r="GJ231" s="101"/>
      <c r="GK231" s="101"/>
      <c r="GL231" s="101"/>
      <c r="GM231" s="101"/>
      <c r="GN231" s="101"/>
      <c r="GO231" s="101"/>
      <c r="GP231" s="101"/>
      <c r="GQ231" s="101"/>
      <c r="GR231" s="101"/>
      <c r="GS231" s="101"/>
      <c r="GT231" s="101"/>
      <c r="GU231" s="101"/>
    </row>
    <row r="232" spans="7:203">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1"/>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c r="GE232" s="101"/>
      <c r="GF232" s="101"/>
      <c r="GG232" s="101"/>
      <c r="GH232" s="101"/>
      <c r="GI232" s="101"/>
      <c r="GJ232" s="101"/>
      <c r="GK232" s="101"/>
      <c r="GL232" s="101"/>
      <c r="GM232" s="101"/>
      <c r="GN232" s="101"/>
      <c r="GO232" s="101"/>
      <c r="GP232" s="101"/>
      <c r="GQ232" s="101"/>
      <c r="GR232" s="101"/>
      <c r="GS232" s="101"/>
      <c r="GT232" s="101"/>
      <c r="GU232" s="101"/>
    </row>
    <row r="233" spans="7:203">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1"/>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c r="GE233" s="101"/>
      <c r="GF233" s="101"/>
      <c r="GG233" s="101"/>
      <c r="GH233" s="101"/>
      <c r="GI233" s="101"/>
      <c r="GJ233" s="101"/>
      <c r="GK233" s="101"/>
      <c r="GL233" s="101"/>
      <c r="GM233" s="101"/>
      <c r="GN233" s="101"/>
      <c r="GO233" s="101"/>
      <c r="GP233" s="101"/>
      <c r="GQ233" s="101"/>
      <c r="GR233" s="101"/>
      <c r="GS233" s="101"/>
      <c r="GT233" s="101"/>
      <c r="GU233" s="101"/>
    </row>
    <row r="234" spans="7:203">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1"/>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c r="GE234" s="101"/>
      <c r="GF234" s="101"/>
      <c r="GG234" s="101"/>
      <c r="GH234" s="101"/>
      <c r="GI234" s="101"/>
      <c r="GJ234" s="101"/>
      <c r="GK234" s="101"/>
      <c r="GL234" s="101"/>
      <c r="GM234" s="101"/>
      <c r="GN234" s="101"/>
      <c r="GO234" s="101"/>
      <c r="GP234" s="101"/>
      <c r="GQ234" s="101"/>
      <c r="GR234" s="101"/>
      <c r="GS234" s="101"/>
      <c r="GT234" s="101"/>
      <c r="GU234" s="101"/>
    </row>
    <row r="235" spans="7:203">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1"/>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c r="GE235" s="101"/>
      <c r="GF235" s="101"/>
      <c r="GG235" s="101"/>
      <c r="GH235" s="101"/>
      <c r="GI235" s="101"/>
      <c r="GJ235" s="101"/>
      <c r="GK235" s="101"/>
      <c r="GL235" s="101"/>
      <c r="GM235" s="101"/>
      <c r="GN235" s="101"/>
      <c r="GO235" s="101"/>
      <c r="GP235" s="101"/>
      <c r="GQ235" s="101"/>
      <c r="GR235" s="101"/>
      <c r="GS235" s="101"/>
      <c r="GT235" s="101"/>
      <c r="GU235" s="101"/>
    </row>
    <row r="236" spans="7:203">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1"/>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c r="GE236" s="101"/>
      <c r="GF236" s="101"/>
      <c r="GG236" s="101"/>
      <c r="GH236" s="101"/>
      <c r="GI236" s="101"/>
      <c r="GJ236" s="101"/>
      <c r="GK236" s="101"/>
      <c r="GL236" s="101"/>
      <c r="GM236" s="101"/>
      <c r="GN236" s="101"/>
      <c r="GO236" s="101"/>
      <c r="GP236" s="101"/>
      <c r="GQ236" s="101"/>
      <c r="GR236" s="101"/>
      <c r="GS236" s="101"/>
      <c r="GT236" s="101"/>
      <c r="GU236" s="101"/>
    </row>
    <row r="237" spans="7:203">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1"/>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c r="GE237" s="101"/>
      <c r="GF237" s="101"/>
      <c r="GG237" s="101"/>
      <c r="GH237" s="101"/>
      <c r="GI237" s="101"/>
      <c r="GJ237" s="101"/>
      <c r="GK237" s="101"/>
      <c r="GL237" s="101"/>
      <c r="GM237" s="101"/>
      <c r="GN237" s="101"/>
      <c r="GO237" s="101"/>
      <c r="GP237" s="101"/>
      <c r="GQ237" s="101"/>
      <c r="GR237" s="101"/>
      <c r="GS237" s="101"/>
      <c r="GT237" s="101"/>
      <c r="GU237" s="101"/>
    </row>
    <row r="238" spans="7:203">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1"/>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c r="GE238" s="101"/>
      <c r="GF238" s="101"/>
      <c r="GG238" s="101"/>
      <c r="GH238" s="101"/>
      <c r="GI238" s="101"/>
      <c r="GJ238" s="101"/>
      <c r="GK238" s="101"/>
      <c r="GL238" s="101"/>
      <c r="GM238" s="101"/>
      <c r="GN238" s="101"/>
      <c r="GO238" s="101"/>
      <c r="GP238" s="101"/>
      <c r="GQ238" s="101"/>
      <c r="GR238" s="101"/>
      <c r="GS238" s="101"/>
      <c r="GT238" s="101"/>
      <c r="GU238" s="101"/>
    </row>
    <row r="239" spans="7:203">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1"/>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c r="GE239" s="101"/>
      <c r="GF239" s="101"/>
      <c r="GG239" s="101"/>
      <c r="GH239" s="101"/>
      <c r="GI239" s="101"/>
      <c r="GJ239" s="101"/>
      <c r="GK239" s="101"/>
      <c r="GL239" s="101"/>
      <c r="GM239" s="101"/>
      <c r="GN239" s="101"/>
      <c r="GO239" s="101"/>
      <c r="GP239" s="101"/>
      <c r="GQ239" s="101"/>
      <c r="GR239" s="101"/>
      <c r="GS239" s="101"/>
      <c r="GT239" s="101"/>
      <c r="GU239" s="101"/>
    </row>
    <row r="240" spans="7:203">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1"/>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c r="GE240" s="101"/>
      <c r="GF240" s="101"/>
      <c r="GG240" s="101"/>
      <c r="GH240" s="101"/>
      <c r="GI240" s="101"/>
      <c r="GJ240" s="101"/>
      <c r="GK240" s="101"/>
      <c r="GL240" s="101"/>
      <c r="GM240" s="101"/>
      <c r="GN240" s="101"/>
      <c r="GO240" s="101"/>
      <c r="GP240" s="101"/>
      <c r="GQ240" s="101"/>
      <c r="GR240" s="101"/>
      <c r="GS240" s="101"/>
      <c r="GT240" s="101"/>
      <c r="GU240" s="101"/>
    </row>
    <row r="241" spans="7:203">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1"/>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c r="GE241" s="101"/>
      <c r="GF241" s="101"/>
      <c r="GG241" s="101"/>
      <c r="GH241" s="101"/>
      <c r="GI241" s="101"/>
      <c r="GJ241" s="101"/>
      <c r="GK241" s="101"/>
      <c r="GL241" s="101"/>
      <c r="GM241" s="101"/>
      <c r="GN241" s="101"/>
      <c r="GO241" s="101"/>
      <c r="GP241" s="101"/>
      <c r="GQ241" s="101"/>
      <c r="GR241" s="101"/>
      <c r="GS241" s="101"/>
      <c r="GT241" s="101"/>
      <c r="GU241" s="101"/>
    </row>
    <row r="242" spans="7:203">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1"/>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c r="GE242" s="101"/>
      <c r="GF242" s="101"/>
      <c r="GG242" s="101"/>
      <c r="GH242" s="101"/>
      <c r="GI242" s="101"/>
      <c r="GJ242" s="101"/>
      <c r="GK242" s="101"/>
      <c r="GL242" s="101"/>
      <c r="GM242" s="101"/>
      <c r="GN242" s="101"/>
      <c r="GO242" s="101"/>
      <c r="GP242" s="101"/>
      <c r="GQ242" s="101"/>
      <c r="GR242" s="101"/>
      <c r="GS242" s="101"/>
      <c r="GT242" s="101"/>
      <c r="GU242" s="101"/>
    </row>
    <row r="243" spans="7:203">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1"/>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c r="GE243" s="101"/>
      <c r="GF243" s="101"/>
      <c r="GG243" s="101"/>
      <c r="GH243" s="101"/>
      <c r="GI243" s="101"/>
      <c r="GJ243" s="101"/>
      <c r="GK243" s="101"/>
      <c r="GL243" s="101"/>
      <c r="GM243" s="101"/>
      <c r="GN243" s="101"/>
      <c r="GO243" s="101"/>
      <c r="GP243" s="101"/>
      <c r="GQ243" s="101"/>
      <c r="GR243" s="101"/>
      <c r="GS243" s="101"/>
      <c r="GT243" s="101"/>
      <c r="GU243" s="101"/>
    </row>
    <row r="244" spans="7:203">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1"/>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c r="GE244" s="101"/>
      <c r="GF244" s="101"/>
      <c r="GG244" s="101"/>
      <c r="GH244" s="101"/>
      <c r="GI244" s="101"/>
      <c r="GJ244" s="101"/>
      <c r="GK244" s="101"/>
      <c r="GL244" s="101"/>
      <c r="GM244" s="101"/>
      <c r="GN244" s="101"/>
      <c r="GO244" s="101"/>
      <c r="GP244" s="101"/>
      <c r="GQ244" s="101"/>
      <c r="GR244" s="101"/>
      <c r="GS244" s="101"/>
      <c r="GT244" s="101"/>
      <c r="GU244" s="101"/>
    </row>
    <row r="245" spans="7:203">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1"/>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c r="GE245" s="101"/>
      <c r="GF245" s="101"/>
      <c r="GG245" s="101"/>
      <c r="GH245" s="101"/>
      <c r="GI245" s="101"/>
      <c r="GJ245" s="101"/>
      <c r="GK245" s="101"/>
      <c r="GL245" s="101"/>
      <c r="GM245" s="101"/>
      <c r="GN245" s="101"/>
      <c r="GO245" s="101"/>
      <c r="GP245" s="101"/>
      <c r="GQ245" s="101"/>
      <c r="GR245" s="101"/>
      <c r="GS245" s="101"/>
      <c r="GT245" s="101"/>
      <c r="GU245" s="101"/>
    </row>
    <row r="246" spans="7:203">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1"/>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c r="GE246" s="101"/>
      <c r="GF246" s="101"/>
      <c r="GG246" s="101"/>
      <c r="GH246" s="101"/>
      <c r="GI246" s="101"/>
      <c r="GJ246" s="101"/>
      <c r="GK246" s="101"/>
      <c r="GL246" s="101"/>
      <c r="GM246" s="101"/>
      <c r="GN246" s="101"/>
      <c r="GO246" s="101"/>
      <c r="GP246" s="101"/>
      <c r="GQ246" s="101"/>
      <c r="GR246" s="101"/>
      <c r="GS246" s="101"/>
      <c r="GT246" s="101"/>
      <c r="GU246" s="101"/>
    </row>
    <row r="247" spans="7:203">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1"/>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c r="GE247" s="101"/>
      <c r="GF247" s="101"/>
      <c r="GG247" s="101"/>
      <c r="GH247" s="101"/>
      <c r="GI247" s="101"/>
      <c r="GJ247" s="101"/>
      <c r="GK247" s="101"/>
      <c r="GL247" s="101"/>
      <c r="GM247" s="101"/>
      <c r="GN247" s="101"/>
      <c r="GO247" s="101"/>
      <c r="GP247" s="101"/>
      <c r="GQ247" s="101"/>
      <c r="GR247" s="101"/>
      <c r="GS247" s="101"/>
      <c r="GT247" s="101"/>
      <c r="GU247" s="101"/>
    </row>
    <row r="248" spans="7:203">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1"/>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c r="GE248" s="101"/>
      <c r="GF248" s="101"/>
      <c r="GG248" s="101"/>
      <c r="GH248" s="101"/>
      <c r="GI248" s="101"/>
      <c r="GJ248" s="101"/>
      <c r="GK248" s="101"/>
      <c r="GL248" s="101"/>
      <c r="GM248" s="101"/>
      <c r="GN248" s="101"/>
      <c r="GO248" s="101"/>
      <c r="GP248" s="101"/>
      <c r="GQ248" s="101"/>
      <c r="GR248" s="101"/>
      <c r="GS248" s="101"/>
      <c r="GT248" s="101"/>
      <c r="GU248" s="101"/>
    </row>
    <row r="249" spans="7:203">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1"/>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c r="GE249" s="101"/>
      <c r="GF249" s="101"/>
      <c r="GG249" s="101"/>
      <c r="GH249" s="101"/>
      <c r="GI249" s="101"/>
      <c r="GJ249" s="101"/>
      <c r="GK249" s="101"/>
      <c r="GL249" s="101"/>
      <c r="GM249" s="101"/>
      <c r="GN249" s="101"/>
      <c r="GO249" s="101"/>
      <c r="GP249" s="101"/>
      <c r="GQ249" s="101"/>
      <c r="GR249" s="101"/>
      <c r="GS249" s="101"/>
      <c r="GT249" s="101"/>
      <c r="GU249" s="101"/>
    </row>
    <row r="250" spans="7:203">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1"/>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c r="GE250" s="101"/>
      <c r="GF250" s="101"/>
      <c r="GG250" s="101"/>
      <c r="GH250" s="101"/>
      <c r="GI250" s="101"/>
      <c r="GJ250" s="101"/>
      <c r="GK250" s="101"/>
      <c r="GL250" s="101"/>
      <c r="GM250" s="101"/>
      <c r="GN250" s="101"/>
      <c r="GO250" s="101"/>
      <c r="GP250" s="101"/>
      <c r="GQ250" s="101"/>
      <c r="GR250" s="101"/>
      <c r="GS250" s="101"/>
      <c r="GT250" s="101"/>
      <c r="GU250" s="101"/>
    </row>
    <row r="251" spans="7:203">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c r="GE251" s="101"/>
      <c r="GF251" s="101"/>
      <c r="GG251" s="101"/>
      <c r="GH251" s="101"/>
      <c r="GI251" s="101"/>
      <c r="GJ251" s="101"/>
      <c r="GK251" s="101"/>
      <c r="GL251" s="101"/>
      <c r="GM251" s="101"/>
      <c r="GN251" s="101"/>
      <c r="GO251" s="101"/>
      <c r="GP251" s="101"/>
      <c r="GQ251" s="101"/>
      <c r="GR251" s="101"/>
      <c r="GS251" s="101"/>
      <c r="GT251" s="101"/>
      <c r="GU251" s="101"/>
    </row>
    <row r="252" spans="7:203">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1"/>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c r="GE252" s="101"/>
      <c r="GF252" s="101"/>
      <c r="GG252" s="101"/>
      <c r="GH252" s="101"/>
      <c r="GI252" s="101"/>
      <c r="GJ252" s="101"/>
      <c r="GK252" s="101"/>
      <c r="GL252" s="101"/>
      <c r="GM252" s="101"/>
      <c r="GN252" s="101"/>
      <c r="GO252" s="101"/>
      <c r="GP252" s="101"/>
      <c r="GQ252" s="101"/>
      <c r="GR252" s="101"/>
      <c r="GS252" s="101"/>
      <c r="GT252" s="101"/>
      <c r="GU252" s="101"/>
    </row>
    <row r="253" spans="7:203">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1"/>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c r="GE253" s="101"/>
      <c r="GF253" s="101"/>
      <c r="GG253" s="101"/>
      <c r="GH253" s="101"/>
      <c r="GI253" s="101"/>
      <c r="GJ253" s="101"/>
      <c r="GK253" s="101"/>
      <c r="GL253" s="101"/>
      <c r="GM253" s="101"/>
      <c r="GN253" s="101"/>
      <c r="GO253" s="101"/>
      <c r="GP253" s="101"/>
      <c r="GQ253" s="101"/>
      <c r="GR253" s="101"/>
      <c r="GS253" s="101"/>
      <c r="GT253" s="101"/>
      <c r="GU253" s="101"/>
    </row>
    <row r="254" spans="7:203">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1"/>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c r="GE254" s="101"/>
      <c r="GF254" s="101"/>
      <c r="GG254" s="101"/>
      <c r="GH254" s="101"/>
      <c r="GI254" s="101"/>
      <c r="GJ254" s="101"/>
      <c r="GK254" s="101"/>
      <c r="GL254" s="101"/>
      <c r="GM254" s="101"/>
      <c r="GN254" s="101"/>
      <c r="GO254" s="101"/>
      <c r="GP254" s="101"/>
      <c r="GQ254" s="101"/>
      <c r="GR254" s="101"/>
      <c r="GS254" s="101"/>
      <c r="GT254" s="101"/>
      <c r="GU254" s="101"/>
    </row>
    <row r="255" spans="7:203">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1"/>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c r="GE255" s="101"/>
      <c r="GF255" s="101"/>
      <c r="GG255" s="101"/>
      <c r="GH255" s="101"/>
      <c r="GI255" s="101"/>
      <c r="GJ255" s="101"/>
      <c r="GK255" s="101"/>
      <c r="GL255" s="101"/>
      <c r="GM255" s="101"/>
      <c r="GN255" s="101"/>
      <c r="GO255" s="101"/>
      <c r="GP255" s="101"/>
      <c r="GQ255" s="101"/>
      <c r="GR255" s="101"/>
      <c r="GS255" s="101"/>
      <c r="GT255" s="101"/>
      <c r="GU255" s="101"/>
    </row>
    <row r="256" spans="7:203">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1"/>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c r="GE256" s="101"/>
      <c r="GF256" s="101"/>
      <c r="GG256" s="101"/>
      <c r="GH256" s="101"/>
      <c r="GI256" s="101"/>
      <c r="GJ256" s="101"/>
      <c r="GK256" s="101"/>
      <c r="GL256" s="101"/>
      <c r="GM256" s="101"/>
      <c r="GN256" s="101"/>
      <c r="GO256" s="101"/>
      <c r="GP256" s="101"/>
      <c r="GQ256" s="101"/>
      <c r="GR256" s="101"/>
      <c r="GS256" s="101"/>
      <c r="GT256" s="101"/>
      <c r="GU256" s="101"/>
    </row>
    <row r="257" spans="7:203">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1"/>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c r="GE257" s="101"/>
      <c r="GF257" s="101"/>
      <c r="GG257" s="101"/>
      <c r="GH257" s="101"/>
      <c r="GI257" s="101"/>
      <c r="GJ257" s="101"/>
      <c r="GK257" s="101"/>
      <c r="GL257" s="101"/>
      <c r="GM257" s="101"/>
      <c r="GN257" s="101"/>
      <c r="GO257" s="101"/>
      <c r="GP257" s="101"/>
      <c r="GQ257" s="101"/>
      <c r="GR257" s="101"/>
      <c r="GS257" s="101"/>
      <c r="GT257" s="101"/>
      <c r="GU257" s="101"/>
    </row>
    <row r="258" spans="7:203">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1"/>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c r="GE258" s="101"/>
      <c r="GF258" s="101"/>
      <c r="GG258" s="101"/>
      <c r="GH258" s="101"/>
      <c r="GI258" s="101"/>
      <c r="GJ258" s="101"/>
      <c r="GK258" s="101"/>
      <c r="GL258" s="101"/>
      <c r="GM258" s="101"/>
      <c r="GN258" s="101"/>
      <c r="GO258" s="101"/>
      <c r="GP258" s="101"/>
      <c r="GQ258" s="101"/>
      <c r="GR258" s="101"/>
      <c r="GS258" s="101"/>
      <c r="GT258" s="101"/>
      <c r="GU258" s="101"/>
    </row>
    <row r="259" spans="7:203">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1"/>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c r="GE259" s="101"/>
      <c r="GF259" s="101"/>
      <c r="GG259" s="101"/>
      <c r="GH259" s="101"/>
      <c r="GI259" s="101"/>
      <c r="GJ259" s="101"/>
      <c r="GK259" s="101"/>
      <c r="GL259" s="101"/>
      <c r="GM259" s="101"/>
      <c r="GN259" s="101"/>
      <c r="GO259" s="101"/>
      <c r="GP259" s="101"/>
      <c r="GQ259" s="101"/>
      <c r="GR259" s="101"/>
      <c r="GS259" s="101"/>
      <c r="GT259" s="101"/>
      <c r="GU259" s="101"/>
    </row>
    <row r="260" spans="7:203">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1"/>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c r="GE260" s="101"/>
      <c r="GF260" s="101"/>
      <c r="GG260" s="101"/>
      <c r="GH260" s="101"/>
      <c r="GI260" s="101"/>
      <c r="GJ260" s="101"/>
      <c r="GK260" s="101"/>
      <c r="GL260" s="101"/>
      <c r="GM260" s="101"/>
      <c r="GN260" s="101"/>
      <c r="GO260" s="101"/>
      <c r="GP260" s="101"/>
      <c r="GQ260" s="101"/>
      <c r="GR260" s="101"/>
      <c r="GS260" s="101"/>
      <c r="GT260" s="101"/>
      <c r="GU260" s="101"/>
    </row>
    <row r="261" spans="7:203">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1"/>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c r="GE261" s="101"/>
      <c r="GF261" s="101"/>
      <c r="GG261" s="101"/>
      <c r="GH261" s="101"/>
      <c r="GI261" s="101"/>
      <c r="GJ261" s="101"/>
      <c r="GK261" s="101"/>
      <c r="GL261" s="101"/>
      <c r="GM261" s="101"/>
      <c r="GN261" s="101"/>
      <c r="GO261" s="101"/>
      <c r="GP261" s="101"/>
      <c r="GQ261" s="101"/>
      <c r="GR261" s="101"/>
      <c r="GS261" s="101"/>
      <c r="GT261" s="101"/>
      <c r="GU261" s="101"/>
    </row>
    <row r="262" spans="7:203">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1"/>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c r="GE262" s="101"/>
      <c r="GF262" s="101"/>
      <c r="GG262" s="101"/>
      <c r="GH262" s="101"/>
      <c r="GI262" s="101"/>
      <c r="GJ262" s="101"/>
      <c r="GK262" s="101"/>
      <c r="GL262" s="101"/>
      <c r="GM262" s="101"/>
      <c r="GN262" s="101"/>
      <c r="GO262" s="101"/>
      <c r="GP262" s="101"/>
      <c r="GQ262" s="101"/>
      <c r="GR262" s="101"/>
      <c r="GS262" s="101"/>
      <c r="GT262" s="101"/>
      <c r="GU262" s="101"/>
    </row>
    <row r="263" spans="7:203">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1"/>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c r="GE263" s="101"/>
      <c r="GF263" s="101"/>
      <c r="GG263" s="101"/>
      <c r="GH263" s="101"/>
      <c r="GI263" s="101"/>
      <c r="GJ263" s="101"/>
      <c r="GK263" s="101"/>
      <c r="GL263" s="101"/>
      <c r="GM263" s="101"/>
      <c r="GN263" s="101"/>
      <c r="GO263" s="101"/>
      <c r="GP263" s="101"/>
      <c r="GQ263" s="101"/>
      <c r="GR263" s="101"/>
      <c r="GS263" s="101"/>
      <c r="GT263" s="101"/>
      <c r="GU263" s="101"/>
    </row>
    <row r="264" spans="7:203">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c r="GE264" s="101"/>
      <c r="GF264" s="101"/>
      <c r="GG264" s="101"/>
      <c r="GH264" s="101"/>
      <c r="GI264" s="101"/>
      <c r="GJ264" s="101"/>
      <c r="GK264" s="101"/>
      <c r="GL264" s="101"/>
      <c r="GM264" s="101"/>
      <c r="GN264" s="101"/>
      <c r="GO264" s="101"/>
      <c r="GP264" s="101"/>
      <c r="GQ264" s="101"/>
      <c r="GR264" s="101"/>
      <c r="GS264" s="101"/>
      <c r="GT264" s="101"/>
      <c r="GU264" s="101"/>
    </row>
    <row r="265" spans="7:203">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1"/>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c r="GE265" s="101"/>
      <c r="GF265" s="101"/>
      <c r="GG265" s="101"/>
      <c r="GH265" s="101"/>
      <c r="GI265" s="101"/>
      <c r="GJ265" s="101"/>
      <c r="GK265" s="101"/>
      <c r="GL265" s="101"/>
      <c r="GM265" s="101"/>
      <c r="GN265" s="101"/>
      <c r="GO265" s="101"/>
      <c r="GP265" s="101"/>
      <c r="GQ265" s="101"/>
      <c r="GR265" s="101"/>
      <c r="GS265" s="101"/>
      <c r="GT265" s="101"/>
      <c r="GU265" s="101"/>
    </row>
    <row r="266" spans="7:203">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1"/>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c r="GE266" s="101"/>
      <c r="GF266" s="101"/>
      <c r="GG266" s="101"/>
      <c r="GH266" s="101"/>
      <c r="GI266" s="101"/>
      <c r="GJ266" s="101"/>
      <c r="GK266" s="101"/>
      <c r="GL266" s="101"/>
      <c r="GM266" s="101"/>
      <c r="GN266" s="101"/>
      <c r="GO266" s="101"/>
      <c r="GP266" s="101"/>
      <c r="GQ266" s="101"/>
      <c r="GR266" s="101"/>
      <c r="GS266" s="101"/>
      <c r="GT266" s="101"/>
      <c r="GU266" s="101"/>
    </row>
    <row r="267" spans="7:203">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1"/>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c r="GE267" s="101"/>
      <c r="GF267" s="101"/>
      <c r="GG267" s="101"/>
      <c r="GH267" s="101"/>
      <c r="GI267" s="101"/>
      <c r="GJ267" s="101"/>
      <c r="GK267" s="101"/>
      <c r="GL267" s="101"/>
      <c r="GM267" s="101"/>
      <c r="GN267" s="101"/>
      <c r="GO267" s="101"/>
      <c r="GP267" s="101"/>
      <c r="GQ267" s="101"/>
      <c r="GR267" s="101"/>
      <c r="GS267" s="101"/>
      <c r="GT267" s="101"/>
      <c r="GU267" s="101"/>
    </row>
    <row r="268" spans="7:203">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1"/>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c r="GE268" s="101"/>
      <c r="GF268" s="101"/>
      <c r="GG268" s="101"/>
      <c r="GH268" s="101"/>
      <c r="GI268" s="101"/>
      <c r="GJ268" s="101"/>
      <c r="GK268" s="101"/>
      <c r="GL268" s="101"/>
      <c r="GM268" s="101"/>
      <c r="GN268" s="101"/>
      <c r="GO268" s="101"/>
      <c r="GP268" s="101"/>
      <c r="GQ268" s="101"/>
      <c r="GR268" s="101"/>
      <c r="GS268" s="101"/>
      <c r="GT268" s="101"/>
      <c r="GU268" s="101"/>
    </row>
    <row r="269" spans="7:203">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1"/>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c r="GE269" s="101"/>
      <c r="GF269" s="101"/>
      <c r="GG269" s="101"/>
      <c r="GH269" s="101"/>
      <c r="GI269" s="101"/>
      <c r="GJ269" s="101"/>
      <c r="GK269" s="101"/>
      <c r="GL269" s="101"/>
      <c r="GM269" s="101"/>
      <c r="GN269" s="101"/>
      <c r="GO269" s="101"/>
      <c r="GP269" s="101"/>
      <c r="GQ269" s="101"/>
      <c r="GR269" s="101"/>
      <c r="GS269" s="101"/>
      <c r="GT269" s="101"/>
      <c r="GU269" s="101"/>
    </row>
    <row r="270" spans="7:203">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1"/>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c r="GE270" s="101"/>
      <c r="GF270" s="101"/>
      <c r="GG270" s="101"/>
      <c r="GH270" s="101"/>
      <c r="GI270" s="101"/>
      <c r="GJ270" s="101"/>
      <c r="GK270" s="101"/>
      <c r="GL270" s="101"/>
      <c r="GM270" s="101"/>
      <c r="GN270" s="101"/>
      <c r="GO270" s="101"/>
      <c r="GP270" s="101"/>
      <c r="GQ270" s="101"/>
      <c r="GR270" s="101"/>
      <c r="GS270" s="101"/>
      <c r="GT270" s="101"/>
      <c r="GU270" s="101"/>
    </row>
    <row r="271" spans="7:203">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1"/>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c r="GE271" s="101"/>
      <c r="GF271" s="101"/>
      <c r="GG271" s="101"/>
      <c r="GH271" s="101"/>
      <c r="GI271" s="101"/>
      <c r="GJ271" s="101"/>
      <c r="GK271" s="101"/>
      <c r="GL271" s="101"/>
      <c r="GM271" s="101"/>
      <c r="GN271" s="101"/>
      <c r="GO271" s="101"/>
      <c r="GP271" s="101"/>
      <c r="GQ271" s="101"/>
      <c r="GR271" s="101"/>
      <c r="GS271" s="101"/>
      <c r="GT271" s="101"/>
      <c r="GU271" s="101"/>
    </row>
    <row r="272" spans="7:203">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1"/>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c r="GE272" s="101"/>
      <c r="GF272" s="101"/>
      <c r="GG272" s="101"/>
      <c r="GH272" s="101"/>
      <c r="GI272" s="101"/>
      <c r="GJ272" s="101"/>
      <c r="GK272" s="101"/>
      <c r="GL272" s="101"/>
      <c r="GM272" s="101"/>
      <c r="GN272" s="101"/>
      <c r="GO272" s="101"/>
      <c r="GP272" s="101"/>
      <c r="GQ272" s="101"/>
      <c r="GR272" s="101"/>
      <c r="GS272" s="101"/>
      <c r="GT272" s="101"/>
      <c r="GU272" s="101"/>
    </row>
    <row r="273" spans="7:203">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1"/>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c r="GE273" s="101"/>
      <c r="GF273" s="101"/>
      <c r="GG273" s="101"/>
      <c r="GH273" s="101"/>
      <c r="GI273" s="101"/>
      <c r="GJ273" s="101"/>
      <c r="GK273" s="101"/>
      <c r="GL273" s="101"/>
      <c r="GM273" s="101"/>
      <c r="GN273" s="101"/>
      <c r="GO273" s="101"/>
      <c r="GP273" s="101"/>
      <c r="GQ273" s="101"/>
      <c r="GR273" s="101"/>
      <c r="GS273" s="101"/>
      <c r="GT273" s="101"/>
      <c r="GU273" s="101"/>
    </row>
    <row r="274" spans="7:203">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1"/>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c r="GE274" s="101"/>
      <c r="GF274" s="101"/>
      <c r="GG274" s="101"/>
      <c r="GH274" s="101"/>
      <c r="GI274" s="101"/>
      <c r="GJ274" s="101"/>
      <c r="GK274" s="101"/>
      <c r="GL274" s="101"/>
      <c r="GM274" s="101"/>
      <c r="GN274" s="101"/>
      <c r="GO274" s="101"/>
      <c r="GP274" s="101"/>
      <c r="GQ274" s="101"/>
      <c r="GR274" s="101"/>
      <c r="GS274" s="101"/>
      <c r="GT274" s="101"/>
      <c r="GU274" s="101"/>
    </row>
    <row r="275" spans="7:203">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1"/>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c r="GE275" s="101"/>
      <c r="GF275" s="101"/>
      <c r="GG275" s="101"/>
      <c r="GH275" s="101"/>
      <c r="GI275" s="101"/>
      <c r="GJ275" s="101"/>
      <c r="GK275" s="101"/>
      <c r="GL275" s="101"/>
      <c r="GM275" s="101"/>
      <c r="GN275" s="101"/>
      <c r="GO275" s="101"/>
      <c r="GP275" s="101"/>
      <c r="GQ275" s="101"/>
      <c r="GR275" s="101"/>
      <c r="GS275" s="101"/>
      <c r="GT275" s="101"/>
      <c r="GU275" s="101"/>
    </row>
    <row r="276" spans="7:203">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1"/>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c r="GE276" s="101"/>
      <c r="GF276" s="101"/>
      <c r="GG276" s="101"/>
      <c r="GH276" s="101"/>
      <c r="GI276" s="101"/>
      <c r="GJ276" s="101"/>
      <c r="GK276" s="101"/>
      <c r="GL276" s="101"/>
      <c r="GM276" s="101"/>
      <c r="GN276" s="101"/>
      <c r="GO276" s="101"/>
      <c r="GP276" s="101"/>
      <c r="GQ276" s="101"/>
      <c r="GR276" s="101"/>
      <c r="GS276" s="101"/>
      <c r="GT276" s="101"/>
      <c r="GU276" s="101"/>
    </row>
    <row r="277" spans="7:203">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1"/>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c r="GE277" s="101"/>
      <c r="GF277" s="101"/>
      <c r="GG277" s="101"/>
      <c r="GH277" s="101"/>
      <c r="GI277" s="101"/>
      <c r="GJ277" s="101"/>
      <c r="GK277" s="101"/>
      <c r="GL277" s="101"/>
      <c r="GM277" s="101"/>
      <c r="GN277" s="101"/>
      <c r="GO277" s="101"/>
      <c r="GP277" s="101"/>
      <c r="GQ277" s="101"/>
      <c r="GR277" s="101"/>
      <c r="GS277" s="101"/>
      <c r="GT277" s="101"/>
      <c r="GU277" s="101"/>
    </row>
    <row r="278" spans="7:203">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1"/>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c r="GE278" s="101"/>
      <c r="GF278" s="101"/>
      <c r="GG278" s="101"/>
      <c r="GH278" s="101"/>
      <c r="GI278" s="101"/>
      <c r="GJ278" s="101"/>
      <c r="GK278" s="101"/>
      <c r="GL278" s="101"/>
      <c r="GM278" s="101"/>
      <c r="GN278" s="101"/>
      <c r="GO278" s="101"/>
      <c r="GP278" s="101"/>
      <c r="GQ278" s="101"/>
      <c r="GR278" s="101"/>
      <c r="GS278" s="101"/>
      <c r="GT278" s="101"/>
      <c r="GU278" s="101"/>
    </row>
    <row r="279" spans="7:203">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1"/>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c r="GE279" s="101"/>
      <c r="GF279" s="101"/>
      <c r="GG279" s="101"/>
      <c r="GH279" s="101"/>
      <c r="GI279" s="101"/>
      <c r="GJ279" s="101"/>
      <c r="GK279" s="101"/>
      <c r="GL279" s="101"/>
      <c r="GM279" s="101"/>
      <c r="GN279" s="101"/>
      <c r="GO279" s="101"/>
      <c r="GP279" s="101"/>
      <c r="GQ279" s="101"/>
      <c r="GR279" s="101"/>
      <c r="GS279" s="101"/>
      <c r="GT279" s="101"/>
      <c r="GU279" s="101"/>
    </row>
    <row r="280" spans="7:203">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1"/>
      <c r="CI280" s="101"/>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1"/>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c r="GE280" s="101"/>
      <c r="GF280" s="101"/>
      <c r="GG280" s="101"/>
      <c r="GH280" s="101"/>
      <c r="GI280" s="101"/>
      <c r="GJ280" s="101"/>
      <c r="GK280" s="101"/>
      <c r="GL280" s="101"/>
      <c r="GM280" s="101"/>
      <c r="GN280" s="101"/>
      <c r="GO280" s="101"/>
      <c r="GP280" s="101"/>
      <c r="GQ280" s="101"/>
      <c r="GR280" s="101"/>
      <c r="GS280" s="101"/>
      <c r="GT280" s="101"/>
      <c r="GU280" s="101"/>
    </row>
    <row r="281" spans="7:203">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1"/>
      <c r="CI281" s="101"/>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1"/>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c r="GE281" s="101"/>
      <c r="GF281" s="101"/>
      <c r="GG281" s="101"/>
      <c r="GH281" s="101"/>
      <c r="GI281" s="101"/>
      <c r="GJ281" s="101"/>
      <c r="GK281" s="101"/>
      <c r="GL281" s="101"/>
      <c r="GM281" s="101"/>
      <c r="GN281" s="101"/>
      <c r="GO281" s="101"/>
      <c r="GP281" s="101"/>
      <c r="GQ281" s="101"/>
      <c r="GR281" s="101"/>
      <c r="GS281" s="101"/>
      <c r="GT281" s="101"/>
      <c r="GU281" s="101"/>
    </row>
    <row r="282" spans="7:203">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1"/>
      <c r="CI282" s="101"/>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1"/>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c r="GE282" s="101"/>
      <c r="GF282" s="101"/>
      <c r="GG282" s="101"/>
      <c r="GH282" s="101"/>
      <c r="GI282" s="101"/>
      <c r="GJ282" s="101"/>
      <c r="GK282" s="101"/>
      <c r="GL282" s="101"/>
      <c r="GM282" s="101"/>
      <c r="GN282" s="101"/>
      <c r="GO282" s="101"/>
      <c r="GP282" s="101"/>
      <c r="GQ282" s="101"/>
      <c r="GR282" s="101"/>
      <c r="GS282" s="101"/>
      <c r="GT282" s="101"/>
      <c r="GU282" s="101"/>
    </row>
    <row r="283" spans="7:203">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1"/>
      <c r="CI283" s="101"/>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1"/>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c r="GE283" s="101"/>
      <c r="GF283" s="101"/>
      <c r="GG283" s="101"/>
      <c r="GH283" s="101"/>
      <c r="GI283" s="101"/>
      <c r="GJ283" s="101"/>
      <c r="GK283" s="101"/>
      <c r="GL283" s="101"/>
      <c r="GM283" s="101"/>
      <c r="GN283" s="101"/>
      <c r="GO283" s="101"/>
      <c r="GP283" s="101"/>
      <c r="GQ283" s="101"/>
      <c r="GR283" s="101"/>
      <c r="GS283" s="101"/>
      <c r="GT283" s="101"/>
      <c r="GU283" s="101"/>
    </row>
    <row r="284" spans="7:203">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1"/>
      <c r="CI284" s="101"/>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1"/>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c r="GE284" s="101"/>
      <c r="GF284" s="101"/>
      <c r="GG284" s="101"/>
      <c r="GH284" s="101"/>
      <c r="GI284" s="101"/>
      <c r="GJ284" s="101"/>
      <c r="GK284" s="101"/>
      <c r="GL284" s="101"/>
      <c r="GM284" s="101"/>
      <c r="GN284" s="101"/>
      <c r="GO284" s="101"/>
      <c r="GP284" s="101"/>
      <c r="GQ284" s="101"/>
      <c r="GR284" s="101"/>
      <c r="GS284" s="101"/>
      <c r="GT284" s="101"/>
      <c r="GU284" s="101"/>
    </row>
    <row r="285" spans="7:203">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1"/>
      <c r="CI285" s="101"/>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1"/>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c r="GE285" s="101"/>
      <c r="GF285" s="101"/>
      <c r="GG285" s="101"/>
      <c r="GH285" s="101"/>
      <c r="GI285" s="101"/>
      <c r="GJ285" s="101"/>
      <c r="GK285" s="101"/>
      <c r="GL285" s="101"/>
      <c r="GM285" s="101"/>
      <c r="GN285" s="101"/>
      <c r="GO285" s="101"/>
      <c r="GP285" s="101"/>
      <c r="GQ285" s="101"/>
      <c r="GR285" s="101"/>
      <c r="GS285" s="101"/>
      <c r="GT285" s="101"/>
      <c r="GU285" s="101"/>
    </row>
    <row r="286" spans="7:203">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1"/>
      <c r="CI286" s="101"/>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1"/>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c r="GE286" s="101"/>
      <c r="GF286" s="101"/>
      <c r="GG286" s="101"/>
      <c r="GH286" s="101"/>
      <c r="GI286" s="101"/>
      <c r="GJ286" s="101"/>
      <c r="GK286" s="101"/>
      <c r="GL286" s="101"/>
      <c r="GM286" s="101"/>
      <c r="GN286" s="101"/>
      <c r="GO286" s="101"/>
      <c r="GP286" s="101"/>
      <c r="GQ286" s="101"/>
      <c r="GR286" s="101"/>
      <c r="GS286" s="101"/>
      <c r="GT286" s="101"/>
      <c r="GU286" s="101"/>
    </row>
    <row r="287" spans="7:203">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1"/>
      <c r="CI287" s="101"/>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1"/>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c r="GE287" s="101"/>
      <c r="GF287" s="101"/>
      <c r="GG287" s="101"/>
      <c r="GH287" s="101"/>
      <c r="GI287" s="101"/>
      <c r="GJ287" s="101"/>
      <c r="GK287" s="101"/>
      <c r="GL287" s="101"/>
      <c r="GM287" s="101"/>
      <c r="GN287" s="101"/>
      <c r="GO287" s="101"/>
      <c r="GP287" s="101"/>
      <c r="GQ287" s="101"/>
      <c r="GR287" s="101"/>
      <c r="GS287" s="101"/>
      <c r="GT287" s="101"/>
      <c r="GU287" s="101"/>
    </row>
    <row r="288" spans="7:203">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1"/>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c r="GE288" s="101"/>
      <c r="GF288" s="101"/>
      <c r="GG288" s="101"/>
      <c r="GH288" s="101"/>
      <c r="GI288" s="101"/>
      <c r="GJ288" s="101"/>
      <c r="GK288" s="101"/>
      <c r="GL288" s="101"/>
      <c r="GM288" s="101"/>
      <c r="GN288" s="101"/>
      <c r="GO288" s="101"/>
      <c r="GP288" s="101"/>
      <c r="GQ288" s="101"/>
      <c r="GR288" s="101"/>
      <c r="GS288" s="101"/>
      <c r="GT288" s="101"/>
      <c r="GU288" s="101"/>
    </row>
    <row r="289" spans="7:203">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1"/>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c r="GE289" s="101"/>
      <c r="GF289" s="101"/>
      <c r="GG289" s="101"/>
      <c r="GH289" s="101"/>
      <c r="GI289" s="101"/>
      <c r="GJ289" s="101"/>
      <c r="GK289" s="101"/>
      <c r="GL289" s="101"/>
      <c r="GM289" s="101"/>
      <c r="GN289" s="101"/>
      <c r="GO289" s="101"/>
      <c r="GP289" s="101"/>
      <c r="GQ289" s="101"/>
      <c r="GR289" s="101"/>
      <c r="GS289" s="101"/>
      <c r="GT289" s="101"/>
      <c r="GU289" s="101"/>
    </row>
    <row r="290" spans="7:203">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1"/>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c r="GE290" s="101"/>
      <c r="GF290" s="101"/>
      <c r="GG290" s="101"/>
      <c r="GH290" s="101"/>
      <c r="GI290" s="101"/>
      <c r="GJ290" s="101"/>
      <c r="GK290" s="101"/>
      <c r="GL290" s="101"/>
      <c r="GM290" s="101"/>
      <c r="GN290" s="101"/>
      <c r="GO290" s="101"/>
      <c r="GP290" s="101"/>
      <c r="GQ290" s="101"/>
      <c r="GR290" s="101"/>
      <c r="GS290" s="101"/>
      <c r="GT290" s="101"/>
      <c r="GU290" s="101"/>
    </row>
    <row r="291" spans="7:203">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1"/>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c r="GE291" s="101"/>
      <c r="GF291" s="101"/>
      <c r="GG291" s="101"/>
      <c r="GH291" s="101"/>
      <c r="GI291" s="101"/>
      <c r="GJ291" s="101"/>
      <c r="GK291" s="101"/>
      <c r="GL291" s="101"/>
      <c r="GM291" s="101"/>
      <c r="GN291" s="101"/>
      <c r="GO291" s="101"/>
      <c r="GP291" s="101"/>
      <c r="GQ291" s="101"/>
      <c r="GR291" s="101"/>
      <c r="GS291" s="101"/>
      <c r="GT291" s="101"/>
      <c r="GU291" s="101"/>
    </row>
    <row r="292" spans="7:203">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1"/>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c r="GE292" s="101"/>
      <c r="GF292" s="101"/>
      <c r="GG292" s="101"/>
      <c r="GH292" s="101"/>
      <c r="GI292" s="101"/>
      <c r="GJ292" s="101"/>
      <c r="GK292" s="101"/>
      <c r="GL292" s="101"/>
      <c r="GM292" s="101"/>
      <c r="GN292" s="101"/>
      <c r="GO292" s="101"/>
      <c r="GP292" s="101"/>
      <c r="GQ292" s="101"/>
      <c r="GR292" s="101"/>
      <c r="GS292" s="101"/>
      <c r="GT292" s="101"/>
      <c r="GU292" s="101"/>
    </row>
    <row r="293" spans="7:203">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1"/>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1"/>
      <c r="EU293" s="101"/>
      <c r="EV293" s="101"/>
      <c r="EW293" s="101"/>
      <c r="EX293" s="101"/>
      <c r="EY293" s="101"/>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c r="GE293" s="101"/>
      <c r="GF293" s="101"/>
      <c r="GG293" s="101"/>
      <c r="GH293" s="101"/>
      <c r="GI293" s="101"/>
      <c r="GJ293" s="101"/>
      <c r="GK293" s="101"/>
      <c r="GL293" s="101"/>
      <c r="GM293" s="101"/>
      <c r="GN293" s="101"/>
      <c r="GO293" s="101"/>
      <c r="GP293" s="101"/>
      <c r="GQ293" s="101"/>
      <c r="GR293" s="101"/>
      <c r="GS293" s="101"/>
      <c r="GT293" s="101"/>
      <c r="GU293" s="101"/>
    </row>
    <row r="294" spans="7:203">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1"/>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1"/>
      <c r="EU294" s="101"/>
      <c r="EV294" s="101"/>
      <c r="EW294" s="101"/>
      <c r="EX294" s="101"/>
      <c r="EY294" s="101"/>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c r="GE294" s="101"/>
      <c r="GF294" s="101"/>
      <c r="GG294" s="101"/>
      <c r="GH294" s="101"/>
      <c r="GI294" s="101"/>
      <c r="GJ294" s="101"/>
      <c r="GK294" s="101"/>
      <c r="GL294" s="101"/>
      <c r="GM294" s="101"/>
      <c r="GN294" s="101"/>
      <c r="GO294" s="101"/>
      <c r="GP294" s="101"/>
      <c r="GQ294" s="101"/>
      <c r="GR294" s="101"/>
      <c r="GS294" s="101"/>
      <c r="GT294" s="101"/>
      <c r="GU294" s="101"/>
    </row>
    <row r="295" spans="7:203">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1"/>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1"/>
      <c r="EU295" s="101"/>
      <c r="EV295" s="101"/>
      <c r="EW295" s="101"/>
      <c r="EX295" s="101"/>
      <c r="EY295" s="101"/>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c r="GE295" s="101"/>
      <c r="GF295" s="101"/>
      <c r="GG295" s="101"/>
      <c r="GH295" s="101"/>
      <c r="GI295" s="101"/>
      <c r="GJ295" s="101"/>
      <c r="GK295" s="101"/>
      <c r="GL295" s="101"/>
      <c r="GM295" s="101"/>
      <c r="GN295" s="101"/>
      <c r="GO295" s="101"/>
      <c r="GP295" s="101"/>
      <c r="GQ295" s="101"/>
      <c r="GR295" s="101"/>
      <c r="GS295" s="101"/>
      <c r="GT295" s="101"/>
      <c r="GU295" s="101"/>
    </row>
    <row r="296" spans="7:203">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1"/>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1"/>
      <c r="EU296" s="101"/>
      <c r="EV296" s="101"/>
      <c r="EW296" s="101"/>
      <c r="EX296" s="101"/>
      <c r="EY296" s="101"/>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c r="GE296" s="101"/>
      <c r="GF296" s="101"/>
      <c r="GG296" s="101"/>
      <c r="GH296" s="101"/>
      <c r="GI296" s="101"/>
      <c r="GJ296" s="101"/>
      <c r="GK296" s="101"/>
      <c r="GL296" s="101"/>
      <c r="GM296" s="101"/>
      <c r="GN296" s="101"/>
      <c r="GO296" s="101"/>
      <c r="GP296" s="101"/>
      <c r="GQ296" s="101"/>
      <c r="GR296" s="101"/>
      <c r="GS296" s="101"/>
      <c r="GT296" s="101"/>
      <c r="GU296" s="101"/>
    </row>
    <row r="297" spans="7:203">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1"/>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1"/>
      <c r="EU297" s="101"/>
      <c r="EV297" s="101"/>
      <c r="EW297" s="101"/>
      <c r="EX297" s="101"/>
      <c r="EY297" s="101"/>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c r="GE297" s="101"/>
      <c r="GF297" s="101"/>
      <c r="GG297" s="101"/>
      <c r="GH297" s="101"/>
      <c r="GI297" s="101"/>
      <c r="GJ297" s="101"/>
      <c r="GK297" s="101"/>
      <c r="GL297" s="101"/>
      <c r="GM297" s="101"/>
      <c r="GN297" s="101"/>
      <c r="GO297" s="101"/>
      <c r="GP297" s="101"/>
      <c r="GQ297" s="101"/>
      <c r="GR297" s="101"/>
      <c r="GS297" s="101"/>
      <c r="GT297" s="101"/>
      <c r="GU297" s="101"/>
    </row>
    <row r="298" spans="7:203">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1"/>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1"/>
      <c r="EU298" s="101"/>
      <c r="EV298" s="101"/>
      <c r="EW298" s="101"/>
      <c r="EX298" s="101"/>
      <c r="EY298" s="101"/>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c r="GE298" s="101"/>
      <c r="GF298" s="101"/>
      <c r="GG298" s="101"/>
      <c r="GH298" s="101"/>
      <c r="GI298" s="101"/>
      <c r="GJ298" s="101"/>
      <c r="GK298" s="101"/>
      <c r="GL298" s="101"/>
      <c r="GM298" s="101"/>
      <c r="GN298" s="101"/>
      <c r="GO298" s="101"/>
      <c r="GP298" s="101"/>
      <c r="GQ298" s="101"/>
      <c r="GR298" s="101"/>
      <c r="GS298" s="101"/>
      <c r="GT298" s="101"/>
      <c r="GU298" s="101"/>
    </row>
    <row r="299" spans="7:203">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1"/>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1"/>
      <c r="EU299" s="101"/>
      <c r="EV299" s="101"/>
      <c r="EW299" s="101"/>
      <c r="EX299" s="101"/>
      <c r="EY299" s="101"/>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c r="GE299" s="101"/>
      <c r="GF299" s="101"/>
      <c r="GG299" s="101"/>
      <c r="GH299" s="101"/>
      <c r="GI299" s="101"/>
      <c r="GJ299" s="101"/>
      <c r="GK299" s="101"/>
      <c r="GL299" s="101"/>
      <c r="GM299" s="101"/>
      <c r="GN299" s="101"/>
      <c r="GO299" s="101"/>
      <c r="GP299" s="101"/>
      <c r="GQ299" s="101"/>
      <c r="GR299" s="101"/>
      <c r="GS299" s="101"/>
      <c r="GT299" s="101"/>
      <c r="GU299" s="101"/>
    </row>
    <row r="300" spans="7:203">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1"/>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1"/>
      <c r="EU300" s="101"/>
      <c r="EV300" s="101"/>
      <c r="EW300" s="101"/>
      <c r="EX300" s="101"/>
      <c r="EY300" s="101"/>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c r="GE300" s="101"/>
      <c r="GF300" s="101"/>
      <c r="GG300" s="101"/>
      <c r="GH300" s="101"/>
      <c r="GI300" s="101"/>
      <c r="GJ300" s="101"/>
      <c r="GK300" s="101"/>
      <c r="GL300" s="101"/>
      <c r="GM300" s="101"/>
      <c r="GN300" s="101"/>
      <c r="GO300" s="101"/>
      <c r="GP300" s="101"/>
      <c r="GQ300" s="101"/>
      <c r="GR300" s="101"/>
      <c r="GS300" s="101"/>
      <c r="GT300" s="101"/>
      <c r="GU300" s="101"/>
    </row>
    <row r="301" spans="7:203">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1"/>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1"/>
      <c r="EU301" s="101"/>
      <c r="EV301" s="101"/>
      <c r="EW301" s="101"/>
      <c r="EX301" s="101"/>
      <c r="EY301" s="101"/>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c r="GE301" s="101"/>
      <c r="GF301" s="101"/>
      <c r="GG301" s="101"/>
      <c r="GH301" s="101"/>
      <c r="GI301" s="101"/>
      <c r="GJ301" s="101"/>
      <c r="GK301" s="101"/>
      <c r="GL301" s="101"/>
      <c r="GM301" s="101"/>
      <c r="GN301" s="101"/>
      <c r="GO301" s="101"/>
      <c r="GP301" s="101"/>
      <c r="GQ301" s="101"/>
      <c r="GR301" s="101"/>
      <c r="GS301" s="101"/>
      <c r="GT301" s="101"/>
      <c r="GU301" s="101"/>
    </row>
    <row r="302" spans="7:203">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1"/>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1"/>
      <c r="EU302" s="101"/>
      <c r="EV302" s="101"/>
      <c r="EW302" s="101"/>
      <c r="EX302" s="101"/>
      <c r="EY302" s="101"/>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c r="GE302" s="101"/>
      <c r="GF302" s="101"/>
      <c r="GG302" s="101"/>
      <c r="GH302" s="101"/>
      <c r="GI302" s="101"/>
      <c r="GJ302" s="101"/>
      <c r="GK302" s="101"/>
      <c r="GL302" s="101"/>
      <c r="GM302" s="101"/>
      <c r="GN302" s="101"/>
      <c r="GO302" s="101"/>
      <c r="GP302" s="101"/>
      <c r="GQ302" s="101"/>
      <c r="GR302" s="101"/>
      <c r="GS302" s="101"/>
      <c r="GT302" s="101"/>
      <c r="GU302" s="101"/>
    </row>
    <row r="303" spans="7:203">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1"/>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1"/>
      <c r="EU303" s="101"/>
      <c r="EV303" s="101"/>
      <c r="EW303" s="101"/>
      <c r="EX303" s="101"/>
      <c r="EY303" s="101"/>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c r="GE303" s="101"/>
      <c r="GF303" s="101"/>
      <c r="GG303" s="101"/>
      <c r="GH303" s="101"/>
      <c r="GI303" s="101"/>
      <c r="GJ303" s="101"/>
      <c r="GK303" s="101"/>
      <c r="GL303" s="101"/>
      <c r="GM303" s="101"/>
      <c r="GN303" s="101"/>
      <c r="GO303" s="101"/>
      <c r="GP303" s="101"/>
      <c r="GQ303" s="101"/>
      <c r="GR303" s="101"/>
      <c r="GS303" s="101"/>
      <c r="GT303" s="101"/>
      <c r="GU303" s="101"/>
    </row>
    <row r="304" spans="7:203">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1"/>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1"/>
      <c r="EU304" s="101"/>
      <c r="EV304" s="101"/>
      <c r="EW304" s="101"/>
      <c r="EX304" s="101"/>
      <c r="EY304" s="101"/>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c r="GE304" s="101"/>
      <c r="GF304" s="101"/>
      <c r="GG304" s="101"/>
      <c r="GH304" s="101"/>
      <c r="GI304" s="101"/>
      <c r="GJ304" s="101"/>
      <c r="GK304" s="101"/>
      <c r="GL304" s="101"/>
      <c r="GM304" s="101"/>
      <c r="GN304" s="101"/>
      <c r="GO304" s="101"/>
      <c r="GP304" s="101"/>
      <c r="GQ304" s="101"/>
      <c r="GR304" s="101"/>
      <c r="GS304" s="101"/>
      <c r="GT304" s="101"/>
      <c r="GU304" s="101"/>
    </row>
    <row r="305" spans="7:203">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1"/>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1"/>
      <c r="EU305" s="101"/>
      <c r="EV305" s="101"/>
      <c r="EW305" s="101"/>
      <c r="EX305" s="101"/>
      <c r="EY305" s="101"/>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c r="GE305" s="101"/>
      <c r="GF305" s="101"/>
      <c r="GG305" s="101"/>
      <c r="GH305" s="101"/>
      <c r="GI305" s="101"/>
      <c r="GJ305" s="101"/>
      <c r="GK305" s="101"/>
      <c r="GL305" s="101"/>
      <c r="GM305" s="101"/>
      <c r="GN305" s="101"/>
      <c r="GO305" s="101"/>
      <c r="GP305" s="101"/>
      <c r="GQ305" s="101"/>
      <c r="GR305" s="101"/>
      <c r="GS305" s="101"/>
      <c r="GT305" s="101"/>
      <c r="GU305" s="101"/>
    </row>
    <row r="306" spans="7:203">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1"/>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c r="GE306" s="101"/>
      <c r="GF306" s="101"/>
      <c r="GG306" s="101"/>
      <c r="GH306" s="101"/>
      <c r="GI306" s="101"/>
      <c r="GJ306" s="101"/>
      <c r="GK306" s="101"/>
      <c r="GL306" s="101"/>
      <c r="GM306" s="101"/>
      <c r="GN306" s="101"/>
      <c r="GO306" s="101"/>
      <c r="GP306" s="101"/>
      <c r="GQ306" s="101"/>
      <c r="GR306" s="101"/>
      <c r="GS306" s="101"/>
      <c r="GT306" s="101"/>
      <c r="GU306" s="101"/>
    </row>
    <row r="307" spans="7:203">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1"/>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c r="GE307" s="101"/>
      <c r="GF307" s="101"/>
      <c r="GG307" s="101"/>
      <c r="GH307" s="101"/>
      <c r="GI307" s="101"/>
      <c r="GJ307" s="101"/>
      <c r="GK307" s="101"/>
      <c r="GL307" s="101"/>
      <c r="GM307" s="101"/>
      <c r="GN307" s="101"/>
      <c r="GO307" s="101"/>
      <c r="GP307" s="101"/>
      <c r="GQ307" s="101"/>
      <c r="GR307" s="101"/>
      <c r="GS307" s="101"/>
      <c r="GT307" s="101"/>
      <c r="GU307" s="101"/>
    </row>
    <row r="308" spans="7:203">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1"/>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c r="GE308" s="101"/>
      <c r="GF308" s="101"/>
      <c r="GG308" s="101"/>
      <c r="GH308" s="101"/>
      <c r="GI308" s="101"/>
      <c r="GJ308" s="101"/>
      <c r="GK308" s="101"/>
      <c r="GL308" s="101"/>
      <c r="GM308" s="101"/>
      <c r="GN308" s="101"/>
      <c r="GO308" s="101"/>
      <c r="GP308" s="101"/>
      <c r="GQ308" s="101"/>
      <c r="GR308" s="101"/>
      <c r="GS308" s="101"/>
      <c r="GT308" s="101"/>
      <c r="GU308" s="101"/>
    </row>
    <row r="309" spans="7:203">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1"/>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c r="GE309" s="101"/>
      <c r="GF309" s="101"/>
      <c r="GG309" s="101"/>
      <c r="GH309" s="101"/>
      <c r="GI309" s="101"/>
      <c r="GJ309" s="101"/>
      <c r="GK309" s="101"/>
      <c r="GL309" s="101"/>
      <c r="GM309" s="101"/>
      <c r="GN309" s="101"/>
      <c r="GO309" s="101"/>
      <c r="GP309" s="101"/>
      <c r="GQ309" s="101"/>
      <c r="GR309" s="101"/>
      <c r="GS309" s="101"/>
      <c r="GT309" s="101"/>
      <c r="GU309" s="101"/>
    </row>
    <row r="310" spans="7:203">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1"/>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c r="GE310" s="101"/>
      <c r="GF310" s="101"/>
      <c r="GG310" s="101"/>
      <c r="GH310" s="101"/>
      <c r="GI310" s="101"/>
      <c r="GJ310" s="101"/>
      <c r="GK310" s="101"/>
      <c r="GL310" s="101"/>
      <c r="GM310" s="101"/>
      <c r="GN310" s="101"/>
      <c r="GO310" s="101"/>
      <c r="GP310" s="101"/>
      <c r="GQ310" s="101"/>
      <c r="GR310" s="101"/>
      <c r="GS310" s="101"/>
      <c r="GT310" s="101"/>
      <c r="GU310" s="101"/>
    </row>
    <row r="311" spans="7:203">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1"/>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c r="GE311" s="101"/>
      <c r="GF311" s="101"/>
      <c r="GG311" s="101"/>
      <c r="GH311" s="101"/>
      <c r="GI311" s="101"/>
      <c r="GJ311" s="101"/>
      <c r="GK311" s="101"/>
      <c r="GL311" s="101"/>
      <c r="GM311" s="101"/>
      <c r="GN311" s="101"/>
      <c r="GO311" s="101"/>
      <c r="GP311" s="101"/>
      <c r="GQ311" s="101"/>
      <c r="GR311" s="101"/>
      <c r="GS311" s="101"/>
      <c r="GT311" s="101"/>
      <c r="GU311" s="101"/>
    </row>
    <row r="312" spans="7:203">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1"/>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c r="GE312" s="101"/>
      <c r="GF312" s="101"/>
      <c r="GG312" s="101"/>
      <c r="GH312" s="101"/>
      <c r="GI312" s="101"/>
      <c r="GJ312" s="101"/>
      <c r="GK312" s="101"/>
      <c r="GL312" s="101"/>
      <c r="GM312" s="101"/>
      <c r="GN312" s="101"/>
      <c r="GO312" s="101"/>
      <c r="GP312" s="101"/>
      <c r="GQ312" s="101"/>
      <c r="GR312" s="101"/>
      <c r="GS312" s="101"/>
      <c r="GT312" s="101"/>
      <c r="GU312" s="101"/>
    </row>
    <row r="313" spans="7:203">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1"/>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c r="GE313" s="101"/>
      <c r="GF313" s="101"/>
      <c r="GG313" s="101"/>
      <c r="GH313" s="101"/>
      <c r="GI313" s="101"/>
      <c r="GJ313" s="101"/>
      <c r="GK313" s="101"/>
      <c r="GL313" s="101"/>
      <c r="GM313" s="101"/>
      <c r="GN313" s="101"/>
      <c r="GO313" s="101"/>
      <c r="GP313" s="101"/>
      <c r="GQ313" s="101"/>
      <c r="GR313" s="101"/>
      <c r="GS313" s="101"/>
      <c r="GT313" s="101"/>
      <c r="GU313" s="101"/>
    </row>
    <row r="314" spans="7:203">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1"/>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1"/>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c r="GE314" s="101"/>
      <c r="GF314" s="101"/>
      <c r="GG314" s="101"/>
      <c r="GH314" s="101"/>
      <c r="GI314" s="101"/>
      <c r="GJ314" s="101"/>
      <c r="GK314" s="101"/>
      <c r="GL314" s="101"/>
      <c r="GM314" s="101"/>
      <c r="GN314" s="101"/>
      <c r="GO314" s="101"/>
      <c r="GP314" s="101"/>
      <c r="GQ314" s="101"/>
      <c r="GR314" s="101"/>
      <c r="GS314" s="101"/>
      <c r="GT314" s="101"/>
      <c r="GU314" s="101"/>
    </row>
    <row r="315" spans="7:203">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1"/>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1"/>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c r="GE315" s="101"/>
      <c r="GF315" s="101"/>
      <c r="GG315" s="101"/>
      <c r="GH315" s="101"/>
      <c r="GI315" s="101"/>
      <c r="GJ315" s="101"/>
      <c r="GK315" s="101"/>
      <c r="GL315" s="101"/>
      <c r="GM315" s="101"/>
      <c r="GN315" s="101"/>
      <c r="GO315" s="101"/>
      <c r="GP315" s="101"/>
      <c r="GQ315" s="101"/>
      <c r="GR315" s="101"/>
      <c r="GS315" s="101"/>
      <c r="GT315" s="101"/>
      <c r="GU315" s="101"/>
    </row>
    <row r="316" spans="7:203">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1"/>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1"/>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c r="GE316" s="101"/>
      <c r="GF316" s="101"/>
      <c r="GG316" s="101"/>
      <c r="GH316" s="101"/>
      <c r="GI316" s="101"/>
      <c r="GJ316" s="101"/>
      <c r="GK316" s="101"/>
      <c r="GL316" s="101"/>
      <c r="GM316" s="101"/>
      <c r="GN316" s="101"/>
      <c r="GO316" s="101"/>
      <c r="GP316" s="101"/>
      <c r="GQ316" s="101"/>
      <c r="GR316" s="101"/>
      <c r="GS316" s="101"/>
      <c r="GT316" s="101"/>
      <c r="GU316" s="101"/>
    </row>
    <row r="317" spans="7:203">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1"/>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1"/>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c r="GE317" s="101"/>
      <c r="GF317" s="101"/>
      <c r="GG317" s="101"/>
      <c r="GH317" s="101"/>
      <c r="GI317" s="101"/>
      <c r="GJ317" s="101"/>
      <c r="GK317" s="101"/>
      <c r="GL317" s="101"/>
      <c r="GM317" s="101"/>
      <c r="GN317" s="101"/>
      <c r="GO317" s="101"/>
      <c r="GP317" s="101"/>
      <c r="GQ317" s="101"/>
      <c r="GR317" s="101"/>
      <c r="GS317" s="101"/>
      <c r="GT317" s="101"/>
      <c r="GU317" s="101"/>
    </row>
    <row r="318" spans="7:203">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1"/>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1"/>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c r="GE318" s="101"/>
      <c r="GF318" s="101"/>
      <c r="GG318" s="101"/>
      <c r="GH318" s="101"/>
      <c r="GI318" s="101"/>
      <c r="GJ318" s="101"/>
      <c r="GK318" s="101"/>
      <c r="GL318" s="101"/>
      <c r="GM318" s="101"/>
      <c r="GN318" s="101"/>
      <c r="GO318" s="101"/>
      <c r="GP318" s="101"/>
      <c r="GQ318" s="101"/>
      <c r="GR318" s="101"/>
      <c r="GS318" s="101"/>
      <c r="GT318" s="101"/>
      <c r="GU318" s="101"/>
    </row>
    <row r="319" spans="7:203">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1"/>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1"/>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c r="GE319" s="101"/>
      <c r="GF319" s="101"/>
      <c r="GG319" s="101"/>
      <c r="GH319" s="101"/>
      <c r="GI319" s="101"/>
      <c r="GJ319" s="101"/>
      <c r="GK319" s="101"/>
      <c r="GL319" s="101"/>
      <c r="GM319" s="101"/>
      <c r="GN319" s="101"/>
      <c r="GO319" s="101"/>
      <c r="GP319" s="101"/>
      <c r="GQ319" s="101"/>
      <c r="GR319" s="101"/>
      <c r="GS319" s="101"/>
      <c r="GT319" s="101"/>
      <c r="GU319" s="101"/>
    </row>
    <row r="320" spans="7:203">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1"/>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1"/>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c r="GE320" s="101"/>
      <c r="GF320" s="101"/>
      <c r="GG320" s="101"/>
      <c r="GH320" s="101"/>
      <c r="GI320" s="101"/>
      <c r="GJ320" s="101"/>
      <c r="GK320" s="101"/>
      <c r="GL320" s="101"/>
      <c r="GM320" s="101"/>
      <c r="GN320" s="101"/>
      <c r="GO320" s="101"/>
      <c r="GP320" s="101"/>
      <c r="GQ320" s="101"/>
      <c r="GR320" s="101"/>
      <c r="GS320" s="101"/>
      <c r="GT320" s="101"/>
      <c r="GU320" s="101"/>
    </row>
    <row r="321" spans="7:203">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1"/>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1"/>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c r="GE321" s="101"/>
      <c r="GF321" s="101"/>
      <c r="GG321" s="101"/>
      <c r="GH321" s="101"/>
      <c r="GI321" s="101"/>
      <c r="GJ321" s="101"/>
      <c r="GK321" s="101"/>
      <c r="GL321" s="101"/>
      <c r="GM321" s="101"/>
      <c r="GN321" s="101"/>
      <c r="GO321" s="101"/>
      <c r="GP321" s="101"/>
      <c r="GQ321" s="101"/>
      <c r="GR321" s="101"/>
      <c r="GS321" s="101"/>
      <c r="GT321" s="101"/>
      <c r="GU321" s="101"/>
    </row>
    <row r="322" spans="7:203">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1"/>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1"/>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c r="GE322" s="101"/>
      <c r="GF322" s="101"/>
      <c r="GG322" s="101"/>
      <c r="GH322" s="101"/>
      <c r="GI322" s="101"/>
      <c r="GJ322" s="101"/>
      <c r="GK322" s="101"/>
      <c r="GL322" s="101"/>
      <c r="GM322" s="101"/>
      <c r="GN322" s="101"/>
      <c r="GO322" s="101"/>
      <c r="GP322" s="101"/>
      <c r="GQ322" s="101"/>
      <c r="GR322" s="101"/>
      <c r="GS322" s="101"/>
      <c r="GT322" s="101"/>
      <c r="GU322" s="101"/>
    </row>
    <row r="323" spans="7:203">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1"/>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1"/>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c r="GE323" s="101"/>
      <c r="GF323" s="101"/>
      <c r="GG323" s="101"/>
      <c r="GH323" s="101"/>
      <c r="GI323" s="101"/>
      <c r="GJ323" s="101"/>
      <c r="GK323" s="101"/>
      <c r="GL323" s="101"/>
      <c r="GM323" s="101"/>
      <c r="GN323" s="101"/>
      <c r="GO323" s="101"/>
      <c r="GP323" s="101"/>
      <c r="GQ323" s="101"/>
      <c r="GR323" s="101"/>
      <c r="GS323" s="101"/>
      <c r="GT323" s="101"/>
      <c r="GU323" s="101"/>
    </row>
    <row r="324" spans="7:203">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1"/>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1"/>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c r="GE324" s="101"/>
      <c r="GF324" s="101"/>
      <c r="GG324" s="101"/>
      <c r="GH324" s="101"/>
      <c r="GI324" s="101"/>
      <c r="GJ324" s="101"/>
      <c r="GK324" s="101"/>
      <c r="GL324" s="101"/>
      <c r="GM324" s="101"/>
      <c r="GN324" s="101"/>
      <c r="GO324" s="101"/>
      <c r="GP324" s="101"/>
      <c r="GQ324" s="101"/>
      <c r="GR324" s="101"/>
      <c r="GS324" s="101"/>
      <c r="GT324" s="101"/>
      <c r="GU324" s="101"/>
    </row>
    <row r="325" spans="7:203">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1"/>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1"/>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c r="GE325" s="101"/>
      <c r="GF325" s="101"/>
      <c r="GG325" s="101"/>
      <c r="GH325" s="101"/>
      <c r="GI325" s="101"/>
      <c r="GJ325" s="101"/>
      <c r="GK325" s="101"/>
      <c r="GL325" s="101"/>
      <c r="GM325" s="101"/>
      <c r="GN325" s="101"/>
      <c r="GO325" s="101"/>
      <c r="GP325" s="101"/>
      <c r="GQ325" s="101"/>
      <c r="GR325" s="101"/>
      <c r="GS325" s="101"/>
      <c r="GT325" s="101"/>
      <c r="GU325" s="101"/>
    </row>
    <row r="326" spans="7:203">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1"/>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1"/>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c r="GE326" s="101"/>
      <c r="GF326" s="101"/>
      <c r="GG326" s="101"/>
      <c r="GH326" s="101"/>
      <c r="GI326" s="101"/>
      <c r="GJ326" s="101"/>
      <c r="GK326" s="101"/>
      <c r="GL326" s="101"/>
      <c r="GM326" s="101"/>
      <c r="GN326" s="101"/>
      <c r="GO326" s="101"/>
      <c r="GP326" s="101"/>
      <c r="GQ326" s="101"/>
      <c r="GR326" s="101"/>
      <c r="GS326" s="101"/>
      <c r="GT326" s="101"/>
      <c r="GU326" s="101"/>
    </row>
    <row r="327" spans="7:203">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1"/>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1"/>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c r="GE327" s="101"/>
      <c r="GF327" s="101"/>
      <c r="GG327" s="101"/>
      <c r="GH327" s="101"/>
      <c r="GI327" s="101"/>
      <c r="GJ327" s="101"/>
      <c r="GK327" s="101"/>
      <c r="GL327" s="101"/>
      <c r="GM327" s="101"/>
      <c r="GN327" s="101"/>
      <c r="GO327" s="101"/>
      <c r="GP327" s="101"/>
      <c r="GQ327" s="101"/>
      <c r="GR327" s="101"/>
      <c r="GS327" s="101"/>
      <c r="GT327" s="101"/>
      <c r="GU327" s="101"/>
    </row>
    <row r="328" spans="7:203">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1"/>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1"/>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c r="GE328" s="101"/>
      <c r="GF328" s="101"/>
      <c r="GG328" s="101"/>
      <c r="GH328" s="101"/>
      <c r="GI328" s="101"/>
      <c r="GJ328" s="101"/>
      <c r="GK328" s="101"/>
      <c r="GL328" s="101"/>
      <c r="GM328" s="101"/>
      <c r="GN328" s="101"/>
      <c r="GO328" s="101"/>
      <c r="GP328" s="101"/>
      <c r="GQ328" s="101"/>
      <c r="GR328" s="101"/>
      <c r="GS328" s="101"/>
      <c r="GT328" s="101"/>
      <c r="GU328" s="101"/>
    </row>
    <row r="329" spans="7:203">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1"/>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1"/>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c r="GE329" s="101"/>
      <c r="GF329" s="101"/>
      <c r="GG329" s="101"/>
      <c r="GH329" s="101"/>
      <c r="GI329" s="101"/>
      <c r="GJ329" s="101"/>
      <c r="GK329" s="101"/>
      <c r="GL329" s="101"/>
      <c r="GM329" s="101"/>
      <c r="GN329" s="101"/>
      <c r="GO329" s="101"/>
      <c r="GP329" s="101"/>
      <c r="GQ329" s="101"/>
      <c r="GR329" s="101"/>
      <c r="GS329" s="101"/>
      <c r="GT329" s="101"/>
      <c r="GU329" s="101"/>
    </row>
    <row r="330" spans="7:203">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1"/>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1"/>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c r="GE330" s="101"/>
      <c r="GF330" s="101"/>
      <c r="GG330" s="101"/>
      <c r="GH330" s="101"/>
      <c r="GI330" s="101"/>
      <c r="GJ330" s="101"/>
      <c r="GK330" s="101"/>
      <c r="GL330" s="101"/>
      <c r="GM330" s="101"/>
      <c r="GN330" s="101"/>
      <c r="GO330" s="101"/>
      <c r="GP330" s="101"/>
      <c r="GQ330" s="101"/>
      <c r="GR330" s="101"/>
      <c r="GS330" s="101"/>
      <c r="GT330" s="101"/>
      <c r="GU330" s="101"/>
    </row>
    <row r="331" spans="7:203">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1"/>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1"/>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c r="GE331" s="101"/>
      <c r="GF331" s="101"/>
      <c r="GG331" s="101"/>
      <c r="GH331" s="101"/>
      <c r="GI331" s="101"/>
      <c r="GJ331" s="101"/>
      <c r="GK331" s="101"/>
      <c r="GL331" s="101"/>
      <c r="GM331" s="101"/>
      <c r="GN331" s="101"/>
      <c r="GO331" s="101"/>
      <c r="GP331" s="101"/>
      <c r="GQ331" s="101"/>
      <c r="GR331" s="101"/>
      <c r="GS331" s="101"/>
      <c r="GT331" s="101"/>
      <c r="GU331" s="101"/>
    </row>
    <row r="332" spans="7:203">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1"/>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c r="GE332" s="101"/>
      <c r="GF332" s="101"/>
      <c r="GG332" s="101"/>
      <c r="GH332" s="101"/>
      <c r="GI332" s="101"/>
      <c r="GJ332" s="101"/>
      <c r="GK332" s="101"/>
      <c r="GL332" s="101"/>
      <c r="GM332" s="101"/>
      <c r="GN332" s="101"/>
      <c r="GO332" s="101"/>
      <c r="GP332" s="101"/>
      <c r="GQ332" s="101"/>
      <c r="GR332" s="101"/>
      <c r="GS332" s="101"/>
      <c r="GT332" s="101"/>
      <c r="GU332" s="101"/>
    </row>
    <row r="333" spans="7:203">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1"/>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c r="GE333" s="101"/>
      <c r="GF333" s="101"/>
      <c r="GG333" s="101"/>
      <c r="GH333" s="101"/>
      <c r="GI333" s="101"/>
      <c r="GJ333" s="101"/>
      <c r="GK333" s="101"/>
      <c r="GL333" s="101"/>
      <c r="GM333" s="101"/>
      <c r="GN333" s="101"/>
      <c r="GO333" s="101"/>
      <c r="GP333" s="101"/>
      <c r="GQ333" s="101"/>
      <c r="GR333" s="101"/>
      <c r="GS333" s="101"/>
      <c r="GT333" s="101"/>
      <c r="GU333" s="101"/>
    </row>
    <row r="334" spans="7:203">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1"/>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c r="GE334" s="101"/>
      <c r="GF334" s="101"/>
      <c r="GG334" s="101"/>
      <c r="GH334" s="101"/>
      <c r="GI334" s="101"/>
      <c r="GJ334" s="101"/>
      <c r="GK334" s="101"/>
      <c r="GL334" s="101"/>
      <c r="GM334" s="101"/>
      <c r="GN334" s="101"/>
      <c r="GO334" s="101"/>
      <c r="GP334" s="101"/>
      <c r="GQ334" s="101"/>
      <c r="GR334" s="101"/>
      <c r="GS334" s="101"/>
      <c r="GT334" s="101"/>
      <c r="GU334" s="101"/>
    </row>
    <row r="335" spans="7:203">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1"/>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c r="GE335" s="101"/>
      <c r="GF335" s="101"/>
      <c r="GG335" s="101"/>
      <c r="GH335" s="101"/>
      <c r="GI335" s="101"/>
      <c r="GJ335" s="101"/>
      <c r="GK335" s="101"/>
      <c r="GL335" s="101"/>
      <c r="GM335" s="101"/>
      <c r="GN335" s="101"/>
      <c r="GO335" s="101"/>
      <c r="GP335" s="101"/>
      <c r="GQ335" s="101"/>
      <c r="GR335" s="101"/>
      <c r="GS335" s="101"/>
      <c r="GT335" s="101"/>
      <c r="GU335" s="101"/>
    </row>
    <row r="336" spans="7:203">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1"/>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c r="GE336" s="101"/>
      <c r="GF336" s="101"/>
      <c r="GG336" s="101"/>
      <c r="GH336" s="101"/>
      <c r="GI336" s="101"/>
      <c r="GJ336" s="101"/>
      <c r="GK336" s="101"/>
      <c r="GL336" s="101"/>
      <c r="GM336" s="101"/>
      <c r="GN336" s="101"/>
      <c r="GO336" s="101"/>
      <c r="GP336" s="101"/>
      <c r="GQ336" s="101"/>
      <c r="GR336" s="101"/>
      <c r="GS336" s="101"/>
      <c r="GT336" s="101"/>
      <c r="GU336" s="101"/>
    </row>
    <row r="337" spans="7:203">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1"/>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c r="GE337" s="101"/>
      <c r="GF337" s="101"/>
      <c r="GG337" s="101"/>
      <c r="GH337" s="101"/>
      <c r="GI337" s="101"/>
      <c r="GJ337" s="101"/>
      <c r="GK337" s="101"/>
      <c r="GL337" s="101"/>
      <c r="GM337" s="101"/>
      <c r="GN337" s="101"/>
      <c r="GO337" s="101"/>
      <c r="GP337" s="101"/>
      <c r="GQ337" s="101"/>
      <c r="GR337" s="101"/>
      <c r="GS337" s="101"/>
      <c r="GT337" s="101"/>
      <c r="GU337" s="101"/>
    </row>
    <row r="338" spans="7:203">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1"/>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c r="GE338" s="101"/>
      <c r="GF338" s="101"/>
      <c r="GG338" s="101"/>
      <c r="GH338" s="101"/>
      <c r="GI338" s="101"/>
      <c r="GJ338" s="101"/>
      <c r="GK338" s="101"/>
      <c r="GL338" s="101"/>
      <c r="GM338" s="101"/>
      <c r="GN338" s="101"/>
      <c r="GO338" s="101"/>
      <c r="GP338" s="101"/>
      <c r="GQ338" s="101"/>
      <c r="GR338" s="101"/>
      <c r="GS338" s="101"/>
      <c r="GT338" s="101"/>
      <c r="GU338" s="101"/>
    </row>
    <row r="339" spans="7:203">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1"/>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c r="GE339" s="101"/>
      <c r="GF339" s="101"/>
      <c r="GG339" s="101"/>
      <c r="GH339" s="101"/>
      <c r="GI339" s="101"/>
      <c r="GJ339" s="101"/>
      <c r="GK339" s="101"/>
      <c r="GL339" s="101"/>
      <c r="GM339" s="101"/>
      <c r="GN339" s="101"/>
      <c r="GO339" s="101"/>
      <c r="GP339" s="101"/>
      <c r="GQ339" s="101"/>
      <c r="GR339" s="101"/>
      <c r="GS339" s="101"/>
      <c r="GT339" s="101"/>
      <c r="GU339" s="101"/>
    </row>
    <row r="340" spans="7:203">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1"/>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c r="GE340" s="101"/>
      <c r="GF340" s="101"/>
      <c r="GG340" s="101"/>
      <c r="GH340" s="101"/>
      <c r="GI340" s="101"/>
      <c r="GJ340" s="101"/>
      <c r="GK340" s="101"/>
      <c r="GL340" s="101"/>
      <c r="GM340" s="101"/>
      <c r="GN340" s="101"/>
      <c r="GO340" s="101"/>
      <c r="GP340" s="101"/>
      <c r="GQ340" s="101"/>
      <c r="GR340" s="101"/>
      <c r="GS340" s="101"/>
      <c r="GT340" s="101"/>
      <c r="GU340" s="101"/>
    </row>
    <row r="341" spans="7:203">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1"/>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c r="GE341" s="101"/>
      <c r="GF341" s="101"/>
      <c r="GG341" s="101"/>
      <c r="GH341" s="101"/>
      <c r="GI341" s="101"/>
      <c r="GJ341" s="101"/>
      <c r="GK341" s="101"/>
      <c r="GL341" s="101"/>
      <c r="GM341" s="101"/>
      <c r="GN341" s="101"/>
      <c r="GO341" s="101"/>
      <c r="GP341" s="101"/>
      <c r="GQ341" s="101"/>
      <c r="GR341" s="101"/>
      <c r="GS341" s="101"/>
      <c r="GT341" s="101"/>
      <c r="GU341" s="101"/>
    </row>
    <row r="342" spans="7:203">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1"/>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c r="GE342" s="101"/>
      <c r="GF342" s="101"/>
      <c r="GG342" s="101"/>
      <c r="GH342" s="101"/>
      <c r="GI342" s="101"/>
      <c r="GJ342" s="101"/>
      <c r="GK342" s="101"/>
      <c r="GL342" s="101"/>
      <c r="GM342" s="101"/>
      <c r="GN342" s="101"/>
      <c r="GO342" s="101"/>
      <c r="GP342" s="101"/>
      <c r="GQ342" s="101"/>
      <c r="GR342" s="101"/>
      <c r="GS342" s="101"/>
      <c r="GT342" s="101"/>
      <c r="GU342" s="101"/>
    </row>
    <row r="343" spans="7:203">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1"/>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c r="GE343" s="101"/>
      <c r="GF343" s="101"/>
      <c r="GG343" s="101"/>
      <c r="GH343" s="101"/>
      <c r="GI343" s="101"/>
      <c r="GJ343" s="101"/>
      <c r="GK343" s="101"/>
      <c r="GL343" s="101"/>
      <c r="GM343" s="101"/>
      <c r="GN343" s="101"/>
      <c r="GO343" s="101"/>
      <c r="GP343" s="101"/>
      <c r="GQ343" s="101"/>
      <c r="GR343" s="101"/>
      <c r="GS343" s="101"/>
      <c r="GT343" s="101"/>
      <c r="GU343" s="101"/>
    </row>
    <row r="344" spans="7:203">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1"/>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c r="GE344" s="101"/>
      <c r="GF344" s="101"/>
      <c r="GG344" s="101"/>
      <c r="GH344" s="101"/>
      <c r="GI344" s="101"/>
      <c r="GJ344" s="101"/>
      <c r="GK344" s="101"/>
      <c r="GL344" s="101"/>
      <c r="GM344" s="101"/>
      <c r="GN344" s="101"/>
      <c r="GO344" s="101"/>
      <c r="GP344" s="101"/>
      <c r="GQ344" s="101"/>
      <c r="GR344" s="101"/>
      <c r="GS344" s="101"/>
      <c r="GT344" s="101"/>
      <c r="GU344" s="101"/>
    </row>
    <row r="345" spans="7:203">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1"/>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c r="GE345" s="101"/>
      <c r="GF345" s="101"/>
      <c r="GG345" s="101"/>
      <c r="GH345" s="101"/>
      <c r="GI345" s="101"/>
      <c r="GJ345" s="101"/>
      <c r="GK345" s="101"/>
      <c r="GL345" s="101"/>
      <c r="GM345" s="101"/>
      <c r="GN345" s="101"/>
      <c r="GO345" s="101"/>
      <c r="GP345" s="101"/>
      <c r="GQ345" s="101"/>
      <c r="GR345" s="101"/>
      <c r="GS345" s="101"/>
      <c r="GT345" s="101"/>
      <c r="GU345" s="101"/>
    </row>
    <row r="346" spans="7:203">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1"/>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c r="GE346" s="101"/>
      <c r="GF346" s="101"/>
      <c r="GG346" s="101"/>
      <c r="GH346" s="101"/>
      <c r="GI346" s="101"/>
      <c r="GJ346" s="101"/>
      <c r="GK346" s="101"/>
      <c r="GL346" s="101"/>
      <c r="GM346" s="101"/>
      <c r="GN346" s="101"/>
      <c r="GO346" s="101"/>
      <c r="GP346" s="101"/>
      <c r="GQ346" s="101"/>
      <c r="GR346" s="101"/>
      <c r="GS346" s="101"/>
      <c r="GT346" s="101"/>
      <c r="GU346" s="101"/>
    </row>
    <row r="347" spans="7:203">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1"/>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c r="GE347" s="101"/>
      <c r="GF347" s="101"/>
      <c r="GG347" s="101"/>
      <c r="GH347" s="101"/>
      <c r="GI347" s="101"/>
      <c r="GJ347" s="101"/>
      <c r="GK347" s="101"/>
      <c r="GL347" s="101"/>
      <c r="GM347" s="101"/>
      <c r="GN347" s="101"/>
      <c r="GO347" s="101"/>
      <c r="GP347" s="101"/>
      <c r="GQ347" s="101"/>
      <c r="GR347" s="101"/>
      <c r="GS347" s="101"/>
      <c r="GT347" s="101"/>
      <c r="GU347" s="101"/>
    </row>
    <row r="348" spans="7:203">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1"/>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c r="GE348" s="101"/>
      <c r="GF348" s="101"/>
      <c r="GG348" s="101"/>
      <c r="GH348" s="101"/>
      <c r="GI348" s="101"/>
      <c r="GJ348" s="101"/>
      <c r="GK348" s="101"/>
      <c r="GL348" s="101"/>
      <c r="GM348" s="101"/>
      <c r="GN348" s="101"/>
      <c r="GO348" s="101"/>
      <c r="GP348" s="101"/>
      <c r="GQ348" s="101"/>
      <c r="GR348" s="101"/>
      <c r="GS348" s="101"/>
      <c r="GT348" s="101"/>
      <c r="GU348" s="101"/>
    </row>
    <row r="349" spans="7:203">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1"/>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c r="GE349" s="101"/>
      <c r="GF349" s="101"/>
      <c r="GG349" s="101"/>
      <c r="GH349" s="101"/>
      <c r="GI349" s="101"/>
      <c r="GJ349" s="101"/>
      <c r="GK349" s="101"/>
      <c r="GL349" s="101"/>
      <c r="GM349" s="101"/>
      <c r="GN349" s="101"/>
      <c r="GO349" s="101"/>
      <c r="GP349" s="101"/>
      <c r="GQ349" s="101"/>
      <c r="GR349" s="101"/>
      <c r="GS349" s="101"/>
      <c r="GT349" s="101"/>
      <c r="GU349" s="101"/>
    </row>
    <row r="350" spans="7:203">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1"/>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c r="GE350" s="101"/>
      <c r="GF350" s="101"/>
      <c r="GG350" s="101"/>
      <c r="GH350" s="101"/>
      <c r="GI350" s="101"/>
      <c r="GJ350" s="101"/>
      <c r="GK350" s="101"/>
      <c r="GL350" s="101"/>
      <c r="GM350" s="101"/>
      <c r="GN350" s="101"/>
      <c r="GO350" s="101"/>
      <c r="GP350" s="101"/>
      <c r="GQ350" s="101"/>
      <c r="GR350" s="101"/>
      <c r="GS350" s="101"/>
      <c r="GT350" s="101"/>
      <c r="GU350" s="101"/>
    </row>
    <row r="351" spans="7:203">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1"/>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c r="GE351" s="101"/>
      <c r="GF351" s="101"/>
      <c r="GG351" s="101"/>
      <c r="GH351" s="101"/>
      <c r="GI351" s="101"/>
      <c r="GJ351" s="101"/>
      <c r="GK351" s="101"/>
      <c r="GL351" s="101"/>
      <c r="GM351" s="101"/>
      <c r="GN351" s="101"/>
      <c r="GO351" s="101"/>
      <c r="GP351" s="101"/>
      <c r="GQ351" s="101"/>
      <c r="GR351" s="101"/>
      <c r="GS351" s="101"/>
      <c r="GT351" s="101"/>
      <c r="GU351" s="101"/>
    </row>
    <row r="352" spans="7:203">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1"/>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c r="GE352" s="101"/>
      <c r="GF352" s="101"/>
      <c r="GG352" s="101"/>
      <c r="GH352" s="101"/>
      <c r="GI352" s="101"/>
      <c r="GJ352" s="101"/>
      <c r="GK352" s="101"/>
      <c r="GL352" s="101"/>
      <c r="GM352" s="101"/>
      <c r="GN352" s="101"/>
      <c r="GO352" s="101"/>
      <c r="GP352" s="101"/>
      <c r="GQ352" s="101"/>
      <c r="GR352" s="101"/>
      <c r="GS352" s="101"/>
      <c r="GT352" s="101"/>
      <c r="GU352" s="101"/>
    </row>
    <row r="353" spans="7:203">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1"/>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c r="GE353" s="101"/>
      <c r="GF353" s="101"/>
      <c r="GG353" s="101"/>
      <c r="GH353" s="101"/>
      <c r="GI353" s="101"/>
      <c r="GJ353" s="101"/>
      <c r="GK353" s="101"/>
      <c r="GL353" s="101"/>
      <c r="GM353" s="101"/>
      <c r="GN353" s="101"/>
      <c r="GO353" s="101"/>
      <c r="GP353" s="101"/>
      <c r="GQ353" s="101"/>
      <c r="GR353" s="101"/>
      <c r="GS353" s="101"/>
      <c r="GT353" s="101"/>
      <c r="GU353" s="101"/>
    </row>
    <row r="354" spans="7:203">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1"/>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c r="GE354" s="101"/>
      <c r="GF354" s="101"/>
      <c r="GG354" s="101"/>
      <c r="GH354" s="101"/>
      <c r="GI354" s="101"/>
      <c r="GJ354" s="101"/>
      <c r="GK354" s="101"/>
      <c r="GL354" s="101"/>
      <c r="GM354" s="101"/>
      <c r="GN354" s="101"/>
      <c r="GO354" s="101"/>
      <c r="GP354" s="101"/>
      <c r="GQ354" s="101"/>
      <c r="GR354" s="101"/>
      <c r="GS354" s="101"/>
      <c r="GT354" s="101"/>
      <c r="GU354" s="101"/>
    </row>
    <row r="355" spans="7:203">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1"/>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c r="GE355" s="101"/>
      <c r="GF355" s="101"/>
      <c r="GG355" s="101"/>
      <c r="GH355" s="101"/>
      <c r="GI355" s="101"/>
      <c r="GJ355" s="101"/>
      <c r="GK355" s="101"/>
      <c r="GL355" s="101"/>
      <c r="GM355" s="101"/>
      <c r="GN355" s="101"/>
      <c r="GO355" s="101"/>
      <c r="GP355" s="101"/>
      <c r="GQ355" s="101"/>
      <c r="GR355" s="101"/>
      <c r="GS355" s="101"/>
      <c r="GT355" s="101"/>
      <c r="GU355" s="101"/>
    </row>
    <row r="356" spans="7:203">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1"/>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c r="GE356" s="101"/>
      <c r="GF356" s="101"/>
      <c r="GG356" s="101"/>
      <c r="GH356" s="101"/>
      <c r="GI356" s="101"/>
      <c r="GJ356" s="101"/>
      <c r="GK356" s="101"/>
      <c r="GL356" s="101"/>
      <c r="GM356" s="101"/>
      <c r="GN356" s="101"/>
      <c r="GO356" s="101"/>
      <c r="GP356" s="101"/>
      <c r="GQ356" s="101"/>
      <c r="GR356" s="101"/>
      <c r="GS356" s="101"/>
      <c r="GT356" s="101"/>
      <c r="GU356" s="101"/>
    </row>
    <row r="357" spans="7:203">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1"/>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c r="GE357" s="101"/>
      <c r="GF357" s="101"/>
      <c r="GG357" s="101"/>
      <c r="GH357" s="101"/>
      <c r="GI357" s="101"/>
      <c r="GJ357" s="101"/>
      <c r="GK357" s="101"/>
      <c r="GL357" s="101"/>
      <c r="GM357" s="101"/>
      <c r="GN357" s="101"/>
      <c r="GO357" s="101"/>
      <c r="GP357" s="101"/>
      <c r="GQ357" s="101"/>
      <c r="GR357" s="101"/>
      <c r="GS357" s="101"/>
      <c r="GT357" s="101"/>
      <c r="GU357" s="101"/>
    </row>
    <row r="358" spans="7:203">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1"/>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c r="GE358" s="101"/>
      <c r="GF358" s="101"/>
      <c r="GG358" s="101"/>
      <c r="GH358" s="101"/>
      <c r="GI358" s="101"/>
      <c r="GJ358" s="101"/>
      <c r="GK358" s="101"/>
      <c r="GL358" s="101"/>
      <c r="GM358" s="101"/>
      <c r="GN358" s="101"/>
      <c r="GO358" s="101"/>
      <c r="GP358" s="101"/>
      <c r="GQ358" s="101"/>
      <c r="GR358" s="101"/>
      <c r="GS358" s="101"/>
      <c r="GT358" s="101"/>
      <c r="GU358" s="101"/>
    </row>
    <row r="359" spans="7:203">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1"/>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c r="GE359" s="101"/>
      <c r="GF359" s="101"/>
      <c r="GG359" s="101"/>
      <c r="GH359" s="101"/>
      <c r="GI359" s="101"/>
      <c r="GJ359" s="101"/>
      <c r="GK359" s="101"/>
      <c r="GL359" s="101"/>
      <c r="GM359" s="101"/>
      <c r="GN359" s="101"/>
      <c r="GO359" s="101"/>
      <c r="GP359" s="101"/>
      <c r="GQ359" s="101"/>
      <c r="GR359" s="101"/>
      <c r="GS359" s="101"/>
      <c r="GT359" s="101"/>
      <c r="GU359" s="101"/>
    </row>
    <row r="360" spans="7:203">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1"/>
      <c r="CI360" s="101"/>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1"/>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c r="GE360" s="101"/>
      <c r="GF360" s="101"/>
      <c r="GG360" s="101"/>
      <c r="GH360" s="101"/>
      <c r="GI360" s="101"/>
      <c r="GJ360" s="101"/>
      <c r="GK360" s="101"/>
      <c r="GL360" s="101"/>
      <c r="GM360" s="101"/>
      <c r="GN360" s="101"/>
      <c r="GO360" s="101"/>
      <c r="GP360" s="101"/>
      <c r="GQ360" s="101"/>
      <c r="GR360" s="101"/>
      <c r="GS360" s="101"/>
      <c r="GT360" s="101"/>
      <c r="GU360" s="101"/>
    </row>
    <row r="361" spans="7:203">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1"/>
      <c r="CI361" s="101"/>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1"/>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c r="GE361" s="101"/>
      <c r="GF361" s="101"/>
      <c r="GG361" s="101"/>
      <c r="GH361" s="101"/>
      <c r="GI361" s="101"/>
      <c r="GJ361" s="101"/>
      <c r="GK361" s="101"/>
      <c r="GL361" s="101"/>
      <c r="GM361" s="101"/>
      <c r="GN361" s="101"/>
      <c r="GO361" s="101"/>
      <c r="GP361" s="101"/>
      <c r="GQ361" s="101"/>
      <c r="GR361" s="101"/>
      <c r="GS361" s="101"/>
      <c r="GT361" s="101"/>
      <c r="GU361" s="101"/>
    </row>
    <row r="362" spans="7:203">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1"/>
      <c r="CI362" s="101"/>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1"/>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c r="GE362" s="101"/>
      <c r="GF362" s="101"/>
      <c r="GG362" s="101"/>
      <c r="GH362" s="101"/>
      <c r="GI362" s="101"/>
      <c r="GJ362" s="101"/>
      <c r="GK362" s="101"/>
      <c r="GL362" s="101"/>
      <c r="GM362" s="101"/>
      <c r="GN362" s="101"/>
      <c r="GO362" s="101"/>
      <c r="GP362" s="101"/>
      <c r="GQ362" s="101"/>
      <c r="GR362" s="101"/>
      <c r="GS362" s="101"/>
      <c r="GT362" s="101"/>
      <c r="GU362" s="101"/>
    </row>
    <row r="363" spans="7:203">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1"/>
      <c r="CI363" s="101"/>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1"/>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c r="GE363" s="101"/>
      <c r="GF363" s="101"/>
      <c r="GG363" s="101"/>
      <c r="GH363" s="101"/>
      <c r="GI363" s="101"/>
      <c r="GJ363" s="101"/>
      <c r="GK363" s="101"/>
      <c r="GL363" s="101"/>
      <c r="GM363" s="101"/>
      <c r="GN363" s="101"/>
      <c r="GO363" s="101"/>
      <c r="GP363" s="101"/>
      <c r="GQ363" s="101"/>
      <c r="GR363" s="101"/>
      <c r="GS363" s="101"/>
      <c r="GT363" s="101"/>
      <c r="GU363" s="101"/>
    </row>
    <row r="364" spans="7:203">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1"/>
      <c r="CI364" s="101"/>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1"/>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c r="GE364" s="101"/>
      <c r="GF364" s="101"/>
      <c r="GG364" s="101"/>
      <c r="GH364" s="101"/>
      <c r="GI364" s="101"/>
      <c r="GJ364" s="101"/>
      <c r="GK364" s="101"/>
      <c r="GL364" s="101"/>
      <c r="GM364" s="101"/>
      <c r="GN364" s="101"/>
      <c r="GO364" s="101"/>
      <c r="GP364" s="101"/>
      <c r="GQ364" s="101"/>
      <c r="GR364" s="101"/>
      <c r="GS364" s="101"/>
      <c r="GT364" s="101"/>
      <c r="GU364" s="101"/>
    </row>
    <row r="365" spans="7:203">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1"/>
      <c r="CI365" s="101"/>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1"/>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c r="GE365" s="101"/>
      <c r="GF365" s="101"/>
      <c r="GG365" s="101"/>
      <c r="GH365" s="101"/>
      <c r="GI365" s="101"/>
      <c r="GJ365" s="101"/>
      <c r="GK365" s="101"/>
      <c r="GL365" s="101"/>
      <c r="GM365" s="101"/>
      <c r="GN365" s="101"/>
      <c r="GO365" s="101"/>
      <c r="GP365" s="101"/>
      <c r="GQ365" s="101"/>
      <c r="GR365" s="101"/>
      <c r="GS365" s="101"/>
      <c r="GT365" s="101"/>
      <c r="GU365" s="101"/>
    </row>
    <row r="366" spans="7:203">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1"/>
      <c r="CI366" s="101"/>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1"/>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c r="GE366" s="101"/>
      <c r="GF366" s="101"/>
      <c r="GG366" s="101"/>
      <c r="GH366" s="101"/>
      <c r="GI366" s="101"/>
      <c r="GJ366" s="101"/>
      <c r="GK366" s="101"/>
      <c r="GL366" s="101"/>
      <c r="GM366" s="101"/>
      <c r="GN366" s="101"/>
      <c r="GO366" s="101"/>
      <c r="GP366" s="101"/>
      <c r="GQ366" s="101"/>
      <c r="GR366" s="101"/>
      <c r="GS366" s="101"/>
      <c r="GT366" s="101"/>
      <c r="GU366" s="101"/>
    </row>
    <row r="367" spans="7:203">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1"/>
      <c r="CI367" s="101"/>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1"/>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c r="GE367" s="101"/>
      <c r="GF367" s="101"/>
      <c r="GG367" s="101"/>
      <c r="GH367" s="101"/>
      <c r="GI367" s="101"/>
      <c r="GJ367" s="101"/>
      <c r="GK367" s="101"/>
      <c r="GL367" s="101"/>
      <c r="GM367" s="101"/>
      <c r="GN367" s="101"/>
      <c r="GO367" s="101"/>
      <c r="GP367" s="101"/>
      <c r="GQ367" s="101"/>
      <c r="GR367" s="101"/>
      <c r="GS367" s="101"/>
      <c r="GT367" s="101"/>
      <c r="GU367" s="101"/>
    </row>
    <row r="368" spans="7:203">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1"/>
      <c r="CI368" s="101"/>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1"/>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c r="GE368" s="101"/>
      <c r="GF368" s="101"/>
      <c r="GG368" s="101"/>
      <c r="GH368" s="101"/>
      <c r="GI368" s="101"/>
      <c r="GJ368" s="101"/>
      <c r="GK368" s="101"/>
      <c r="GL368" s="101"/>
      <c r="GM368" s="101"/>
      <c r="GN368" s="101"/>
      <c r="GO368" s="101"/>
      <c r="GP368" s="101"/>
      <c r="GQ368" s="101"/>
      <c r="GR368" s="101"/>
      <c r="GS368" s="101"/>
      <c r="GT368" s="101"/>
      <c r="GU368" s="101"/>
    </row>
    <row r="369" spans="7:203">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1"/>
      <c r="CI369" s="101"/>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1"/>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c r="GE369" s="101"/>
      <c r="GF369" s="101"/>
      <c r="GG369" s="101"/>
      <c r="GH369" s="101"/>
      <c r="GI369" s="101"/>
      <c r="GJ369" s="101"/>
      <c r="GK369" s="101"/>
      <c r="GL369" s="101"/>
      <c r="GM369" s="101"/>
      <c r="GN369" s="101"/>
      <c r="GO369" s="101"/>
      <c r="GP369" s="101"/>
      <c r="GQ369" s="101"/>
      <c r="GR369" s="101"/>
      <c r="GS369" s="101"/>
      <c r="GT369" s="101"/>
      <c r="GU369" s="101"/>
    </row>
    <row r="370" spans="7:203">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1"/>
      <c r="CI370" s="101"/>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1"/>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c r="GE370" s="101"/>
      <c r="GF370" s="101"/>
      <c r="GG370" s="101"/>
      <c r="GH370" s="101"/>
      <c r="GI370" s="101"/>
      <c r="GJ370" s="101"/>
      <c r="GK370" s="101"/>
      <c r="GL370" s="101"/>
      <c r="GM370" s="101"/>
      <c r="GN370" s="101"/>
      <c r="GO370" s="101"/>
      <c r="GP370" s="101"/>
      <c r="GQ370" s="101"/>
      <c r="GR370" s="101"/>
      <c r="GS370" s="101"/>
      <c r="GT370" s="101"/>
      <c r="GU370" s="101"/>
    </row>
    <row r="371" spans="7:203">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1"/>
      <c r="CI371" s="101"/>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1"/>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c r="GE371" s="101"/>
      <c r="GF371" s="101"/>
      <c r="GG371" s="101"/>
      <c r="GH371" s="101"/>
      <c r="GI371" s="101"/>
      <c r="GJ371" s="101"/>
      <c r="GK371" s="101"/>
      <c r="GL371" s="101"/>
      <c r="GM371" s="101"/>
      <c r="GN371" s="101"/>
      <c r="GO371" s="101"/>
      <c r="GP371" s="101"/>
      <c r="GQ371" s="101"/>
      <c r="GR371" s="101"/>
      <c r="GS371" s="101"/>
      <c r="GT371" s="101"/>
      <c r="GU371" s="101"/>
    </row>
    <row r="372" spans="7:203">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1"/>
      <c r="CI372" s="101"/>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1"/>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c r="GE372" s="101"/>
      <c r="GF372" s="101"/>
      <c r="GG372" s="101"/>
      <c r="GH372" s="101"/>
      <c r="GI372" s="101"/>
      <c r="GJ372" s="101"/>
      <c r="GK372" s="101"/>
      <c r="GL372" s="101"/>
      <c r="GM372" s="101"/>
      <c r="GN372" s="101"/>
      <c r="GO372" s="101"/>
      <c r="GP372" s="101"/>
      <c r="GQ372" s="101"/>
      <c r="GR372" s="101"/>
      <c r="GS372" s="101"/>
      <c r="GT372" s="101"/>
      <c r="GU372" s="101"/>
    </row>
    <row r="373" spans="7:203">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1"/>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c r="GE373" s="101"/>
      <c r="GF373" s="101"/>
      <c r="GG373" s="101"/>
      <c r="GH373" s="101"/>
      <c r="GI373" s="101"/>
      <c r="GJ373" s="101"/>
      <c r="GK373" s="101"/>
      <c r="GL373" s="101"/>
      <c r="GM373" s="101"/>
      <c r="GN373" s="101"/>
      <c r="GO373" s="101"/>
      <c r="GP373" s="101"/>
      <c r="GQ373" s="101"/>
      <c r="GR373" s="101"/>
      <c r="GS373" s="101"/>
      <c r="GT373" s="101"/>
      <c r="GU373" s="101"/>
    </row>
    <row r="374" spans="7:203">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1"/>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c r="GE374" s="101"/>
      <c r="GF374" s="101"/>
      <c r="GG374" s="101"/>
      <c r="GH374" s="101"/>
      <c r="GI374" s="101"/>
      <c r="GJ374" s="101"/>
      <c r="GK374" s="101"/>
      <c r="GL374" s="101"/>
      <c r="GM374" s="101"/>
      <c r="GN374" s="101"/>
      <c r="GO374" s="101"/>
      <c r="GP374" s="101"/>
      <c r="GQ374" s="101"/>
      <c r="GR374" s="101"/>
      <c r="GS374" s="101"/>
      <c r="GT374" s="101"/>
      <c r="GU374" s="101"/>
    </row>
    <row r="375" spans="7:203">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1"/>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c r="GE375" s="101"/>
      <c r="GF375" s="101"/>
      <c r="GG375" s="101"/>
      <c r="GH375" s="101"/>
      <c r="GI375" s="101"/>
      <c r="GJ375" s="101"/>
      <c r="GK375" s="101"/>
      <c r="GL375" s="101"/>
      <c r="GM375" s="101"/>
      <c r="GN375" s="101"/>
      <c r="GO375" s="101"/>
      <c r="GP375" s="101"/>
      <c r="GQ375" s="101"/>
      <c r="GR375" s="101"/>
      <c r="GS375" s="101"/>
      <c r="GT375" s="101"/>
      <c r="GU375" s="101"/>
    </row>
    <row r="376" spans="7:203">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1"/>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c r="GE376" s="101"/>
      <c r="GF376" s="101"/>
      <c r="GG376" s="101"/>
      <c r="GH376" s="101"/>
      <c r="GI376" s="101"/>
      <c r="GJ376" s="101"/>
      <c r="GK376" s="101"/>
      <c r="GL376" s="101"/>
      <c r="GM376" s="101"/>
      <c r="GN376" s="101"/>
      <c r="GO376" s="101"/>
      <c r="GP376" s="101"/>
      <c r="GQ376" s="101"/>
      <c r="GR376" s="101"/>
      <c r="GS376" s="101"/>
      <c r="GT376" s="101"/>
      <c r="GU376" s="101"/>
    </row>
    <row r="377" spans="7:203">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1"/>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c r="GE377" s="101"/>
      <c r="GF377" s="101"/>
      <c r="GG377" s="101"/>
      <c r="GH377" s="101"/>
      <c r="GI377" s="101"/>
      <c r="GJ377" s="101"/>
      <c r="GK377" s="101"/>
      <c r="GL377" s="101"/>
      <c r="GM377" s="101"/>
      <c r="GN377" s="101"/>
      <c r="GO377" s="101"/>
      <c r="GP377" s="101"/>
      <c r="GQ377" s="101"/>
      <c r="GR377" s="101"/>
      <c r="GS377" s="101"/>
      <c r="GT377" s="101"/>
      <c r="GU377" s="101"/>
    </row>
    <row r="378" spans="7:203">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1"/>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c r="GE378" s="101"/>
      <c r="GF378" s="101"/>
      <c r="GG378" s="101"/>
      <c r="GH378" s="101"/>
      <c r="GI378" s="101"/>
      <c r="GJ378" s="101"/>
      <c r="GK378" s="101"/>
      <c r="GL378" s="101"/>
      <c r="GM378" s="101"/>
      <c r="GN378" s="101"/>
      <c r="GO378" s="101"/>
      <c r="GP378" s="101"/>
      <c r="GQ378" s="101"/>
      <c r="GR378" s="101"/>
      <c r="GS378" s="101"/>
      <c r="GT378" s="101"/>
      <c r="GU378" s="101"/>
    </row>
    <row r="379" spans="7:203">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1"/>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c r="GE379" s="101"/>
      <c r="GF379" s="101"/>
      <c r="GG379" s="101"/>
      <c r="GH379" s="101"/>
      <c r="GI379" s="101"/>
      <c r="GJ379" s="101"/>
      <c r="GK379" s="101"/>
      <c r="GL379" s="101"/>
      <c r="GM379" s="101"/>
      <c r="GN379" s="101"/>
      <c r="GO379" s="101"/>
      <c r="GP379" s="101"/>
      <c r="GQ379" s="101"/>
      <c r="GR379" s="101"/>
      <c r="GS379" s="101"/>
      <c r="GT379" s="101"/>
      <c r="GU379" s="101"/>
    </row>
    <row r="380" spans="7:203">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1"/>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c r="GE380" s="101"/>
      <c r="GF380" s="101"/>
      <c r="GG380" s="101"/>
      <c r="GH380" s="101"/>
      <c r="GI380" s="101"/>
      <c r="GJ380" s="101"/>
      <c r="GK380" s="101"/>
      <c r="GL380" s="101"/>
      <c r="GM380" s="101"/>
      <c r="GN380" s="101"/>
      <c r="GO380" s="101"/>
      <c r="GP380" s="101"/>
      <c r="GQ380" s="101"/>
      <c r="GR380" s="101"/>
      <c r="GS380" s="101"/>
      <c r="GT380" s="101"/>
      <c r="GU380" s="101"/>
    </row>
    <row r="381" spans="7:203">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1"/>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c r="GE381" s="101"/>
      <c r="GF381" s="101"/>
      <c r="GG381" s="101"/>
      <c r="GH381" s="101"/>
      <c r="GI381" s="101"/>
      <c r="GJ381" s="101"/>
      <c r="GK381" s="101"/>
      <c r="GL381" s="101"/>
      <c r="GM381" s="101"/>
      <c r="GN381" s="101"/>
      <c r="GO381" s="101"/>
      <c r="GP381" s="101"/>
      <c r="GQ381" s="101"/>
      <c r="GR381" s="101"/>
      <c r="GS381" s="101"/>
      <c r="GT381" s="101"/>
      <c r="GU381" s="101"/>
    </row>
    <row r="382" spans="7:203">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1"/>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c r="GE382" s="101"/>
      <c r="GF382" s="101"/>
      <c r="GG382" s="101"/>
      <c r="GH382" s="101"/>
      <c r="GI382" s="101"/>
      <c r="GJ382" s="101"/>
      <c r="GK382" s="101"/>
      <c r="GL382" s="101"/>
      <c r="GM382" s="101"/>
      <c r="GN382" s="101"/>
      <c r="GO382" s="101"/>
      <c r="GP382" s="101"/>
      <c r="GQ382" s="101"/>
      <c r="GR382" s="101"/>
      <c r="GS382" s="101"/>
      <c r="GT382" s="101"/>
      <c r="GU382" s="101"/>
    </row>
    <row r="383" spans="7:203">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1"/>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c r="GE383" s="101"/>
      <c r="GF383" s="101"/>
      <c r="GG383" s="101"/>
      <c r="GH383" s="101"/>
      <c r="GI383" s="101"/>
      <c r="GJ383" s="101"/>
      <c r="GK383" s="101"/>
      <c r="GL383" s="101"/>
      <c r="GM383" s="101"/>
      <c r="GN383" s="101"/>
      <c r="GO383" s="101"/>
      <c r="GP383" s="101"/>
      <c r="GQ383" s="101"/>
      <c r="GR383" s="101"/>
      <c r="GS383" s="101"/>
      <c r="GT383" s="101"/>
      <c r="GU383" s="101"/>
    </row>
    <row r="384" spans="7:203">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1"/>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c r="GE384" s="101"/>
      <c r="GF384" s="101"/>
      <c r="GG384" s="101"/>
      <c r="GH384" s="101"/>
      <c r="GI384" s="101"/>
      <c r="GJ384" s="101"/>
      <c r="GK384" s="101"/>
      <c r="GL384" s="101"/>
      <c r="GM384" s="101"/>
      <c r="GN384" s="101"/>
      <c r="GO384" s="101"/>
      <c r="GP384" s="101"/>
      <c r="GQ384" s="101"/>
      <c r="GR384" s="101"/>
      <c r="GS384" s="101"/>
      <c r="GT384" s="101"/>
      <c r="GU384" s="101"/>
    </row>
    <row r="385" spans="7:203">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1"/>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c r="GE385" s="101"/>
      <c r="GF385" s="101"/>
      <c r="GG385" s="101"/>
      <c r="GH385" s="101"/>
      <c r="GI385" s="101"/>
      <c r="GJ385" s="101"/>
      <c r="GK385" s="101"/>
      <c r="GL385" s="101"/>
      <c r="GM385" s="101"/>
      <c r="GN385" s="101"/>
      <c r="GO385" s="101"/>
      <c r="GP385" s="101"/>
      <c r="GQ385" s="101"/>
      <c r="GR385" s="101"/>
      <c r="GS385" s="101"/>
      <c r="GT385" s="101"/>
      <c r="GU385" s="101"/>
    </row>
    <row r="386" spans="7:203">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1"/>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c r="GE386" s="101"/>
      <c r="GF386" s="101"/>
      <c r="GG386" s="101"/>
      <c r="GH386" s="101"/>
      <c r="GI386" s="101"/>
      <c r="GJ386" s="101"/>
      <c r="GK386" s="101"/>
      <c r="GL386" s="101"/>
      <c r="GM386" s="101"/>
      <c r="GN386" s="101"/>
      <c r="GO386" s="101"/>
      <c r="GP386" s="101"/>
      <c r="GQ386" s="101"/>
      <c r="GR386" s="101"/>
      <c r="GS386" s="101"/>
      <c r="GT386" s="101"/>
      <c r="GU386" s="101"/>
    </row>
    <row r="387" spans="7:203">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1"/>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c r="GE387" s="101"/>
      <c r="GF387" s="101"/>
      <c r="GG387" s="101"/>
      <c r="GH387" s="101"/>
      <c r="GI387" s="101"/>
      <c r="GJ387" s="101"/>
      <c r="GK387" s="101"/>
      <c r="GL387" s="101"/>
      <c r="GM387" s="101"/>
      <c r="GN387" s="101"/>
      <c r="GO387" s="101"/>
      <c r="GP387" s="101"/>
      <c r="GQ387" s="101"/>
      <c r="GR387" s="101"/>
      <c r="GS387" s="101"/>
      <c r="GT387" s="101"/>
      <c r="GU387" s="101"/>
    </row>
    <row r="388" spans="7:203">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1"/>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c r="GE388" s="101"/>
      <c r="GF388" s="101"/>
      <c r="GG388" s="101"/>
      <c r="GH388" s="101"/>
      <c r="GI388" s="101"/>
      <c r="GJ388" s="101"/>
      <c r="GK388" s="101"/>
      <c r="GL388" s="101"/>
      <c r="GM388" s="101"/>
      <c r="GN388" s="101"/>
      <c r="GO388" s="101"/>
      <c r="GP388" s="101"/>
      <c r="GQ388" s="101"/>
      <c r="GR388" s="101"/>
      <c r="GS388" s="101"/>
      <c r="GT388" s="101"/>
      <c r="GU388" s="101"/>
    </row>
    <row r="389" spans="7:203">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1"/>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c r="GE389" s="101"/>
      <c r="GF389" s="101"/>
      <c r="GG389" s="101"/>
      <c r="GH389" s="101"/>
      <c r="GI389" s="101"/>
      <c r="GJ389" s="101"/>
      <c r="GK389" s="101"/>
      <c r="GL389" s="101"/>
      <c r="GM389" s="101"/>
      <c r="GN389" s="101"/>
      <c r="GO389" s="101"/>
      <c r="GP389" s="101"/>
      <c r="GQ389" s="101"/>
      <c r="GR389" s="101"/>
      <c r="GS389" s="101"/>
      <c r="GT389" s="101"/>
      <c r="GU389" s="101"/>
    </row>
    <row r="390" spans="7:203">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1"/>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c r="GE390" s="101"/>
      <c r="GF390" s="101"/>
      <c r="GG390" s="101"/>
      <c r="GH390" s="101"/>
      <c r="GI390" s="101"/>
      <c r="GJ390" s="101"/>
      <c r="GK390" s="101"/>
      <c r="GL390" s="101"/>
      <c r="GM390" s="101"/>
      <c r="GN390" s="101"/>
      <c r="GO390" s="101"/>
      <c r="GP390" s="101"/>
      <c r="GQ390" s="101"/>
      <c r="GR390" s="101"/>
      <c r="GS390" s="101"/>
      <c r="GT390" s="101"/>
      <c r="GU390" s="101"/>
    </row>
    <row r="391" spans="7:203">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1"/>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c r="GE391" s="101"/>
      <c r="GF391" s="101"/>
      <c r="GG391" s="101"/>
      <c r="GH391" s="101"/>
      <c r="GI391" s="101"/>
      <c r="GJ391" s="101"/>
      <c r="GK391" s="101"/>
      <c r="GL391" s="101"/>
      <c r="GM391" s="101"/>
      <c r="GN391" s="101"/>
      <c r="GO391" s="101"/>
      <c r="GP391" s="101"/>
      <c r="GQ391" s="101"/>
      <c r="GR391" s="101"/>
      <c r="GS391" s="101"/>
      <c r="GT391" s="101"/>
      <c r="GU391" s="101"/>
    </row>
    <row r="392" spans="7:203">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1"/>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c r="GE392" s="101"/>
      <c r="GF392" s="101"/>
      <c r="GG392" s="101"/>
      <c r="GH392" s="101"/>
      <c r="GI392" s="101"/>
      <c r="GJ392" s="101"/>
      <c r="GK392" s="101"/>
      <c r="GL392" s="101"/>
      <c r="GM392" s="101"/>
      <c r="GN392" s="101"/>
      <c r="GO392" s="101"/>
      <c r="GP392" s="101"/>
      <c r="GQ392" s="101"/>
      <c r="GR392" s="101"/>
      <c r="GS392" s="101"/>
      <c r="GT392" s="101"/>
      <c r="GU392" s="101"/>
    </row>
    <row r="393" spans="7:203">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1"/>
      <c r="DG393" s="101"/>
      <c r="DH393" s="101"/>
      <c r="DI393" s="101"/>
      <c r="DJ393" s="101"/>
      <c r="DK393" s="101"/>
      <c r="DL393" s="101"/>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c r="GE393" s="101"/>
      <c r="GF393" s="101"/>
      <c r="GG393" s="101"/>
      <c r="GH393" s="101"/>
      <c r="GI393" s="101"/>
      <c r="GJ393" s="101"/>
      <c r="GK393" s="101"/>
      <c r="GL393" s="101"/>
      <c r="GM393" s="101"/>
      <c r="GN393" s="101"/>
      <c r="GO393" s="101"/>
      <c r="GP393" s="101"/>
      <c r="GQ393" s="101"/>
      <c r="GR393" s="101"/>
      <c r="GS393" s="101"/>
      <c r="GT393" s="101"/>
      <c r="GU393" s="101"/>
    </row>
    <row r="394" spans="7:203">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1"/>
      <c r="DG394" s="101"/>
      <c r="DH394" s="101"/>
      <c r="DI394" s="101"/>
      <c r="DJ394" s="101"/>
      <c r="DK394" s="101"/>
      <c r="DL394" s="101"/>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c r="GE394" s="101"/>
      <c r="GF394" s="101"/>
      <c r="GG394" s="101"/>
      <c r="GH394" s="101"/>
      <c r="GI394" s="101"/>
      <c r="GJ394" s="101"/>
      <c r="GK394" s="101"/>
      <c r="GL394" s="101"/>
      <c r="GM394" s="101"/>
      <c r="GN394" s="101"/>
      <c r="GO394" s="101"/>
      <c r="GP394" s="101"/>
      <c r="GQ394" s="101"/>
      <c r="GR394" s="101"/>
      <c r="GS394" s="101"/>
      <c r="GT394" s="101"/>
      <c r="GU394" s="101"/>
    </row>
    <row r="395" spans="7:203">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1"/>
      <c r="DG395" s="101"/>
      <c r="DH395" s="101"/>
      <c r="DI395" s="101"/>
      <c r="DJ395" s="101"/>
      <c r="DK395" s="101"/>
      <c r="DL395" s="101"/>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c r="GE395" s="101"/>
      <c r="GF395" s="101"/>
      <c r="GG395" s="101"/>
      <c r="GH395" s="101"/>
      <c r="GI395" s="101"/>
      <c r="GJ395" s="101"/>
      <c r="GK395" s="101"/>
      <c r="GL395" s="101"/>
      <c r="GM395" s="101"/>
      <c r="GN395" s="101"/>
      <c r="GO395" s="101"/>
      <c r="GP395" s="101"/>
      <c r="GQ395" s="101"/>
      <c r="GR395" s="101"/>
      <c r="GS395" s="101"/>
      <c r="GT395" s="101"/>
      <c r="GU395" s="101"/>
    </row>
    <row r="396" spans="7:203">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1"/>
      <c r="DG396" s="101"/>
      <c r="DH396" s="101"/>
      <c r="DI396" s="101"/>
      <c r="DJ396" s="101"/>
      <c r="DK396" s="101"/>
      <c r="DL396" s="101"/>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c r="GE396" s="101"/>
      <c r="GF396" s="101"/>
      <c r="GG396" s="101"/>
      <c r="GH396" s="101"/>
      <c r="GI396" s="101"/>
      <c r="GJ396" s="101"/>
      <c r="GK396" s="101"/>
      <c r="GL396" s="101"/>
      <c r="GM396" s="101"/>
      <c r="GN396" s="101"/>
      <c r="GO396" s="101"/>
      <c r="GP396" s="101"/>
      <c r="GQ396" s="101"/>
      <c r="GR396" s="101"/>
      <c r="GS396" s="101"/>
      <c r="GT396" s="101"/>
      <c r="GU396" s="101"/>
    </row>
    <row r="397" spans="7:203">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1"/>
      <c r="DG397" s="101"/>
      <c r="DH397" s="101"/>
      <c r="DI397" s="101"/>
      <c r="DJ397" s="101"/>
      <c r="DK397" s="101"/>
      <c r="DL397" s="101"/>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c r="GE397" s="101"/>
      <c r="GF397" s="101"/>
      <c r="GG397" s="101"/>
      <c r="GH397" s="101"/>
      <c r="GI397" s="101"/>
      <c r="GJ397" s="101"/>
      <c r="GK397" s="101"/>
      <c r="GL397" s="101"/>
      <c r="GM397" s="101"/>
      <c r="GN397" s="101"/>
      <c r="GO397" s="101"/>
      <c r="GP397" s="101"/>
      <c r="GQ397" s="101"/>
      <c r="GR397" s="101"/>
      <c r="GS397" s="101"/>
      <c r="GT397" s="101"/>
      <c r="GU397" s="101"/>
    </row>
    <row r="398" spans="7:203">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1"/>
      <c r="DG398" s="101"/>
      <c r="DH398" s="101"/>
      <c r="DI398" s="101"/>
      <c r="DJ398" s="101"/>
      <c r="DK398" s="101"/>
      <c r="DL398" s="101"/>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c r="GE398" s="101"/>
      <c r="GF398" s="101"/>
      <c r="GG398" s="101"/>
      <c r="GH398" s="101"/>
      <c r="GI398" s="101"/>
      <c r="GJ398" s="101"/>
      <c r="GK398" s="101"/>
      <c r="GL398" s="101"/>
      <c r="GM398" s="101"/>
      <c r="GN398" s="101"/>
      <c r="GO398" s="101"/>
      <c r="GP398" s="101"/>
      <c r="GQ398" s="101"/>
      <c r="GR398" s="101"/>
      <c r="GS398" s="101"/>
      <c r="GT398" s="101"/>
      <c r="GU398" s="101"/>
    </row>
    <row r="399" spans="7:203">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1"/>
      <c r="DG399" s="101"/>
      <c r="DH399" s="101"/>
      <c r="DI399" s="101"/>
      <c r="DJ399" s="101"/>
      <c r="DK399" s="101"/>
      <c r="DL399" s="101"/>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c r="GE399" s="101"/>
      <c r="GF399" s="101"/>
      <c r="GG399" s="101"/>
      <c r="GH399" s="101"/>
      <c r="GI399" s="101"/>
      <c r="GJ399" s="101"/>
      <c r="GK399" s="101"/>
      <c r="GL399" s="101"/>
      <c r="GM399" s="101"/>
      <c r="GN399" s="101"/>
      <c r="GO399" s="101"/>
      <c r="GP399" s="101"/>
      <c r="GQ399" s="101"/>
      <c r="GR399" s="101"/>
      <c r="GS399" s="101"/>
      <c r="GT399" s="101"/>
      <c r="GU399" s="101"/>
    </row>
    <row r="400" spans="7:203">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1"/>
      <c r="DG400" s="101"/>
      <c r="DH400" s="101"/>
      <c r="DI400" s="101"/>
      <c r="DJ400" s="101"/>
      <c r="DK400" s="101"/>
      <c r="DL400" s="101"/>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c r="GE400" s="101"/>
      <c r="GF400" s="101"/>
      <c r="GG400" s="101"/>
      <c r="GH400" s="101"/>
      <c r="GI400" s="101"/>
      <c r="GJ400" s="101"/>
      <c r="GK400" s="101"/>
      <c r="GL400" s="101"/>
      <c r="GM400" s="101"/>
      <c r="GN400" s="101"/>
      <c r="GO400" s="101"/>
      <c r="GP400" s="101"/>
      <c r="GQ400" s="101"/>
      <c r="GR400" s="101"/>
      <c r="GS400" s="101"/>
      <c r="GT400" s="101"/>
      <c r="GU400" s="101"/>
    </row>
    <row r="401" spans="7:203">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1"/>
      <c r="DG401" s="101"/>
      <c r="DH401" s="101"/>
      <c r="DI401" s="101"/>
      <c r="DJ401" s="101"/>
      <c r="DK401" s="101"/>
      <c r="DL401" s="101"/>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c r="GE401" s="101"/>
      <c r="GF401" s="101"/>
      <c r="GG401" s="101"/>
      <c r="GH401" s="101"/>
      <c r="GI401" s="101"/>
      <c r="GJ401" s="101"/>
      <c r="GK401" s="101"/>
      <c r="GL401" s="101"/>
      <c r="GM401" s="101"/>
      <c r="GN401" s="101"/>
      <c r="GO401" s="101"/>
      <c r="GP401" s="101"/>
      <c r="GQ401" s="101"/>
      <c r="GR401" s="101"/>
      <c r="GS401" s="101"/>
      <c r="GT401" s="101"/>
      <c r="GU401" s="101"/>
    </row>
    <row r="402" spans="7:203">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1"/>
      <c r="DG402" s="101"/>
      <c r="DH402" s="101"/>
      <c r="DI402" s="101"/>
      <c r="DJ402" s="101"/>
      <c r="DK402" s="101"/>
      <c r="DL402" s="101"/>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c r="GE402" s="101"/>
      <c r="GF402" s="101"/>
      <c r="GG402" s="101"/>
      <c r="GH402" s="101"/>
      <c r="GI402" s="101"/>
      <c r="GJ402" s="101"/>
      <c r="GK402" s="101"/>
      <c r="GL402" s="101"/>
      <c r="GM402" s="101"/>
      <c r="GN402" s="101"/>
      <c r="GO402" s="101"/>
      <c r="GP402" s="101"/>
      <c r="GQ402" s="101"/>
      <c r="GR402" s="101"/>
      <c r="GS402" s="101"/>
      <c r="GT402" s="101"/>
      <c r="GU402" s="101"/>
    </row>
    <row r="403" spans="7:203">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1"/>
      <c r="DG403" s="101"/>
      <c r="DH403" s="101"/>
      <c r="DI403" s="101"/>
      <c r="DJ403" s="101"/>
      <c r="DK403" s="101"/>
      <c r="DL403" s="101"/>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c r="GE403" s="101"/>
      <c r="GF403" s="101"/>
      <c r="GG403" s="101"/>
      <c r="GH403" s="101"/>
      <c r="GI403" s="101"/>
      <c r="GJ403" s="101"/>
      <c r="GK403" s="101"/>
      <c r="GL403" s="101"/>
      <c r="GM403" s="101"/>
      <c r="GN403" s="101"/>
      <c r="GO403" s="101"/>
      <c r="GP403" s="101"/>
      <c r="GQ403" s="101"/>
      <c r="GR403" s="101"/>
      <c r="GS403" s="101"/>
      <c r="GT403" s="101"/>
      <c r="GU403" s="101"/>
    </row>
    <row r="404" spans="7:203">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1"/>
      <c r="DG404" s="101"/>
      <c r="DH404" s="101"/>
      <c r="DI404" s="101"/>
      <c r="DJ404" s="101"/>
      <c r="DK404" s="101"/>
      <c r="DL404" s="101"/>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c r="GE404" s="101"/>
      <c r="GF404" s="101"/>
      <c r="GG404" s="101"/>
      <c r="GH404" s="101"/>
      <c r="GI404" s="101"/>
      <c r="GJ404" s="101"/>
      <c r="GK404" s="101"/>
      <c r="GL404" s="101"/>
      <c r="GM404" s="101"/>
      <c r="GN404" s="101"/>
      <c r="GO404" s="101"/>
      <c r="GP404" s="101"/>
      <c r="GQ404" s="101"/>
      <c r="GR404" s="101"/>
      <c r="GS404" s="101"/>
      <c r="GT404" s="101"/>
      <c r="GU404" s="101"/>
    </row>
    <row r="405" spans="7:203">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1"/>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c r="GE405" s="101"/>
      <c r="GF405" s="101"/>
      <c r="GG405" s="101"/>
      <c r="GH405" s="101"/>
      <c r="GI405" s="101"/>
      <c r="GJ405" s="101"/>
      <c r="GK405" s="101"/>
      <c r="GL405" s="101"/>
      <c r="GM405" s="101"/>
      <c r="GN405" s="101"/>
      <c r="GO405" s="101"/>
      <c r="GP405" s="101"/>
      <c r="GQ405" s="101"/>
      <c r="GR405" s="101"/>
      <c r="GS405" s="101"/>
      <c r="GT405" s="101"/>
      <c r="GU405" s="101"/>
    </row>
    <row r="406" spans="7:203">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1"/>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c r="GE406" s="101"/>
      <c r="GF406" s="101"/>
      <c r="GG406" s="101"/>
      <c r="GH406" s="101"/>
      <c r="GI406" s="101"/>
      <c r="GJ406" s="101"/>
      <c r="GK406" s="101"/>
      <c r="GL406" s="101"/>
      <c r="GM406" s="101"/>
      <c r="GN406" s="101"/>
      <c r="GO406" s="101"/>
      <c r="GP406" s="101"/>
      <c r="GQ406" s="101"/>
      <c r="GR406" s="101"/>
      <c r="GS406" s="101"/>
      <c r="GT406" s="101"/>
      <c r="GU406" s="101"/>
    </row>
    <row r="407" spans="7:203">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1"/>
      <c r="DG407" s="101"/>
      <c r="DH407" s="101"/>
      <c r="DI407" s="101"/>
      <c r="DJ407" s="101"/>
      <c r="DK407" s="101"/>
      <c r="DL407" s="101"/>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c r="GE407" s="101"/>
      <c r="GF407" s="101"/>
      <c r="GG407" s="101"/>
      <c r="GH407" s="101"/>
      <c r="GI407" s="101"/>
      <c r="GJ407" s="101"/>
      <c r="GK407" s="101"/>
      <c r="GL407" s="101"/>
      <c r="GM407" s="101"/>
      <c r="GN407" s="101"/>
      <c r="GO407" s="101"/>
      <c r="GP407" s="101"/>
      <c r="GQ407" s="101"/>
      <c r="GR407" s="101"/>
      <c r="GS407" s="101"/>
      <c r="GT407" s="101"/>
      <c r="GU407" s="101"/>
    </row>
    <row r="408" spans="7:203">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1"/>
      <c r="DG408" s="101"/>
      <c r="DH408" s="101"/>
      <c r="DI408" s="101"/>
      <c r="DJ408" s="101"/>
      <c r="DK408" s="101"/>
      <c r="DL408" s="101"/>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c r="GE408" s="101"/>
      <c r="GF408" s="101"/>
      <c r="GG408" s="101"/>
      <c r="GH408" s="101"/>
      <c r="GI408" s="101"/>
      <c r="GJ408" s="101"/>
      <c r="GK408" s="101"/>
      <c r="GL408" s="101"/>
      <c r="GM408" s="101"/>
      <c r="GN408" s="101"/>
      <c r="GO408" s="101"/>
      <c r="GP408" s="101"/>
      <c r="GQ408" s="101"/>
      <c r="GR408" s="101"/>
      <c r="GS408" s="101"/>
      <c r="GT408" s="101"/>
      <c r="GU408" s="101"/>
    </row>
    <row r="409" spans="7:203">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1"/>
      <c r="DG409" s="101"/>
      <c r="DH409" s="101"/>
      <c r="DI409" s="101"/>
      <c r="DJ409" s="101"/>
      <c r="DK409" s="101"/>
      <c r="DL409" s="101"/>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c r="GE409" s="101"/>
      <c r="GF409" s="101"/>
      <c r="GG409" s="101"/>
      <c r="GH409" s="101"/>
      <c r="GI409" s="101"/>
      <c r="GJ409" s="101"/>
      <c r="GK409" s="101"/>
      <c r="GL409" s="101"/>
      <c r="GM409" s="101"/>
      <c r="GN409" s="101"/>
      <c r="GO409" s="101"/>
      <c r="GP409" s="101"/>
      <c r="GQ409" s="101"/>
      <c r="GR409" s="101"/>
      <c r="GS409" s="101"/>
      <c r="GT409" s="101"/>
      <c r="GU409" s="101"/>
    </row>
    <row r="410" spans="7:203">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1"/>
      <c r="DG410" s="101"/>
      <c r="DH410" s="101"/>
      <c r="DI410" s="101"/>
      <c r="DJ410" s="101"/>
      <c r="DK410" s="101"/>
      <c r="DL410" s="101"/>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c r="GE410" s="101"/>
      <c r="GF410" s="101"/>
      <c r="GG410" s="101"/>
      <c r="GH410" s="101"/>
      <c r="GI410" s="101"/>
      <c r="GJ410" s="101"/>
      <c r="GK410" s="101"/>
      <c r="GL410" s="101"/>
      <c r="GM410" s="101"/>
      <c r="GN410" s="101"/>
      <c r="GO410" s="101"/>
      <c r="GP410" s="101"/>
      <c r="GQ410" s="101"/>
      <c r="GR410" s="101"/>
      <c r="GS410" s="101"/>
      <c r="GT410" s="101"/>
      <c r="GU410" s="101"/>
    </row>
    <row r="411" spans="7:203">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1"/>
      <c r="DG411" s="101"/>
      <c r="DH411" s="101"/>
      <c r="DI411" s="101"/>
      <c r="DJ411" s="101"/>
      <c r="DK411" s="101"/>
      <c r="DL411" s="101"/>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c r="GE411" s="101"/>
      <c r="GF411" s="101"/>
      <c r="GG411" s="101"/>
      <c r="GH411" s="101"/>
      <c r="GI411" s="101"/>
      <c r="GJ411" s="101"/>
      <c r="GK411" s="101"/>
      <c r="GL411" s="101"/>
      <c r="GM411" s="101"/>
      <c r="GN411" s="101"/>
      <c r="GO411" s="101"/>
      <c r="GP411" s="101"/>
      <c r="GQ411" s="101"/>
      <c r="GR411" s="101"/>
      <c r="GS411" s="101"/>
      <c r="GT411" s="101"/>
      <c r="GU411" s="101"/>
    </row>
    <row r="412" spans="7:203">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1"/>
      <c r="DG412" s="101"/>
      <c r="DH412" s="101"/>
      <c r="DI412" s="101"/>
      <c r="DJ412" s="101"/>
      <c r="DK412" s="101"/>
      <c r="DL412" s="101"/>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c r="GE412" s="101"/>
      <c r="GF412" s="101"/>
      <c r="GG412" s="101"/>
      <c r="GH412" s="101"/>
      <c r="GI412" s="101"/>
      <c r="GJ412" s="101"/>
      <c r="GK412" s="101"/>
      <c r="GL412" s="101"/>
      <c r="GM412" s="101"/>
      <c r="GN412" s="101"/>
      <c r="GO412" s="101"/>
      <c r="GP412" s="101"/>
      <c r="GQ412" s="101"/>
      <c r="GR412" s="101"/>
      <c r="GS412" s="101"/>
      <c r="GT412" s="101"/>
      <c r="GU412" s="101"/>
    </row>
    <row r="413" spans="7:203">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1"/>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c r="GE413" s="101"/>
      <c r="GF413" s="101"/>
      <c r="GG413" s="101"/>
      <c r="GH413" s="101"/>
      <c r="GI413" s="101"/>
      <c r="GJ413" s="101"/>
      <c r="GK413" s="101"/>
      <c r="GL413" s="101"/>
      <c r="GM413" s="101"/>
      <c r="GN413" s="101"/>
      <c r="GO413" s="101"/>
      <c r="GP413" s="101"/>
      <c r="GQ413" s="101"/>
      <c r="GR413" s="101"/>
      <c r="GS413" s="101"/>
      <c r="GT413" s="101"/>
      <c r="GU413" s="101"/>
    </row>
    <row r="414" spans="7:203">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1"/>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c r="GE414" s="101"/>
      <c r="GF414" s="101"/>
      <c r="GG414" s="101"/>
      <c r="GH414" s="101"/>
      <c r="GI414" s="101"/>
      <c r="GJ414" s="101"/>
      <c r="GK414" s="101"/>
      <c r="GL414" s="101"/>
      <c r="GM414" s="101"/>
      <c r="GN414" s="101"/>
      <c r="GO414" s="101"/>
      <c r="GP414" s="101"/>
      <c r="GQ414" s="101"/>
      <c r="GR414" s="101"/>
      <c r="GS414" s="101"/>
      <c r="GT414" s="101"/>
      <c r="GU414" s="101"/>
    </row>
    <row r="415" spans="7:203">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1"/>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c r="GE415" s="101"/>
      <c r="GF415" s="101"/>
      <c r="GG415" s="101"/>
      <c r="GH415" s="101"/>
      <c r="GI415" s="101"/>
      <c r="GJ415" s="101"/>
      <c r="GK415" s="101"/>
      <c r="GL415" s="101"/>
      <c r="GM415" s="101"/>
      <c r="GN415" s="101"/>
      <c r="GO415" s="101"/>
      <c r="GP415" s="101"/>
      <c r="GQ415" s="101"/>
      <c r="GR415" s="101"/>
      <c r="GS415" s="101"/>
      <c r="GT415" s="101"/>
      <c r="GU415" s="101"/>
    </row>
    <row r="416" spans="7:203">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1"/>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c r="GE416" s="101"/>
      <c r="GF416" s="101"/>
      <c r="GG416" s="101"/>
      <c r="GH416" s="101"/>
      <c r="GI416" s="101"/>
      <c r="GJ416" s="101"/>
      <c r="GK416" s="101"/>
      <c r="GL416" s="101"/>
      <c r="GM416" s="101"/>
      <c r="GN416" s="101"/>
      <c r="GO416" s="101"/>
      <c r="GP416" s="101"/>
      <c r="GQ416" s="101"/>
      <c r="GR416" s="101"/>
      <c r="GS416" s="101"/>
      <c r="GT416" s="101"/>
      <c r="GU416" s="101"/>
    </row>
    <row r="417" spans="7:203">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1"/>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c r="GE417" s="101"/>
      <c r="GF417" s="101"/>
      <c r="GG417" s="101"/>
      <c r="GH417" s="101"/>
      <c r="GI417" s="101"/>
      <c r="GJ417" s="101"/>
      <c r="GK417" s="101"/>
      <c r="GL417" s="101"/>
      <c r="GM417" s="101"/>
      <c r="GN417" s="101"/>
      <c r="GO417" s="101"/>
      <c r="GP417" s="101"/>
      <c r="GQ417" s="101"/>
      <c r="GR417" s="101"/>
      <c r="GS417" s="101"/>
      <c r="GT417" s="101"/>
      <c r="GU417" s="101"/>
    </row>
    <row r="418" spans="7:203">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1"/>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c r="GE418" s="101"/>
      <c r="GF418" s="101"/>
      <c r="GG418" s="101"/>
      <c r="GH418" s="101"/>
      <c r="GI418" s="101"/>
      <c r="GJ418" s="101"/>
      <c r="GK418" s="101"/>
      <c r="GL418" s="101"/>
      <c r="GM418" s="101"/>
      <c r="GN418" s="101"/>
      <c r="GO418" s="101"/>
      <c r="GP418" s="101"/>
      <c r="GQ418" s="101"/>
      <c r="GR418" s="101"/>
      <c r="GS418" s="101"/>
      <c r="GT418" s="101"/>
      <c r="GU418" s="101"/>
    </row>
    <row r="419" spans="7:203">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1"/>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c r="GE419" s="101"/>
      <c r="GF419" s="101"/>
      <c r="GG419" s="101"/>
      <c r="GH419" s="101"/>
      <c r="GI419" s="101"/>
      <c r="GJ419" s="101"/>
      <c r="GK419" s="101"/>
      <c r="GL419" s="101"/>
      <c r="GM419" s="101"/>
      <c r="GN419" s="101"/>
      <c r="GO419" s="101"/>
      <c r="GP419" s="101"/>
      <c r="GQ419" s="101"/>
      <c r="GR419" s="101"/>
      <c r="GS419" s="101"/>
      <c r="GT419" s="101"/>
      <c r="GU419" s="101"/>
    </row>
    <row r="420" spans="7:203">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1"/>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c r="GE420" s="101"/>
      <c r="GF420" s="101"/>
      <c r="GG420" s="101"/>
      <c r="GH420" s="101"/>
      <c r="GI420" s="101"/>
      <c r="GJ420" s="101"/>
      <c r="GK420" s="101"/>
      <c r="GL420" s="101"/>
      <c r="GM420" s="101"/>
      <c r="GN420" s="101"/>
      <c r="GO420" s="101"/>
      <c r="GP420" s="101"/>
      <c r="GQ420" s="101"/>
      <c r="GR420" s="101"/>
      <c r="GS420" s="101"/>
      <c r="GT420" s="101"/>
      <c r="GU420" s="101"/>
    </row>
    <row r="421" spans="7:203">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1"/>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c r="GE421" s="101"/>
      <c r="GF421" s="101"/>
      <c r="GG421" s="101"/>
      <c r="GH421" s="101"/>
      <c r="GI421" s="101"/>
      <c r="GJ421" s="101"/>
      <c r="GK421" s="101"/>
      <c r="GL421" s="101"/>
      <c r="GM421" s="101"/>
      <c r="GN421" s="101"/>
      <c r="GO421" s="101"/>
      <c r="GP421" s="101"/>
      <c r="GQ421" s="101"/>
      <c r="GR421" s="101"/>
      <c r="GS421" s="101"/>
      <c r="GT421" s="101"/>
      <c r="GU421" s="101"/>
    </row>
    <row r="422" spans="7:203">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row>
    <row r="423" spans="7:203">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row>
    <row r="424" spans="7:203">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row>
    <row r="425" spans="7:203">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row>
    <row r="426" spans="7:203">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row>
    <row r="427" spans="7:203">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row>
    <row r="428" spans="7:203">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row>
    <row r="429" spans="7:203">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row>
    <row r="430" spans="7:203">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row>
    <row r="431" spans="7:203">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row>
    <row r="432" spans="7:203">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row>
    <row r="433" spans="7:203">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row>
    <row r="434" spans="7:203">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row>
    <row r="435" spans="7:203">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row>
    <row r="436" spans="7:203">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row>
    <row r="437" spans="7:203">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row>
    <row r="438" spans="7:203">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row>
    <row r="439" spans="7:203">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row>
    <row r="440" spans="7:203">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row>
    <row r="441" spans="7:203">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1"/>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c r="GE441" s="101"/>
      <c r="GF441" s="101"/>
      <c r="GG441" s="101"/>
      <c r="GH441" s="101"/>
      <c r="GI441" s="101"/>
      <c r="GJ441" s="101"/>
      <c r="GK441" s="101"/>
      <c r="GL441" s="101"/>
      <c r="GM441" s="101"/>
      <c r="GN441" s="101"/>
      <c r="GO441" s="101"/>
      <c r="GP441" s="101"/>
      <c r="GQ441" s="101"/>
      <c r="GR441" s="101"/>
      <c r="GS441" s="101"/>
      <c r="GT441" s="101"/>
      <c r="GU441" s="101"/>
    </row>
    <row r="442" spans="7:203">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1"/>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c r="GE442" s="101"/>
      <c r="GF442" s="101"/>
      <c r="GG442" s="101"/>
      <c r="GH442" s="101"/>
      <c r="GI442" s="101"/>
      <c r="GJ442" s="101"/>
      <c r="GK442" s="101"/>
      <c r="GL442" s="101"/>
      <c r="GM442" s="101"/>
      <c r="GN442" s="101"/>
      <c r="GO442" s="101"/>
      <c r="GP442" s="101"/>
      <c r="GQ442" s="101"/>
      <c r="GR442" s="101"/>
      <c r="GS442" s="101"/>
      <c r="GT442" s="101"/>
      <c r="GU442" s="101"/>
    </row>
    <row r="443" spans="7:203">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1"/>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c r="GE443" s="101"/>
      <c r="GF443" s="101"/>
      <c r="GG443" s="101"/>
      <c r="GH443" s="101"/>
      <c r="GI443" s="101"/>
      <c r="GJ443" s="101"/>
      <c r="GK443" s="101"/>
      <c r="GL443" s="101"/>
      <c r="GM443" s="101"/>
      <c r="GN443" s="101"/>
      <c r="GO443" s="101"/>
      <c r="GP443" s="101"/>
      <c r="GQ443" s="101"/>
      <c r="GR443" s="101"/>
      <c r="GS443" s="101"/>
      <c r="GT443" s="101"/>
      <c r="GU443" s="101"/>
    </row>
    <row r="444" spans="7:203">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1"/>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c r="GE444" s="101"/>
      <c r="GF444" s="101"/>
      <c r="GG444" s="101"/>
      <c r="GH444" s="101"/>
      <c r="GI444" s="101"/>
      <c r="GJ444" s="101"/>
      <c r="GK444" s="101"/>
      <c r="GL444" s="101"/>
      <c r="GM444" s="101"/>
      <c r="GN444" s="101"/>
      <c r="GO444" s="101"/>
      <c r="GP444" s="101"/>
      <c r="GQ444" s="101"/>
      <c r="GR444" s="101"/>
      <c r="GS444" s="101"/>
      <c r="GT444" s="101"/>
      <c r="GU444" s="101"/>
    </row>
    <row r="445" spans="7:203">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1"/>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c r="GE445" s="101"/>
      <c r="GF445" s="101"/>
      <c r="GG445" s="101"/>
      <c r="GH445" s="101"/>
      <c r="GI445" s="101"/>
      <c r="GJ445" s="101"/>
      <c r="GK445" s="101"/>
      <c r="GL445" s="101"/>
      <c r="GM445" s="101"/>
      <c r="GN445" s="101"/>
      <c r="GO445" s="101"/>
      <c r="GP445" s="101"/>
      <c r="GQ445" s="101"/>
      <c r="GR445" s="101"/>
      <c r="GS445" s="101"/>
      <c r="GT445" s="101"/>
      <c r="GU445" s="101"/>
    </row>
    <row r="446" spans="7:203">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1"/>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c r="GE446" s="101"/>
      <c r="GF446" s="101"/>
      <c r="GG446" s="101"/>
      <c r="GH446" s="101"/>
      <c r="GI446" s="101"/>
      <c r="GJ446" s="101"/>
      <c r="GK446" s="101"/>
      <c r="GL446" s="101"/>
      <c r="GM446" s="101"/>
      <c r="GN446" s="101"/>
      <c r="GO446" s="101"/>
      <c r="GP446" s="101"/>
      <c r="GQ446" s="101"/>
      <c r="GR446" s="101"/>
      <c r="GS446" s="101"/>
      <c r="GT446" s="101"/>
      <c r="GU446" s="101"/>
    </row>
    <row r="447" spans="7:203">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1"/>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c r="GE447" s="101"/>
      <c r="GF447" s="101"/>
      <c r="GG447" s="101"/>
      <c r="GH447" s="101"/>
      <c r="GI447" s="101"/>
      <c r="GJ447" s="101"/>
      <c r="GK447" s="101"/>
      <c r="GL447" s="101"/>
      <c r="GM447" s="101"/>
      <c r="GN447" s="101"/>
      <c r="GO447" s="101"/>
      <c r="GP447" s="101"/>
      <c r="GQ447" s="101"/>
      <c r="GR447" s="101"/>
      <c r="GS447" s="101"/>
      <c r="GT447" s="101"/>
      <c r="GU447" s="101"/>
    </row>
    <row r="448" spans="7:203">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1"/>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c r="GE448" s="101"/>
      <c r="GF448" s="101"/>
      <c r="GG448" s="101"/>
      <c r="GH448" s="101"/>
      <c r="GI448" s="101"/>
      <c r="GJ448" s="101"/>
      <c r="GK448" s="101"/>
      <c r="GL448" s="101"/>
      <c r="GM448" s="101"/>
      <c r="GN448" s="101"/>
      <c r="GO448" s="101"/>
      <c r="GP448" s="101"/>
      <c r="GQ448" s="101"/>
      <c r="GR448" s="101"/>
      <c r="GS448" s="101"/>
      <c r="GT448" s="101"/>
      <c r="GU448" s="101"/>
    </row>
    <row r="449" spans="7:203">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1"/>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c r="GE449" s="101"/>
      <c r="GF449" s="101"/>
      <c r="GG449" s="101"/>
      <c r="GH449" s="101"/>
      <c r="GI449" s="101"/>
      <c r="GJ449" s="101"/>
      <c r="GK449" s="101"/>
      <c r="GL449" s="101"/>
      <c r="GM449" s="101"/>
      <c r="GN449" s="101"/>
      <c r="GO449" s="101"/>
      <c r="GP449" s="101"/>
      <c r="GQ449" s="101"/>
      <c r="GR449" s="101"/>
      <c r="GS449" s="101"/>
      <c r="GT449" s="101"/>
      <c r="GU449" s="101"/>
    </row>
    <row r="450" spans="7:203">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1"/>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c r="GE450" s="101"/>
      <c r="GF450" s="101"/>
      <c r="GG450" s="101"/>
      <c r="GH450" s="101"/>
      <c r="GI450" s="101"/>
      <c r="GJ450" s="101"/>
      <c r="GK450" s="101"/>
      <c r="GL450" s="101"/>
      <c r="GM450" s="101"/>
      <c r="GN450" s="101"/>
      <c r="GO450" s="101"/>
      <c r="GP450" s="101"/>
      <c r="GQ450" s="101"/>
      <c r="GR450" s="101"/>
      <c r="GS450" s="101"/>
      <c r="GT450" s="101"/>
      <c r="GU450" s="101"/>
    </row>
    <row r="451" spans="7:203">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1"/>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c r="GE451" s="101"/>
      <c r="GF451" s="101"/>
      <c r="GG451" s="101"/>
      <c r="GH451" s="101"/>
      <c r="GI451" s="101"/>
      <c r="GJ451" s="101"/>
      <c r="GK451" s="101"/>
      <c r="GL451" s="101"/>
      <c r="GM451" s="101"/>
      <c r="GN451" s="101"/>
      <c r="GO451" s="101"/>
      <c r="GP451" s="101"/>
      <c r="GQ451" s="101"/>
      <c r="GR451" s="101"/>
      <c r="GS451" s="101"/>
      <c r="GT451" s="101"/>
      <c r="GU451" s="101"/>
    </row>
    <row r="452" spans="7:203">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1"/>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c r="GE452" s="101"/>
      <c r="GF452" s="101"/>
      <c r="GG452" s="101"/>
      <c r="GH452" s="101"/>
      <c r="GI452" s="101"/>
      <c r="GJ452" s="101"/>
      <c r="GK452" s="101"/>
      <c r="GL452" s="101"/>
      <c r="GM452" s="101"/>
      <c r="GN452" s="101"/>
      <c r="GO452" s="101"/>
      <c r="GP452" s="101"/>
      <c r="GQ452" s="101"/>
      <c r="GR452" s="101"/>
      <c r="GS452" s="101"/>
      <c r="GT452" s="101"/>
      <c r="GU452" s="101"/>
    </row>
    <row r="453" spans="7:203">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1"/>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c r="GE453" s="101"/>
      <c r="GF453" s="101"/>
      <c r="GG453" s="101"/>
      <c r="GH453" s="101"/>
      <c r="GI453" s="101"/>
      <c r="GJ453" s="101"/>
      <c r="GK453" s="101"/>
      <c r="GL453" s="101"/>
      <c r="GM453" s="101"/>
      <c r="GN453" s="101"/>
      <c r="GO453" s="101"/>
      <c r="GP453" s="101"/>
      <c r="GQ453" s="101"/>
      <c r="GR453" s="101"/>
      <c r="GS453" s="101"/>
      <c r="GT453" s="101"/>
      <c r="GU453" s="101"/>
    </row>
    <row r="454" spans="7:203">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1"/>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c r="GE454" s="101"/>
      <c r="GF454" s="101"/>
      <c r="GG454" s="101"/>
      <c r="GH454" s="101"/>
      <c r="GI454" s="101"/>
      <c r="GJ454" s="101"/>
      <c r="GK454" s="101"/>
      <c r="GL454" s="101"/>
      <c r="GM454" s="101"/>
      <c r="GN454" s="101"/>
      <c r="GO454" s="101"/>
      <c r="GP454" s="101"/>
      <c r="GQ454" s="101"/>
      <c r="GR454" s="101"/>
      <c r="GS454" s="101"/>
      <c r="GT454" s="101"/>
      <c r="GU454" s="101"/>
    </row>
    <row r="455" spans="7:203">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1"/>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c r="GE455" s="101"/>
      <c r="GF455" s="101"/>
      <c r="GG455" s="101"/>
      <c r="GH455" s="101"/>
      <c r="GI455" s="101"/>
      <c r="GJ455" s="101"/>
      <c r="GK455" s="101"/>
      <c r="GL455" s="101"/>
      <c r="GM455" s="101"/>
      <c r="GN455" s="101"/>
      <c r="GO455" s="101"/>
      <c r="GP455" s="101"/>
      <c r="GQ455" s="101"/>
      <c r="GR455" s="101"/>
      <c r="GS455" s="101"/>
      <c r="GT455" s="101"/>
      <c r="GU455" s="101"/>
    </row>
    <row r="456" spans="7:203">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1"/>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c r="GE456" s="101"/>
      <c r="GF456" s="101"/>
      <c r="GG456" s="101"/>
      <c r="GH456" s="101"/>
      <c r="GI456" s="101"/>
      <c r="GJ456" s="101"/>
      <c r="GK456" s="101"/>
      <c r="GL456" s="101"/>
      <c r="GM456" s="101"/>
      <c r="GN456" s="101"/>
      <c r="GO456" s="101"/>
      <c r="GP456" s="101"/>
      <c r="GQ456" s="101"/>
      <c r="GR456" s="101"/>
      <c r="GS456" s="101"/>
      <c r="GT456" s="101"/>
      <c r="GU456" s="101"/>
    </row>
    <row r="457" spans="7:203">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1"/>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c r="GE457" s="101"/>
      <c r="GF457" s="101"/>
      <c r="GG457" s="101"/>
      <c r="GH457" s="101"/>
      <c r="GI457" s="101"/>
      <c r="GJ457" s="101"/>
      <c r="GK457" s="101"/>
      <c r="GL457" s="101"/>
      <c r="GM457" s="101"/>
      <c r="GN457" s="101"/>
      <c r="GO457" s="101"/>
      <c r="GP457" s="101"/>
      <c r="GQ457" s="101"/>
      <c r="GR457" s="101"/>
      <c r="GS457" s="101"/>
      <c r="GT457" s="101"/>
      <c r="GU457" s="101"/>
    </row>
    <row r="458" spans="7:203">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1"/>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c r="GE458" s="101"/>
      <c r="GF458" s="101"/>
      <c r="GG458" s="101"/>
      <c r="GH458" s="101"/>
      <c r="GI458" s="101"/>
      <c r="GJ458" s="101"/>
      <c r="GK458" s="101"/>
      <c r="GL458" s="101"/>
      <c r="GM458" s="101"/>
      <c r="GN458" s="101"/>
      <c r="GO458" s="101"/>
      <c r="GP458" s="101"/>
      <c r="GQ458" s="101"/>
      <c r="GR458" s="101"/>
      <c r="GS458" s="101"/>
      <c r="GT458" s="101"/>
      <c r="GU458" s="101"/>
    </row>
    <row r="459" spans="7:203">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1"/>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c r="GE459" s="101"/>
      <c r="GF459" s="101"/>
      <c r="GG459" s="101"/>
      <c r="GH459" s="101"/>
      <c r="GI459" s="101"/>
      <c r="GJ459" s="101"/>
      <c r="GK459" s="101"/>
      <c r="GL459" s="101"/>
      <c r="GM459" s="101"/>
      <c r="GN459" s="101"/>
      <c r="GO459" s="101"/>
      <c r="GP459" s="101"/>
      <c r="GQ459" s="101"/>
      <c r="GR459" s="101"/>
      <c r="GS459" s="101"/>
      <c r="GT459" s="101"/>
      <c r="GU459" s="101"/>
    </row>
    <row r="460" spans="7:203">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1"/>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c r="GE460" s="101"/>
      <c r="GF460" s="101"/>
      <c r="GG460" s="101"/>
      <c r="GH460" s="101"/>
      <c r="GI460" s="101"/>
      <c r="GJ460" s="101"/>
      <c r="GK460" s="101"/>
      <c r="GL460" s="101"/>
      <c r="GM460" s="101"/>
      <c r="GN460" s="101"/>
      <c r="GO460" s="101"/>
      <c r="GP460" s="101"/>
      <c r="GQ460" s="101"/>
      <c r="GR460" s="101"/>
      <c r="GS460" s="101"/>
      <c r="GT460" s="101"/>
      <c r="GU460" s="101"/>
    </row>
    <row r="461" spans="7:203">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1"/>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c r="GE461" s="101"/>
      <c r="GF461" s="101"/>
      <c r="GG461" s="101"/>
      <c r="GH461" s="101"/>
      <c r="GI461" s="101"/>
      <c r="GJ461" s="101"/>
      <c r="GK461" s="101"/>
      <c r="GL461" s="101"/>
      <c r="GM461" s="101"/>
      <c r="GN461" s="101"/>
      <c r="GO461" s="101"/>
      <c r="GP461" s="101"/>
      <c r="GQ461" s="101"/>
      <c r="GR461" s="101"/>
      <c r="GS461" s="101"/>
      <c r="GT461" s="101"/>
      <c r="GU461" s="101"/>
    </row>
    <row r="462" spans="7:203">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1"/>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c r="GE462" s="101"/>
      <c r="GF462" s="101"/>
      <c r="GG462" s="101"/>
      <c r="GH462" s="101"/>
      <c r="GI462" s="101"/>
      <c r="GJ462" s="101"/>
      <c r="GK462" s="101"/>
      <c r="GL462" s="101"/>
      <c r="GM462" s="101"/>
      <c r="GN462" s="101"/>
      <c r="GO462" s="101"/>
      <c r="GP462" s="101"/>
      <c r="GQ462" s="101"/>
      <c r="GR462" s="101"/>
      <c r="GS462" s="101"/>
      <c r="GT462" s="101"/>
      <c r="GU462" s="101"/>
    </row>
    <row r="463" spans="7:203">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1"/>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c r="GE463" s="101"/>
      <c r="GF463" s="101"/>
      <c r="GG463" s="101"/>
      <c r="GH463" s="101"/>
      <c r="GI463" s="101"/>
      <c r="GJ463" s="101"/>
      <c r="GK463" s="101"/>
      <c r="GL463" s="101"/>
      <c r="GM463" s="101"/>
      <c r="GN463" s="101"/>
      <c r="GO463" s="101"/>
      <c r="GP463" s="101"/>
      <c r="GQ463" s="101"/>
      <c r="GR463" s="101"/>
      <c r="GS463" s="101"/>
      <c r="GT463" s="101"/>
      <c r="GU463" s="101"/>
    </row>
    <row r="464" spans="7:203">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1"/>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c r="FH464" s="101"/>
      <c r="FI464" s="101"/>
      <c r="FJ464" s="101"/>
      <c r="FK464" s="101"/>
      <c r="FL464" s="101"/>
      <c r="FM464" s="101"/>
      <c r="FN464" s="101"/>
      <c r="FO464" s="101"/>
      <c r="FP464" s="101"/>
      <c r="FQ464" s="101"/>
      <c r="FR464" s="101"/>
      <c r="FS464" s="101"/>
      <c r="FT464" s="101"/>
      <c r="FU464" s="101"/>
      <c r="FV464" s="101"/>
      <c r="FW464" s="101"/>
      <c r="FX464" s="101"/>
      <c r="FY464" s="101"/>
      <c r="FZ464" s="101"/>
      <c r="GA464" s="101"/>
      <c r="GB464" s="101"/>
      <c r="GC464" s="101"/>
      <c r="GD464" s="101"/>
      <c r="GE464" s="101"/>
      <c r="GF464" s="101"/>
      <c r="GG464" s="101"/>
      <c r="GH464" s="101"/>
      <c r="GI464" s="101"/>
      <c r="GJ464" s="101"/>
      <c r="GK464" s="101"/>
      <c r="GL464" s="101"/>
      <c r="GM464" s="101"/>
      <c r="GN464" s="101"/>
      <c r="GO464" s="101"/>
      <c r="GP464" s="101"/>
      <c r="GQ464" s="101"/>
      <c r="GR464" s="101"/>
      <c r="GS464" s="101"/>
      <c r="GT464" s="101"/>
      <c r="GU464" s="101"/>
    </row>
    <row r="465" spans="7:203">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1"/>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c r="GE465" s="101"/>
      <c r="GF465" s="101"/>
      <c r="GG465" s="101"/>
      <c r="GH465" s="101"/>
      <c r="GI465" s="101"/>
      <c r="GJ465" s="101"/>
      <c r="GK465" s="101"/>
      <c r="GL465" s="101"/>
      <c r="GM465" s="101"/>
      <c r="GN465" s="101"/>
      <c r="GO465" s="101"/>
      <c r="GP465" s="101"/>
      <c r="GQ465" s="101"/>
      <c r="GR465" s="101"/>
      <c r="GS465" s="101"/>
      <c r="GT465" s="101"/>
      <c r="GU465" s="101"/>
    </row>
    <row r="466" spans="7:203">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1"/>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c r="GE466" s="101"/>
      <c r="GF466" s="101"/>
      <c r="GG466" s="101"/>
      <c r="GH466" s="101"/>
      <c r="GI466" s="101"/>
      <c r="GJ466" s="101"/>
      <c r="GK466" s="101"/>
      <c r="GL466" s="101"/>
      <c r="GM466" s="101"/>
      <c r="GN466" s="101"/>
      <c r="GO466" s="101"/>
      <c r="GP466" s="101"/>
      <c r="GQ466" s="101"/>
      <c r="GR466" s="101"/>
      <c r="GS466" s="101"/>
      <c r="GT466" s="101"/>
      <c r="GU466" s="101"/>
    </row>
    <row r="467" spans="7:203">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1"/>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c r="GE467" s="101"/>
      <c r="GF467" s="101"/>
      <c r="GG467" s="101"/>
      <c r="GH467" s="101"/>
      <c r="GI467" s="101"/>
      <c r="GJ467" s="101"/>
      <c r="GK467" s="101"/>
      <c r="GL467" s="101"/>
      <c r="GM467" s="101"/>
      <c r="GN467" s="101"/>
      <c r="GO467" s="101"/>
      <c r="GP467" s="101"/>
      <c r="GQ467" s="101"/>
      <c r="GR467" s="101"/>
      <c r="GS467" s="101"/>
      <c r="GT467" s="101"/>
      <c r="GU467" s="101"/>
    </row>
    <row r="468" spans="7:203">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1"/>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c r="GE468" s="101"/>
      <c r="GF468" s="101"/>
      <c r="GG468" s="101"/>
      <c r="GH468" s="101"/>
      <c r="GI468" s="101"/>
      <c r="GJ468" s="101"/>
      <c r="GK468" s="101"/>
      <c r="GL468" s="101"/>
      <c r="GM468" s="101"/>
      <c r="GN468" s="101"/>
      <c r="GO468" s="101"/>
      <c r="GP468" s="101"/>
      <c r="GQ468" s="101"/>
      <c r="GR468" s="101"/>
      <c r="GS468" s="101"/>
      <c r="GT468" s="101"/>
      <c r="GU468" s="101"/>
    </row>
    <row r="469" spans="7:203">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1"/>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c r="GE469" s="101"/>
      <c r="GF469" s="101"/>
      <c r="GG469" s="101"/>
      <c r="GH469" s="101"/>
      <c r="GI469" s="101"/>
      <c r="GJ469" s="101"/>
      <c r="GK469" s="101"/>
      <c r="GL469" s="101"/>
      <c r="GM469" s="101"/>
      <c r="GN469" s="101"/>
      <c r="GO469" s="101"/>
      <c r="GP469" s="101"/>
      <c r="GQ469" s="101"/>
      <c r="GR469" s="101"/>
      <c r="GS469" s="101"/>
      <c r="GT469" s="101"/>
      <c r="GU469" s="101"/>
    </row>
    <row r="470" spans="7:203">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1"/>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c r="GE470" s="101"/>
      <c r="GF470" s="101"/>
      <c r="GG470" s="101"/>
      <c r="GH470" s="101"/>
      <c r="GI470" s="101"/>
      <c r="GJ470" s="101"/>
      <c r="GK470" s="101"/>
      <c r="GL470" s="101"/>
      <c r="GM470" s="101"/>
      <c r="GN470" s="101"/>
      <c r="GO470" s="101"/>
      <c r="GP470" s="101"/>
      <c r="GQ470" s="101"/>
      <c r="GR470" s="101"/>
      <c r="GS470" s="101"/>
      <c r="GT470" s="101"/>
      <c r="GU470" s="101"/>
    </row>
    <row r="471" spans="7:203">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1"/>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c r="GE471" s="101"/>
      <c r="GF471" s="101"/>
      <c r="GG471" s="101"/>
      <c r="GH471" s="101"/>
      <c r="GI471" s="101"/>
      <c r="GJ471" s="101"/>
      <c r="GK471" s="101"/>
      <c r="GL471" s="101"/>
      <c r="GM471" s="101"/>
      <c r="GN471" s="101"/>
      <c r="GO471" s="101"/>
      <c r="GP471" s="101"/>
      <c r="GQ471" s="101"/>
      <c r="GR471" s="101"/>
      <c r="GS471" s="101"/>
      <c r="GT471" s="101"/>
      <c r="GU471" s="101"/>
    </row>
    <row r="472" spans="7:203">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1"/>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c r="GE472" s="101"/>
      <c r="GF472" s="101"/>
      <c r="GG472" s="101"/>
      <c r="GH472" s="101"/>
      <c r="GI472" s="101"/>
      <c r="GJ472" s="101"/>
      <c r="GK472" s="101"/>
      <c r="GL472" s="101"/>
      <c r="GM472" s="101"/>
      <c r="GN472" s="101"/>
      <c r="GO472" s="101"/>
      <c r="GP472" s="101"/>
      <c r="GQ472" s="101"/>
      <c r="GR472" s="101"/>
      <c r="GS472" s="101"/>
      <c r="GT472" s="101"/>
      <c r="GU472" s="101"/>
    </row>
    <row r="473" spans="7:203">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1"/>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c r="GE473" s="101"/>
      <c r="GF473" s="101"/>
      <c r="GG473" s="101"/>
      <c r="GH473" s="101"/>
      <c r="GI473" s="101"/>
      <c r="GJ473" s="101"/>
      <c r="GK473" s="101"/>
      <c r="GL473" s="101"/>
      <c r="GM473" s="101"/>
      <c r="GN473" s="101"/>
      <c r="GO473" s="101"/>
      <c r="GP473" s="101"/>
      <c r="GQ473" s="101"/>
      <c r="GR473" s="101"/>
      <c r="GS473" s="101"/>
      <c r="GT473" s="101"/>
      <c r="GU473" s="101"/>
    </row>
    <row r="474" spans="7:203">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1"/>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c r="GE474" s="101"/>
      <c r="GF474" s="101"/>
      <c r="GG474" s="101"/>
      <c r="GH474" s="101"/>
      <c r="GI474" s="101"/>
      <c r="GJ474" s="101"/>
      <c r="GK474" s="101"/>
      <c r="GL474" s="101"/>
      <c r="GM474" s="101"/>
      <c r="GN474" s="101"/>
      <c r="GO474" s="101"/>
      <c r="GP474" s="101"/>
      <c r="GQ474" s="101"/>
      <c r="GR474" s="101"/>
      <c r="GS474" s="101"/>
      <c r="GT474" s="101"/>
      <c r="GU474" s="101"/>
    </row>
    <row r="475" spans="7:203">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1"/>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c r="GE475" s="101"/>
      <c r="GF475" s="101"/>
      <c r="GG475" s="101"/>
      <c r="GH475" s="101"/>
      <c r="GI475" s="101"/>
      <c r="GJ475" s="101"/>
      <c r="GK475" s="101"/>
      <c r="GL475" s="101"/>
      <c r="GM475" s="101"/>
      <c r="GN475" s="101"/>
      <c r="GO475" s="101"/>
      <c r="GP475" s="101"/>
      <c r="GQ475" s="101"/>
      <c r="GR475" s="101"/>
      <c r="GS475" s="101"/>
      <c r="GT475" s="101"/>
      <c r="GU475" s="101"/>
    </row>
    <row r="476" spans="7:203">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1"/>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c r="GE476" s="101"/>
      <c r="GF476" s="101"/>
      <c r="GG476" s="101"/>
      <c r="GH476" s="101"/>
      <c r="GI476" s="101"/>
      <c r="GJ476" s="101"/>
      <c r="GK476" s="101"/>
      <c r="GL476" s="101"/>
      <c r="GM476" s="101"/>
      <c r="GN476" s="101"/>
      <c r="GO476" s="101"/>
      <c r="GP476" s="101"/>
      <c r="GQ476" s="101"/>
      <c r="GR476" s="101"/>
      <c r="GS476" s="101"/>
      <c r="GT476" s="101"/>
      <c r="GU476" s="101"/>
    </row>
    <row r="477" spans="7:203">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1"/>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c r="GE477" s="101"/>
      <c r="GF477" s="101"/>
      <c r="GG477" s="101"/>
      <c r="GH477" s="101"/>
      <c r="GI477" s="101"/>
      <c r="GJ477" s="101"/>
      <c r="GK477" s="101"/>
      <c r="GL477" s="101"/>
      <c r="GM477" s="101"/>
      <c r="GN477" s="101"/>
      <c r="GO477" s="101"/>
      <c r="GP477" s="101"/>
      <c r="GQ477" s="101"/>
      <c r="GR477" s="101"/>
      <c r="GS477" s="101"/>
      <c r="GT477" s="101"/>
      <c r="GU477" s="101"/>
    </row>
    <row r="478" spans="7:203">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1"/>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c r="GE478" s="101"/>
      <c r="GF478" s="101"/>
      <c r="GG478" s="101"/>
      <c r="GH478" s="101"/>
      <c r="GI478" s="101"/>
      <c r="GJ478" s="101"/>
      <c r="GK478" s="101"/>
      <c r="GL478" s="101"/>
      <c r="GM478" s="101"/>
      <c r="GN478" s="101"/>
      <c r="GO478" s="101"/>
      <c r="GP478" s="101"/>
      <c r="GQ478" s="101"/>
      <c r="GR478" s="101"/>
      <c r="GS478" s="101"/>
      <c r="GT478" s="101"/>
      <c r="GU478" s="101"/>
    </row>
    <row r="479" spans="7:203">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1"/>
      <c r="CI479" s="101"/>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c r="GE479" s="101"/>
      <c r="GF479" s="101"/>
      <c r="GG479" s="101"/>
      <c r="GH479" s="101"/>
      <c r="GI479" s="101"/>
      <c r="GJ479" s="101"/>
      <c r="GK479" s="101"/>
      <c r="GL479" s="101"/>
      <c r="GM479" s="101"/>
      <c r="GN479" s="101"/>
      <c r="GO479" s="101"/>
      <c r="GP479" s="101"/>
      <c r="GQ479" s="101"/>
      <c r="GR479" s="101"/>
      <c r="GS479" s="101"/>
      <c r="GT479" s="101"/>
      <c r="GU479" s="101"/>
    </row>
    <row r="480" spans="7:203">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1"/>
      <c r="CI480" s="101"/>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1"/>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c r="GE480" s="101"/>
      <c r="GF480" s="101"/>
      <c r="GG480" s="101"/>
      <c r="GH480" s="101"/>
      <c r="GI480" s="101"/>
      <c r="GJ480" s="101"/>
      <c r="GK480" s="101"/>
      <c r="GL480" s="101"/>
      <c r="GM480" s="101"/>
      <c r="GN480" s="101"/>
      <c r="GO480" s="101"/>
      <c r="GP480" s="101"/>
      <c r="GQ480" s="101"/>
      <c r="GR480" s="101"/>
      <c r="GS480" s="101"/>
      <c r="GT480" s="101"/>
      <c r="GU480" s="101"/>
    </row>
    <row r="481" spans="7:203">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1"/>
      <c r="CI481" s="101"/>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1"/>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c r="GE481" s="101"/>
      <c r="GF481" s="101"/>
      <c r="GG481" s="101"/>
      <c r="GH481" s="101"/>
      <c r="GI481" s="101"/>
      <c r="GJ481" s="101"/>
      <c r="GK481" s="101"/>
      <c r="GL481" s="101"/>
      <c r="GM481" s="101"/>
      <c r="GN481" s="101"/>
      <c r="GO481" s="101"/>
      <c r="GP481" s="101"/>
      <c r="GQ481" s="101"/>
      <c r="GR481" s="101"/>
      <c r="GS481" s="101"/>
      <c r="GT481" s="101"/>
      <c r="GU481" s="101"/>
    </row>
    <row r="482" spans="7:203">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1"/>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c r="GE482" s="101"/>
      <c r="GF482" s="101"/>
      <c r="GG482" s="101"/>
      <c r="GH482" s="101"/>
      <c r="GI482" s="101"/>
      <c r="GJ482" s="101"/>
      <c r="GK482" s="101"/>
      <c r="GL482" s="101"/>
      <c r="GM482" s="101"/>
      <c r="GN482" s="101"/>
      <c r="GO482" s="101"/>
      <c r="GP482" s="101"/>
      <c r="GQ482" s="101"/>
      <c r="GR482" s="101"/>
      <c r="GS482" s="101"/>
      <c r="GT482" s="101"/>
      <c r="GU482" s="101"/>
    </row>
    <row r="483" spans="7:203">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1"/>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c r="GE483" s="101"/>
      <c r="GF483" s="101"/>
      <c r="GG483" s="101"/>
      <c r="GH483" s="101"/>
      <c r="GI483" s="101"/>
      <c r="GJ483" s="101"/>
      <c r="GK483" s="101"/>
      <c r="GL483" s="101"/>
      <c r="GM483" s="101"/>
      <c r="GN483" s="101"/>
      <c r="GO483" s="101"/>
      <c r="GP483" s="101"/>
      <c r="GQ483" s="101"/>
      <c r="GR483" s="101"/>
      <c r="GS483" s="101"/>
      <c r="GT483" s="101"/>
      <c r="GU483" s="101"/>
    </row>
    <row r="484" spans="7:203">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1"/>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c r="GE484" s="101"/>
      <c r="GF484" s="101"/>
      <c r="GG484" s="101"/>
      <c r="GH484" s="101"/>
      <c r="GI484" s="101"/>
      <c r="GJ484" s="101"/>
      <c r="GK484" s="101"/>
      <c r="GL484" s="101"/>
      <c r="GM484" s="101"/>
      <c r="GN484" s="101"/>
      <c r="GO484" s="101"/>
      <c r="GP484" s="101"/>
      <c r="GQ484" s="101"/>
      <c r="GR484" s="101"/>
      <c r="GS484" s="101"/>
      <c r="GT484" s="101"/>
      <c r="GU484" s="101"/>
    </row>
    <row r="485" spans="7:203">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1"/>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c r="GE485" s="101"/>
      <c r="GF485" s="101"/>
      <c r="GG485" s="101"/>
      <c r="GH485" s="101"/>
      <c r="GI485" s="101"/>
      <c r="GJ485" s="101"/>
      <c r="GK485" s="101"/>
      <c r="GL485" s="101"/>
      <c r="GM485" s="101"/>
      <c r="GN485" s="101"/>
      <c r="GO485" s="101"/>
      <c r="GP485" s="101"/>
      <c r="GQ485" s="101"/>
      <c r="GR485" s="101"/>
      <c r="GS485" s="101"/>
      <c r="GT485" s="101"/>
      <c r="GU485" s="101"/>
    </row>
    <row r="486" spans="7:203">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1"/>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c r="GE486" s="101"/>
      <c r="GF486" s="101"/>
      <c r="GG486" s="101"/>
      <c r="GH486" s="101"/>
      <c r="GI486" s="101"/>
      <c r="GJ486" s="101"/>
      <c r="GK486" s="101"/>
      <c r="GL486" s="101"/>
      <c r="GM486" s="101"/>
      <c r="GN486" s="101"/>
      <c r="GO486" s="101"/>
      <c r="GP486" s="101"/>
      <c r="GQ486" s="101"/>
      <c r="GR486" s="101"/>
      <c r="GS486" s="101"/>
      <c r="GT486" s="101"/>
      <c r="GU486" s="101"/>
    </row>
    <row r="487" spans="7:203">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1"/>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c r="GE487" s="101"/>
      <c r="GF487" s="101"/>
      <c r="GG487" s="101"/>
      <c r="GH487" s="101"/>
      <c r="GI487" s="101"/>
      <c r="GJ487" s="101"/>
      <c r="GK487" s="101"/>
      <c r="GL487" s="101"/>
      <c r="GM487" s="101"/>
      <c r="GN487" s="101"/>
      <c r="GO487" s="101"/>
      <c r="GP487" s="101"/>
      <c r="GQ487" s="101"/>
      <c r="GR487" s="101"/>
      <c r="GS487" s="101"/>
      <c r="GT487" s="101"/>
      <c r="GU487" s="101"/>
    </row>
    <row r="488" spans="7:203">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1"/>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c r="GE488" s="101"/>
      <c r="GF488" s="101"/>
      <c r="GG488" s="101"/>
      <c r="GH488" s="101"/>
      <c r="GI488" s="101"/>
      <c r="GJ488" s="101"/>
      <c r="GK488" s="101"/>
      <c r="GL488" s="101"/>
      <c r="GM488" s="101"/>
      <c r="GN488" s="101"/>
      <c r="GO488" s="101"/>
      <c r="GP488" s="101"/>
      <c r="GQ488" s="101"/>
      <c r="GR488" s="101"/>
      <c r="GS488" s="101"/>
      <c r="GT488" s="101"/>
      <c r="GU488" s="101"/>
    </row>
    <row r="489" spans="7:203">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1"/>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c r="GE489" s="101"/>
      <c r="GF489" s="101"/>
      <c r="GG489" s="101"/>
      <c r="GH489" s="101"/>
      <c r="GI489" s="101"/>
      <c r="GJ489" s="101"/>
      <c r="GK489" s="101"/>
      <c r="GL489" s="101"/>
      <c r="GM489" s="101"/>
      <c r="GN489" s="101"/>
      <c r="GO489" s="101"/>
      <c r="GP489" s="101"/>
      <c r="GQ489" s="101"/>
      <c r="GR489" s="101"/>
      <c r="GS489" s="101"/>
      <c r="GT489" s="101"/>
      <c r="GU489" s="101"/>
    </row>
    <row r="490" spans="7:203">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1"/>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c r="GE490" s="101"/>
      <c r="GF490" s="101"/>
      <c r="GG490" s="101"/>
      <c r="GH490" s="101"/>
      <c r="GI490" s="101"/>
      <c r="GJ490" s="101"/>
      <c r="GK490" s="101"/>
      <c r="GL490" s="101"/>
      <c r="GM490" s="101"/>
      <c r="GN490" s="101"/>
      <c r="GO490" s="101"/>
      <c r="GP490" s="101"/>
      <c r="GQ490" s="101"/>
      <c r="GR490" s="101"/>
      <c r="GS490" s="101"/>
      <c r="GT490" s="101"/>
      <c r="GU490" s="101"/>
    </row>
    <row r="491" spans="7:203">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1"/>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c r="GE491" s="101"/>
      <c r="GF491" s="101"/>
      <c r="GG491" s="101"/>
      <c r="GH491" s="101"/>
      <c r="GI491" s="101"/>
      <c r="GJ491" s="101"/>
      <c r="GK491" s="101"/>
      <c r="GL491" s="101"/>
      <c r="GM491" s="101"/>
      <c r="GN491" s="101"/>
      <c r="GO491" s="101"/>
      <c r="GP491" s="101"/>
      <c r="GQ491" s="101"/>
      <c r="GR491" s="101"/>
      <c r="GS491" s="101"/>
      <c r="GT491" s="101"/>
      <c r="GU491" s="101"/>
    </row>
    <row r="492" spans="7:203">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1"/>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c r="FH492" s="101"/>
      <c r="FI492" s="101"/>
      <c r="FJ492" s="101"/>
      <c r="FK492" s="101"/>
      <c r="FL492" s="101"/>
      <c r="FM492" s="101"/>
      <c r="FN492" s="101"/>
      <c r="FO492" s="101"/>
      <c r="FP492" s="101"/>
      <c r="FQ492" s="101"/>
      <c r="FR492" s="101"/>
      <c r="FS492" s="101"/>
      <c r="FT492" s="101"/>
      <c r="FU492" s="101"/>
      <c r="FV492" s="101"/>
      <c r="FW492" s="101"/>
      <c r="FX492" s="101"/>
      <c r="FY492" s="101"/>
      <c r="FZ492" s="101"/>
      <c r="GA492" s="101"/>
      <c r="GB492" s="101"/>
      <c r="GC492" s="101"/>
      <c r="GD492" s="101"/>
      <c r="GE492" s="101"/>
      <c r="GF492" s="101"/>
      <c r="GG492" s="101"/>
      <c r="GH492" s="101"/>
      <c r="GI492" s="101"/>
      <c r="GJ492" s="101"/>
      <c r="GK492" s="101"/>
      <c r="GL492" s="101"/>
      <c r="GM492" s="101"/>
      <c r="GN492" s="101"/>
      <c r="GO492" s="101"/>
      <c r="GP492" s="101"/>
      <c r="GQ492" s="101"/>
      <c r="GR492" s="101"/>
      <c r="GS492" s="101"/>
      <c r="GT492" s="101"/>
      <c r="GU492" s="101"/>
    </row>
    <row r="493" spans="7:203">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1"/>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c r="GE493" s="101"/>
      <c r="GF493" s="101"/>
      <c r="GG493" s="101"/>
      <c r="GH493" s="101"/>
      <c r="GI493" s="101"/>
      <c r="GJ493" s="101"/>
      <c r="GK493" s="101"/>
      <c r="GL493" s="101"/>
      <c r="GM493" s="101"/>
      <c r="GN493" s="101"/>
      <c r="GO493" s="101"/>
      <c r="GP493" s="101"/>
      <c r="GQ493" s="101"/>
      <c r="GR493" s="101"/>
      <c r="GS493" s="101"/>
      <c r="GT493" s="101"/>
      <c r="GU493" s="101"/>
    </row>
    <row r="494" spans="7:203">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1"/>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c r="GE494" s="101"/>
      <c r="GF494" s="101"/>
      <c r="GG494" s="101"/>
      <c r="GH494" s="101"/>
      <c r="GI494" s="101"/>
      <c r="GJ494" s="101"/>
      <c r="GK494" s="101"/>
      <c r="GL494" s="101"/>
      <c r="GM494" s="101"/>
      <c r="GN494" s="101"/>
      <c r="GO494" s="101"/>
      <c r="GP494" s="101"/>
      <c r="GQ494" s="101"/>
      <c r="GR494" s="101"/>
      <c r="GS494" s="101"/>
      <c r="GT494" s="101"/>
      <c r="GU494" s="101"/>
    </row>
    <row r="495" spans="7:203">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1"/>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c r="GE495" s="101"/>
      <c r="GF495" s="101"/>
      <c r="GG495" s="101"/>
      <c r="GH495" s="101"/>
      <c r="GI495" s="101"/>
      <c r="GJ495" s="101"/>
      <c r="GK495" s="101"/>
      <c r="GL495" s="101"/>
      <c r="GM495" s="101"/>
      <c r="GN495" s="101"/>
      <c r="GO495" s="101"/>
      <c r="GP495" s="101"/>
      <c r="GQ495" s="101"/>
      <c r="GR495" s="101"/>
      <c r="GS495" s="101"/>
      <c r="GT495" s="101"/>
      <c r="GU495" s="101"/>
    </row>
    <row r="496" spans="7:203">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1"/>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c r="GE496" s="101"/>
      <c r="GF496" s="101"/>
      <c r="GG496" s="101"/>
      <c r="GH496" s="101"/>
      <c r="GI496" s="101"/>
      <c r="GJ496" s="101"/>
      <c r="GK496" s="101"/>
      <c r="GL496" s="101"/>
      <c r="GM496" s="101"/>
      <c r="GN496" s="101"/>
      <c r="GO496" s="101"/>
      <c r="GP496" s="101"/>
      <c r="GQ496" s="101"/>
      <c r="GR496" s="101"/>
      <c r="GS496" s="101"/>
      <c r="GT496" s="101"/>
      <c r="GU496" s="101"/>
    </row>
    <row r="497" spans="7:203">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1"/>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c r="GE497" s="101"/>
      <c r="GF497" s="101"/>
      <c r="GG497" s="101"/>
      <c r="GH497" s="101"/>
      <c r="GI497" s="101"/>
      <c r="GJ497" s="101"/>
      <c r="GK497" s="101"/>
      <c r="GL497" s="101"/>
      <c r="GM497" s="101"/>
      <c r="GN497" s="101"/>
      <c r="GO497" s="101"/>
      <c r="GP497" s="101"/>
      <c r="GQ497" s="101"/>
      <c r="GR497" s="101"/>
      <c r="GS497" s="101"/>
      <c r="GT497" s="101"/>
      <c r="GU497" s="101"/>
    </row>
    <row r="498" spans="7:203">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1"/>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c r="GE498" s="101"/>
      <c r="GF498" s="101"/>
      <c r="GG498" s="101"/>
      <c r="GH498" s="101"/>
      <c r="GI498" s="101"/>
      <c r="GJ498" s="101"/>
      <c r="GK498" s="101"/>
      <c r="GL498" s="101"/>
      <c r="GM498" s="101"/>
      <c r="GN498" s="101"/>
      <c r="GO498" s="101"/>
      <c r="GP498" s="101"/>
      <c r="GQ498" s="101"/>
      <c r="GR498" s="101"/>
      <c r="GS498" s="101"/>
      <c r="GT498" s="101"/>
      <c r="GU498" s="101"/>
    </row>
    <row r="499" spans="7:203">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1"/>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c r="GE499" s="101"/>
      <c r="GF499" s="101"/>
      <c r="GG499" s="101"/>
      <c r="GH499" s="101"/>
      <c r="GI499" s="101"/>
      <c r="GJ499" s="101"/>
      <c r="GK499" s="101"/>
      <c r="GL499" s="101"/>
      <c r="GM499" s="101"/>
      <c r="GN499" s="101"/>
      <c r="GO499" s="101"/>
      <c r="GP499" s="101"/>
      <c r="GQ499" s="101"/>
      <c r="GR499" s="101"/>
      <c r="GS499" s="101"/>
      <c r="GT499" s="101"/>
      <c r="GU499" s="101"/>
    </row>
    <row r="500" spans="7:203">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1"/>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c r="GE500" s="101"/>
      <c r="GF500" s="101"/>
      <c r="GG500" s="101"/>
      <c r="GH500" s="101"/>
      <c r="GI500" s="101"/>
      <c r="GJ500" s="101"/>
      <c r="GK500" s="101"/>
      <c r="GL500" s="101"/>
      <c r="GM500" s="101"/>
      <c r="GN500" s="101"/>
      <c r="GO500" s="101"/>
      <c r="GP500" s="101"/>
      <c r="GQ500" s="101"/>
      <c r="GR500" s="101"/>
      <c r="GS500" s="101"/>
      <c r="GT500" s="101"/>
      <c r="GU500" s="101"/>
    </row>
    <row r="501" spans="7:203">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1"/>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c r="GE501" s="101"/>
      <c r="GF501" s="101"/>
      <c r="GG501" s="101"/>
      <c r="GH501" s="101"/>
      <c r="GI501" s="101"/>
      <c r="GJ501" s="101"/>
      <c r="GK501" s="101"/>
      <c r="GL501" s="101"/>
      <c r="GM501" s="101"/>
      <c r="GN501" s="101"/>
      <c r="GO501" s="101"/>
      <c r="GP501" s="101"/>
      <c r="GQ501" s="101"/>
      <c r="GR501" s="101"/>
      <c r="GS501" s="101"/>
      <c r="GT501" s="101"/>
      <c r="GU501" s="101"/>
    </row>
    <row r="502" spans="7:203">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1"/>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c r="GE502" s="101"/>
      <c r="GF502" s="101"/>
      <c r="GG502" s="101"/>
      <c r="GH502" s="101"/>
      <c r="GI502" s="101"/>
      <c r="GJ502" s="101"/>
      <c r="GK502" s="101"/>
      <c r="GL502" s="101"/>
      <c r="GM502" s="101"/>
      <c r="GN502" s="101"/>
      <c r="GO502" s="101"/>
      <c r="GP502" s="101"/>
      <c r="GQ502" s="101"/>
      <c r="GR502" s="101"/>
      <c r="GS502" s="101"/>
      <c r="GT502" s="101"/>
      <c r="GU502" s="101"/>
    </row>
    <row r="503" spans="7:203">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1"/>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c r="GE503" s="101"/>
      <c r="GF503" s="101"/>
      <c r="GG503" s="101"/>
      <c r="GH503" s="101"/>
      <c r="GI503" s="101"/>
      <c r="GJ503" s="101"/>
      <c r="GK503" s="101"/>
      <c r="GL503" s="101"/>
      <c r="GM503" s="101"/>
      <c r="GN503" s="101"/>
      <c r="GO503" s="101"/>
      <c r="GP503" s="101"/>
      <c r="GQ503" s="101"/>
      <c r="GR503" s="101"/>
      <c r="GS503" s="101"/>
      <c r="GT503" s="101"/>
      <c r="GU503" s="101"/>
    </row>
    <row r="504" spans="7:203">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1"/>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c r="GE504" s="101"/>
      <c r="GF504" s="101"/>
      <c r="GG504" s="101"/>
      <c r="GH504" s="101"/>
      <c r="GI504" s="101"/>
      <c r="GJ504" s="101"/>
      <c r="GK504" s="101"/>
      <c r="GL504" s="101"/>
      <c r="GM504" s="101"/>
      <c r="GN504" s="101"/>
      <c r="GO504" s="101"/>
      <c r="GP504" s="101"/>
      <c r="GQ504" s="101"/>
      <c r="GR504" s="101"/>
      <c r="GS504" s="101"/>
      <c r="GT504" s="101"/>
      <c r="GU504" s="101"/>
    </row>
    <row r="505" spans="7:203">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1"/>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c r="GE505" s="101"/>
      <c r="GF505" s="101"/>
      <c r="GG505" s="101"/>
      <c r="GH505" s="101"/>
      <c r="GI505" s="101"/>
      <c r="GJ505" s="101"/>
      <c r="GK505" s="101"/>
      <c r="GL505" s="101"/>
      <c r="GM505" s="101"/>
      <c r="GN505" s="101"/>
      <c r="GO505" s="101"/>
      <c r="GP505" s="101"/>
      <c r="GQ505" s="101"/>
      <c r="GR505" s="101"/>
      <c r="GS505" s="101"/>
      <c r="GT505" s="101"/>
      <c r="GU505" s="101"/>
    </row>
    <row r="506" spans="7:203">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1"/>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c r="GE506" s="101"/>
      <c r="GF506" s="101"/>
      <c r="GG506" s="101"/>
      <c r="GH506" s="101"/>
      <c r="GI506" s="101"/>
      <c r="GJ506" s="101"/>
      <c r="GK506" s="101"/>
      <c r="GL506" s="101"/>
      <c r="GM506" s="101"/>
      <c r="GN506" s="101"/>
      <c r="GO506" s="101"/>
      <c r="GP506" s="101"/>
      <c r="GQ506" s="101"/>
      <c r="GR506" s="101"/>
      <c r="GS506" s="101"/>
      <c r="GT506" s="101"/>
      <c r="GU506" s="101"/>
    </row>
    <row r="507" spans="7:203">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1"/>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c r="GE507" s="101"/>
      <c r="GF507" s="101"/>
      <c r="GG507" s="101"/>
      <c r="GH507" s="101"/>
      <c r="GI507" s="101"/>
      <c r="GJ507" s="101"/>
      <c r="GK507" s="101"/>
      <c r="GL507" s="101"/>
      <c r="GM507" s="101"/>
      <c r="GN507" s="101"/>
      <c r="GO507" s="101"/>
      <c r="GP507" s="101"/>
      <c r="GQ507" s="101"/>
      <c r="GR507" s="101"/>
      <c r="GS507" s="101"/>
      <c r="GT507" s="101"/>
      <c r="GU507" s="101"/>
    </row>
    <row r="508" spans="7:203">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1"/>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c r="GE508" s="101"/>
      <c r="GF508" s="101"/>
      <c r="GG508" s="101"/>
      <c r="GH508" s="101"/>
      <c r="GI508" s="101"/>
      <c r="GJ508" s="101"/>
      <c r="GK508" s="101"/>
      <c r="GL508" s="101"/>
      <c r="GM508" s="101"/>
      <c r="GN508" s="101"/>
      <c r="GO508" s="101"/>
      <c r="GP508" s="101"/>
      <c r="GQ508" s="101"/>
      <c r="GR508" s="101"/>
      <c r="GS508" s="101"/>
      <c r="GT508" s="101"/>
      <c r="GU508" s="101"/>
    </row>
    <row r="509" spans="7:203">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1"/>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c r="GE509" s="101"/>
      <c r="GF509" s="101"/>
      <c r="GG509" s="101"/>
      <c r="GH509" s="101"/>
      <c r="GI509" s="101"/>
      <c r="GJ509" s="101"/>
      <c r="GK509" s="101"/>
      <c r="GL509" s="101"/>
      <c r="GM509" s="101"/>
      <c r="GN509" s="101"/>
      <c r="GO509" s="101"/>
      <c r="GP509" s="101"/>
      <c r="GQ509" s="101"/>
      <c r="GR509" s="101"/>
      <c r="GS509" s="101"/>
      <c r="GT509" s="101"/>
      <c r="GU509" s="101"/>
    </row>
    <row r="510" spans="7:203">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1"/>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c r="GE510" s="101"/>
      <c r="GF510" s="101"/>
      <c r="GG510" s="101"/>
      <c r="GH510" s="101"/>
      <c r="GI510" s="101"/>
      <c r="GJ510" s="101"/>
      <c r="GK510" s="101"/>
      <c r="GL510" s="101"/>
      <c r="GM510" s="101"/>
      <c r="GN510" s="101"/>
      <c r="GO510" s="101"/>
      <c r="GP510" s="101"/>
      <c r="GQ510" s="101"/>
      <c r="GR510" s="101"/>
      <c r="GS510" s="101"/>
      <c r="GT510" s="101"/>
      <c r="GU510" s="101"/>
    </row>
    <row r="511" spans="7:203">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1"/>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c r="GE511" s="101"/>
      <c r="GF511" s="101"/>
      <c r="GG511" s="101"/>
      <c r="GH511" s="101"/>
      <c r="GI511" s="101"/>
      <c r="GJ511" s="101"/>
      <c r="GK511" s="101"/>
      <c r="GL511" s="101"/>
      <c r="GM511" s="101"/>
      <c r="GN511" s="101"/>
      <c r="GO511" s="101"/>
      <c r="GP511" s="101"/>
      <c r="GQ511" s="101"/>
      <c r="GR511" s="101"/>
      <c r="GS511" s="101"/>
      <c r="GT511" s="101"/>
      <c r="GU511" s="101"/>
    </row>
    <row r="512" spans="7:203">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1"/>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c r="GE512" s="101"/>
      <c r="GF512" s="101"/>
      <c r="GG512" s="101"/>
      <c r="GH512" s="101"/>
      <c r="GI512" s="101"/>
      <c r="GJ512" s="101"/>
      <c r="GK512" s="101"/>
      <c r="GL512" s="101"/>
      <c r="GM512" s="101"/>
      <c r="GN512" s="101"/>
      <c r="GO512" s="101"/>
      <c r="GP512" s="101"/>
      <c r="GQ512" s="101"/>
      <c r="GR512" s="101"/>
      <c r="GS512" s="101"/>
      <c r="GT512" s="101"/>
      <c r="GU512" s="101"/>
    </row>
    <row r="513" spans="7:203">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1"/>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c r="GE513" s="101"/>
      <c r="GF513" s="101"/>
      <c r="GG513" s="101"/>
      <c r="GH513" s="101"/>
      <c r="GI513" s="101"/>
      <c r="GJ513" s="101"/>
      <c r="GK513" s="101"/>
      <c r="GL513" s="101"/>
      <c r="GM513" s="101"/>
      <c r="GN513" s="101"/>
      <c r="GO513" s="101"/>
      <c r="GP513" s="101"/>
      <c r="GQ513" s="101"/>
      <c r="GR513" s="101"/>
      <c r="GS513" s="101"/>
      <c r="GT513" s="101"/>
      <c r="GU513" s="101"/>
    </row>
    <row r="514" spans="7:203">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1"/>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c r="FH514" s="101"/>
      <c r="FI514" s="101"/>
      <c r="FJ514" s="101"/>
      <c r="FK514" s="101"/>
      <c r="FL514" s="101"/>
      <c r="FM514" s="101"/>
      <c r="FN514" s="101"/>
      <c r="FO514" s="101"/>
      <c r="FP514" s="101"/>
      <c r="FQ514" s="101"/>
      <c r="FR514" s="101"/>
      <c r="FS514" s="101"/>
      <c r="FT514" s="101"/>
      <c r="FU514" s="101"/>
      <c r="FV514" s="101"/>
      <c r="FW514" s="101"/>
      <c r="FX514" s="101"/>
      <c r="FY514" s="101"/>
      <c r="FZ514" s="101"/>
      <c r="GA514" s="101"/>
      <c r="GB514" s="101"/>
      <c r="GC514" s="101"/>
      <c r="GD514" s="101"/>
      <c r="GE514" s="101"/>
      <c r="GF514" s="101"/>
      <c r="GG514" s="101"/>
      <c r="GH514" s="101"/>
      <c r="GI514" s="101"/>
      <c r="GJ514" s="101"/>
      <c r="GK514" s="101"/>
      <c r="GL514" s="101"/>
      <c r="GM514" s="101"/>
      <c r="GN514" s="101"/>
      <c r="GO514" s="101"/>
      <c r="GP514" s="101"/>
      <c r="GQ514" s="101"/>
      <c r="GR514" s="101"/>
      <c r="GS514" s="101"/>
      <c r="GT514" s="101"/>
      <c r="GU514" s="101"/>
    </row>
    <row r="515" spans="7:203">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1"/>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c r="FH515" s="101"/>
      <c r="FI515" s="101"/>
      <c r="FJ515" s="101"/>
      <c r="FK515" s="101"/>
      <c r="FL515" s="101"/>
      <c r="FM515" s="101"/>
      <c r="FN515" s="101"/>
      <c r="FO515" s="101"/>
      <c r="FP515" s="101"/>
      <c r="FQ515" s="101"/>
      <c r="FR515" s="101"/>
      <c r="FS515" s="101"/>
      <c r="FT515" s="101"/>
      <c r="FU515" s="101"/>
      <c r="FV515" s="101"/>
      <c r="FW515" s="101"/>
      <c r="FX515" s="101"/>
      <c r="FY515" s="101"/>
      <c r="FZ515" s="101"/>
      <c r="GA515" s="101"/>
      <c r="GB515" s="101"/>
      <c r="GC515" s="101"/>
      <c r="GD515" s="101"/>
      <c r="GE515" s="101"/>
      <c r="GF515" s="101"/>
      <c r="GG515" s="101"/>
      <c r="GH515" s="101"/>
      <c r="GI515" s="101"/>
      <c r="GJ515" s="101"/>
      <c r="GK515" s="101"/>
      <c r="GL515" s="101"/>
      <c r="GM515" s="101"/>
      <c r="GN515" s="101"/>
      <c r="GO515" s="101"/>
      <c r="GP515" s="101"/>
      <c r="GQ515" s="101"/>
      <c r="GR515" s="101"/>
      <c r="GS515" s="101"/>
      <c r="GT515" s="101"/>
      <c r="GU515" s="101"/>
    </row>
    <row r="516" spans="7:203">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1"/>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c r="FH516" s="101"/>
      <c r="FI516" s="101"/>
      <c r="FJ516" s="101"/>
      <c r="FK516" s="101"/>
      <c r="FL516" s="101"/>
      <c r="FM516" s="101"/>
      <c r="FN516" s="101"/>
      <c r="FO516" s="101"/>
      <c r="FP516" s="101"/>
      <c r="FQ516" s="101"/>
      <c r="FR516" s="101"/>
      <c r="FS516" s="101"/>
      <c r="FT516" s="101"/>
      <c r="FU516" s="101"/>
      <c r="FV516" s="101"/>
      <c r="FW516" s="101"/>
      <c r="FX516" s="101"/>
      <c r="FY516" s="101"/>
      <c r="FZ516" s="101"/>
      <c r="GA516" s="101"/>
      <c r="GB516" s="101"/>
      <c r="GC516" s="101"/>
      <c r="GD516" s="101"/>
      <c r="GE516" s="101"/>
      <c r="GF516" s="101"/>
      <c r="GG516" s="101"/>
      <c r="GH516" s="101"/>
      <c r="GI516" s="101"/>
      <c r="GJ516" s="101"/>
      <c r="GK516" s="101"/>
      <c r="GL516" s="101"/>
      <c r="GM516" s="101"/>
      <c r="GN516" s="101"/>
      <c r="GO516" s="101"/>
      <c r="GP516" s="101"/>
      <c r="GQ516" s="101"/>
      <c r="GR516" s="101"/>
      <c r="GS516" s="101"/>
      <c r="GT516" s="101"/>
      <c r="GU516" s="101"/>
    </row>
    <row r="517" spans="7:203">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1"/>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c r="FH517" s="101"/>
      <c r="FI517" s="101"/>
      <c r="FJ517" s="101"/>
      <c r="FK517" s="101"/>
      <c r="FL517" s="101"/>
      <c r="FM517" s="101"/>
      <c r="FN517" s="101"/>
      <c r="FO517" s="101"/>
      <c r="FP517" s="101"/>
      <c r="FQ517" s="101"/>
      <c r="FR517" s="101"/>
      <c r="FS517" s="101"/>
      <c r="FT517" s="101"/>
      <c r="FU517" s="101"/>
      <c r="FV517" s="101"/>
      <c r="FW517" s="101"/>
      <c r="FX517" s="101"/>
      <c r="FY517" s="101"/>
      <c r="FZ517" s="101"/>
      <c r="GA517" s="101"/>
      <c r="GB517" s="101"/>
      <c r="GC517" s="101"/>
      <c r="GD517" s="101"/>
      <c r="GE517" s="101"/>
      <c r="GF517" s="101"/>
      <c r="GG517" s="101"/>
      <c r="GH517" s="101"/>
      <c r="GI517" s="101"/>
      <c r="GJ517" s="101"/>
      <c r="GK517" s="101"/>
      <c r="GL517" s="101"/>
      <c r="GM517" s="101"/>
      <c r="GN517" s="101"/>
      <c r="GO517" s="101"/>
      <c r="GP517" s="101"/>
      <c r="GQ517" s="101"/>
      <c r="GR517" s="101"/>
      <c r="GS517" s="101"/>
      <c r="GT517" s="101"/>
      <c r="GU517" s="101"/>
    </row>
    <row r="518" spans="7:203">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1"/>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c r="FH518" s="101"/>
      <c r="FI518" s="101"/>
      <c r="FJ518" s="101"/>
      <c r="FK518" s="101"/>
      <c r="FL518" s="101"/>
      <c r="FM518" s="101"/>
      <c r="FN518" s="101"/>
      <c r="FO518" s="101"/>
      <c r="FP518" s="101"/>
      <c r="FQ518" s="101"/>
      <c r="FR518" s="101"/>
      <c r="FS518" s="101"/>
      <c r="FT518" s="101"/>
      <c r="FU518" s="101"/>
      <c r="FV518" s="101"/>
      <c r="FW518" s="101"/>
      <c r="FX518" s="101"/>
      <c r="FY518" s="101"/>
      <c r="FZ518" s="101"/>
      <c r="GA518" s="101"/>
      <c r="GB518" s="101"/>
      <c r="GC518" s="101"/>
      <c r="GD518" s="101"/>
      <c r="GE518" s="101"/>
      <c r="GF518" s="101"/>
      <c r="GG518" s="101"/>
      <c r="GH518" s="101"/>
      <c r="GI518" s="101"/>
      <c r="GJ518" s="101"/>
      <c r="GK518" s="101"/>
      <c r="GL518" s="101"/>
      <c r="GM518" s="101"/>
      <c r="GN518" s="101"/>
      <c r="GO518" s="101"/>
      <c r="GP518" s="101"/>
      <c r="GQ518" s="101"/>
      <c r="GR518" s="101"/>
      <c r="GS518" s="101"/>
      <c r="GT518" s="101"/>
      <c r="GU518" s="101"/>
    </row>
    <row r="519" spans="7:203">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1"/>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c r="FH519" s="101"/>
      <c r="FI519" s="101"/>
      <c r="FJ519" s="101"/>
      <c r="FK519" s="101"/>
      <c r="FL519" s="101"/>
      <c r="FM519" s="101"/>
      <c r="FN519" s="101"/>
      <c r="FO519" s="101"/>
      <c r="FP519" s="101"/>
      <c r="FQ519" s="101"/>
      <c r="FR519" s="101"/>
      <c r="FS519" s="101"/>
      <c r="FT519" s="101"/>
      <c r="FU519" s="101"/>
      <c r="FV519" s="101"/>
      <c r="FW519" s="101"/>
      <c r="FX519" s="101"/>
      <c r="FY519" s="101"/>
      <c r="FZ519" s="101"/>
      <c r="GA519" s="101"/>
      <c r="GB519" s="101"/>
      <c r="GC519" s="101"/>
      <c r="GD519" s="101"/>
      <c r="GE519" s="101"/>
      <c r="GF519" s="101"/>
      <c r="GG519" s="101"/>
      <c r="GH519" s="101"/>
      <c r="GI519" s="101"/>
      <c r="GJ519" s="101"/>
      <c r="GK519" s="101"/>
      <c r="GL519" s="101"/>
      <c r="GM519" s="101"/>
      <c r="GN519" s="101"/>
      <c r="GO519" s="101"/>
      <c r="GP519" s="101"/>
      <c r="GQ519" s="101"/>
      <c r="GR519" s="101"/>
      <c r="GS519" s="101"/>
      <c r="GT519" s="101"/>
      <c r="GU519" s="101"/>
    </row>
    <row r="520" spans="7:203">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1"/>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c r="FH520" s="101"/>
      <c r="FI520" s="101"/>
      <c r="FJ520" s="101"/>
      <c r="FK520" s="101"/>
      <c r="FL520" s="101"/>
      <c r="FM520" s="101"/>
      <c r="FN520" s="101"/>
      <c r="FO520" s="101"/>
      <c r="FP520" s="101"/>
      <c r="FQ520" s="101"/>
      <c r="FR520" s="101"/>
      <c r="FS520" s="101"/>
      <c r="FT520" s="101"/>
      <c r="FU520" s="101"/>
      <c r="FV520" s="101"/>
      <c r="FW520" s="101"/>
      <c r="FX520" s="101"/>
      <c r="FY520" s="101"/>
      <c r="FZ520" s="101"/>
      <c r="GA520" s="101"/>
      <c r="GB520" s="101"/>
      <c r="GC520" s="101"/>
      <c r="GD520" s="101"/>
      <c r="GE520" s="101"/>
      <c r="GF520" s="101"/>
      <c r="GG520" s="101"/>
      <c r="GH520" s="101"/>
      <c r="GI520" s="101"/>
      <c r="GJ520" s="101"/>
      <c r="GK520" s="101"/>
      <c r="GL520" s="101"/>
      <c r="GM520" s="101"/>
      <c r="GN520" s="101"/>
      <c r="GO520" s="101"/>
      <c r="GP520" s="101"/>
      <c r="GQ520" s="101"/>
      <c r="GR520" s="101"/>
      <c r="GS520" s="101"/>
      <c r="GT520" s="101"/>
      <c r="GU520" s="101"/>
    </row>
    <row r="521" spans="7:203">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1"/>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c r="FH521" s="101"/>
      <c r="FI521" s="101"/>
      <c r="FJ521" s="101"/>
      <c r="FK521" s="101"/>
      <c r="FL521" s="101"/>
      <c r="FM521" s="101"/>
      <c r="FN521" s="101"/>
      <c r="FO521" s="101"/>
      <c r="FP521" s="101"/>
      <c r="FQ521" s="101"/>
      <c r="FR521" s="101"/>
      <c r="FS521" s="101"/>
      <c r="FT521" s="101"/>
      <c r="FU521" s="101"/>
      <c r="FV521" s="101"/>
      <c r="FW521" s="101"/>
      <c r="FX521" s="101"/>
      <c r="FY521" s="101"/>
      <c r="FZ521" s="101"/>
      <c r="GA521" s="101"/>
      <c r="GB521" s="101"/>
      <c r="GC521" s="101"/>
      <c r="GD521" s="101"/>
      <c r="GE521" s="101"/>
      <c r="GF521" s="101"/>
      <c r="GG521" s="101"/>
      <c r="GH521" s="101"/>
      <c r="GI521" s="101"/>
      <c r="GJ521" s="101"/>
      <c r="GK521" s="101"/>
      <c r="GL521" s="101"/>
      <c r="GM521" s="101"/>
      <c r="GN521" s="101"/>
      <c r="GO521" s="101"/>
      <c r="GP521" s="101"/>
      <c r="GQ521" s="101"/>
      <c r="GR521" s="101"/>
      <c r="GS521" s="101"/>
      <c r="GT521" s="101"/>
      <c r="GU521" s="101"/>
    </row>
    <row r="522" spans="7:203">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1"/>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c r="FH522" s="101"/>
      <c r="FI522" s="101"/>
      <c r="FJ522" s="101"/>
      <c r="FK522" s="101"/>
      <c r="FL522" s="101"/>
      <c r="FM522" s="101"/>
      <c r="FN522" s="101"/>
      <c r="FO522" s="101"/>
      <c r="FP522" s="101"/>
      <c r="FQ522" s="101"/>
      <c r="FR522" s="101"/>
      <c r="FS522" s="101"/>
      <c r="FT522" s="101"/>
      <c r="FU522" s="101"/>
      <c r="FV522" s="101"/>
      <c r="FW522" s="101"/>
      <c r="FX522" s="101"/>
      <c r="FY522" s="101"/>
      <c r="FZ522" s="101"/>
      <c r="GA522" s="101"/>
      <c r="GB522" s="101"/>
      <c r="GC522" s="101"/>
      <c r="GD522" s="101"/>
      <c r="GE522" s="101"/>
      <c r="GF522" s="101"/>
      <c r="GG522" s="101"/>
      <c r="GH522" s="101"/>
      <c r="GI522" s="101"/>
      <c r="GJ522" s="101"/>
      <c r="GK522" s="101"/>
      <c r="GL522" s="101"/>
      <c r="GM522" s="101"/>
      <c r="GN522" s="101"/>
      <c r="GO522" s="101"/>
      <c r="GP522" s="101"/>
      <c r="GQ522" s="101"/>
      <c r="GR522" s="101"/>
      <c r="GS522" s="101"/>
      <c r="GT522" s="101"/>
      <c r="GU522" s="101"/>
    </row>
    <row r="523" spans="7:203">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1"/>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c r="FH523" s="101"/>
      <c r="FI523" s="101"/>
      <c r="FJ523" s="101"/>
      <c r="FK523" s="101"/>
      <c r="FL523" s="101"/>
      <c r="FM523" s="101"/>
      <c r="FN523" s="101"/>
      <c r="FO523" s="101"/>
      <c r="FP523" s="101"/>
      <c r="FQ523" s="101"/>
      <c r="FR523" s="101"/>
      <c r="FS523" s="101"/>
      <c r="FT523" s="101"/>
      <c r="FU523" s="101"/>
      <c r="FV523" s="101"/>
      <c r="FW523" s="101"/>
      <c r="FX523" s="101"/>
      <c r="FY523" s="101"/>
      <c r="FZ523" s="101"/>
      <c r="GA523" s="101"/>
      <c r="GB523" s="101"/>
      <c r="GC523" s="101"/>
      <c r="GD523" s="101"/>
      <c r="GE523" s="101"/>
      <c r="GF523" s="101"/>
      <c r="GG523" s="101"/>
      <c r="GH523" s="101"/>
      <c r="GI523" s="101"/>
      <c r="GJ523" s="101"/>
      <c r="GK523" s="101"/>
      <c r="GL523" s="101"/>
      <c r="GM523" s="101"/>
      <c r="GN523" s="101"/>
      <c r="GO523" s="101"/>
      <c r="GP523" s="101"/>
      <c r="GQ523" s="101"/>
      <c r="GR523" s="101"/>
      <c r="GS523" s="101"/>
      <c r="GT523" s="101"/>
      <c r="GU523" s="101"/>
    </row>
    <row r="524" spans="7:203">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1"/>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c r="FH524" s="101"/>
      <c r="FI524" s="101"/>
      <c r="FJ524" s="101"/>
      <c r="FK524" s="101"/>
      <c r="FL524" s="101"/>
      <c r="FM524" s="101"/>
      <c r="FN524" s="101"/>
      <c r="FO524" s="101"/>
      <c r="FP524" s="101"/>
      <c r="FQ524" s="101"/>
      <c r="FR524" s="101"/>
      <c r="FS524" s="101"/>
      <c r="FT524" s="101"/>
      <c r="FU524" s="101"/>
      <c r="FV524" s="101"/>
      <c r="FW524" s="101"/>
      <c r="FX524" s="101"/>
      <c r="FY524" s="101"/>
      <c r="FZ524" s="101"/>
      <c r="GA524" s="101"/>
      <c r="GB524" s="101"/>
      <c r="GC524" s="101"/>
      <c r="GD524" s="101"/>
      <c r="GE524" s="101"/>
      <c r="GF524" s="101"/>
      <c r="GG524" s="101"/>
      <c r="GH524" s="101"/>
      <c r="GI524" s="101"/>
      <c r="GJ524" s="101"/>
      <c r="GK524" s="101"/>
      <c r="GL524" s="101"/>
      <c r="GM524" s="101"/>
      <c r="GN524" s="101"/>
      <c r="GO524" s="101"/>
      <c r="GP524" s="101"/>
      <c r="GQ524" s="101"/>
      <c r="GR524" s="101"/>
      <c r="GS524" s="101"/>
      <c r="GT524" s="101"/>
      <c r="GU524" s="101"/>
    </row>
    <row r="525" spans="7:203">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1"/>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c r="FH525" s="101"/>
      <c r="FI525" s="101"/>
      <c r="FJ525" s="101"/>
      <c r="FK525" s="101"/>
      <c r="FL525" s="101"/>
      <c r="FM525" s="101"/>
      <c r="FN525" s="101"/>
      <c r="FO525" s="101"/>
      <c r="FP525" s="101"/>
      <c r="FQ525" s="101"/>
      <c r="FR525" s="101"/>
      <c r="FS525" s="101"/>
      <c r="FT525" s="101"/>
      <c r="FU525" s="101"/>
      <c r="FV525" s="101"/>
      <c r="FW525" s="101"/>
      <c r="FX525" s="101"/>
      <c r="FY525" s="101"/>
      <c r="FZ525" s="101"/>
      <c r="GA525" s="101"/>
      <c r="GB525" s="101"/>
      <c r="GC525" s="101"/>
      <c r="GD525" s="101"/>
      <c r="GE525" s="101"/>
      <c r="GF525" s="101"/>
      <c r="GG525" s="101"/>
      <c r="GH525" s="101"/>
      <c r="GI525" s="101"/>
      <c r="GJ525" s="101"/>
      <c r="GK525" s="101"/>
      <c r="GL525" s="101"/>
      <c r="GM525" s="101"/>
      <c r="GN525" s="101"/>
      <c r="GO525" s="101"/>
      <c r="GP525" s="101"/>
      <c r="GQ525" s="101"/>
      <c r="GR525" s="101"/>
      <c r="GS525" s="101"/>
      <c r="GT525" s="101"/>
      <c r="GU525" s="101"/>
    </row>
    <row r="526" spans="7:203">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1"/>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c r="FH526" s="101"/>
      <c r="FI526" s="101"/>
      <c r="FJ526" s="101"/>
      <c r="FK526" s="101"/>
      <c r="FL526" s="101"/>
      <c r="FM526" s="101"/>
      <c r="FN526" s="101"/>
      <c r="FO526" s="101"/>
      <c r="FP526" s="101"/>
      <c r="FQ526" s="101"/>
      <c r="FR526" s="101"/>
      <c r="FS526" s="101"/>
      <c r="FT526" s="101"/>
      <c r="FU526" s="101"/>
      <c r="FV526" s="101"/>
      <c r="FW526" s="101"/>
      <c r="FX526" s="101"/>
      <c r="FY526" s="101"/>
      <c r="FZ526" s="101"/>
      <c r="GA526" s="101"/>
      <c r="GB526" s="101"/>
      <c r="GC526" s="101"/>
      <c r="GD526" s="101"/>
      <c r="GE526" s="101"/>
      <c r="GF526" s="101"/>
      <c r="GG526" s="101"/>
      <c r="GH526" s="101"/>
      <c r="GI526" s="101"/>
      <c r="GJ526" s="101"/>
      <c r="GK526" s="101"/>
      <c r="GL526" s="101"/>
      <c r="GM526" s="101"/>
      <c r="GN526" s="101"/>
      <c r="GO526" s="101"/>
      <c r="GP526" s="101"/>
      <c r="GQ526" s="101"/>
      <c r="GR526" s="101"/>
      <c r="GS526" s="101"/>
      <c r="GT526" s="101"/>
      <c r="GU526" s="101"/>
    </row>
    <row r="527" spans="7:203">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1"/>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c r="FH527" s="101"/>
      <c r="FI527" s="101"/>
      <c r="FJ527" s="101"/>
      <c r="FK527" s="101"/>
      <c r="FL527" s="101"/>
      <c r="FM527" s="101"/>
      <c r="FN527" s="101"/>
      <c r="FO527" s="101"/>
      <c r="FP527" s="101"/>
      <c r="FQ527" s="101"/>
      <c r="FR527" s="101"/>
      <c r="FS527" s="101"/>
      <c r="FT527" s="101"/>
      <c r="FU527" s="101"/>
      <c r="FV527" s="101"/>
      <c r="FW527" s="101"/>
      <c r="FX527" s="101"/>
      <c r="FY527" s="101"/>
      <c r="FZ527" s="101"/>
      <c r="GA527" s="101"/>
      <c r="GB527" s="101"/>
      <c r="GC527" s="101"/>
      <c r="GD527" s="101"/>
      <c r="GE527" s="101"/>
      <c r="GF527" s="101"/>
      <c r="GG527" s="101"/>
      <c r="GH527" s="101"/>
      <c r="GI527" s="101"/>
      <c r="GJ527" s="101"/>
      <c r="GK527" s="101"/>
      <c r="GL527" s="101"/>
      <c r="GM527" s="101"/>
      <c r="GN527" s="101"/>
      <c r="GO527" s="101"/>
      <c r="GP527" s="101"/>
      <c r="GQ527" s="101"/>
      <c r="GR527" s="101"/>
      <c r="GS527" s="101"/>
      <c r="GT527" s="101"/>
      <c r="GU527" s="101"/>
    </row>
    <row r="528" spans="7:203">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1"/>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c r="FH528" s="101"/>
      <c r="FI528" s="101"/>
      <c r="FJ528" s="101"/>
      <c r="FK528" s="101"/>
      <c r="FL528" s="101"/>
      <c r="FM528" s="101"/>
      <c r="FN528" s="101"/>
      <c r="FO528" s="101"/>
      <c r="FP528" s="101"/>
      <c r="FQ528" s="101"/>
      <c r="FR528" s="101"/>
      <c r="FS528" s="101"/>
      <c r="FT528" s="101"/>
      <c r="FU528" s="101"/>
      <c r="FV528" s="101"/>
      <c r="FW528" s="101"/>
      <c r="FX528" s="101"/>
      <c r="FY528" s="101"/>
      <c r="FZ528" s="101"/>
      <c r="GA528" s="101"/>
      <c r="GB528" s="101"/>
      <c r="GC528" s="101"/>
      <c r="GD528" s="101"/>
      <c r="GE528" s="101"/>
      <c r="GF528" s="101"/>
      <c r="GG528" s="101"/>
      <c r="GH528" s="101"/>
      <c r="GI528" s="101"/>
      <c r="GJ528" s="101"/>
      <c r="GK528" s="101"/>
      <c r="GL528" s="101"/>
      <c r="GM528" s="101"/>
      <c r="GN528" s="101"/>
      <c r="GO528" s="101"/>
      <c r="GP528" s="101"/>
      <c r="GQ528" s="101"/>
      <c r="GR528" s="101"/>
      <c r="GS528" s="101"/>
      <c r="GT528" s="101"/>
      <c r="GU528" s="101"/>
    </row>
    <row r="529" spans="7:203">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1"/>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c r="FH529" s="101"/>
      <c r="FI529" s="101"/>
      <c r="FJ529" s="101"/>
      <c r="FK529" s="101"/>
      <c r="FL529" s="101"/>
      <c r="FM529" s="101"/>
      <c r="FN529" s="101"/>
      <c r="FO529" s="101"/>
      <c r="FP529" s="101"/>
      <c r="FQ529" s="101"/>
      <c r="FR529" s="101"/>
      <c r="FS529" s="101"/>
      <c r="FT529" s="101"/>
      <c r="FU529" s="101"/>
      <c r="FV529" s="101"/>
      <c r="FW529" s="101"/>
      <c r="FX529" s="101"/>
      <c r="FY529" s="101"/>
      <c r="FZ529" s="101"/>
      <c r="GA529" s="101"/>
      <c r="GB529" s="101"/>
      <c r="GC529" s="101"/>
      <c r="GD529" s="101"/>
      <c r="GE529" s="101"/>
      <c r="GF529" s="101"/>
      <c r="GG529" s="101"/>
      <c r="GH529" s="101"/>
      <c r="GI529" s="101"/>
      <c r="GJ529" s="101"/>
      <c r="GK529" s="101"/>
      <c r="GL529" s="101"/>
      <c r="GM529" s="101"/>
      <c r="GN529" s="101"/>
      <c r="GO529" s="101"/>
      <c r="GP529" s="101"/>
      <c r="GQ529" s="101"/>
      <c r="GR529" s="101"/>
      <c r="GS529" s="101"/>
      <c r="GT529" s="101"/>
      <c r="GU529" s="101"/>
    </row>
    <row r="530" spans="7:203">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1"/>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c r="FH530" s="101"/>
      <c r="FI530" s="101"/>
      <c r="FJ530" s="101"/>
      <c r="FK530" s="101"/>
      <c r="FL530" s="101"/>
      <c r="FM530" s="101"/>
      <c r="FN530" s="101"/>
      <c r="FO530" s="101"/>
      <c r="FP530" s="101"/>
      <c r="FQ530" s="101"/>
      <c r="FR530" s="101"/>
      <c r="FS530" s="101"/>
      <c r="FT530" s="101"/>
      <c r="FU530" s="101"/>
      <c r="FV530" s="101"/>
      <c r="FW530" s="101"/>
      <c r="FX530" s="101"/>
      <c r="FY530" s="101"/>
      <c r="FZ530" s="101"/>
      <c r="GA530" s="101"/>
      <c r="GB530" s="101"/>
      <c r="GC530" s="101"/>
      <c r="GD530" s="101"/>
      <c r="GE530" s="101"/>
      <c r="GF530" s="101"/>
      <c r="GG530" s="101"/>
      <c r="GH530" s="101"/>
      <c r="GI530" s="101"/>
      <c r="GJ530" s="101"/>
      <c r="GK530" s="101"/>
      <c r="GL530" s="101"/>
      <c r="GM530" s="101"/>
      <c r="GN530" s="101"/>
      <c r="GO530" s="101"/>
      <c r="GP530" s="101"/>
      <c r="GQ530" s="101"/>
      <c r="GR530" s="101"/>
      <c r="GS530" s="101"/>
      <c r="GT530" s="101"/>
      <c r="GU530" s="101"/>
    </row>
    <row r="531" spans="7:203">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1"/>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c r="FH531" s="101"/>
      <c r="FI531" s="101"/>
      <c r="FJ531" s="101"/>
      <c r="FK531" s="101"/>
      <c r="FL531" s="101"/>
      <c r="FM531" s="101"/>
      <c r="FN531" s="101"/>
      <c r="FO531" s="101"/>
      <c r="FP531" s="101"/>
      <c r="FQ531" s="101"/>
      <c r="FR531" s="101"/>
      <c r="FS531" s="101"/>
      <c r="FT531" s="101"/>
      <c r="FU531" s="101"/>
      <c r="FV531" s="101"/>
      <c r="FW531" s="101"/>
      <c r="FX531" s="101"/>
      <c r="FY531" s="101"/>
      <c r="FZ531" s="101"/>
      <c r="GA531" s="101"/>
      <c r="GB531" s="101"/>
      <c r="GC531" s="101"/>
      <c r="GD531" s="101"/>
      <c r="GE531" s="101"/>
      <c r="GF531" s="101"/>
      <c r="GG531" s="101"/>
      <c r="GH531" s="101"/>
      <c r="GI531" s="101"/>
      <c r="GJ531" s="101"/>
      <c r="GK531" s="101"/>
      <c r="GL531" s="101"/>
      <c r="GM531" s="101"/>
      <c r="GN531" s="101"/>
      <c r="GO531" s="101"/>
      <c r="GP531" s="101"/>
      <c r="GQ531" s="101"/>
      <c r="GR531" s="101"/>
      <c r="GS531" s="101"/>
      <c r="GT531" s="101"/>
      <c r="GU531" s="101"/>
    </row>
    <row r="532" spans="7:203">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1"/>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c r="FH532" s="101"/>
      <c r="FI532" s="101"/>
      <c r="FJ532" s="101"/>
      <c r="FK532" s="101"/>
      <c r="FL532" s="101"/>
      <c r="FM532" s="101"/>
      <c r="FN532" s="101"/>
      <c r="FO532" s="101"/>
      <c r="FP532" s="101"/>
      <c r="FQ532" s="101"/>
      <c r="FR532" s="101"/>
      <c r="FS532" s="101"/>
      <c r="FT532" s="101"/>
      <c r="FU532" s="101"/>
      <c r="FV532" s="101"/>
      <c r="FW532" s="101"/>
      <c r="FX532" s="101"/>
      <c r="FY532" s="101"/>
      <c r="FZ532" s="101"/>
      <c r="GA532" s="101"/>
      <c r="GB532" s="101"/>
      <c r="GC532" s="101"/>
      <c r="GD532" s="101"/>
      <c r="GE532" s="101"/>
      <c r="GF532" s="101"/>
      <c r="GG532" s="101"/>
      <c r="GH532" s="101"/>
      <c r="GI532" s="101"/>
      <c r="GJ532" s="101"/>
      <c r="GK532" s="101"/>
      <c r="GL532" s="101"/>
      <c r="GM532" s="101"/>
      <c r="GN532" s="101"/>
      <c r="GO532" s="101"/>
      <c r="GP532" s="101"/>
      <c r="GQ532" s="101"/>
      <c r="GR532" s="101"/>
      <c r="GS532" s="101"/>
      <c r="GT532" s="101"/>
      <c r="GU532" s="101"/>
    </row>
    <row r="533" spans="7:203">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1"/>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c r="FH533" s="101"/>
      <c r="FI533" s="101"/>
      <c r="FJ533" s="101"/>
      <c r="FK533" s="101"/>
      <c r="FL533" s="101"/>
      <c r="FM533" s="101"/>
      <c r="FN533" s="101"/>
      <c r="FO533" s="101"/>
      <c r="FP533" s="101"/>
      <c r="FQ533" s="101"/>
      <c r="FR533" s="101"/>
      <c r="FS533" s="101"/>
      <c r="FT533" s="101"/>
      <c r="FU533" s="101"/>
      <c r="FV533" s="101"/>
      <c r="FW533" s="101"/>
      <c r="FX533" s="101"/>
      <c r="FY533" s="101"/>
      <c r="FZ533" s="101"/>
      <c r="GA533" s="101"/>
      <c r="GB533" s="101"/>
      <c r="GC533" s="101"/>
      <c r="GD533" s="101"/>
      <c r="GE533" s="101"/>
      <c r="GF533" s="101"/>
      <c r="GG533" s="101"/>
      <c r="GH533" s="101"/>
      <c r="GI533" s="101"/>
      <c r="GJ533" s="101"/>
      <c r="GK533" s="101"/>
      <c r="GL533" s="101"/>
      <c r="GM533" s="101"/>
      <c r="GN533" s="101"/>
      <c r="GO533" s="101"/>
      <c r="GP533" s="101"/>
      <c r="GQ533" s="101"/>
      <c r="GR533" s="101"/>
      <c r="GS533" s="101"/>
      <c r="GT533" s="101"/>
      <c r="GU533" s="101"/>
    </row>
    <row r="534" spans="7:203">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1"/>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c r="FH534" s="101"/>
      <c r="FI534" s="101"/>
      <c r="FJ534" s="101"/>
      <c r="FK534" s="101"/>
      <c r="FL534" s="101"/>
      <c r="FM534" s="101"/>
      <c r="FN534" s="101"/>
      <c r="FO534" s="101"/>
      <c r="FP534" s="101"/>
      <c r="FQ534" s="101"/>
      <c r="FR534" s="101"/>
      <c r="FS534" s="101"/>
      <c r="FT534" s="101"/>
      <c r="FU534" s="101"/>
      <c r="FV534" s="101"/>
      <c r="FW534" s="101"/>
      <c r="FX534" s="101"/>
      <c r="FY534" s="101"/>
      <c r="FZ534" s="101"/>
      <c r="GA534" s="101"/>
      <c r="GB534" s="101"/>
      <c r="GC534" s="101"/>
      <c r="GD534" s="101"/>
      <c r="GE534" s="101"/>
      <c r="GF534" s="101"/>
      <c r="GG534" s="101"/>
      <c r="GH534" s="101"/>
      <c r="GI534" s="101"/>
      <c r="GJ534" s="101"/>
      <c r="GK534" s="101"/>
      <c r="GL534" s="101"/>
      <c r="GM534" s="101"/>
      <c r="GN534" s="101"/>
      <c r="GO534" s="101"/>
      <c r="GP534" s="101"/>
      <c r="GQ534" s="101"/>
      <c r="GR534" s="101"/>
      <c r="GS534" s="101"/>
      <c r="GT534" s="101"/>
      <c r="GU534" s="101"/>
    </row>
    <row r="535" spans="7:203">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1"/>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c r="FH535" s="101"/>
      <c r="FI535" s="101"/>
      <c r="FJ535" s="101"/>
      <c r="FK535" s="101"/>
      <c r="FL535" s="101"/>
      <c r="FM535" s="101"/>
      <c r="FN535" s="101"/>
      <c r="FO535" s="101"/>
      <c r="FP535" s="101"/>
      <c r="FQ535" s="101"/>
      <c r="FR535" s="101"/>
      <c r="FS535" s="101"/>
      <c r="FT535" s="101"/>
      <c r="FU535" s="101"/>
      <c r="FV535" s="101"/>
      <c r="FW535" s="101"/>
      <c r="FX535" s="101"/>
      <c r="FY535" s="101"/>
      <c r="FZ535" s="101"/>
      <c r="GA535" s="101"/>
      <c r="GB535" s="101"/>
      <c r="GC535" s="101"/>
      <c r="GD535" s="101"/>
      <c r="GE535" s="101"/>
      <c r="GF535" s="101"/>
      <c r="GG535" s="101"/>
      <c r="GH535" s="101"/>
      <c r="GI535" s="101"/>
      <c r="GJ535" s="101"/>
      <c r="GK535" s="101"/>
      <c r="GL535" s="101"/>
      <c r="GM535" s="101"/>
      <c r="GN535" s="101"/>
      <c r="GO535" s="101"/>
      <c r="GP535" s="101"/>
      <c r="GQ535" s="101"/>
      <c r="GR535" s="101"/>
      <c r="GS535" s="101"/>
      <c r="GT535" s="101"/>
      <c r="GU535" s="101"/>
    </row>
    <row r="536" spans="7:203">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1"/>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c r="FH536" s="101"/>
      <c r="FI536" s="101"/>
      <c r="FJ536" s="101"/>
      <c r="FK536" s="101"/>
      <c r="FL536" s="101"/>
      <c r="FM536" s="101"/>
      <c r="FN536" s="101"/>
      <c r="FO536" s="101"/>
      <c r="FP536" s="101"/>
      <c r="FQ536" s="101"/>
      <c r="FR536" s="101"/>
      <c r="FS536" s="101"/>
      <c r="FT536" s="101"/>
      <c r="FU536" s="101"/>
      <c r="FV536" s="101"/>
      <c r="FW536" s="101"/>
      <c r="FX536" s="101"/>
      <c r="FY536" s="101"/>
      <c r="FZ536" s="101"/>
      <c r="GA536" s="101"/>
      <c r="GB536" s="101"/>
      <c r="GC536" s="101"/>
      <c r="GD536" s="101"/>
      <c r="GE536" s="101"/>
      <c r="GF536" s="101"/>
      <c r="GG536" s="101"/>
      <c r="GH536" s="101"/>
      <c r="GI536" s="101"/>
      <c r="GJ536" s="101"/>
      <c r="GK536" s="101"/>
      <c r="GL536" s="101"/>
      <c r="GM536" s="101"/>
      <c r="GN536" s="101"/>
      <c r="GO536" s="101"/>
      <c r="GP536" s="101"/>
      <c r="GQ536" s="101"/>
      <c r="GR536" s="101"/>
      <c r="GS536" s="101"/>
      <c r="GT536" s="101"/>
      <c r="GU536" s="101"/>
    </row>
    <row r="537" spans="7:203">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1"/>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c r="FH537" s="101"/>
      <c r="FI537" s="101"/>
      <c r="FJ537" s="101"/>
      <c r="FK537" s="101"/>
      <c r="FL537" s="101"/>
      <c r="FM537" s="101"/>
      <c r="FN537" s="101"/>
      <c r="FO537" s="101"/>
      <c r="FP537" s="101"/>
      <c r="FQ537" s="101"/>
      <c r="FR537" s="101"/>
      <c r="FS537" s="101"/>
      <c r="FT537" s="101"/>
      <c r="FU537" s="101"/>
      <c r="FV537" s="101"/>
      <c r="FW537" s="101"/>
      <c r="FX537" s="101"/>
      <c r="FY537" s="101"/>
      <c r="FZ537" s="101"/>
      <c r="GA537" s="101"/>
      <c r="GB537" s="101"/>
      <c r="GC537" s="101"/>
      <c r="GD537" s="101"/>
      <c r="GE537" s="101"/>
      <c r="GF537" s="101"/>
      <c r="GG537" s="101"/>
      <c r="GH537" s="101"/>
      <c r="GI537" s="101"/>
      <c r="GJ537" s="101"/>
      <c r="GK537" s="101"/>
      <c r="GL537" s="101"/>
      <c r="GM537" s="101"/>
      <c r="GN537" s="101"/>
      <c r="GO537" s="101"/>
      <c r="GP537" s="101"/>
      <c r="GQ537" s="101"/>
      <c r="GR537" s="101"/>
      <c r="GS537" s="101"/>
      <c r="GT537" s="101"/>
      <c r="GU537" s="101"/>
    </row>
    <row r="538" spans="7:203">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1"/>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c r="FH538" s="101"/>
      <c r="FI538" s="101"/>
      <c r="FJ538" s="101"/>
      <c r="FK538" s="101"/>
      <c r="FL538" s="101"/>
      <c r="FM538" s="101"/>
      <c r="FN538" s="101"/>
      <c r="FO538" s="101"/>
      <c r="FP538" s="101"/>
      <c r="FQ538" s="101"/>
      <c r="FR538" s="101"/>
      <c r="FS538" s="101"/>
      <c r="FT538" s="101"/>
      <c r="FU538" s="101"/>
      <c r="FV538" s="101"/>
      <c r="FW538" s="101"/>
      <c r="FX538" s="101"/>
      <c r="FY538" s="101"/>
      <c r="FZ538" s="101"/>
      <c r="GA538" s="101"/>
      <c r="GB538" s="101"/>
      <c r="GC538" s="101"/>
      <c r="GD538" s="101"/>
      <c r="GE538" s="101"/>
      <c r="GF538" s="101"/>
      <c r="GG538" s="101"/>
      <c r="GH538" s="101"/>
      <c r="GI538" s="101"/>
      <c r="GJ538" s="101"/>
      <c r="GK538" s="101"/>
      <c r="GL538" s="101"/>
      <c r="GM538" s="101"/>
      <c r="GN538" s="101"/>
      <c r="GO538" s="101"/>
      <c r="GP538" s="101"/>
      <c r="GQ538" s="101"/>
      <c r="GR538" s="101"/>
      <c r="GS538" s="101"/>
      <c r="GT538" s="101"/>
      <c r="GU538" s="101"/>
    </row>
    <row r="539" spans="7:203">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1"/>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c r="FH539" s="101"/>
      <c r="FI539" s="101"/>
      <c r="FJ539" s="101"/>
      <c r="FK539" s="101"/>
      <c r="FL539" s="101"/>
      <c r="FM539" s="101"/>
      <c r="FN539" s="101"/>
      <c r="FO539" s="101"/>
      <c r="FP539" s="101"/>
      <c r="FQ539" s="101"/>
      <c r="FR539" s="101"/>
      <c r="FS539" s="101"/>
      <c r="FT539" s="101"/>
      <c r="FU539" s="101"/>
      <c r="FV539" s="101"/>
      <c r="FW539" s="101"/>
      <c r="FX539" s="101"/>
      <c r="FY539" s="101"/>
      <c r="FZ539" s="101"/>
      <c r="GA539" s="101"/>
      <c r="GB539" s="101"/>
      <c r="GC539" s="101"/>
      <c r="GD539" s="101"/>
      <c r="GE539" s="101"/>
      <c r="GF539" s="101"/>
      <c r="GG539" s="101"/>
      <c r="GH539" s="101"/>
      <c r="GI539" s="101"/>
      <c r="GJ539" s="101"/>
      <c r="GK539" s="101"/>
      <c r="GL539" s="101"/>
      <c r="GM539" s="101"/>
      <c r="GN539" s="101"/>
      <c r="GO539" s="101"/>
      <c r="GP539" s="101"/>
      <c r="GQ539" s="101"/>
      <c r="GR539" s="101"/>
      <c r="GS539" s="101"/>
      <c r="GT539" s="101"/>
      <c r="GU539" s="101"/>
    </row>
    <row r="540" spans="7:203">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1"/>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c r="FH540" s="101"/>
      <c r="FI540" s="101"/>
      <c r="FJ540" s="101"/>
      <c r="FK540" s="101"/>
      <c r="FL540" s="101"/>
      <c r="FM540" s="101"/>
      <c r="FN540" s="101"/>
      <c r="FO540" s="101"/>
      <c r="FP540" s="101"/>
      <c r="FQ540" s="101"/>
      <c r="FR540" s="101"/>
      <c r="FS540" s="101"/>
      <c r="FT540" s="101"/>
      <c r="FU540" s="101"/>
      <c r="FV540" s="101"/>
      <c r="FW540" s="101"/>
      <c r="FX540" s="101"/>
      <c r="FY540" s="101"/>
      <c r="FZ540" s="101"/>
      <c r="GA540" s="101"/>
      <c r="GB540" s="101"/>
      <c r="GC540" s="101"/>
      <c r="GD540" s="101"/>
      <c r="GE540" s="101"/>
      <c r="GF540" s="101"/>
      <c r="GG540" s="101"/>
      <c r="GH540" s="101"/>
      <c r="GI540" s="101"/>
      <c r="GJ540" s="101"/>
      <c r="GK540" s="101"/>
      <c r="GL540" s="101"/>
      <c r="GM540" s="101"/>
      <c r="GN540" s="101"/>
      <c r="GO540" s="101"/>
      <c r="GP540" s="101"/>
      <c r="GQ540" s="101"/>
      <c r="GR540" s="101"/>
      <c r="GS540" s="101"/>
      <c r="GT540" s="101"/>
      <c r="GU540" s="101"/>
    </row>
    <row r="541" spans="7:203">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1"/>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c r="FH541" s="101"/>
      <c r="FI541" s="101"/>
      <c r="FJ541" s="101"/>
      <c r="FK541" s="101"/>
      <c r="FL541" s="101"/>
      <c r="FM541" s="101"/>
      <c r="FN541" s="101"/>
      <c r="FO541" s="101"/>
      <c r="FP541" s="101"/>
      <c r="FQ541" s="101"/>
      <c r="FR541" s="101"/>
      <c r="FS541" s="101"/>
      <c r="FT541" s="101"/>
      <c r="FU541" s="101"/>
      <c r="FV541" s="101"/>
      <c r="FW541" s="101"/>
      <c r="FX541" s="101"/>
      <c r="FY541" s="101"/>
      <c r="FZ541" s="101"/>
      <c r="GA541" s="101"/>
      <c r="GB541" s="101"/>
      <c r="GC541" s="101"/>
      <c r="GD541" s="101"/>
      <c r="GE541" s="101"/>
      <c r="GF541" s="101"/>
      <c r="GG541" s="101"/>
      <c r="GH541" s="101"/>
      <c r="GI541" s="101"/>
      <c r="GJ541" s="101"/>
      <c r="GK541" s="101"/>
      <c r="GL541" s="101"/>
      <c r="GM541" s="101"/>
      <c r="GN541" s="101"/>
      <c r="GO541" s="101"/>
      <c r="GP541" s="101"/>
      <c r="GQ541" s="101"/>
      <c r="GR541" s="101"/>
      <c r="GS541" s="101"/>
      <c r="GT541" s="101"/>
      <c r="GU541" s="101"/>
    </row>
    <row r="542" spans="7:203">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1"/>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c r="GE542" s="101"/>
      <c r="GF542" s="101"/>
      <c r="GG542" s="101"/>
      <c r="GH542" s="101"/>
      <c r="GI542" s="101"/>
      <c r="GJ542" s="101"/>
      <c r="GK542" s="101"/>
      <c r="GL542" s="101"/>
      <c r="GM542" s="101"/>
      <c r="GN542" s="101"/>
      <c r="GO542" s="101"/>
      <c r="GP542" s="101"/>
      <c r="GQ542" s="101"/>
      <c r="GR542" s="101"/>
      <c r="GS542" s="101"/>
      <c r="GT542" s="101"/>
      <c r="GU542" s="101"/>
    </row>
    <row r="543" spans="7:203">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1"/>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c r="FH543" s="101"/>
      <c r="FI543" s="101"/>
      <c r="FJ543" s="101"/>
      <c r="FK543" s="101"/>
      <c r="FL543" s="101"/>
      <c r="FM543" s="101"/>
      <c r="FN543" s="101"/>
      <c r="FO543" s="101"/>
      <c r="FP543" s="101"/>
      <c r="FQ543" s="101"/>
      <c r="FR543" s="101"/>
      <c r="FS543" s="101"/>
      <c r="FT543" s="101"/>
      <c r="FU543" s="101"/>
      <c r="FV543" s="101"/>
      <c r="FW543" s="101"/>
      <c r="FX543" s="101"/>
      <c r="FY543" s="101"/>
      <c r="FZ543" s="101"/>
      <c r="GA543" s="101"/>
      <c r="GB543" s="101"/>
      <c r="GC543" s="101"/>
      <c r="GD543" s="101"/>
      <c r="GE543" s="101"/>
      <c r="GF543" s="101"/>
      <c r="GG543" s="101"/>
      <c r="GH543" s="101"/>
      <c r="GI543" s="101"/>
      <c r="GJ543" s="101"/>
      <c r="GK543" s="101"/>
      <c r="GL543" s="101"/>
      <c r="GM543" s="101"/>
      <c r="GN543" s="101"/>
      <c r="GO543" s="101"/>
      <c r="GP543" s="101"/>
      <c r="GQ543" s="101"/>
      <c r="GR543" s="101"/>
      <c r="GS543" s="101"/>
      <c r="GT543" s="101"/>
      <c r="GU543" s="101"/>
    </row>
    <row r="544" spans="7:203">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1"/>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c r="FH544" s="101"/>
      <c r="FI544" s="101"/>
      <c r="FJ544" s="101"/>
      <c r="FK544" s="101"/>
      <c r="FL544" s="101"/>
      <c r="FM544" s="101"/>
      <c r="FN544" s="101"/>
      <c r="FO544" s="101"/>
      <c r="FP544" s="101"/>
      <c r="FQ544" s="101"/>
      <c r="FR544" s="101"/>
      <c r="FS544" s="101"/>
      <c r="FT544" s="101"/>
      <c r="FU544" s="101"/>
      <c r="FV544" s="101"/>
      <c r="FW544" s="101"/>
      <c r="FX544" s="101"/>
      <c r="FY544" s="101"/>
      <c r="FZ544" s="101"/>
      <c r="GA544" s="101"/>
      <c r="GB544" s="101"/>
      <c r="GC544" s="101"/>
      <c r="GD544" s="101"/>
      <c r="GE544" s="101"/>
      <c r="GF544" s="101"/>
      <c r="GG544" s="101"/>
      <c r="GH544" s="101"/>
      <c r="GI544" s="101"/>
      <c r="GJ544" s="101"/>
      <c r="GK544" s="101"/>
      <c r="GL544" s="101"/>
      <c r="GM544" s="101"/>
      <c r="GN544" s="101"/>
      <c r="GO544" s="101"/>
      <c r="GP544" s="101"/>
      <c r="GQ544" s="101"/>
      <c r="GR544" s="101"/>
      <c r="GS544" s="101"/>
      <c r="GT544" s="101"/>
      <c r="GU544" s="101"/>
    </row>
    <row r="545" spans="7:203">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1"/>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c r="FH545" s="101"/>
      <c r="FI545" s="101"/>
      <c r="FJ545" s="101"/>
      <c r="FK545" s="101"/>
      <c r="FL545" s="101"/>
      <c r="FM545" s="101"/>
      <c r="FN545" s="101"/>
      <c r="FO545" s="101"/>
      <c r="FP545" s="101"/>
      <c r="FQ545" s="101"/>
      <c r="FR545" s="101"/>
      <c r="FS545" s="101"/>
      <c r="FT545" s="101"/>
      <c r="FU545" s="101"/>
      <c r="FV545" s="101"/>
      <c r="FW545" s="101"/>
      <c r="FX545" s="101"/>
      <c r="FY545" s="101"/>
      <c r="FZ545" s="101"/>
      <c r="GA545" s="101"/>
      <c r="GB545" s="101"/>
      <c r="GC545" s="101"/>
      <c r="GD545" s="101"/>
      <c r="GE545" s="101"/>
      <c r="GF545" s="101"/>
      <c r="GG545" s="101"/>
      <c r="GH545" s="101"/>
      <c r="GI545" s="101"/>
      <c r="GJ545" s="101"/>
      <c r="GK545" s="101"/>
      <c r="GL545" s="101"/>
      <c r="GM545" s="101"/>
      <c r="GN545" s="101"/>
      <c r="GO545" s="101"/>
      <c r="GP545" s="101"/>
      <c r="GQ545" s="101"/>
      <c r="GR545" s="101"/>
      <c r="GS545" s="101"/>
      <c r="GT545" s="101"/>
      <c r="GU545" s="101"/>
    </row>
    <row r="546" spans="7:203">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1"/>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c r="FH546" s="101"/>
      <c r="FI546" s="101"/>
      <c r="FJ546" s="101"/>
      <c r="FK546" s="101"/>
      <c r="FL546" s="101"/>
      <c r="FM546" s="101"/>
      <c r="FN546" s="101"/>
      <c r="FO546" s="101"/>
      <c r="FP546" s="101"/>
      <c r="FQ546" s="101"/>
      <c r="FR546" s="101"/>
      <c r="FS546" s="101"/>
      <c r="FT546" s="101"/>
      <c r="FU546" s="101"/>
      <c r="FV546" s="101"/>
      <c r="FW546" s="101"/>
      <c r="FX546" s="101"/>
      <c r="FY546" s="101"/>
      <c r="FZ546" s="101"/>
      <c r="GA546" s="101"/>
      <c r="GB546" s="101"/>
      <c r="GC546" s="101"/>
      <c r="GD546" s="101"/>
      <c r="GE546" s="101"/>
      <c r="GF546" s="101"/>
      <c r="GG546" s="101"/>
      <c r="GH546" s="101"/>
      <c r="GI546" s="101"/>
      <c r="GJ546" s="101"/>
      <c r="GK546" s="101"/>
      <c r="GL546" s="101"/>
      <c r="GM546" s="101"/>
      <c r="GN546" s="101"/>
      <c r="GO546" s="101"/>
      <c r="GP546" s="101"/>
      <c r="GQ546" s="101"/>
      <c r="GR546" s="101"/>
      <c r="GS546" s="101"/>
      <c r="GT546" s="101"/>
      <c r="GU546" s="101"/>
    </row>
    <row r="547" spans="7:203">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1"/>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c r="FH547" s="101"/>
      <c r="FI547" s="101"/>
      <c r="FJ547" s="101"/>
      <c r="FK547" s="101"/>
      <c r="FL547" s="101"/>
      <c r="FM547" s="101"/>
      <c r="FN547" s="101"/>
      <c r="FO547" s="101"/>
      <c r="FP547" s="101"/>
      <c r="FQ547" s="101"/>
      <c r="FR547" s="101"/>
      <c r="FS547" s="101"/>
      <c r="FT547" s="101"/>
      <c r="FU547" s="101"/>
      <c r="FV547" s="101"/>
      <c r="FW547" s="101"/>
      <c r="FX547" s="101"/>
      <c r="FY547" s="101"/>
      <c r="FZ547" s="101"/>
      <c r="GA547" s="101"/>
      <c r="GB547" s="101"/>
      <c r="GC547" s="101"/>
      <c r="GD547" s="101"/>
      <c r="GE547" s="101"/>
      <c r="GF547" s="101"/>
      <c r="GG547" s="101"/>
      <c r="GH547" s="101"/>
      <c r="GI547" s="101"/>
      <c r="GJ547" s="101"/>
      <c r="GK547" s="101"/>
      <c r="GL547" s="101"/>
      <c r="GM547" s="101"/>
      <c r="GN547" s="101"/>
      <c r="GO547" s="101"/>
      <c r="GP547" s="101"/>
      <c r="GQ547" s="101"/>
      <c r="GR547" s="101"/>
      <c r="GS547" s="101"/>
      <c r="GT547" s="101"/>
      <c r="GU547" s="101"/>
    </row>
    <row r="548" spans="7:203">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1"/>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c r="FH548" s="101"/>
      <c r="FI548" s="101"/>
      <c r="FJ548" s="101"/>
      <c r="FK548" s="101"/>
      <c r="FL548" s="101"/>
      <c r="FM548" s="101"/>
      <c r="FN548" s="101"/>
      <c r="FO548" s="101"/>
      <c r="FP548" s="101"/>
      <c r="FQ548" s="101"/>
      <c r="FR548" s="101"/>
      <c r="FS548" s="101"/>
      <c r="FT548" s="101"/>
      <c r="FU548" s="101"/>
      <c r="FV548" s="101"/>
      <c r="FW548" s="101"/>
      <c r="FX548" s="101"/>
      <c r="FY548" s="101"/>
      <c r="FZ548" s="101"/>
      <c r="GA548" s="101"/>
      <c r="GB548" s="101"/>
      <c r="GC548" s="101"/>
      <c r="GD548" s="101"/>
      <c r="GE548" s="101"/>
      <c r="GF548" s="101"/>
      <c r="GG548" s="101"/>
      <c r="GH548" s="101"/>
      <c r="GI548" s="101"/>
      <c r="GJ548" s="101"/>
      <c r="GK548" s="101"/>
      <c r="GL548" s="101"/>
      <c r="GM548" s="101"/>
      <c r="GN548" s="101"/>
      <c r="GO548" s="101"/>
      <c r="GP548" s="101"/>
      <c r="GQ548" s="101"/>
      <c r="GR548" s="101"/>
      <c r="GS548" s="101"/>
      <c r="GT548" s="101"/>
      <c r="GU548" s="101"/>
    </row>
    <row r="549" spans="7:203">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1"/>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c r="FH549" s="101"/>
      <c r="FI549" s="101"/>
      <c r="FJ549" s="101"/>
      <c r="FK549" s="101"/>
      <c r="FL549" s="101"/>
      <c r="FM549" s="101"/>
      <c r="FN549" s="101"/>
      <c r="FO549" s="101"/>
      <c r="FP549" s="101"/>
      <c r="FQ549" s="101"/>
      <c r="FR549" s="101"/>
      <c r="FS549" s="101"/>
      <c r="FT549" s="101"/>
      <c r="FU549" s="101"/>
      <c r="FV549" s="101"/>
      <c r="FW549" s="101"/>
      <c r="FX549" s="101"/>
      <c r="FY549" s="101"/>
      <c r="FZ549" s="101"/>
      <c r="GA549" s="101"/>
      <c r="GB549" s="101"/>
      <c r="GC549" s="101"/>
      <c r="GD549" s="101"/>
      <c r="GE549" s="101"/>
      <c r="GF549" s="101"/>
      <c r="GG549" s="101"/>
      <c r="GH549" s="101"/>
      <c r="GI549" s="101"/>
      <c r="GJ549" s="101"/>
      <c r="GK549" s="101"/>
      <c r="GL549" s="101"/>
      <c r="GM549" s="101"/>
      <c r="GN549" s="101"/>
      <c r="GO549" s="101"/>
      <c r="GP549" s="101"/>
      <c r="GQ549" s="101"/>
      <c r="GR549" s="101"/>
      <c r="GS549" s="101"/>
      <c r="GT549" s="101"/>
      <c r="GU549" s="101"/>
    </row>
    <row r="550" spans="7:203">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1"/>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c r="FH550" s="101"/>
      <c r="FI550" s="101"/>
      <c r="FJ550" s="101"/>
      <c r="FK550" s="101"/>
      <c r="FL550" s="101"/>
      <c r="FM550" s="101"/>
      <c r="FN550" s="101"/>
      <c r="FO550" s="101"/>
      <c r="FP550" s="101"/>
      <c r="FQ550" s="101"/>
      <c r="FR550" s="101"/>
      <c r="FS550" s="101"/>
      <c r="FT550" s="101"/>
      <c r="FU550" s="101"/>
      <c r="FV550" s="101"/>
      <c r="FW550" s="101"/>
      <c r="FX550" s="101"/>
      <c r="FY550" s="101"/>
      <c r="FZ550" s="101"/>
      <c r="GA550" s="101"/>
      <c r="GB550" s="101"/>
      <c r="GC550" s="101"/>
      <c r="GD550" s="101"/>
      <c r="GE550" s="101"/>
      <c r="GF550" s="101"/>
      <c r="GG550" s="101"/>
      <c r="GH550" s="101"/>
      <c r="GI550" s="101"/>
      <c r="GJ550" s="101"/>
      <c r="GK550" s="101"/>
      <c r="GL550" s="101"/>
      <c r="GM550" s="101"/>
      <c r="GN550" s="101"/>
      <c r="GO550" s="101"/>
      <c r="GP550" s="101"/>
      <c r="GQ550" s="101"/>
      <c r="GR550" s="101"/>
      <c r="GS550" s="101"/>
      <c r="GT550" s="101"/>
      <c r="GU550" s="101"/>
    </row>
    <row r="551" spans="7:203">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1"/>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c r="FH551" s="101"/>
      <c r="FI551" s="101"/>
      <c r="FJ551" s="101"/>
      <c r="FK551" s="101"/>
      <c r="FL551" s="101"/>
      <c r="FM551" s="101"/>
      <c r="FN551" s="101"/>
      <c r="FO551" s="101"/>
      <c r="FP551" s="101"/>
      <c r="FQ551" s="101"/>
      <c r="FR551" s="101"/>
      <c r="FS551" s="101"/>
      <c r="FT551" s="101"/>
      <c r="FU551" s="101"/>
      <c r="FV551" s="101"/>
      <c r="FW551" s="101"/>
      <c r="FX551" s="101"/>
      <c r="FY551" s="101"/>
      <c r="FZ551" s="101"/>
      <c r="GA551" s="101"/>
      <c r="GB551" s="101"/>
      <c r="GC551" s="101"/>
      <c r="GD551" s="101"/>
      <c r="GE551" s="101"/>
      <c r="GF551" s="101"/>
      <c r="GG551" s="101"/>
      <c r="GH551" s="101"/>
      <c r="GI551" s="101"/>
      <c r="GJ551" s="101"/>
      <c r="GK551" s="101"/>
      <c r="GL551" s="101"/>
      <c r="GM551" s="101"/>
      <c r="GN551" s="101"/>
      <c r="GO551" s="101"/>
      <c r="GP551" s="101"/>
      <c r="GQ551" s="101"/>
      <c r="GR551" s="101"/>
      <c r="GS551" s="101"/>
      <c r="GT551" s="101"/>
      <c r="GU551" s="101"/>
    </row>
    <row r="552" spans="7:203">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1"/>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c r="FH552" s="101"/>
      <c r="FI552" s="101"/>
      <c r="FJ552" s="101"/>
      <c r="FK552" s="101"/>
      <c r="FL552" s="101"/>
      <c r="FM552" s="101"/>
      <c r="FN552" s="101"/>
      <c r="FO552" s="101"/>
      <c r="FP552" s="101"/>
      <c r="FQ552" s="101"/>
      <c r="FR552" s="101"/>
      <c r="FS552" s="101"/>
      <c r="FT552" s="101"/>
      <c r="FU552" s="101"/>
      <c r="FV552" s="101"/>
      <c r="FW552" s="101"/>
      <c r="FX552" s="101"/>
      <c r="FY552" s="101"/>
      <c r="FZ552" s="101"/>
      <c r="GA552" s="101"/>
      <c r="GB552" s="101"/>
      <c r="GC552" s="101"/>
      <c r="GD552" s="101"/>
      <c r="GE552" s="101"/>
      <c r="GF552" s="101"/>
      <c r="GG552" s="101"/>
      <c r="GH552" s="101"/>
      <c r="GI552" s="101"/>
      <c r="GJ552" s="101"/>
      <c r="GK552" s="101"/>
      <c r="GL552" s="101"/>
      <c r="GM552" s="101"/>
      <c r="GN552" s="101"/>
      <c r="GO552" s="101"/>
      <c r="GP552" s="101"/>
      <c r="GQ552" s="101"/>
      <c r="GR552" s="101"/>
      <c r="GS552" s="101"/>
      <c r="GT552" s="101"/>
      <c r="GU552" s="101"/>
    </row>
    <row r="553" spans="7:203">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1"/>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c r="FH553" s="101"/>
      <c r="FI553" s="101"/>
      <c r="FJ553" s="101"/>
      <c r="FK553" s="101"/>
      <c r="FL553" s="101"/>
      <c r="FM553" s="101"/>
      <c r="FN553" s="101"/>
      <c r="FO553" s="101"/>
      <c r="FP553" s="101"/>
      <c r="FQ553" s="101"/>
      <c r="FR553" s="101"/>
      <c r="FS553" s="101"/>
      <c r="FT553" s="101"/>
      <c r="FU553" s="101"/>
      <c r="FV553" s="101"/>
      <c r="FW553" s="101"/>
      <c r="FX553" s="101"/>
      <c r="FY553" s="101"/>
      <c r="FZ553" s="101"/>
      <c r="GA553" s="101"/>
      <c r="GB553" s="101"/>
      <c r="GC553" s="101"/>
      <c r="GD553" s="101"/>
      <c r="GE553" s="101"/>
      <c r="GF553" s="101"/>
      <c r="GG553" s="101"/>
      <c r="GH553" s="101"/>
      <c r="GI553" s="101"/>
      <c r="GJ553" s="101"/>
      <c r="GK553" s="101"/>
      <c r="GL553" s="101"/>
      <c r="GM553" s="101"/>
      <c r="GN553" s="101"/>
      <c r="GO553" s="101"/>
      <c r="GP553" s="101"/>
      <c r="GQ553" s="101"/>
      <c r="GR553" s="101"/>
      <c r="GS553" s="101"/>
      <c r="GT553" s="101"/>
      <c r="GU553" s="101"/>
    </row>
    <row r="554" spans="7:203">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c r="AX554" s="101"/>
      <c r="AY554" s="101"/>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1"/>
      <c r="CI554" s="101"/>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1"/>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c r="FH554" s="101"/>
      <c r="FI554" s="101"/>
      <c r="FJ554" s="101"/>
      <c r="FK554" s="101"/>
      <c r="FL554" s="101"/>
      <c r="FM554" s="101"/>
      <c r="FN554" s="101"/>
      <c r="FO554" s="101"/>
      <c r="FP554" s="101"/>
      <c r="FQ554" s="101"/>
      <c r="FR554" s="101"/>
      <c r="FS554" s="101"/>
      <c r="FT554" s="101"/>
      <c r="FU554" s="101"/>
      <c r="FV554" s="101"/>
      <c r="FW554" s="101"/>
      <c r="FX554" s="101"/>
      <c r="FY554" s="101"/>
      <c r="FZ554" s="101"/>
      <c r="GA554" s="101"/>
      <c r="GB554" s="101"/>
      <c r="GC554" s="101"/>
      <c r="GD554" s="101"/>
      <c r="GE554" s="101"/>
      <c r="GF554" s="101"/>
      <c r="GG554" s="101"/>
      <c r="GH554" s="101"/>
      <c r="GI554" s="101"/>
      <c r="GJ554" s="101"/>
      <c r="GK554" s="101"/>
      <c r="GL554" s="101"/>
      <c r="GM554" s="101"/>
      <c r="GN554" s="101"/>
      <c r="GO554" s="101"/>
      <c r="GP554" s="101"/>
      <c r="GQ554" s="101"/>
      <c r="GR554" s="101"/>
      <c r="GS554" s="101"/>
      <c r="GT554" s="101"/>
      <c r="GU554" s="101"/>
    </row>
    <row r="555" spans="7:203">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c r="AX555" s="101"/>
      <c r="AY555" s="101"/>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1"/>
      <c r="CI555" s="101"/>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1"/>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c r="FH555" s="101"/>
      <c r="FI555" s="101"/>
      <c r="FJ555" s="101"/>
      <c r="FK555" s="101"/>
      <c r="FL555" s="101"/>
      <c r="FM555" s="101"/>
      <c r="FN555" s="101"/>
      <c r="FO555" s="101"/>
      <c r="FP555" s="101"/>
      <c r="FQ555" s="101"/>
      <c r="FR555" s="101"/>
      <c r="FS555" s="101"/>
      <c r="FT555" s="101"/>
      <c r="FU555" s="101"/>
      <c r="FV555" s="101"/>
      <c r="FW555" s="101"/>
      <c r="FX555" s="101"/>
      <c r="FY555" s="101"/>
      <c r="FZ555" s="101"/>
      <c r="GA555" s="101"/>
      <c r="GB555" s="101"/>
      <c r="GC555" s="101"/>
      <c r="GD555" s="101"/>
      <c r="GE555" s="101"/>
      <c r="GF555" s="101"/>
      <c r="GG555" s="101"/>
      <c r="GH555" s="101"/>
      <c r="GI555" s="101"/>
      <c r="GJ555" s="101"/>
      <c r="GK555" s="101"/>
      <c r="GL555" s="101"/>
      <c r="GM555" s="101"/>
      <c r="GN555" s="101"/>
      <c r="GO555" s="101"/>
      <c r="GP555" s="101"/>
      <c r="GQ555" s="101"/>
      <c r="GR555" s="101"/>
      <c r="GS555" s="101"/>
      <c r="GT555" s="101"/>
      <c r="GU555" s="101"/>
    </row>
    <row r="556" spans="7:203">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c r="AX556" s="101"/>
      <c r="AY556" s="101"/>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1"/>
      <c r="CI556" s="101"/>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1"/>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c r="FH556" s="101"/>
      <c r="FI556" s="101"/>
      <c r="FJ556" s="101"/>
      <c r="FK556" s="101"/>
      <c r="FL556" s="101"/>
      <c r="FM556" s="101"/>
      <c r="FN556" s="101"/>
      <c r="FO556" s="101"/>
      <c r="FP556" s="101"/>
      <c r="FQ556" s="101"/>
      <c r="FR556" s="101"/>
      <c r="FS556" s="101"/>
      <c r="FT556" s="101"/>
      <c r="FU556" s="101"/>
      <c r="FV556" s="101"/>
      <c r="FW556" s="101"/>
      <c r="FX556" s="101"/>
      <c r="FY556" s="101"/>
      <c r="FZ556" s="101"/>
      <c r="GA556" s="101"/>
      <c r="GB556" s="101"/>
      <c r="GC556" s="101"/>
      <c r="GD556" s="101"/>
      <c r="GE556" s="101"/>
      <c r="GF556" s="101"/>
      <c r="GG556" s="101"/>
      <c r="GH556" s="101"/>
      <c r="GI556" s="101"/>
      <c r="GJ556" s="101"/>
      <c r="GK556" s="101"/>
      <c r="GL556" s="101"/>
      <c r="GM556" s="101"/>
      <c r="GN556" s="101"/>
      <c r="GO556" s="101"/>
      <c r="GP556" s="101"/>
      <c r="GQ556" s="101"/>
      <c r="GR556" s="101"/>
      <c r="GS556" s="101"/>
      <c r="GT556" s="101"/>
      <c r="GU556" s="101"/>
    </row>
    <row r="557" spans="7:203">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c r="AX557" s="101"/>
      <c r="AY557" s="101"/>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1"/>
      <c r="CI557" s="101"/>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1"/>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c r="FH557" s="101"/>
      <c r="FI557" s="101"/>
      <c r="FJ557" s="101"/>
      <c r="FK557" s="101"/>
      <c r="FL557" s="101"/>
      <c r="FM557" s="101"/>
      <c r="FN557" s="101"/>
      <c r="FO557" s="101"/>
      <c r="FP557" s="101"/>
      <c r="FQ557" s="101"/>
      <c r="FR557" s="101"/>
      <c r="FS557" s="101"/>
      <c r="FT557" s="101"/>
      <c r="FU557" s="101"/>
      <c r="FV557" s="101"/>
      <c r="FW557" s="101"/>
      <c r="FX557" s="101"/>
      <c r="FY557" s="101"/>
      <c r="FZ557" s="101"/>
      <c r="GA557" s="101"/>
      <c r="GB557" s="101"/>
      <c r="GC557" s="101"/>
      <c r="GD557" s="101"/>
      <c r="GE557" s="101"/>
      <c r="GF557" s="101"/>
      <c r="GG557" s="101"/>
      <c r="GH557" s="101"/>
      <c r="GI557" s="101"/>
      <c r="GJ557" s="101"/>
      <c r="GK557" s="101"/>
      <c r="GL557" s="101"/>
      <c r="GM557" s="101"/>
      <c r="GN557" s="101"/>
      <c r="GO557" s="101"/>
      <c r="GP557" s="101"/>
      <c r="GQ557" s="101"/>
      <c r="GR557" s="101"/>
      <c r="GS557" s="101"/>
      <c r="GT557" s="101"/>
      <c r="GU557" s="101"/>
    </row>
    <row r="558" spans="7:203">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c r="AX558" s="101"/>
      <c r="AY558" s="101"/>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1"/>
      <c r="CI558" s="101"/>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1"/>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c r="FH558" s="101"/>
      <c r="FI558" s="101"/>
      <c r="FJ558" s="101"/>
      <c r="FK558" s="101"/>
      <c r="FL558" s="101"/>
      <c r="FM558" s="101"/>
      <c r="FN558" s="101"/>
      <c r="FO558" s="101"/>
      <c r="FP558" s="101"/>
      <c r="FQ558" s="101"/>
      <c r="FR558" s="101"/>
      <c r="FS558" s="101"/>
      <c r="FT558" s="101"/>
      <c r="FU558" s="101"/>
      <c r="FV558" s="101"/>
      <c r="FW558" s="101"/>
      <c r="FX558" s="101"/>
      <c r="FY558" s="101"/>
      <c r="FZ558" s="101"/>
      <c r="GA558" s="101"/>
      <c r="GB558" s="101"/>
      <c r="GC558" s="101"/>
      <c r="GD558" s="101"/>
      <c r="GE558" s="101"/>
      <c r="GF558" s="101"/>
      <c r="GG558" s="101"/>
      <c r="GH558" s="101"/>
      <c r="GI558" s="101"/>
      <c r="GJ558" s="101"/>
      <c r="GK558" s="101"/>
      <c r="GL558" s="101"/>
      <c r="GM558" s="101"/>
      <c r="GN558" s="101"/>
      <c r="GO558" s="101"/>
      <c r="GP558" s="101"/>
      <c r="GQ558" s="101"/>
      <c r="GR558" s="101"/>
      <c r="GS558" s="101"/>
      <c r="GT558" s="101"/>
      <c r="GU558" s="101"/>
    </row>
    <row r="559" spans="7:203">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c r="AX559" s="101"/>
      <c r="AY559" s="101"/>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1"/>
      <c r="CI559" s="101"/>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1"/>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c r="FH559" s="101"/>
      <c r="FI559" s="101"/>
      <c r="FJ559" s="101"/>
      <c r="FK559" s="101"/>
      <c r="FL559" s="101"/>
      <c r="FM559" s="101"/>
      <c r="FN559" s="101"/>
      <c r="FO559" s="101"/>
      <c r="FP559" s="101"/>
      <c r="FQ559" s="101"/>
      <c r="FR559" s="101"/>
      <c r="FS559" s="101"/>
      <c r="FT559" s="101"/>
      <c r="FU559" s="101"/>
      <c r="FV559" s="101"/>
      <c r="FW559" s="101"/>
      <c r="FX559" s="101"/>
      <c r="FY559" s="101"/>
      <c r="FZ559" s="101"/>
      <c r="GA559" s="101"/>
      <c r="GB559" s="101"/>
      <c r="GC559" s="101"/>
      <c r="GD559" s="101"/>
      <c r="GE559" s="101"/>
      <c r="GF559" s="101"/>
      <c r="GG559" s="101"/>
      <c r="GH559" s="101"/>
      <c r="GI559" s="101"/>
      <c r="GJ559" s="101"/>
      <c r="GK559" s="101"/>
      <c r="GL559" s="101"/>
      <c r="GM559" s="101"/>
      <c r="GN559" s="101"/>
      <c r="GO559" s="101"/>
      <c r="GP559" s="101"/>
      <c r="GQ559" s="101"/>
      <c r="GR559" s="101"/>
      <c r="GS559" s="101"/>
      <c r="GT559" s="101"/>
      <c r="GU559" s="101"/>
    </row>
    <row r="560" spans="7:203">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c r="AX560" s="101"/>
      <c r="AY560" s="101"/>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1"/>
      <c r="CI560" s="101"/>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1"/>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c r="FH560" s="101"/>
      <c r="FI560" s="101"/>
      <c r="FJ560" s="101"/>
      <c r="FK560" s="101"/>
      <c r="FL560" s="101"/>
      <c r="FM560" s="101"/>
      <c r="FN560" s="101"/>
      <c r="FO560" s="101"/>
      <c r="FP560" s="101"/>
      <c r="FQ560" s="101"/>
      <c r="FR560" s="101"/>
      <c r="FS560" s="101"/>
      <c r="FT560" s="101"/>
      <c r="FU560" s="101"/>
      <c r="FV560" s="101"/>
      <c r="FW560" s="101"/>
      <c r="FX560" s="101"/>
      <c r="FY560" s="101"/>
      <c r="FZ560" s="101"/>
      <c r="GA560" s="101"/>
      <c r="GB560" s="101"/>
      <c r="GC560" s="101"/>
      <c r="GD560" s="101"/>
      <c r="GE560" s="101"/>
      <c r="GF560" s="101"/>
      <c r="GG560" s="101"/>
      <c r="GH560" s="101"/>
      <c r="GI560" s="101"/>
      <c r="GJ560" s="101"/>
      <c r="GK560" s="101"/>
      <c r="GL560" s="101"/>
      <c r="GM560" s="101"/>
      <c r="GN560" s="101"/>
      <c r="GO560" s="101"/>
      <c r="GP560" s="101"/>
      <c r="GQ560" s="101"/>
      <c r="GR560" s="101"/>
      <c r="GS560" s="101"/>
      <c r="GT560" s="101"/>
      <c r="GU560" s="101"/>
    </row>
    <row r="561" spans="7:203">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c r="AX561" s="101"/>
      <c r="AY561" s="101"/>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1"/>
      <c r="CI561" s="101"/>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1"/>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c r="FH561" s="101"/>
      <c r="FI561" s="101"/>
      <c r="FJ561" s="101"/>
      <c r="FK561" s="101"/>
      <c r="FL561" s="101"/>
      <c r="FM561" s="101"/>
      <c r="FN561" s="101"/>
      <c r="FO561" s="101"/>
      <c r="FP561" s="101"/>
      <c r="FQ561" s="101"/>
      <c r="FR561" s="101"/>
      <c r="FS561" s="101"/>
      <c r="FT561" s="101"/>
      <c r="FU561" s="101"/>
      <c r="FV561" s="101"/>
      <c r="FW561" s="101"/>
      <c r="FX561" s="101"/>
      <c r="FY561" s="101"/>
      <c r="FZ561" s="101"/>
      <c r="GA561" s="101"/>
      <c r="GB561" s="101"/>
      <c r="GC561" s="101"/>
      <c r="GD561" s="101"/>
      <c r="GE561" s="101"/>
      <c r="GF561" s="101"/>
      <c r="GG561" s="101"/>
      <c r="GH561" s="101"/>
      <c r="GI561" s="101"/>
      <c r="GJ561" s="101"/>
      <c r="GK561" s="101"/>
      <c r="GL561" s="101"/>
      <c r="GM561" s="101"/>
      <c r="GN561" s="101"/>
      <c r="GO561" s="101"/>
      <c r="GP561" s="101"/>
      <c r="GQ561" s="101"/>
      <c r="GR561" s="101"/>
      <c r="GS561" s="101"/>
      <c r="GT561" s="101"/>
      <c r="GU561" s="101"/>
    </row>
    <row r="562" spans="7:203">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c r="AX562" s="101"/>
      <c r="AY562" s="101"/>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1"/>
      <c r="CI562" s="101"/>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1"/>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c r="FH562" s="101"/>
      <c r="FI562" s="101"/>
      <c r="FJ562" s="101"/>
      <c r="FK562" s="101"/>
      <c r="FL562" s="101"/>
      <c r="FM562" s="101"/>
      <c r="FN562" s="101"/>
      <c r="FO562" s="101"/>
      <c r="FP562" s="101"/>
      <c r="FQ562" s="101"/>
      <c r="FR562" s="101"/>
      <c r="FS562" s="101"/>
      <c r="FT562" s="101"/>
      <c r="FU562" s="101"/>
      <c r="FV562" s="101"/>
      <c r="FW562" s="101"/>
      <c r="FX562" s="101"/>
      <c r="FY562" s="101"/>
      <c r="FZ562" s="101"/>
      <c r="GA562" s="101"/>
      <c r="GB562" s="101"/>
      <c r="GC562" s="101"/>
      <c r="GD562" s="101"/>
      <c r="GE562" s="101"/>
      <c r="GF562" s="101"/>
      <c r="GG562" s="101"/>
      <c r="GH562" s="101"/>
      <c r="GI562" s="101"/>
      <c r="GJ562" s="101"/>
      <c r="GK562" s="101"/>
      <c r="GL562" s="101"/>
      <c r="GM562" s="101"/>
      <c r="GN562" s="101"/>
      <c r="GO562" s="101"/>
      <c r="GP562" s="101"/>
      <c r="GQ562" s="101"/>
      <c r="GR562" s="101"/>
      <c r="GS562" s="101"/>
      <c r="GT562" s="101"/>
      <c r="GU562" s="101"/>
    </row>
    <row r="563" spans="7:203">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c r="AX563" s="101"/>
      <c r="AY563" s="101"/>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1"/>
      <c r="CI563" s="101"/>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1"/>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c r="FH563" s="101"/>
      <c r="FI563" s="101"/>
      <c r="FJ563" s="101"/>
      <c r="FK563" s="101"/>
      <c r="FL563" s="101"/>
      <c r="FM563" s="101"/>
      <c r="FN563" s="101"/>
      <c r="FO563" s="101"/>
      <c r="FP563" s="101"/>
      <c r="FQ563" s="101"/>
      <c r="FR563" s="101"/>
      <c r="FS563" s="101"/>
      <c r="FT563" s="101"/>
      <c r="FU563" s="101"/>
      <c r="FV563" s="101"/>
      <c r="FW563" s="101"/>
      <c r="FX563" s="101"/>
      <c r="FY563" s="101"/>
      <c r="FZ563" s="101"/>
      <c r="GA563" s="101"/>
      <c r="GB563" s="101"/>
      <c r="GC563" s="101"/>
      <c r="GD563" s="101"/>
      <c r="GE563" s="101"/>
      <c r="GF563" s="101"/>
      <c r="GG563" s="101"/>
      <c r="GH563" s="101"/>
      <c r="GI563" s="101"/>
      <c r="GJ563" s="101"/>
      <c r="GK563" s="101"/>
      <c r="GL563" s="101"/>
      <c r="GM563" s="101"/>
      <c r="GN563" s="101"/>
      <c r="GO563" s="101"/>
      <c r="GP563" s="101"/>
      <c r="GQ563" s="101"/>
      <c r="GR563" s="101"/>
      <c r="GS563" s="101"/>
      <c r="GT563" s="101"/>
      <c r="GU563" s="101"/>
    </row>
    <row r="564" spans="7:203">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c r="AX564" s="101"/>
      <c r="AY564" s="101"/>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1"/>
      <c r="CI564" s="101"/>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1"/>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c r="FH564" s="101"/>
      <c r="FI564" s="101"/>
      <c r="FJ564" s="101"/>
      <c r="FK564" s="101"/>
      <c r="FL564" s="101"/>
      <c r="FM564" s="101"/>
      <c r="FN564" s="101"/>
      <c r="FO564" s="101"/>
      <c r="FP564" s="101"/>
      <c r="FQ564" s="101"/>
      <c r="FR564" s="101"/>
      <c r="FS564" s="101"/>
      <c r="FT564" s="101"/>
      <c r="FU564" s="101"/>
      <c r="FV564" s="101"/>
      <c r="FW564" s="101"/>
      <c r="FX564" s="101"/>
      <c r="FY564" s="101"/>
      <c r="FZ564" s="101"/>
      <c r="GA564" s="101"/>
      <c r="GB564" s="101"/>
      <c r="GC564" s="101"/>
      <c r="GD564" s="101"/>
      <c r="GE564" s="101"/>
      <c r="GF564" s="101"/>
      <c r="GG564" s="101"/>
      <c r="GH564" s="101"/>
      <c r="GI564" s="101"/>
      <c r="GJ564" s="101"/>
      <c r="GK564" s="101"/>
      <c r="GL564" s="101"/>
      <c r="GM564" s="101"/>
      <c r="GN564" s="101"/>
      <c r="GO564" s="101"/>
      <c r="GP564" s="101"/>
      <c r="GQ564" s="101"/>
      <c r="GR564" s="101"/>
      <c r="GS564" s="101"/>
      <c r="GT564" s="101"/>
      <c r="GU564" s="101"/>
    </row>
    <row r="565" spans="7:203">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c r="AX565" s="101"/>
      <c r="AY565" s="101"/>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1"/>
      <c r="CI565" s="101"/>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1"/>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c r="FH565" s="101"/>
      <c r="FI565" s="101"/>
      <c r="FJ565" s="101"/>
      <c r="FK565" s="101"/>
      <c r="FL565" s="101"/>
      <c r="FM565" s="101"/>
      <c r="FN565" s="101"/>
      <c r="FO565" s="101"/>
      <c r="FP565" s="101"/>
      <c r="FQ565" s="101"/>
      <c r="FR565" s="101"/>
      <c r="FS565" s="101"/>
      <c r="FT565" s="101"/>
      <c r="FU565" s="101"/>
      <c r="FV565" s="101"/>
      <c r="FW565" s="101"/>
      <c r="FX565" s="101"/>
      <c r="FY565" s="101"/>
      <c r="FZ565" s="101"/>
      <c r="GA565" s="101"/>
      <c r="GB565" s="101"/>
      <c r="GC565" s="101"/>
      <c r="GD565" s="101"/>
      <c r="GE565" s="101"/>
      <c r="GF565" s="101"/>
      <c r="GG565" s="101"/>
      <c r="GH565" s="101"/>
      <c r="GI565" s="101"/>
      <c r="GJ565" s="101"/>
      <c r="GK565" s="101"/>
      <c r="GL565" s="101"/>
      <c r="GM565" s="101"/>
      <c r="GN565" s="101"/>
      <c r="GO565" s="101"/>
      <c r="GP565" s="101"/>
      <c r="GQ565" s="101"/>
      <c r="GR565" s="101"/>
      <c r="GS565" s="101"/>
      <c r="GT565" s="101"/>
      <c r="GU565" s="101"/>
    </row>
    <row r="566" spans="7:203">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c r="AX566" s="101"/>
      <c r="AY566" s="101"/>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1"/>
      <c r="CI566" s="101"/>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1"/>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c r="FH566" s="101"/>
      <c r="FI566" s="101"/>
      <c r="FJ566" s="101"/>
      <c r="FK566" s="101"/>
      <c r="FL566" s="101"/>
      <c r="FM566" s="101"/>
      <c r="FN566" s="101"/>
      <c r="FO566" s="101"/>
      <c r="FP566" s="101"/>
      <c r="FQ566" s="101"/>
      <c r="FR566" s="101"/>
      <c r="FS566" s="101"/>
      <c r="FT566" s="101"/>
      <c r="FU566" s="101"/>
      <c r="FV566" s="101"/>
      <c r="FW566" s="101"/>
      <c r="FX566" s="101"/>
      <c r="FY566" s="101"/>
      <c r="FZ566" s="101"/>
      <c r="GA566" s="101"/>
      <c r="GB566" s="101"/>
      <c r="GC566" s="101"/>
      <c r="GD566" s="101"/>
      <c r="GE566" s="101"/>
      <c r="GF566" s="101"/>
      <c r="GG566" s="101"/>
      <c r="GH566" s="101"/>
      <c r="GI566" s="101"/>
      <c r="GJ566" s="101"/>
      <c r="GK566" s="101"/>
      <c r="GL566" s="101"/>
      <c r="GM566" s="101"/>
      <c r="GN566" s="101"/>
      <c r="GO566" s="101"/>
      <c r="GP566" s="101"/>
      <c r="GQ566" s="101"/>
      <c r="GR566" s="101"/>
      <c r="GS566" s="101"/>
      <c r="GT566" s="101"/>
      <c r="GU566" s="101"/>
    </row>
    <row r="567" spans="7:203">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c r="AX567" s="101"/>
      <c r="AY567" s="101"/>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1"/>
      <c r="CI567" s="101"/>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1"/>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c r="FH567" s="101"/>
      <c r="FI567" s="101"/>
      <c r="FJ567" s="101"/>
      <c r="FK567" s="101"/>
      <c r="FL567" s="101"/>
      <c r="FM567" s="101"/>
      <c r="FN567" s="101"/>
      <c r="FO567" s="101"/>
      <c r="FP567" s="101"/>
      <c r="FQ567" s="101"/>
      <c r="FR567" s="101"/>
      <c r="FS567" s="101"/>
      <c r="FT567" s="101"/>
      <c r="FU567" s="101"/>
      <c r="FV567" s="101"/>
      <c r="FW567" s="101"/>
      <c r="FX567" s="101"/>
      <c r="FY567" s="101"/>
      <c r="FZ567" s="101"/>
      <c r="GA567" s="101"/>
      <c r="GB567" s="101"/>
      <c r="GC567" s="101"/>
      <c r="GD567" s="101"/>
      <c r="GE567" s="101"/>
      <c r="GF567" s="101"/>
      <c r="GG567" s="101"/>
      <c r="GH567" s="101"/>
      <c r="GI567" s="101"/>
      <c r="GJ567" s="101"/>
      <c r="GK567" s="101"/>
      <c r="GL567" s="101"/>
      <c r="GM567" s="101"/>
      <c r="GN567" s="101"/>
      <c r="GO567" s="101"/>
      <c r="GP567" s="101"/>
      <c r="GQ567" s="101"/>
      <c r="GR567" s="101"/>
      <c r="GS567" s="101"/>
      <c r="GT567" s="101"/>
      <c r="GU567" s="101"/>
    </row>
    <row r="568" spans="7:203">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c r="AX568" s="101"/>
      <c r="AY568" s="101"/>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1"/>
      <c r="CI568" s="101"/>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1"/>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c r="FH568" s="101"/>
      <c r="FI568" s="101"/>
      <c r="FJ568" s="101"/>
      <c r="FK568" s="101"/>
      <c r="FL568" s="101"/>
      <c r="FM568" s="101"/>
      <c r="FN568" s="101"/>
      <c r="FO568" s="101"/>
      <c r="FP568" s="101"/>
      <c r="FQ568" s="101"/>
      <c r="FR568" s="101"/>
      <c r="FS568" s="101"/>
      <c r="FT568" s="101"/>
      <c r="FU568" s="101"/>
      <c r="FV568" s="101"/>
      <c r="FW568" s="101"/>
      <c r="FX568" s="101"/>
      <c r="FY568" s="101"/>
      <c r="FZ568" s="101"/>
      <c r="GA568" s="101"/>
      <c r="GB568" s="101"/>
      <c r="GC568" s="101"/>
      <c r="GD568" s="101"/>
      <c r="GE568" s="101"/>
      <c r="GF568" s="101"/>
      <c r="GG568" s="101"/>
      <c r="GH568" s="101"/>
      <c r="GI568" s="101"/>
      <c r="GJ568" s="101"/>
      <c r="GK568" s="101"/>
      <c r="GL568" s="101"/>
      <c r="GM568" s="101"/>
      <c r="GN568" s="101"/>
      <c r="GO568" s="101"/>
      <c r="GP568" s="101"/>
      <c r="GQ568" s="101"/>
      <c r="GR568" s="101"/>
      <c r="GS568" s="101"/>
      <c r="GT568" s="101"/>
      <c r="GU568" s="101"/>
    </row>
    <row r="569" spans="7:203">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c r="AX569" s="101"/>
      <c r="AY569" s="101"/>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1"/>
      <c r="CI569" s="101"/>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1"/>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c r="FH569" s="101"/>
      <c r="FI569" s="101"/>
      <c r="FJ569" s="101"/>
      <c r="FK569" s="101"/>
      <c r="FL569" s="101"/>
      <c r="FM569" s="101"/>
      <c r="FN569" s="101"/>
      <c r="FO569" s="101"/>
      <c r="FP569" s="101"/>
      <c r="FQ569" s="101"/>
      <c r="FR569" s="101"/>
      <c r="FS569" s="101"/>
      <c r="FT569" s="101"/>
      <c r="FU569" s="101"/>
      <c r="FV569" s="101"/>
      <c r="FW569" s="101"/>
      <c r="FX569" s="101"/>
      <c r="FY569" s="101"/>
      <c r="FZ569" s="101"/>
      <c r="GA569" s="101"/>
      <c r="GB569" s="101"/>
      <c r="GC569" s="101"/>
      <c r="GD569" s="101"/>
      <c r="GE569" s="101"/>
      <c r="GF569" s="101"/>
      <c r="GG569" s="101"/>
      <c r="GH569" s="101"/>
      <c r="GI569" s="101"/>
      <c r="GJ569" s="101"/>
      <c r="GK569" s="101"/>
      <c r="GL569" s="101"/>
      <c r="GM569" s="101"/>
      <c r="GN569" s="101"/>
      <c r="GO569" s="101"/>
      <c r="GP569" s="101"/>
      <c r="GQ569" s="101"/>
      <c r="GR569" s="101"/>
      <c r="GS569" s="101"/>
      <c r="GT569" s="101"/>
      <c r="GU569" s="101"/>
    </row>
    <row r="570" spans="7:203">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1"/>
      <c r="CI570" s="101"/>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1"/>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c r="FH570" s="101"/>
      <c r="FI570" s="101"/>
      <c r="FJ570" s="101"/>
      <c r="FK570" s="101"/>
      <c r="FL570" s="101"/>
      <c r="FM570" s="101"/>
      <c r="FN570" s="101"/>
      <c r="FO570" s="101"/>
      <c r="FP570" s="101"/>
      <c r="FQ570" s="101"/>
      <c r="FR570" s="101"/>
      <c r="FS570" s="101"/>
      <c r="FT570" s="101"/>
      <c r="FU570" s="101"/>
      <c r="FV570" s="101"/>
      <c r="FW570" s="101"/>
      <c r="FX570" s="101"/>
      <c r="FY570" s="101"/>
      <c r="FZ570" s="101"/>
      <c r="GA570" s="101"/>
      <c r="GB570" s="101"/>
      <c r="GC570" s="101"/>
      <c r="GD570" s="101"/>
      <c r="GE570" s="101"/>
      <c r="GF570" s="101"/>
      <c r="GG570" s="101"/>
      <c r="GH570" s="101"/>
      <c r="GI570" s="101"/>
      <c r="GJ570" s="101"/>
      <c r="GK570" s="101"/>
      <c r="GL570" s="101"/>
      <c r="GM570" s="101"/>
      <c r="GN570" s="101"/>
      <c r="GO570" s="101"/>
      <c r="GP570" s="101"/>
      <c r="GQ570" s="101"/>
      <c r="GR570" s="101"/>
      <c r="GS570" s="101"/>
      <c r="GT570" s="101"/>
      <c r="GU570" s="101"/>
    </row>
    <row r="571" spans="7:203">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1"/>
      <c r="CI571" s="101"/>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1"/>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c r="FH571" s="101"/>
      <c r="FI571" s="101"/>
      <c r="FJ571" s="101"/>
      <c r="FK571" s="101"/>
      <c r="FL571" s="101"/>
      <c r="FM571" s="101"/>
      <c r="FN571" s="101"/>
      <c r="FO571" s="101"/>
      <c r="FP571" s="101"/>
      <c r="FQ571" s="101"/>
      <c r="FR571" s="101"/>
      <c r="FS571" s="101"/>
      <c r="FT571" s="101"/>
      <c r="FU571" s="101"/>
      <c r="FV571" s="101"/>
      <c r="FW571" s="101"/>
      <c r="FX571" s="101"/>
      <c r="FY571" s="101"/>
      <c r="FZ571" s="101"/>
      <c r="GA571" s="101"/>
      <c r="GB571" s="101"/>
      <c r="GC571" s="101"/>
      <c r="GD571" s="101"/>
      <c r="GE571" s="101"/>
      <c r="GF571" s="101"/>
      <c r="GG571" s="101"/>
      <c r="GH571" s="101"/>
      <c r="GI571" s="101"/>
      <c r="GJ571" s="101"/>
      <c r="GK571" s="101"/>
      <c r="GL571" s="101"/>
      <c r="GM571" s="101"/>
      <c r="GN571" s="101"/>
      <c r="GO571" s="101"/>
      <c r="GP571" s="101"/>
      <c r="GQ571" s="101"/>
      <c r="GR571" s="101"/>
      <c r="GS571" s="101"/>
      <c r="GT571" s="101"/>
      <c r="GU571" s="101"/>
    </row>
    <row r="572" spans="7:203">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1"/>
      <c r="CI572" s="101"/>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1"/>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c r="FH572" s="101"/>
      <c r="FI572" s="101"/>
      <c r="FJ572" s="101"/>
      <c r="FK572" s="101"/>
      <c r="FL572" s="101"/>
      <c r="FM572" s="101"/>
      <c r="FN572" s="101"/>
      <c r="FO572" s="101"/>
      <c r="FP572" s="101"/>
      <c r="FQ572" s="101"/>
      <c r="FR572" s="101"/>
      <c r="FS572" s="101"/>
      <c r="FT572" s="101"/>
      <c r="FU572" s="101"/>
      <c r="FV572" s="101"/>
      <c r="FW572" s="101"/>
      <c r="FX572" s="101"/>
      <c r="FY572" s="101"/>
      <c r="FZ572" s="101"/>
      <c r="GA572" s="101"/>
      <c r="GB572" s="101"/>
      <c r="GC572" s="101"/>
      <c r="GD572" s="101"/>
      <c r="GE572" s="101"/>
      <c r="GF572" s="101"/>
      <c r="GG572" s="101"/>
      <c r="GH572" s="101"/>
      <c r="GI572" s="101"/>
      <c r="GJ572" s="101"/>
      <c r="GK572" s="101"/>
      <c r="GL572" s="101"/>
      <c r="GM572" s="101"/>
      <c r="GN572" s="101"/>
      <c r="GO572" s="101"/>
      <c r="GP572" s="101"/>
      <c r="GQ572" s="101"/>
      <c r="GR572" s="101"/>
      <c r="GS572" s="101"/>
      <c r="GT572" s="101"/>
      <c r="GU572" s="101"/>
    </row>
    <row r="573" spans="7:203">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1"/>
      <c r="CI573" s="101"/>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1"/>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c r="FH573" s="101"/>
      <c r="FI573" s="101"/>
      <c r="FJ573" s="101"/>
      <c r="FK573" s="101"/>
      <c r="FL573" s="101"/>
      <c r="FM573" s="101"/>
      <c r="FN573" s="101"/>
      <c r="FO573" s="101"/>
      <c r="FP573" s="101"/>
      <c r="FQ573" s="101"/>
      <c r="FR573" s="101"/>
      <c r="FS573" s="101"/>
      <c r="FT573" s="101"/>
      <c r="FU573" s="101"/>
      <c r="FV573" s="101"/>
      <c r="FW573" s="101"/>
      <c r="FX573" s="101"/>
      <c r="FY573" s="101"/>
      <c r="FZ573" s="101"/>
      <c r="GA573" s="101"/>
      <c r="GB573" s="101"/>
      <c r="GC573" s="101"/>
      <c r="GD573" s="101"/>
      <c r="GE573" s="101"/>
      <c r="GF573" s="101"/>
      <c r="GG573" s="101"/>
      <c r="GH573" s="101"/>
      <c r="GI573" s="101"/>
      <c r="GJ573" s="101"/>
      <c r="GK573" s="101"/>
      <c r="GL573" s="101"/>
      <c r="GM573" s="101"/>
      <c r="GN573" s="101"/>
      <c r="GO573" s="101"/>
      <c r="GP573" s="101"/>
      <c r="GQ573" s="101"/>
      <c r="GR573" s="101"/>
      <c r="GS573" s="101"/>
      <c r="GT573" s="101"/>
      <c r="GU573" s="101"/>
    </row>
    <row r="574" spans="7:203">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1"/>
      <c r="CI574" s="101"/>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1"/>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c r="FH574" s="101"/>
      <c r="FI574" s="101"/>
      <c r="FJ574" s="101"/>
      <c r="FK574" s="101"/>
      <c r="FL574" s="101"/>
      <c r="FM574" s="101"/>
      <c r="FN574" s="101"/>
      <c r="FO574" s="101"/>
      <c r="FP574" s="101"/>
      <c r="FQ574" s="101"/>
      <c r="FR574" s="101"/>
      <c r="FS574" s="101"/>
      <c r="FT574" s="101"/>
      <c r="FU574" s="101"/>
      <c r="FV574" s="101"/>
      <c r="FW574" s="101"/>
      <c r="FX574" s="101"/>
      <c r="FY574" s="101"/>
      <c r="FZ574" s="101"/>
      <c r="GA574" s="101"/>
      <c r="GB574" s="101"/>
      <c r="GC574" s="101"/>
      <c r="GD574" s="101"/>
      <c r="GE574" s="101"/>
      <c r="GF574" s="101"/>
      <c r="GG574" s="101"/>
      <c r="GH574" s="101"/>
      <c r="GI574" s="101"/>
      <c r="GJ574" s="101"/>
      <c r="GK574" s="101"/>
      <c r="GL574" s="101"/>
      <c r="GM574" s="101"/>
      <c r="GN574" s="101"/>
      <c r="GO574" s="101"/>
      <c r="GP574" s="101"/>
      <c r="GQ574" s="101"/>
      <c r="GR574" s="101"/>
      <c r="GS574" s="101"/>
      <c r="GT574" s="101"/>
      <c r="GU574" s="101"/>
    </row>
    <row r="575" spans="7:203">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1"/>
      <c r="CI575" s="101"/>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1"/>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c r="FH575" s="101"/>
      <c r="FI575" s="101"/>
      <c r="FJ575" s="101"/>
      <c r="FK575" s="101"/>
      <c r="FL575" s="101"/>
      <c r="FM575" s="101"/>
      <c r="FN575" s="101"/>
      <c r="FO575" s="101"/>
      <c r="FP575" s="101"/>
      <c r="FQ575" s="101"/>
      <c r="FR575" s="101"/>
      <c r="FS575" s="101"/>
      <c r="FT575" s="101"/>
      <c r="FU575" s="101"/>
      <c r="FV575" s="101"/>
      <c r="FW575" s="101"/>
      <c r="FX575" s="101"/>
      <c r="FY575" s="101"/>
      <c r="FZ575" s="101"/>
      <c r="GA575" s="101"/>
      <c r="GB575" s="101"/>
      <c r="GC575" s="101"/>
      <c r="GD575" s="101"/>
      <c r="GE575" s="101"/>
      <c r="GF575" s="101"/>
      <c r="GG575" s="101"/>
      <c r="GH575" s="101"/>
      <c r="GI575" s="101"/>
      <c r="GJ575" s="101"/>
      <c r="GK575" s="101"/>
      <c r="GL575" s="101"/>
      <c r="GM575" s="101"/>
      <c r="GN575" s="101"/>
      <c r="GO575" s="101"/>
      <c r="GP575" s="101"/>
      <c r="GQ575" s="101"/>
      <c r="GR575" s="101"/>
      <c r="GS575" s="101"/>
      <c r="GT575" s="101"/>
      <c r="GU575" s="101"/>
    </row>
    <row r="576" spans="7:203">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1"/>
      <c r="CI576" s="101"/>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1"/>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c r="FH576" s="101"/>
      <c r="FI576" s="101"/>
      <c r="FJ576" s="101"/>
      <c r="FK576" s="101"/>
      <c r="FL576" s="101"/>
      <c r="FM576" s="101"/>
      <c r="FN576" s="101"/>
      <c r="FO576" s="101"/>
      <c r="FP576" s="101"/>
      <c r="FQ576" s="101"/>
      <c r="FR576" s="101"/>
      <c r="FS576" s="101"/>
      <c r="FT576" s="101"/>
      <c r="FU576" s="101"/>
      <c r="FV576" s="101"/>
      <c r="FW576" s="101"/>
      <c r="FX576" s="101"/>
      <c r="FY576" s="101"/>
      <c r="FZ576" s="101"/>
      <c r="GA576" s="101"/>
      <c r="GB576" s="101"/>
      <c r="GC576" s="101"/>
      <c r="GD576" s="101"/>
      <c r="GE576" s="101"/>
      <c r="GF576" s="101"/>
      <c r="GG576" s="101"/>
      <c r="GH576" s="101"/>
      <c r="GI576" s="101"/>
      <c r="GJ576" s="101"/>
      <c r="GK576" s="101"/>
      <c r="GL576" s="101"/>
      <c r="GM576" s="101"/>
      <c r="GN576" s="101"/>
      <c r="GO576" s="101"/>
      <c r="GP576" s="101"/>
      <c r="GQ576" s="101"/>
      <c r="GR576" s="101"/>
      <c r="GS576" s="101"/>
      <c r="GT576" s="101"/>
      <c r="GU576" s="101"/>
    </row>
    <row r="577" spans="7:203">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1"/>
      <c r="CI577" s="101"/>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1"/>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c r="FH577" s="101"/>
      <c r="FI577" s="101"/>
      <c r="FJ577" s="101"/>
      <c r="FK577" s="101"/>
      <c r="FL577" s="101"/>
      <c r="FM577" s="101"/>
      <c r="FN577" s="101"/>
      <c r="FO577" s="101"/>
      <c r="FP577" s="101"/>
      <c r="FQ577" s="101"/>
      <c r="FR577" s="101"/>
      <c r="FS577" s="101"/>
      <c r="FT577" s="101"/>
      <c r="FU577" s="101"/>
      <c r="FV577" s="101"/>
      <c r="FW577" s="101"/>
      <c r="FX577" s="101"/>
      <c r="FY577" s="101"/>
      <c r="FZ577" s="101"/>
      <c r="GA577" s="101"/>
      <c r="GB577" s="101"/>
      <c r="GC577" s="101"/>
      <c r="GD577" s="101"/>
      <c r="GE577" s="101"/>
      <c r="GF577" s="101"/>
      <c r="GG577" s="101"/>
      <c r="GH577" s="101"/>
      <c r="GI577" s="101"/>
      <c r="GJ577" s="101"/>
      <c r="GK577" s="101"/>
      <c r="GL577" s="101"/>
      <c r="GM577" s="101"/>
      <c r="GN577" s="101"/>
      <c r="GO577" s="101"/>
      <c r="GP577" s="101"/>
      <c r="GQ577" s="101"/>
      <c r="GR577" s="101"/>
      <c r="GS577" s="101"/>
      <c r="GT577" s="101"/>
      <c r="GU577" s="101"/>
    </row>
    <row r="578" spans="7:203">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1"/>
      <c r="CI578" s="101"/>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1"/>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c r="FH578" s="101"/>
      <c r="FI578" s="101"/>
      <c r="FJ578" s="101"/>
      <c r="FK578" s="101"/>
      <c r="FL578" s="101"/>
      <c r="FM578" s="101"/>
      <c r="FN578" s="101"/>
      <c r="FO578" s="101"/>
      <c r="FP578" s="101"/>
      <c r="FQ578" s="101"/>
      <c r="FR578" s="101"/>
      <c r="FS578" s="101"/>
      <c r="FT578" s="101"/>
      <c r="FU578" s="101"/>
      <c r="FV578" s="101"/>
      <c r="FW578" s="101"/>
      <c r="FX578" s="101"/>
      <c r="FY578" s="101"/>
      <c r="FZ578" s="101"/>
      <c r="GA578" s="101"/>
      <c r="GB578" s="101"/>
      <c r="GC578" s="101"/>
      <c r="GD578" s="101"/>
      <c r="GE578" s="101"/>
      <c r="GF578" s="101"/>
      <c r="GG578" s="101"/>
      <c r="GH578" s="101"/>
      <c r="GI578" s="101"/>
      <c r="GJ578" s="101"/>
      <c r="GK578" s="101"/>
      <c r="GL578" s="101"/>
      <c r="GM578" s="101"/>
      <c r="GN578" s="101"/>
      <c r="GO578" s="101"/>
      <c r="GP578" s="101"/>
      <c r="GQ578" s="101"/>
      <c r="GR578" s="101"/>
      <c r="GS578" s="101"/>
      <c r="GT578" s="101"/>
      <c r="GU578" s="101"/>
    </row>
    <row r="579" spans="7:203">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1"/>
      <c r="CI579" s="101"/>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1"/>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c r="FH579" s="101"/>
      <c r="FI579" s="101"/>
      <c r="FJ579" s="101"/>
      <c r="FK579" s="101"/>
      <c r="FL579" s="101"/>
      <c r="FM579" s="101"/>
      <c r="FN579" s="101"/>
      <c r="FO579" s="101"/>
      <c r="FP579" s="101"/>
      <c r="FQ579" s="101"/>
      <c r="FR579" s="101"/>
      <c r="FS579" s="101"/>
      <c r="FT579" s="101"/>
      <c r="FU579" s="101"/>
      <c r="FV579" s="101"/>
      <c r="FW579" s="101"/>
      <c r="FX579" s="101"/>
      <c r="FY579" s="101"/>
      <c r="FZ579" s="101"/>
      <c r="GA579" s="101"/>
      <c r="GB579" s="101"/>
      <c r="GC579" s="101"/>
      <c r="GD579" s="101"/>
      <c r="GE579" s="101"/>
      <c r="GF579" s="101"/>
      <c r="GG579" s="101"/>
      <c r="GH579" s="101"/>
      <c r="GI579" s="101"/>
      <c r="GJ579" s="101"/>
      <c r="GK579" s="101"/>
      <c r="GL579" s="101"/>
      <c r="GM579" s="101"/>
      <c r="GN579" s="101"/>
      <c r="GO579" s="101"/>
      <c r="GP579" s="101"/>
      <c r="GQ579" s="101"/>
      <c r="GR579" s="101"/>
      <c r="GS579" s="101"/>
      <c r="GT579" s="101"/>
      <c r="GU579" s="101"/>
    </row>
    <row r="580" spans="7:203">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1"/>
      <c r="CI580" s="101"/>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1"/>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c r="FH580" s="101"/>
      <c r="FI580" s="101"/>
      <c r="FJ580" s="101"/>
      <c r="FK580" s="101"/>
      <c r="FL580" s="101"/>
      <c r="FM580" s="101"/>
      <c r="FN580" s="101"/>
      <c r="FO580" s="101"/>
      <c r="FP580" s="101"/>
      <c r="FQ580" s="101"/>
      <c r="FR580" s="101"/>
      <c r="FS580" s="101"/>
      <c r="FT580" s="101"/>
      <c r="FU580" s="101"/>
      <c r="FV580" s="101"/>
      <c r="FW580" s="101"/>
      <c r="FX580" s="101"/>
      <c r="FY580" s="101"/>
      <c r="FZ580" s="101"/>
      <c r="GA580" s="101"/>
      <c r="GB580" s="101"/>
      <c r="GC580" s="101"/>
      <c r="GD580" s="101"/>
      <c r="GE580" s="101"/>
      <c r="GF580" s="101"/>
      <c r="GG580" s="101"/>
      <c r="GH580" s="101"/>
      <c r="GI580" s="101"/>
      <c r="GJ580" s="101"/>
      <c r="GK580" s="101"/>
      <c r="GL580" s="101"/>
      <c r="GM580" s="101"/>
      <c r="GN580" s="101"/>
      <c r="GO580" s="101"/>
      <c r="GP580" s="101"/>
      <c r="GQ580" s="101"/>
      <c r="GR580" s="101"/>
      <c r="GS580" s="101"/>
      <c r="GT580" s="101"/>
      <c r="GU580" s="101"/>
    </row>
    <row r="581" spans="7:203">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c r="AX581" s="101"/>
      <c r="AY581" s="101"/>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1"/>
      <c r="CI581" s="101"/>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1"/>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c r="FH581" s="101"/>
      <c r="FI581" s="101"/>
      <c r="FJ581" s="101"/>
      <c r="FK581" s="101"/>
      <c r="FL581" s="101"/>
      <c r="FM581" s="101"/>
      <c r="FN581" s="101"/>
      <c r="FO581" s="101"/>
      <c r="FP581" s="101"/>
      <c r="FQ581" s="101"/>
      <c r="FR581" s="101"/>
      <c r="FS581" s="101"/>
      <c r="FT581" s="101"/>
      <c r="FU581" s="101"/>
      <c r="FV581" s="101"/>
      <c r="FW581" s="101"/>
      <c r="FX581" s="101"/>
      <c r="FY581" s="101"/>
      <c r="FZ581" s="101"/>
      <c r="GA581" s="101"/>
      <c r="GB581" s="101"/>
      <c r="GC581" s="101"/>
      <c r="GD581" s="101"/>
      <c r="GE581" s="101"/>
      <c r="GF581" s="101"/>
      <c r="GG581" s="101"/>
      <c r="GH581" s="101"/>
      <c r="GI581" s="101"/>
      <c r="GJ581" s="101"/>
      <c r="GK581" s="101"/>
      <c r="GL581" s="101"/>
      <c r="GM581" s="101"/>
      <c r="GN581" s="101"/>
      <c r="GO581" s="101"/>
      <c r="GP581" s="101"/>
      <c r="GQ581" s="101"/>
      <c r="GR581" s="101"/>
      <c r="GS581" s="101"/>
      <c r="GT581" s="101"/>
      <c r="GU581" s="101"/>
    </row>
    <row r="582" spans="7:203">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c r="AX582" s="101"/>
      <c r="AY582" s="101"/>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1"/>
      <c r="CI582" s="101"/>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1"/>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c r="FH582" s="101"/>
      <c r="FI582" s="101"/>
      <c r="FJ582" s="101"/>
      <c r="FK582" s="101"/>
      <c r="FL582" s="101"/>
      <c r="FM582" s="101"/>
      <c r="FN582" s="101"/>
      <c r="FO582" s="101"/>
      <c r="FP582" s="101"/>
      <c r="FQ582" s="101"/>
      <c r="FR582" s="101"/>
      <c r="FS582" s="101"/>
      <c r="FT582" s="101"/>
      <c r="FU582" s="101"/>
      <c r="FV582" s="101"/>
      <c r="FW582" s="101"/>
      <c r="FX582" s="101"/>
      <c r="FY582" s="101"/>
      <c r="FZ582" s="101"/>
      <c r="GA582" s="101"/>
      <c r="GB582" s="101"/>
      <c r="GC582" s="101"/>
      <c r="GD582" s="101"/>
      <c r="GE582" s="101"/>
      <c r="GF582" s="101"/>
      <c r="GG582" s="101"/>
      <c r="GH582" s="101"/>
      <c r="GI582" s="101"/>
      <c r="GJ582" s="101"/>
      <c r="GK582" s="101"/>
      <c r="GL582" s="101"/>
      <c r="GM582" s="101"/>
      <c r="GN582" s="101"/>
      <c r="GO582" s="101"/>
      <c r="GP582" s="101"/>
      <c r="GQ582" s="101"/>
      <c r="GR582" s="101"/>
      <c r="GS582" s="101"/>
      <c r="GT582" s="101"/>
      <c r="GU582" s="101"/>
    </row>
    <row r="583" spans="7:203">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1"/>
      <c r="CI583" s="101"/>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1"/>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c r="FH583" s="101"/>
      <c r="FI583" s="101"/>
      <c r="FJ583" s="101"/>
      <c r="FK583" s="101"/>
      <c r="FL583" s="101"/>
      <c r="FM583" s="101"/>
      <c r="FN583" s="101"/>
      <c r="FO583" s="101"/>
      <c r="FP583" s="101"/>
      <c r="FQ583" s="101"/>
      <c r="FR583" s="101"/>
      <c r="FS583" s="101"/>
      <c r="FT583" s="101"/>
      <c r="FU583" s="101"/>
      <c r="FV583" s="101"/>
      <c r="FW583" s="101"/>
      <c r="FX583" s="101"/>
      <c r="FY583" s="101"/>
      <c r="FZ583" s="101"/>
      <c r="GA583" s="101"/>
      <c r="GB583" s="101"/>
      <c r="GC583" s="101"/>
      <c r="GD583" s="101"/>
      <c r="GE583" s="101"/>
      <c r="GF583" s="101"/>
      <c r="GG583" s="101"/>
      <c r="GH583" s="101"/>
      <c r="GI583" s="101"/>
      <c r="GJ583" s="101"/>
      <c r="GK583" s="101"/>
      <c r="GL583" s="101"/>
      <c r="GM583" s="101"/>
      <c r="GN583" s="101"/>
      <c r="GO583" s="101"/>
      <c r="GP583" s="101"/>
      <c r="GQ583" s="101"/>
      <c r="GR583" s="101"/>
      <c r="GS583" s="101"/>
      <c r="GT583" s="101"/>
      <c r="GU583" s="101"/>
    </row>
    <row r="584" spans="7:203">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1"/>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c r="FH584" s="101"/>
      <c r="FI584" s="101"/>
      <c r="FJ584" s="101"/>
      <c r="FK584" s="101"/>
      <c r="FL584" s="101"/>
      <c r="FM584" s="101"/>
      <c r="FN584" s="101"/>
      <c r="FO584" s="101"/>
      <c r="FP584" s="101"/>
      <c r="FQ584" s="101"/>
      <c r="FR584" s="101"/>
      <c r="FS584" s="101"/>
      <c r="FT584" s="101"/>
      <c r="FU584" s="101"/>
      <c r="FV584" s="101"/>
      <c r="FW584" s="101"/>
      <c r="FX584" s="101"/>
      <c r="FY584" s="101"/>
      <c r="FZ584" s="101"/>
      <c r="GA584" s="101"/>
      <c r="GB584" s="101"/>
      <c r="GC584" s="101"/>
      <c r="GD584" s="101"/>
      <c r="GE584" s="101"/>
      <c r="GF584" s="101"/>
      <c r="GG584" s="101"/>
      <c r="GH584" s="101"/>
      <c r="GI584" s="101"/>
      <c r="GJ584" s="101"/>
      <c r="GK584" s="101"/>
      <c r="GL584" s="101"/>
      <c r="GM584" s="101"/>
      <c r="GN584" s="101"/>
      <c r="GO584" s="101"/>
      <c r="GP584" s="101"/>
      <c r="GQ584" s="101"/>
      <c r="GR584" s="101"/>
      <c r="GS584" s="101"/>
      <c r="GT584" s="101"/>
      <c r="GU584" s="101"/>
    </row>
    <row r="585" spans="7:203">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1"/>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c r="FH585" s="101"/>
      <c r="FI585" s="101"/>
      <c r="FJ585" s="101"/>
      <c r="FK585" s="101"/>
      <c r="FL585" s="101"/>
      <c r="FM585" s="101"/>
      <c r="FN585" s="101"/>
      <c r="FO585" s="101"/>
      <c r="FP585" s="101"/>
      <c r="FQ585" s="101"/>
      <c r="FR585" s="101"/>
      <c r="FS585" s="101"/>
      <c r="FT585" s="101"/>
      <c r="FU585" s="101"/>
      <c r="FV585" s="101"/>
      <c r="FW585" s="101"/>
      <c r="FX585" s="101"/>
      <c r="FY585" s="101"/>
      <c r="FZ585" s="101"/>
      <c r="GA585" s="101"/>
      <c r="GB585" s="101"/>
      <c r="GC585" s="101"/>
      <c r="GD585" s="101"/>
      <c r="GE585" s="101"/>
      <c r="GF585" s="101"/>
      <c r="GG585" s="101"/>
      <c r="GH585" s="101"/>
      <c r="GI585" s="101"/>
      <c r="GJ585" s="101"/>
      <c r="GK585" s="101"/>
      <c r="GL585" s="101"/>
      <c r="GM585" s="101"/>
      <c r="GN585" s="101"/>
      <c r="GO585" s="101"/>
      <c r="GP585" s="101"/>
      <c r="GQ585" s="101"/>
      <c r="GR585" s="101"/>
      <c r="GS585" s="101"/>
      <c r="GT585" s="101"/>
      <c r="GU585" s="101"/>
    </row>
    <row r="586" spans="7:203">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1"/>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c r="FH586" s="101"/>
      <c r="FI586" s="101"/>
      <c r="FJ586" s="101"/>
      <c r="FK586" s="101"/>
      <c r="FL586" s="101"/>
      <c r="FM586" s="101"/>
      <c r="FN586" s="101"/>
      <c r="FO586" s="101"/>
      <c r="FP586" s="101"/>
      <c r="FQ586" s="101"/>
      <c r="FR586" s="101"/>
      <c r="FS586" s="101"/>
      <c r="FT586" s="101"/>
      <c r="FU586" s="101"/>
      <c r="FV586" s="101"/>
      <c r="FW586" s="101"/>
      <c r="FX586" s="101"/>
      <c r="FY586" s="101"/>
      <c r="FZ586" s="101"/>
      <c r="GA586" s="101"/>
      <c r="GB586" s="101"/>
      <c r="GC586" s="101"/>
      <c r="GD586" s="101"/>
      <c r="GE586" s="101"/>
      <c r="GF586" s="101"/>
      <c r="GG586" s="101"/>
      <c r="GH586" s="101"/>
      <c r="GI586" s="101"/>
      <c r="GJ586" s="101"/>
      <c r="GK586" s="101"/>
      <c r="GL586" s="101"/>
      <c r="GM586" s="101"/>
      <c r="GN586" s="101"/>
      <c r="GO586" s="101"/>
      <c r="GP586" s="101"/>
      <c r="GQ586" s="101"/>
      <c r="GR586" s="101"/>
      <c r="GS586" s="101"/>
      <c r="GT586" s="101"/>
      <c r="GU586" s="101"/>
    </row>
    <row r="587" spans="7:203">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1"/>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c r="FH587" s="101"/>
      <c r="FI587" s="101"/>
      <c r="FJ587" s="101"/>
      <c r="FK587" s="101"/>
      <c r="FL587" s="101"/>
      <c r="FM587" s="101"/>
      <c r="FN587" s="101"/>
      <c r="FO587" s="101"/>
      <c r="FP587" s="101"/>
      <c r="FQ587" s="101"/>
      <c r="FR587" s="101"/>
      <c r="FS587" s="101"/>
      <c r="FT587" s="101"/>
      <c r="FU587" s="101"/>
      <c r="FV587" s="101"/>
      <c r="FW587" s="101"/>
      <c r="FX587" s="101"/>
      <c r="FY587" s="101"/>
      <c r="FZ587" s="101"/>
      <c r="GA587" s="101"/>
      <c r="GB587" s="101"/>
      <c r="GC587" s="101"/>
      <c r="GD587" s="101"/>
      <c r="GE587" s="101"/>
      <c r="GF587" s="101"/>
      <c r="GG587" s="101"/>
      <c r="GH587" s="101"/>
      <c r="GI587" s="101"/>
      <c r="GJ587" s="101"/>
      <c r="GK587" s="101"/>
      <c r="GL587" s="101"/>
      <c r="GM587" s="101"/>
      <c r="GN587" s="101"/>
      <c r="GO587" s="101"/>
      <c r="GP587" s="101"/>
      <c r="GQ587" s="101"/>
      <c r="GR587" s="101"/>
      <c r="GS587" s="101"/>
      <c r="GT587" s="101"/>
      <c r="GU587" s="101"/>
    </row>
    <row r="588" spans="7:203">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1"/>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c r="FH588" s="101"/>
      <c r="FI588" s="101"/>
      <c r="FJ588" s="101"/>
      <c r="FK588" s="101"/>
      <c r="FL588" s="101"/>
      <c r="FM588" s="101"/>
      <c r="FN588" s="101"/>
      <c r="FO588" s="101"/>
      <c r="FP588" s="101"/>
      <c r="FQ588" s="101"/>
      <c r="FR588" s="101"/>
      <c r="FS588" s="101"/>
      <c r="FT588" s="101"/>
      <c r="FU588" s="101"/>
      <c r="FV588" s="101"/>
      <c r="FW588" s="101"/>
      <c r="FX588" s="101"/>
      <c r="FY588" s="101"/>
      <c r="FZ588" s="101"/>
      <c r="GA588" s="101"/>
      <c r="GB588" s="101"/>
      <c r="GC588" s="101"/>
      <c r="GD588" s="101"/>
      <c r="GE588" s="101"/>
      <c r="GF588" s="101"/>
      <c r="GG588" s="101"/>
      <c r="GH588" s="101"/>
      <c r="GI588" s="101"/>
      <c r="GJ588" s="101"/>
      <c r="GK588" s="101"/>
      <c r="GL588" s="101"/>
      <c r="GM588" s="101"/>
      <c r="GN588" s="101"/>
      <c r="GO588" s="101"/>
      <c r="GP588" s="101"/>
      <c r="GQ588" s="101"/>
      <c r="GR588" s="101"/>
      <c r="GS588" s="101"/>
      <c r="GT588" s="101"/>
      <c r="GU588" s="101"/>
    </row>
    <row r="589" spans="7:203">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1"/>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c r="FH589" s="101"/>
      <c r="FI589" s="101"/>
      <c r="FJ589" s="101"/>
      <c r="FK589" s="101"/>
      <c r="FL589" s="101"/>
      <c r="FM589" s="101"/>
      <c r="FN589" s="101"/>
      <c r="FO589" s="101"/>
      <c r="FP589" s="101"/>
      <c r="FQ589" s="101"/>
      <c r="FR589" s="101"/>
      <c r="FS589" s="101"/>
      <c r="FT589" s="101"/>
      <c r="FU589" s="101"/>
      <c r="FV589" s="101"/>
      <c r="FW589" s="101"/>
      <c r="FX589" s="101"/>
      <c r="FY589" s="101"/>
      <c r="FZ589" s="101"/>
      <c r="GA589" s="101"/>
      <c r="GB589" s="101"/>
      <c r="GC589" s="101"/>
      <c r="GD589" s="101"/>
      <c r="GE589" s="101"/>
      <c r="GF589" s="101"/>
      <c r="GG589" s="101"/>
      <c r="GH589" s="101"/>
      <c r="GI589" s="101"/>
      <c r="GJ589" s="101"/>
      <c r="GK589" s="101"/>
      <c r="GL589" s="101"/>
      <c r="GM589" s="101"/>
      <c r="GN589" s="101"/>
      <c r="GO589" s="101"/>
      <c r="GP589" s="101"/>
      <c r="GQ589" s="101"/>
      <c r="GR589" s="101"/>
      <c r="GS589" s="101"/>
      <c r="GT589" s="101"/>
      <c r="GU589" s="101"/>
    </row>
    <row r="590" spans="7:203">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1"/>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c r="FH590" s="101"/>
      <c r="FI590" s="101"/>
      <c r="FJ590" s="101"/>
      <c r="FK590" s="101"/>
      <c r="FL590" s="101"/>
      <c r="FM590" s="101"/>
      <c r="FN590" s="101"/>
      <c r="FO590" s="101"/>
      <c r="FP590" s="101"/>
      <c r="FQ590" s="101"/>
      <c r="FR590" s="101"/>
      <c r="FS590" s="101"/>
      <c r="FT590" s="101"/>
      <c r="FU590" s="101"/>
      <c r="FV590" s="101"/>
      <c r="FW590" s="101"/>
      <c r="FX590" s="101"/>
      <c r="FY590" s="101"/>
      <c r="FZ590" s="101"/>
      <c r="GA590" s="101"/>
      <c r="GB590" s="101"/>
      <c r="GC590" s="101"/>
      <c r="GD590" s="101"/>
      <c r="GE590" s="101"/>
      <c r="GF590" s="101"/>
      <c r="GG590" s="101"/>
      <c r="GH590" s="101"/>
      <c r="GI590" s="101"/>
      <c r="GJ590" s="101"/>
      <c r="GK590" s="101"/>
      <c r="GL590" s="101"/>
      <c r="GM590" s="101"/>
      <c r="GN590" s="101"/>
      <c r="GO590" s="101"/>
      <c r="GP590" s="101"/>
      <c r="GQ590" s="101"/>
      <c r="GR590" s="101"/>
      <c r="GS590" s="101"/>
      <c r="GT590" s="101"/>
      <c r="GU590" s="101"/>
    </row>
    <row r="591" spans="7:203">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1"/>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c r="FH591" s="101"/>
      <c r="FI591" s="101"/>
      <c r="FJ591" s="101"/>
      <c r="FK591" s="101"/>
      <c r="FL591" s="101"/>
      <c r="FM591" s="101"/>
      <c r="FN591" s="101"/>
      <c r="FO591" s="101"/>
      <c r="FP591" s="101"/>
      <c r="FQ591" s="101"/>
      <c r="FR591" s="101"/>
      <c r="FS591" s="101"/>
      <c r="FT591" s="101"/>
      <c r="FU591" s="101"/>
      <c r="FV591" s="101"/>
      <c r="FW591" s="101"/>
      <c r="FX591" s="101"/>
      <c r="FY591" s="101"/>
      <c r="FZ591" s="101"/>
      <c r="GA591" s="101"/>
      <c r="GB591" s="101"/>
      <c r="GC591" s="101"/>
      <c r="GD591" s="101"/>
      <c r="GE591" s="101"/>
      <c r="GF591" s="101"/>
      <c r="GG591" s="101"/>
      <c r="GH591" s="101"/>
      <c r="GI591" s="101"/>
      <c r="GJ591" s="101"/>
      <c r="GK591" s="101"/>
      <c r="GL591" s="101"/>
      <c r="GM591" s="101"/>
      <c r="GN591" s="101"/>
      <c r="GO591" s="101"/>
      <c r="GP591" s="101"/>
      <c r="GQ591" s="101"/>
      <c r="GR591" s="101"/>
      <c r="GS591" s="101"/>
      <c r="GT591" s="101"/>
      <c r="GU591" s="101"/>
    </row>
    <row r="592" spans="7:203">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1"/>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c r="FH592" s="101"/>
      <c r="FI592" s="101"/>
      <c r="FJ592" s="101"/>
      <c r="FK592" s="101"/>
      <c r="FL592" s="101"/>
      <c r="FM592" s="101"/>
      <c r="FN592" s="101"/>
      <c r="FO592" s="101"/>
      <c r="FP592" s="101"/>
      <c r="FQ592" s="101"/>
      <c r="FR592" s="101"/>
      <c r="FS592" s="101"/>
      <c r="FT592" s="101"/>
      <c r="FU592" s="101"/>
      <c r="FV592" s="101"/>
      <c r="FW592" s="101"/>
      <c r="FX592" s="101"/>
      <c r="FY592" s="101"/>
      <c r="FZ592" s="101"/>
      <c r="GA592" s="101"/>
      <c r="GB592" s="101"/>
      <c r="GC592" s="101"/>
      <c r="GD592" s="101"/>
      <c r="GE592" s="101"/>
      <c r="GF592" s="101"/>
      <c r="GG592" s="101"/>
      <c r="GH592" s="101"/>
      <c r="GI592" s="101"/>
      <c r="GJ592" s="101"/>
      <c r="GK592" s="101"/>
      <c r="GL592" s="101"/>
      <c r="GM592" s="101"/>
      <c r="GN592" s="101"/>
      <c r="GO592" s="101"/>
      <c r="GP592" s="101"/>
      <c r="GQ592" s="101"/>
      <c r="GR592" s="101"/>
      <c r="GS592" s="101"/>
      <c r="GT592" s="101"/>
      <c r="GU592" s="101"/>
    </row>
    <row r="593" spans="7:203">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1"/>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c r="FH593" s="101"/>
      <c r="FI593" s="101"/>
      <c r="FJ593" s="101"/>
      <c r="FK593" s="101"/>
      <c r="FL593" s="101"/>
      <c r="FM593" s="101"/>
      <c r="FN593" s="101"/>
      <c r="FO593" s="101"/>
      <c r="FP593" s="101"/>
      <c r="FQ593" s="101"/>
      <c r="FR593" s="101"/>
      <c r="FS593" s="101"/>
      <c r="FT593" s="101"/>
      <c r="FU593" s="101"/>
      <c r="FV593" s="101"/>
      <c r="FW593" s="101"/>
      <c r="FX593" s="101"/>
      <c r="FY593" s="101"/>
      <c r="FZ593" s="101"/>
      <c r="GA593" s="101"/>
      <c r="GB593" s="101"/>
      <c r="GC593" s="101"/>
      <c r="GD593" s="101"/>
      <c r="GE593" s="101"/>
      <c r="GF593" s="101"/>
      <c r="GG593" s="101"/>
      <c r="GH593" s="101"/>
      <c r="GI593" s="101"/>
      <c r="GJ593" s="101"/>
      <c r="GK593" s="101"/>
      <c r="GL593" s="101"/>
      <c r="GM593" s="101"/>
      <c r="GN593" s="101"/>
      <c r="GO593" s="101"/>
      <c r="GP593" s="101"/>
      <c r="GQ593" s="101"/>
      <c r="GR593" s="101"/>
      <c r="GS593" s="101"/>
      <c r="GT593" s="101"/>
      <c r="GU593" s="101"/>
    </row>
    <row r="594" spans="7:203">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1"/>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c r="FH594" s="101"/>
      <c r="FI594" s="101"/>
      <c r="FJ594" s="101"/>
      <c r="FK594" s="101"/>
      <c r="FL594" s="101"/>
      <c r="FM594" s="101"/>
      <c r="FN594" s="101"/>
      <c r="FO594" s="101"/>
      <c r="FP594" s="101"/>
      <c r="FQ594" s="101"/>
      <c r="FR594" s="101"/>
      <c r="FS594" s="101"/>
      <c r="FT594" s="101"/>
      <c r="FU594" s="101"/>
      <c r="FV594" s="101"/>
      <c r="FW594" s="101"/>
      <c r="FX594" s="101"/>
      <c r="FY594" s="101"/>
      <c r="FZ594" s="101"/>
      <c r="GA594" s="101"/>
      <c r="GB594" s="101"/>
      <c r="GC594" s="101"/>
      <c r="GD594" s="101"/>
      <c r="GE594" s="101"/>
      <c r="GF594" s="101"/>
      <c r="GG594" s="101"/>
      <c r="GH594" s="101"/>
      <c r="GI594" s="101"/>
      <c r="GJ594" s="101"/>
      <c r="GK594" s="101"/>
      <c r="GL594" s="101"/>
      <c r="GM594" s="101"/>
      <c r="GN594" s="101"/>
      <c r="GO594" s="101"/>
      <c r="GP594" s="101"/>
      <c r="GQ594" s="101"/>
      <c r="GR594" s="101"/>
      <c r="GS594" s="101"/>
      <c r="GT594" s="101"/>
      <c r="GU594" s="101"/>
    </row>
    <row r="595" spans="7:203">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1"/>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c r="FH595" s="101"/>
      <c r="FI595" s="101"/>
      <c r="FJ595" s="101"/>
      <c r="FK595" s="101"/>
      <c r="FL595" s="101"/>
      <c r="FM595" s="101"/>
      <c r="FN595" s="101"/>
      <c r="FO595" s="101"/>
      <c r="FP595" s="101"/>
      <c r="FQ595" s="101"/>
      <c r="FR595" s="101"/>
      <c r="FS595" s="101"/>
      <c r="FT595" s="101"/>
      <c r="FU595" s="101"/>
      <c r="FV595" s="101"/>
      <c r="FW595" s="101"/>
      <c r="FX595" s="101"/>
      <c r="FY595" s="101"/>
      <c r="FZ595" s="101"/>
      <c r="GA595" s="101"/>
      <c r="GB595" s="101"/>
      <c r="GC595" s="101"/>
      <c r="GD595" s="101"/>
      <c r="GE595" s="101"/>
      <c r="GF595" s="101"/>
      <c r="GG595" s="101"/>
      <c r="GH595" s="101"/>
      <c r="GI595" s="101"/>
      <c r="GJ595" s="101"/>
      <c r="GK595" s="101"/>
      <c r="GL595" s="101"/>
      <c r="GM595" s="101"/>
      <c r="GN595" s="101"/>
      <c r="GO595" s="101"/>
      <c r="GP595" s="101"/>
      <c r="GQ595" s="101"/>
      <c r="GR595" s="101"/>
      <c r="GS595" s="101"/>
      <c r="GT595" s="101"/>
      <c r="GU595" s="101"/>
    </row>
    <row r="596" spans="7:203">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1"/>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c r="FH596" s="101"/>
      <c r="FI596" s="101"/>
      <c r="FJ596" s="101"/>
      <c r="FK596" s="101"/>
      <c r="FL596" s="101"/>
      <c r="FM596" s="101"/>
      <c r="FN596" s="101"/>
      <c r="FO596" s="101"/>
      <c r="FP596" s="101"/>
      <c r="FQ596" s="101"/>
      <c r="FR596" s="101"/>
      <c r="FS596" s="101"/>
      <c r="FT596" s="101"/>
      <c r="FU596" s="101"/>
      <c r="FV596" s="101"/>
      <c r="FW596" s="101"/>
      <c r="FX596" s="101"/>
      <c r="FY596" s="101"/>
      <c r="FZ596" s="101"/>
      <c r="GA596" s="101"/>
      <c r="GB596" s="101"/>
      <c r="GC596" s="101"/>
      <c r="GD596" s="101"/>
      <c r="GE596" s="101"/>
      <c r="GF596" s="101"/>
      <c r="GG596" s="101"/>
      <c r="GH596" s="101"/>
      <c r="GI596" s="101"/>
      <c r="GJ596" s="101"/>
      <c r="GK596" s="101"/>
      <c r="GL596" s="101"/>
      <c r="GM596" s="101"/>
      <c r="GN596" s="101"/>
      <c r="GO596" s="101"/>
      <c r="GP596" s="101"/>
      <c r="GQ596" s="101"/>
      <c r="GR596" s="101"/>
      <c r="GS596" s="101"/>
      <c r="GT596" s="101"/>
      <c r="GU596" s="101"/>
    </row>
    <row r="597" spans="7:203">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1"/>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c r="FH597" s="101"/>
      <c r="FI597" s="101"/>
      <c r="FJ597" s="101"/>
      <c r="FK597" s="101"/>
      <c r="FL597" s="101"/>
      <c r="FM597" s="101"/>
      <c r="FN597" s="101"/>
      <c r="FO597" s="101"/>
      <c r="FP597" s="101"/>
      <c r="FQ597" s="101"/>
      <c r="FR597" s="101"/>
      <c r="FS597" s="101"/>
      <c r="FT597" s="101"/>
      <c r="FU597" s="101"/>
      <c r="FV597" s="101"/>
      <c r="FW597" s="101"/>
      <c r="FX597" s="101"/>
      <c r="FY597" s="101"/>
      <c r="FZ597" s="101"/>
      <c r="GA597" s="101"/>
      <c r="GB597" s="101"/>
      <c r="GC597" s="101"/>
      <c r="GD597" s="101"/>
      <c r="GE597" s="101"/>
      <c r="GF597" s="101"/>
      <c r="GG597" s="101"/>
      <c r="GH597" s="101"/>
      <c r="GI597" s="101"/>
      <c r="GJ597" s="101"/>
      <c r="GK597" s="101"/>
      <c r="GL597" s="101"/>
      <c r="GM597" s="101"/>
      <c r="GN597" s="101"/>
      <c r="GO597" s="101"/>
      <c r="GP597" s="101"/>
      <c r="GQ597" s="101"/>
      <c r="GR597" s="101"/>
      <c r="GS597" s="101"/>
      <c r="GT597" s="101"/>
      <c r="GU597" s="101"/>
    </row>
    <row r="598" spans="7:203">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1"/>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c r="FH598" s="101"/>
      <c r="FI598" s="101"/>
      <c r="FJ598" s="101"/>
      <c r="FK598" s="101"/>
      <c r="FL598" s="101"/>
      <c r="FM598" s="101"/>
      <c r="FN598" s="101"/>
      <c r="FO598" s="101"/>
      <c r="FP598" s="101"/>
      <c r="FQ598" s="101"/>
      <c r="FR598" s="101"/>
      <c r="FS598" s="101"/>
      <c r="FT598" s="101"/>
      <c r="FU598" s="101"/>
      <c r="FV598" s="101"/>
      <c r="FW598" s="101"/>
      <c r="FX598" s="101"/>
      <c r="FY598" s="101"/>
      <c r="FZ598" s="101"/>
      <c r="GA598" s="101"/>
      <c r="GB598" s="101"/>
      <c r="GC598" s="101"/>
      <c r="GD598" s="101"/>
      <c r="GE598" s="101"/>
      <c r="GF598" s="101"/>
      <c r="GG598" s="101"/>
      <c r="GH598" s="101"/>
      <c r="GI598" s="101"/>
      <c r="GJ598" s="101"/>
      <c r="GK598" s="101"/>
      <c r="GL598" s="101"/>
      <c r="GM598" s="101"/>
      <c r="GN598" s="101"/>
      <c r="GO598" s="101"/>
      <c r="GP598" s="101"/>
      <c r="GQ598" s="101"/>
      <c r="GR598" s="101"/>
      <c r="GS598" s="101"/>
      <c r="GT598" s="101"/>
      <c r="GU598" s="101"/>
    </row>
    <row r="599" spans="7:203">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1"/>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c r="FH599" s="101"/>
      <c r="FI599" s="101"/>
      <c r="FJ599" s="101"/>
      <c r="FK599" s="101"/>
      <c r="FL599" s="101"/>
      <c r="FM599" s="101"/>
      <c r="FN599" s="101"/>
      <c r="FO599" s="101"/>
      <c r="FP599" s="101"/>
      <c r="FQ599" s="101"/>
      <c r="FR599" s="101"/>
      <c r="FS599" s="101"/>
      <c r="FT599" s="101"/>
      <c r="FU599" s="101"/>
      <c r="FV599" s="101"/>
      <c r="FW599" s="101"/>
      <c r="FX599" s="101"/>
      <c r="FY599" s="101"/>
      <c r="FZ599" s="101"/>
      <c r="GA599" s="101"/>
      <c r="GB599" s="101"/>
      <c r="GC599" s="101"/>
      <c r="GD599" s="101"/>
      <c r="GE599" s="101"/>
      <c r="GF599" s="101"/>
      <c r="GG599" s="101"/>
      <c r="GH599" s="101"/>
      <c r="GI599" s="101"/>
      <c r="GJ599" s="101"/>
      <c r="GK599" s="101"/>
      <c r="GL599" s="101"/>
      <c r="GM599" s="101"/>
      <c r="GN599" s="101"/>
      <c r="GO599" s="101"/>
      <c r="GP599" s="101"/>
      <c r="GQ599" s="101"/>
      <c r="GR599" s="101"/>
      <c r="GS599" s="101"/>
      <c r="GT599" s="101"/>
      <c r="GU599" s="101"/>
    </row>
    <row r="600" spans="7:203">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1"/>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c r="FH600" s="101"/>
      <c r="FI600" s="101"/>
      <c r="FJ600" s="101"/>
      <c r="FK600" s="101"/>
      <c r="FL600" s="101"/>
      <c r="FM600" s="101"/>
      <c r="FN600" s="101"/>
      <c r="FO600" s="101"/>
      <c r="FP600" s="101"/>
      <c r="FQ600" s="101"/>
      <c r="FR600" s="101"/>
      <c r="FS600" s="101"/>
      <c r="FT600" s="101"/>
      <c r="FU600" s="101"/>
      <c r="FV600" s="101"/>
      <c r="FW600" s="101"/>
      <c r="FX600" s="101"/>
      <c r="FY600" s="101"/>
      <c r="FZ600" s="101"/>
      <c r="GA600" s="101"/>
      <c r="GB600" s="101"/>
      <c r="GC600" s="101"/>
      <c r="GD600" s="101"/>
      <c r="GE600" s="101"/>
      <c r="GF600" s="101"/>
      <c r="GG600" s="101"/>
      <c r="GH600" s="101"/>
      <c r="GI600" s="101"/>
      <c r="GJ600" s="101"/>
      <c r="GK600" s="101"/>
      <c r="GL600" s="101"/>
      <c r="GM600" s="101"/>
      <c r="GN600" s="101"/>
      <c r="GO600" s="101"/>
      <c r="GP600" s="101"/>
      <c r="GQ600" s="101"/>
      <c r="GR600" s="101"/>
      <c r="GS600" s="101"/>
      <c r="GT600" s="101"/>
      <c r="GU600" s="101"/>
    </row>
    <row r="601" spans="7:203">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1"/>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c r="FH601" s="101"/>
      <c r="FI601" s="101"/>
      <c r="FJ601" s="101"/>
      <c r="FK601" s="101"/>
      <c r="FL601" s="101"/>
      <c r="FM601" s="101"/>
      <c r="FN601" s="101"/>
      <c r="FO601" s="101"/>
      <c r="FP601" s="101"/>
      <c r="FQ601" s="101"/>
      <c r="FR601" s="101"/>
      <c r="FS601" s="101"/>
      <c r="FT601" s="101"/>
      <c r="FU601" s="101"/>
      <c r="FV601" s="101"/>
      <c r="FW601" s="101"/>
      <c r="FX601" s="101"/>
      <c r="FY601" s="101"/>
      <c r="FZ601" s="101"/>
      <c r="GA601" s="101"/>
      <c r="GB601" s="101"/>
      <c r="GC601" s="101"/>
      <c r="GD601" s="101"/>
      <c r="GE601" s="101"/>
      <c r="GF601" s="101"/>
      <c r="GG601" s="101"/>
      <c r="GH601" s="101"/>
      <c r="GI601" s="101"/>
      <c r="GJ601" s="101"/>
      <c r="GK601" s="101"/>
      <c r="GL601" s="101"/>
      <c r="GM601" s="101"/>
      <c r="GN601" s="101"/>
      <c r="GO601" s="101"/>
      <c r="GP601" s="101"/>
      <c r="GQ601" s="101"/>
      <c r="GR601" s="101"/>
      <c r="GS601" s="101"/>
      <c r="GT601" s="101"/>
      <c r="GU601" s="101"/>
    </row>
    <row r="602" spans="7:203">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1"/>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c r="FH602" s="101"/>
      <c r="FI602" s="101"/>
      <c r="FJ602" s="101"/>
      <c r="FK602" s="101"/>
      <c r="FL602" s="101"/>
      <c r="FM602" s="101"/>
      <c r="FN602" s="101"/>
      <c r="FO602" s="101"/>
      <c r="FP602" s="101"/>
      <c r="FQ602" s="101"/>
      <c r="FR602" s="101"/>
      <c r="FS602" s="101"/>
      <c r="FT602" s="101"/>
      <c r="FU602" s="101"/>
      <c r="FV602" s="101"/>
      <c r="FW602" s="101"/>
      <c r="FX602" s="101"/>
      <c r="FY602" s="101"/>
      <c r="FZ602" s="101"/>
      <c r="GA602" s="101"/>
      <c r="GB602" s="101"/>
      <c r="GC602" s="101"/>
      <c r="GD602" s="101"/>
      <c r="GE602" s="101"/>
      <c r="GF602" s="101"/>
      <c r="GG602" s="101"/>
      <c r="GH602" s="101"/>
      <c r="GI602" s="101"/>
      <c r="GJ602" s="101"/>
      <c r="GK602" s="101"/>
      <c r="GL602" s="101"/>
      <c r="GM602" s="101"/>
      <c r="GN602" s="101"/>
      <c r="GO602" s="101"/>
      <c r="GP602" s="101"/>
      <c r="GQ602" s="101"/>
      <c r="GR602" s="101"/>
      <c r="GS602" s="101"/>
      <c r="GT602" s="101"/>
      <c r="GU602" s="101"/>
    </row>
    <row r="603" spans="7:203">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1"/>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c r="FH603" s="101"/>
      <c r="FI603" s="101"/>
      <c r="FJ603" s="101"/>
      <c r="FK603" s="101"/>
      <c r="FL603" s="101"/>
      <c r="FM603" s="101"/>
      <c r="FN603" s="101"/>
      <c r="FO603" s="101"/>
      <c r="FP603" s="101"/>
      <c r="FQ603" s="101"/>
      <c r="FR603" s="101"/>
      <c r="FS603" s="101"/>
      <c r="FT603" s="101"/>
      <c r="FU603" s="101"/>
      <c r="FV603" s="101"/>
      <c r="FW603" s="101"/>
      <c r="FX603" s="101"/>
      <c r="FY603" s="101"/>
      <c r="FZ603" s="101"/>
      <c r="GA603" s="101"/>
      <c r="GB603" s="101"/>
      <c r="GC603" s="101"/>
      <c r="GD603" s="101"/>
      <c r="GE603" s="101"/>
      <c r="GF603" s="101"/>
      <c r="GG603" s="101"/>
      <c r="GH603" s="101"/>
      <c r="GI603" s="101"/>
      <c r="GJ603" s="101"/>
      <c r="GK603" s="101"/>
      <c r="GL603" s="101"/>
      <c r="GM603" s="101"/>
      <c r="GN603" s="101"/>
      <c r="GO603" s="101"/>
      <c r="GP603" s="101"/>
      <c r="GQ603" s="101"/>
      <c r="GR603" s="101"/>
      <c r="GS603" s="101"/>
      <c r="GT603" s="101"/>
      <c r="GU603" s="101"/>
    </row>
    <row r="604" spans="7:203">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1"/>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c r="FH604" s="101"/>
      <c r="FI604" s="101"/>
      <c r="FJ604" s="101"/>
      <c r="FK604" s="101"/>
      <c r="FL604" s="101"/>
      <c r="FM604" s="101"/>
      <c r="FN604" s="101"/>
      <c r="FO604" s="101"/>
      <c r="FP604" s="101"/>
      <c r="FQ604" s="101"/>
      <c r="FR604" s="101"/>
      <c r="FS604" s="101"/>
      <c r="FT604" s="101"/>
      <c r="FU604" s="101"/>
      <c r="FV604" s="101"/>
      <c r="FW604" s="101"/>
      <c r="FX604" s="101"/>
      <c r="FY604" s="101"/>
      <c r="FZ604" s="101"/>
      <c r="GA604" s="101"/>
      <c r="GB604" s="101"/>
      <c r="GC604" s="101"/>
      <c r="GD604" s="101"/>
      <c r="GE604" s="101"/>
      <c r="GF604" s="101"/>
      <c r="GG604" s="101"/>
      <c r="GH604" s="101"/>
      <c r="GI604" s="101"/>
      <c r="GJ604" s="101"/>
      <c r="GK604" s="101"/>
      <c r="GL604" s="101"/>
      <c r="GM604" s="101"/>
      <c r="GN604" s="101"/>
      <c r="GO604" s="101"/>
      <c r="GP604" s="101"/>
      <c r="GQ604" s="101"/>
      <c r="GR604" s="101"/>
      <c r="GS604" s="101"/>
      <c r="GT604" s="101"/>
      <c r="GU604" s="101"/>
    </row>
    <row r="605" spans="7:203">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1"/>
      <c r="CI605" s="101"/>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1"/>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c r="FH605" s="101"/>
      <c r="FI605" s="101"/>
      <c r="FJ605" s="101"/>
      <c r="FK605" s="101"/>
      <c r="FL605" s="101"/>
      <c r="FM605" s="101"/>
      <c r="FN605" s="101"/>
      <c r="FO605" s="101"/>
      <c r="FP605" s="101"/>
      <c r="FQ605" s="101"/>
      <c r="FR605" s="101"/>
      <c r="FS605" s="101"/>
      <c r="FT605" s="101"/>
      <c r="FU605" s="101"/>
      <c r="FV605" s="101"/>
      <c r="FW605" s="101"/>
      <c r="FX605" s="101"/>
      <c r="FY605" s="101"/>
      <c r="FZ605" s="101"/>
      <c r="GA605" s="101"/>
      <c r="GB605" s="101"/>
      <c r="GC605" s="101"/>
      <c r="GD605" s="101"/>
      <c r="GE605" s="101"/>
      <c r="GF605" s="101"/>
      <c r="GG605" s="101"/>
      <c r="GH605" s="101"/>
      <c r="GI605" s="101"/>
      <c r="GJ605" s="101"/>
      <c r="GK605" s="101"/>
      <c r="GL605" s="101"/>
      <c r="GM605" s="101"/>
      <c r="GN605" s="101"/>
      <c r="GO605" s="101"/>
      <c r="GP605" s="101"/>
      <c r="GQ605" s="101"/>
      <c r="GR605" s="101"/>
      <c r="GS605" s="101"/>
      <c r="GT605" s="101"/>
      <c r="GU605" s="101"/>
    </row>
    <row r="606" spans="7:203">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1"/>
      <c r="CI606" s="101"/>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1"/>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c r="FH606" s="101"/>
      <c r="FI606" s="101"/>
      <c r="FJ606" s="101"/>
      <c r="FK606" s="101"/>
      <c r="FL606" s="101"/>
      <c r="FM606" s="101"/>
      <c r="FN606" s="101"/>
      <c r="FO606" s="101"/>
      <c r="FP606" s="101"/>
      <c r="FQ606" s="101"/>
      <c r="FR606" s="101"/>
      <c r="FS606" s="101"/>
      <c r="FT606" s="101"/>
      <c r="FU606" s="101"/>
      <c r="FV606" s="101"/>
      <c r="FW606" s="101"/>
      <c r="FX606" s="101"/>
      <c r="FY606" s="101"/>
      <c r="FZ606" s="101"/>
      <c r="GA606" s="101"/>
      <c r="GB606" s="101"/>
      <c r="GC606" s="101"/>
      <c r="GD606" s="101"/>
      <c r="GE606" s="101"/>
      <c r="GF606" s="101"/>
      <c r="GG606" s="101"/>
      <c r="GH606" s="101"/>
      <c r="GI606" s="101"/>
      <c r="GJ606" s="101"/>
      <c r="GK606" s="101"/>
      <c r="GL606" s="101"/>
      <c r="GM606" s="101"/>
      <c r="GN606" s="101"/>
      <c r="GO606" s="101"/>
      <c r="GP606" s="101"/>
      <c r="GQ606" s="101"/>
      <c r="GR606" s="101"/>
      <c r="GS606" s="101"/>
      <c r="GT606" s="101"/>
      <c r="GU606" s="101"/>
    </row>
    <row r="607" spans="7:203">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1"/>
      <c r="CI607" s="101"/>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1"/>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c r="FH607" s="101"/>
      <c r="FI607" s="101"/>
      <c r="FJ607" s="101"/>
      <c r="FK607" s="101"/>
      <c r="FL607" s="101"/>
      <c r="FM607" s="101"/>
      <c r="FN607" s="101"/>
      <c r="FO607" s="101"/>
      <c r="FP607" s="101"/>
      <c r="FQ607" s="101"/>
      <c r="FR607" s="101"/>
      <c r="FS607" s="101"/>
      <c r="FT607" s="101"/>
      <c r="FU607" s="101"/>
      <c r="FV607" s="101"/>
      <c r="FW607" s="101"/>
      <c r="FX607" s="101"/>
      <c r="FY607" s="101"/>
      <c r="FZ607" s="101"/>
      <c r="GA607" s="101"/>
      <c r="GB607" s="101"/>
      <c r="GC607" s="101"/>
      <c r="GD607" s="101"/>
      <c r="GE607" s="101"/>
      <c r="GF607" s="101"/>
      <c r="GG607" s="101"/>
      <c r="GH607" s="101"/>
      <c r="GI607" s="101"/>
      <c r="GJ607" s="101"/>
      <c r="GK607" s="101"/>
      <c r="GL607" s="101"/>
      <c r="GM607" s="101"/>
      <c r="GN607" s="101"/>
      <c r="GO607" s="101"/>
      <c r="GP607" s="101"/>
      <c r="GQ607" s="101"/>
      <c r="GR607" s="101"/>
      <c r="GS607" s="101"/>
      <c r="GT607" s="101"/>
      <c r="GU607" s="101"/>
    </row>
    <row r="608" spans="7:203">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1"/>
      <c r="CI608" s="101"/>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1"/>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c r="FH608" s="101"/>
      <c r="FI608" s="101"/>
      <c r="FJ608" s="101"/>
      <c r="FK608" s="101"/>
      <c r="FL608" s="101"/>
      <c r="FM608" s="101"/>
      <c r="FN608" s="101"/>
      <c r="FO608" s="101"/>
      <c r="FP608" s="101"/>
      <c r="FQ608" s="101"/>
      <c r="FR608" s="101"/>
      <c r="FS608" s="101"/>
      <c r="FT608" s="101"/>
      <c r="FU608" s="101"/>
      <c r="FV608" s="101"/>
      <c r="FW608" s="101"/>
      <c r="FX608" s="101"/>
      <c r="FY608" s="101"/>
      <c r="FZ608" s="101"/>
      <c r="GA608" s="101"/>
      <c r="GB608" s="101"/>
      <c r="GC608" s="101"/>
      <c r="GD608" s="101"/>
      <c r="GE608" s="101"/>
      <c r="GF608" s="101"/>
      <c r="GG608" s="101"/>
      <c r="GH608" s="101"/>
      <c r="GI608" s="101"/>
      <c r="GJ608" s="101"/>
      <c r="GK608" s="101"/>
      <c r="GL608" s="101"/>
      <c r="GM608" s="101"/>
      <c r="GN608" s="101"/>
      <c r="GO608" s="101"/>
      <c r="GP608" s="101"/>
      <c r="GQ608" s="101"/>
      <c r="GR608" s="101"/>
      <c r="GS608" s="101"/>
      <c r="GT608" s="101"/>
      <c r="GU608" s="101"/>
    </row>
    <row r="609" spans="7:203">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1"/>
      <c r="CI609" s="101"/>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1"/>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c r="FH609" s="101"/>
      <c r="FI609" s="101"/>
      <c r="FJ609" s="101"/>
      <c r="FK609" s="101"/>
      <c r="FL609" s="101"/>
      <c r="FM609" s="101"/>
      <c r="FN609" s="101"/>
      <c r="FO609" s="101"/>
      <c r="FP609" s="101"/>
      <c r="FQ609" s="101"/>
      <c r="FR609" s="101"/>
      <c r="FS609" s="101"/>
      <c r="FT609" s="101"/>
      <c r="FU609" s="101"/>
      <c r="FV609" s="101"/>
      <c r="FW609" s="101"/>
      <c r="FX609" s="101"/>
      <c r="FY609" s="101"/>
      <c r="FZ609" s="101"/>
      <c r="GA609" s="101"/>
      <c r="GB609" s="101"/>
      <c r="GC609" s="101"/>
      <c r="GD609" s="101"/>
      <c r="GE609" s="101"/>
      <c r="GF609" s="101"/>
      <c r="GG609" s="101"/>
      <c r="GH609" s="101"/>
      <c r="GI609" s="101"/>
      <c r="GJ609" s="101"/>
      <c r="GK609" s="101"/>
      <c r="GL609" s="101"/>
      <c r="GM609" s="101"/>
      <c r="GN609" s="101"/>
      <c r="GO609" s="101"/>
      <c r="GP609" s="101"/>
      <c r="GQ609" s="101"/>
      <c r="GR609" s="101"/>
      <c r="GS609" s="101"/>
      <c r="GT609" s="101"/>
      <c r="GU609" s="101"/>
    </row>
    <row r="610" spans="7:203">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1"/>
      <c r="CI610" s="101"/>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1"/>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c r="FH610" s="101"/>
      <c r="FI610" s="101"/>
      <c r="FJ610" s="101"/>
      <c r="FK610" s="101"/>
      <c r="FL610" s="101"/>
      <c r="FM610" s="101"/>
      <c r="FN610" s="101"/>
      <c r="FO610" s="101"/>
      <c r="FP610" s="101"/>
      <c r="FQ610" s="101"/>
      <c r="FR610" s="101"/>
      <c r="FS610" s="101"/>
      <c r="FT610" s="101"/>
      <c r="FU610" s="101"/>
      <c r="FV610" s="101"/>
      <c r="FW610" s="101"/>
      <c r="FX610" s="101"/>
      <c r="FY610" s="101"/>
      <c r="FZ610" s="101"/>
      <c r="GA610" s="101"/>
      <c r="GB610" s="101"/>
      <c r="GC610" s="101"/>
      <c r="GD610" s="101"/>
      <c r="GE610" s="101"/>
      <c r="GF610" s="101"/>
      <c r="GG610" s="101"/>
      <c r="GH610" s="101"/>
      <c r="GI610" s="101"/>
      <c r="GJ610" s="101"/>
      <c r="GK610" s="101"/>
      <c r="GL610" s="101"/>
      <c r="GM610" s="101"/>
      <c r="GN610" s="101"/>
      <c r="GO610" s="101"/>
      <c r="GP610" s="101"/>
      <c r="GQ610" s="101"/>
      <c r="GR610" s="101"/>
      <c r="GS610" s="101"/>
      <c r="GT610" s="101"/>
      <c r="GU610" s="101"/>
    </row>
    <row r="611" spans="7:203">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1"/>
      <c r="CI611" s="101"/>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1"/>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c r="FH611" s="101"/>
      <c r="FI611" s="101"/>
      <c r="FJ611" s="101"/>
      <c r="FK611" s="101"/>
      <c r="FL611" s="101"/>
      <c r="FM611" s="101"/>
      <c r="FN611" s="101"/>
      <c r="FO611" s="101"/>
      <c r="FP611" s="101"/>
      <c r="FQ611" s="101"/>
      <c r="FR611" s="101"/>
      <c r="FS611" s="101"/>
      <c r="FT611" s="101"/>
      <c r="FU611" s="101"/>
      <c r="FV611" s="101"/>
      <c r="FW611" s="101"/>
      <c r="FX611" s="101"/>
      <c r="FY611" s="101"/>
      <c r="FZ611" s="101"/>
      <c r="GA611" s="101"/>
      <c r="GB611" s="101"/>
      <c r="GC611" s="101"/>
      <c r="GD611" s="101"/>
      <c r="GE611" s="101"/>
      <c r="GF611" s="101"/>
      <c r="GG611" s="101"/>
      <c r="GH611" s="101"/>
      <c r="GI611" s="101"/>
      <c r="GJ611" s="101"/>
      <c r="GK611" s="101"/>
      <c r="GL611" s="101"/>
      <c r="GM611" s="101"/>
      <c r="GN611" s="101"/>
      <c r="GO611" s="101"/>
      <c r="GP611" s="101"/>
      <c r="GQ611" s="101"/>
      <c r="GR611" s="101"/>
      <c r="GS611" s="101"/>
      <c r="GT611" s="101"/>
      <c r="GU611" s="101"/>
    </row>
    <row r="612" spans="7:203">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1"/>
      <c r="CI612" s="101"/>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1"/>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c r="FH612" s="101"/>
      <c r="FI612" s="101"/>
      <c r="FJ612" s="101"/>
      <c r="FK612" s="101"/>
      <c r="FL612" s="101"/>
      <c r="FM612" s="101"/>
      <c r="FN612" s="101"/>
      <c r="FO612" s="101"/>
      <c r="FP612" s="101"/>
      <c r="FQ612" s="101"/>
      <c r="FR612" s="101"/>
      <c r="FS612" s="101"/>
      <c r="FT612" s="101"/>
      <c r="FU612" s="101"/>
      <c r="FV612" s="101"/>
      <c r="FW612" s="101"/>
      <c r="FX612" s="101"/>
      <c r="FY612" s="101"/>
      <c r="FZ612" s="101"/>
      <c r="GA612" s="101"/>
      <c r="GB612" s="101"/>
      <c r="GC612" s="101"/>
      <c r="GD612" s="101"/>
      <c r="GE612" s="101"/>
      <c r="GF612" s="101"/>
      <c r="GG612" s="101"/>
      <c r="GH612" s="101"/>
      <c r="GI612" s="101"/>
      <c r="GJ612" s="101"/>
      <c r="GK612" s="101"/>
      <c r="GL612" s="101"/>
      <c r="GM612" s="101"/>
      <c r="GN612" s="101"/>
      <c r="GO612" s="101"/>
      <c r="GP612" s="101"/>
      <c r="GQ612" s="101"/>
      <c r="GR612" s="101"/>
      <c r="GS612" s="101"/>
      <c r="GT612" s="101"/>
      <c r="GU612" s="101"/>
    </row>
    <row r="613" spans="7:203">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1"/>
      <c r="CI613" s="101"/>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1"/>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c r="FH613" s="101"/>
      <c r="FI613" s="101"/>
      <c r="FJ613" s="101"/>
      <c r="FK613" s="101"/>
      <c r="FL613" s="101"/>
      <c r="FM613" s="101"/>
      <c r="FN613" s="101"/>
      <c r="FO613" s="101"/>
      <c r="FP613" s="101"/>
      <c r="FQ613" s="101"/>
      <c r="FR613" s="101"/>
      <c r="FS613" s="101"/>
      <c r="FT613" s="101"/>
      <c r="FU613" s="101"/>
      <c r="FV613" s="101"/>
      <c r="FW613" s="101"/>
      <c r="FX613" s="101"/>
      <c r="FY613" s="101"/>
      <c r="FZ613" s="101"/>
      <c r="GA613" s="101"/>
      <c r="GB613" s="101"/>
      <c r="GC613" s="101"/>
      <c r="GD613" s="101"/>
      <c r="GE613" s="101"/>
      <c r="GF613" s="101"/>
      <c r="GG613" s="101"/>
      <c r="GH613" s="101"/>
      <c r="GI613" s="101"/>
      <c r="GJ613" s="101"/>
      <c r="GK613" s="101"/>
      <c r="GL613" s="101"/>
      <c r="GM613" s="101"/>
      <c r="GN613" s="101"/>
      <c r="GO613" s="101"/>
      <c r="GP613" s="101"/>
      <c r="GQ613" s="101"/>
      <c r="GR613" s="101"/>
      <c r="GS613" s="101"/>
      <c r="GT613" s="101"/>
      <c r="GU613" s="101"/>
    </row>
    <row r="614" spans="7:203">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1"/>
      <c r="CI614" s="101"/>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1"/>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c r="FH614" s="101"/>
      <c r="FI614" s="101"/>
      <c r="FJ614" s="101"/>
      <c r="FK614" s="101"/>
      <c r="FL614" s="101"/>
      <c r="FM614" s="101"/>
      <c r="FN614" s="101"/>
      <c r="FO614" s="101"/>
      <c r="FP614" s="101"/>
      <c r="FQ614" s="101"/>
      <c r="FR614" s="101"/>
      <c r="FS614" s="101"/>
      <c r="FT614" s="101"/>
      <c r="FU614" s="101"/>
      <c r="FV614" s="101"/>
      <c r="FW614" s="101"/>
      <c r="FX614" s="101"/>
      <c r="FY614" s="101"/>
      <c r="FZ614" s="101"/>
      <c r="GA614" s="101"/>
      <c r="GB614" s="101"/>
      <c r="GC614" s="101"/>
      <c r="GD614" s="101"/>
      <c r="GE614" s="101"/>
      <c r="GF614" s="101"/>
      <c r="GG614" s="101"/>
      <c r="GH614" s="101"/>
      <c r="GI614" s="101"/>
      <c r="GJ614" s="101"/>
      <c r="GK614" s="101"/>
      <c r="GL614" s="101"/>
      <c r="GM614" s="101"/>
      <c r="GN614" s="101"/>
      <c r="GO614" s="101"/>
      <c r="GP614" s="101"/>
      <c r="GQ614" s="101"/>
      <c r="GR614" s="101"/>
      <c r="GS614" s="101"/>
      <c r="GT614" s="101"/>
      <c r="GU614" s="101"/>
    </row>
    <row r="615" spans="7:203">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1"/>
      <c r="CI615" s="101"/>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1"/>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c r="FH615" s="101"/>
      <c r="FI615" s="101"/>
      <c r="FJ615" s="101"/>
      <c r="FK615" s="101"/>
      <c r="FL615" s="101"/>
      <c r="FM615" s="101"/>
      <c r="FN615" s="101"/>
      <c r="FO615" s="101"/>
      <c r="FP615" s="101"/>
      <c r="FQ615" s="101"/>
      <c r="FR615" s="101"/>
      <c r="FS615" s="101"/>
      <c r="FT615" s="101"/>
      <c r="FU615" s="101"/>
      <c r="FV615" s="101"/>
      <c r="FW615" s="101"/>
      <c r="FX615" s="101"/>
      <c r="FY615" s="101"/>
      <c r="FZ615" s="101"/>
      <c r="GA615" s="101"/>
      <c r="GB615" s="101"/>
      <c r="GC615" s="101"/>
      <c r="GD615" s="101"/>
      <c r="GE615" s="101"/>
      <c r="GF615" s="101"/>
      <c r="GG615" s="101"/>
      <c r="GH615" s="101"/>
      <c r="GI615" s="101"/>
      <c r="GJ615" s="101"/>
      <c r="GK615" s="101"/>
      <c r="GL615" s="101"/>
      <c r="GM615" s="101"/>
      <c r="GN615" s="101"/>
      <c r="GO615" s="101"/>
      <c r="GP615" s="101"/>
      <c r="GQ615" s="101"/>
      <c r="GR615" s="101"/>
      <c r="GS615" s="101"/>
      <c r="GT615" s="101"/>
      <c r="GU615" s="101"/>
    </row>
    <row r="616" spans="7:203">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1"/>
      <c r="CI616" s="101"/>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1"/>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c r="FH616" s="101"/>
      <c r="FI616" s="101"/>
      <c r="FJ616" s="101"/>
      <c r="FK616" s="101"/>
      <c r="FL616" s="101"/>
      <c r="FM616" s="101"/>
      <c r="FN616" s="101"/>
      <c r="FO616" s="101"/>
      <c r="FP616" s="101"/>
      <c r="FQ616" s="101"/>
      <c r="FR616" s="101"/>
      <c r="FS616" s="101"/>
      <c r="FT616" s="101"/>
      <c r="FU616" s="101"/>
      <c r="FV616" s="101"/>
      <c r="FW616" s="101"/>
      <c r="FX616" s="101"/>
      <c r="FY616" s="101"/>
      <c r="FZ616" s="101"/>
      <c r="GA616" s="101"/>
      <c r="GB616" s="101"/>
      <c r="GC616" s="101"/>
      <c r="GD616" s="101"/>
      <c r="GE616" s="101"/>
      <c r="GF616" s="101"/>
      <c r="GG616" s="101"/>
      <c r="GH616" s="101"/>
      <c r="GI616" s="101"/>
      <c r="GJ616" s="101"/>
      <c r="GK616" s="101"/>
      <c r="GL616" s="101"/>
      <c r="GM616" s="101"/>
      <c r="GN616" s="101"/>
      <c r="GO616" s="101"/>
      <c r="GP616" s="101"/>
      <c r="GQ616" s="101"/>
      <c r="GR616" s="101"/>
      <c r="GS616" s="101"/>
      <c r="GT616" s="101"/>
      <c r="GU616" s="101"/>
    </row>
    <row r="617" spans="7:203">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1"/>
      <c r="CI617" s="101"/>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1"/>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c r="FH617" s="101"/>
      <c r="FI617" s="101"/>
      <c r="FJ617" s="101"/>
      <c r="FK617" s="101"/>
      <c r="FL617" s="101"/>
      <c r="FM617" s="101"/>
      <c r="FN617" s="101"/>
      <c r="FO617" s="101"/>
      <c r="FP617" s="101"/>
      <c r="FQ617" s="101"/>
      <c r="FR617" s="101"/>
      <c r="FS617" s="101"/>
      <c r="FT617" s="101"/>
      <c r="FU617" s="101"/>
      <c r="FV617" s="101"/>
      <c r="FW617" s="101"/>
      <c r="FX617" s="101"/>
      <c r="FY617" s="101"/>
      <c r="FZ617" s="101"/>
      <c r="GA617" s="101"/>
      <c r="GB617" s="101"/>
      <c r="GC617" s="101"/>
      <c r="GD617" s="101"/>
      <c r="GE617" s="101"/>
      <c r="GF617" s="101"/>
      <c r="GG617" s="101"/>
      <c r="GH617" s="101"/>
      <c r="GI617" s="101"/>
      <c r="GJ617" s="101"/>
      <c r="GK617" s="101"/>
      <c r="GL617" s="101"/>
      <c r="GM617" s="101"/>
      <c r="GN617" s="101"/>
      <c r="GO617" s="101"/>
      <c r="GP617" s="101"/>
      <c r="GQ617" s="101"/>
      <c r="GR617" s="101"/>
      <c r="GS617" s="101"/>
      <c r="GT617" s="101"/>
      <c r="GU617" s="101"/>
    </row>
    <row r="618" spans="7:203">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1"/>
      <c r="CI618" s="101"/>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1"/>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c r="FH618" s="101"/>
      <c r="FI618" s="101"/>
      <c r="FJ618" s="101"/>
      <c r="FK618" s="101"/>
      <c r="FL618" s="101"/>
      <c r="FM618" s="101"/>
      <c r="FN618" s="101"/>
      <c r="FO618" s="101"/>
      <c r="FP618" s="101"/>
      <c r="FQ618" s="101"/>
      <c r="FR618" s="101"/>
      <c r="FS618" s="101"/>
      <c r="FT618" s="101"/>
      <c r="FU618" s="101"/>
      <c r="FV618" s="101"/>
      <c r="FW618" s="101"/>
      <c r="FX618" s="101"/>
      <c r="FY618" s="101"/>
      <c r="FZ618" s="101"/>
      <c r="GA618" s="101"/>
      <c r="GB618" s="101"/>
      <c r="GC618" s="101"/>
      <c r="GD618" s="101"/>
      <c r="GE618" s="101"/>
      <c r="GF618" s="101"/>
      <c r="GG618" s="101"/>
      <c r="GH618" s="101"/>
      <c r="GI618" s="101"/>
      <c r="GJ618" s="101"/>
      <c r="GK618" s="101"/>
      <c r="GL618" s="101"/>
      <c r="GM618" s="101"/>
      <c r="GN618" s="101"/>
      <c r="GO618" s="101"/>
      <c r="GP618" s="101"/>
      <c r="GQ618" s="101"/>
      <c r="GR618" s="101"/>
      <c r="GS618" s="101"/>
      <c r="GT618" s="101"/>
      <c r="GU618" s="101"/>
    </row>
    <row r="619" spans="7:203">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1"/>
      <c r="CI619" s="101"/>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1"/>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c r="FH619" s="101"/>
      <c r="FI619" s="101"/>
      <c r="FJ619" s="101"/>
      <c r="FK619" s="101"/>
      <c r="FL619" s="101"/>
      <c r="FM619" s="101"/>
      <c r="FN619" s="101"/>
      <c r="FO619" s="101"/>
      <c r="FP619" s="101"/>
      <c r="FQ619" s="101"/>
      <c r="FR619" s="101"/>
      <c r="FS619" s="101"/>
      <c r="FT619" s="101"/>
      <c r="FU619" s="101"/>
      <c r="FV619" s="101"/>
      <c r="FW619" s="101"/>
      <c r="FX619" s="101"/>
      <c r="FY619" s="101"/>
      <c r="FZ619" s="101"/>
      <c r="GA619" s="101"/>
      <c r="GB619" s="101"/>
      <c r="GC619" s="101"/>
      <c r="GD619" s="101"/>
      <c r="GE619" s="101"/>
      <c r="GF619" s="101"/>
      <c r="GG619" s="101"/>
      <c r="GH619" s="101"/>
      <c r="GI619" s="101"/>
      <c r="GJ619" s="101"/>
      <c r="GK619" s="101"/>
      <c r="GL619" s="101"/>
      <c r="GM619" s="101"/>
      <c r="GN619" s="101"/>
      <c r="GO619" s="101"/>
      <c r="GP619" s="101"/>
      <c r="GQ619" s="101"/>
      <c r="GR619" s="101"/>
      <c r="GS619" s="101"/>
      <c r="GT619" s="101"/>
      <c r="GU619" s="101"/>
    </row>
    <row r="620" spans="7:203">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1"/>
      <c r="CI620" s="101"/>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1"/>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c r="FH620" s="101"/>
      <c r="FI620" s="101"/>
      <c r="FJ620" s="101"/>
      <c r="FK620" s="101"/>
      <c r="FL620" s="101"/>
      <c r="FM620" s="101"/>
      <c r="FN620" s="101"/>
      <c r="FO620" s="101"/>
      <c r="FP620" s="101"/>
      <c r="FQ620" s="101"/>
      <c r="FR620" s="101"/>
      <c r="FS620" s="101"/>
      <c r="FT620" s="101"/>
      <c r="FU620" s="101"/>
      <c r="FV620" s="101"/>
      <c r="FW620" s="101"/>
      <c r="FX620" s="101"/>
      <c r="FY620" s="101"/>
      <c r="FZ620" s="101"/>
      <c r="GA620" s="101"/>
      <c r="GB620" s="101"/>
      <c r="GC620" s="101"/>
      <c r="GD620" s="101"/>
      <c r="GE620" s="101"/>
      <c r="GF620" s="101"/>
      <c r="GG620" s="101"/>
      <c r="GH620" s="101"/>
      <c r="GI620" s="101"/>
      <c r="GJ620" s="101"/>
      <c r="GK620" s="101"/>
      <c r="GL620" s="101"/>
      <c r="GM620" s="101"/>
      <c r="GN620" s="101"/>
      <c r="GO620" s="101"/>
      <c r="GP620" s="101"/>
      <c r="GQ620" s="101"/>
      <c r="GR620" s="101"/>
      <c r="GS620" s="101"/>
      <c r="GT620" s="101"/>
      <c r="GU620" s="101"/>
    </row>
    <row r="621" spans="7:203">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1"/>
      <c r="CI621" s="101"/>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1"/>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c r="FH621" s="101"/>
      <c r="FI621" s="101"/>
      <c r="FJ621" s="101"/>
      <c r="FK621" s="101"/>
      <c r="FL621" s="101"/>
      <c r="FM621" s="101"/>
      <c r="FN621" s="101"/>
      <c r="FO621" s="101"/>
      <c r="FP621" s="101"/>
      <c r="FQ621" s="101"/>
      <c r="FR621" s="101"/>
      <c r="FS621" s="101"/>
      <c r="FT621" s="101"/>
      <c r="FU621" s="101"/>
      <c r="FV621" s="101"/>
      <c r="FW621" s="101"/>
      <c r="FX621" s="101"/>
      <c r="FY621" s="101"/>
      <c r="FZ621" s="101"/>
      <c r="GA621" s="101"/>
      <c r="GB621" s="101"/>
      <c r="GC621" s="101"/>
      <c r="GD621" s="101"/>
      <c r="GE621" s="101"/>
      <c r="GF621" s="101"/>
      <c r="GG621" s="101"/>
      <c r="GH621" s="101"/>
      <c r="GI621" s="101"/>
      <c r="GJ621" s="101"/>
      <c r="GK621" s="101"/>
      <c r="GL621" s="101"/>
      <c r="GM621" s="101"/>
      <c r="GN621" s="101"/>
      <c r="GO621" s="101"/>
      <c r="GP621" s="101"/>
      <c r="GQ621" s="101"/>
      <c r="GR621" s="101"/>
      <c r="GS621" s="101"/>
      <c r="GT621" s="101"/>
      <c r="GU621" s="101"/>
    </row>
    <row r="622" spans="7:203">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1"/>
      <c r="CI622" s="101"/>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1"/>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c r="FH622" s="101"/>
      <c r="FI622" s="101"/>
      <c r="FJ622" s="101"/>
      <c r="FK622" s="101"/>
      <c r="FL622" s="101"/>
      <c r="FM622" s="101"/>
      <c r="FN622" s="101"/>
      <c r="FO622" s="101"/>
      <c r="FP622" s="101"/>
      <c r="FQ622" s="101"/>
      <c r="FR622" s="101"/>
      <c r="FS622" s="101"/>
      <c r="FT622" s="101"/>
      <c r="FU622" s="101"/>
      <c r="FV622" s="101"/>
      <c r="FW622" s="101"/>
      <c r="FX622" s="101"/>
      <c r="FY622" s="101"/>
      <c r="FZ622" s="101"/>
      <c r="GA622" s="101"/>
      <c r="GB622" s="101"/>
      <c r="GC622" s="101"/>
      <c r="GD622" s="101"/>
      <c r="GE622" s="101"/>
      <c r="GF622" s="101"/>
      <c r="GG622" s="101"/>
      <c r="GH622" s="101"/>
      <c r="GI622" s="101"/>
      <c r="GJ622" s="101"/>
      <c r="GK622" s="101"/>
      <c r="GL622" s="101"/>
      <c r="GM622" s="101"/>
      <c r="GN622" s="101"/>
      <c r="GO622" s="101"/>
      <c r="GP622" s="101"/>
      <c r="GQ622" s="101"/>
      <c r="GR622" s="101"/>
      <c r="GS622" s="101"/>
      <c r="GT622" s="101"/>
      <c r="GU622" s="101"/>
    </row>
    <row r="623" spans="7:203">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1"/>
      <c r="CI623" s="101"/>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1"/>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c r="FH623" s="101"/>
      <c r="FI623" s="101"/>
      <c r="FJ623" s="101"/>
      <c r="FK623" s="101"/>
      <c r="FL623" s="101"/>
      <c r="FM623" s="101"/>
      <c r="FN623" s="101"/>
      <c r="FO623" s="101"/>
      <c r="FP623" s="101"/>
      <c r="FQ623" s="101"/>
      <c r="FR623" s="101"/>
      <c r="FS623" s="101"/>
      <c r="FT623" s="101"/>
      <c r="FU623" s="101"/>
      <c r="FV623" s="101"/>
      <c r="FW623" s="101"/>
      <c r="FX623" s="101"/>
      <c r="FY623" s="101"/>
      <c r="FZ623" s="101"/>
      <c r="GA623" s="101"/>
      <c r="GB623" s="101"/>
      <c r="GC623" s="101"/>
      <c r="GD623" s="101"/>
      <c r="GE623" s="101"/>
      <c r="GF623" s="101"/>
      <c r="GG623" s="101"/>
      <c r="GH623" s="101"/>
      <c r="GI623" s="101"/>
      <c r="GJ623" s="101"/>
      <c r="GK623" s="101"/>
      <c r="GL623" s="101"/>
      <c r="GM623" s="101"/>
      <c r="GN623" s="101"/>
      <c r="GO623" s="101"/>
      <c r="GP623" s="101"/>
      <c r="GQ623" s="101"/>
      <c r="GR623" s="101"/>
      <c r="GS623" s="101"/>
      <c r="GT623" s="101"/>
      <c r="GU623" s="101"/>
    </row>
    <row r="624" spans="7:203">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1"/>
      <c r="CI624" s="101"/>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1"/>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c r="FH624" s="101"/>
      <c r="FI624" s="101"/>
      <c r="FJ624" s="101"/>
      <c r="FK624" s="101"/>
      <c r="FL624" s="101"/>
      <c r="FM624" s="101"/>
      <c r="FN624" s="101"/>
      <c r="FO624" s="101"/>
      <c r="FP624" s="101"/>
      <c r="FQ624" s="101"/>
      <c r="FR624" s="101"/>
      <c r="FS624" s="101"/>
      <c r="FT624" s="101"/>
      <c r="FU624" s="101"/>
      <c r="FV624" s="101"/>
      <c r="FW624" s="101"/>
      <c r="FX624" s="101"/>
      <c r="FY624" s="101"/>
      <c r="FZ624" s="101"/>
      <c r="GA624" s="101"/>
      <c r="GB624" s="101"/>
      <c r="GC624" s="101"/>
      <c r="GD624" s="101"/>
      <c r="GE624" s="101"/>
      <c r="GF624" s="101"/>
      <c r="GG624" s="101"/>
      <c r="GH624" s="101"/>
      <c r="GI624" s="101"/>
      <c r="GJ624" s="101"/>
      <c r="GK624" s="101"/>
      <c r="GL624" s="101"/>
      <c r="GM624" s="101"/>
      <c r="GN624" s="101"/>
      <c r="GO624" s="101"/>
      <c r="GP624" s="101"/>
      <c r="GQ624" s="101"/>
      <c r="GR624" s="101"/>
      <c r="GS624" s="101"/>
      <c r="GT624" s="101"/>
      <c r="GU624" s="101"/>
    </row>
    <row r="625" spans="7:203">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1"/>
      <c r="CI625" s="101"/>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1"/>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c r="FH625" s="101"/>
      <c r="FI625" s="101"/>
      <c r="FJ625" s="101"/>
      <c r="FK625" s="101"/>
      <c r="FL625" s="101"/>
      <c r="FM625" s="101"/>
      <c r="FN625" s="101"/>
      <c r="FO625" s="101"/>
      <c r="FP625" s="101"/>
      <c r="FQ625" s="101"/>
      <c r="FR625" s="101"/>
      <c r="FS625" s="101"/>
      <c r="FT625" s="101"/>
      <c r="FU625" s="101"/>
      <c r="FV625" s="101"/>
      <c r="FW625" s="101"/>
      <c r="FX625" s="101"/>
      <c r="FY625" s="101"/>
      <c r="FZ625" s="101"/>
      <c r="GA625" s="101"/>
      <c r="GB625" s="101"/>
      <c r="GC625" s="101"/>
      <c r="GD625" s="101"/>
      <c r="GE625" s="101"/>
      <c r="GF625" s="101"/>
      <c r="GG625" s="101"/>
      <c r="GH625" s="101"/>
      <c r="GI625" s="101"/>
      <c r="GJ625" s="101"/>
      <c r="GK625" s="101"/>
      <c r="GL625" s="101"/>
      <c r="GM625" s="101"/>
      <c r="GN625" s="101"/>
      <c r="GO625" s="101"/>
      <c r="GP625" s="101"/>
      <c r="GQ625" s="101"/>
      <c r="GR625" s="101"/>
      <c r="GS625" s="101"/>
      <c r="GT625" s="101"/>
      <c r="GU625" s="101"/>
    </row>
    <row r="626" spans="7:203">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1"/>
      <c r="CI626" s="101"/>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1"/>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c r="FH626" s="101"/>
      <c r="FI626" s="101"/>
      <c r="FJ626" s="101"/>
      <c r="FK626" s="101"/>
      <c r="FL626" s="101"/>
      <c r="FM626" s="101"/>
      <c r="FN626" s="101"/>
      <c r="FO626" s="101"/>
      <c r="FP626" s="101"/>
      <c r="FQ626" s="101"/>
      <c r="FR626" s="101"/>
      <c r="FS626" s="101"/>
      <c r="FT626" s="101"/>
      <c r="FU626" s="101"/>
      <c r="FV626" s="101"/>
      <c r="FW626" s="101"/>
      <c r="FX626" s="101"/>
      <c r="FY626" s="101"/>
      <c r="FZ626" s="101"/>
      <c r="GA626" s="101"/>
      <c r="GB626" s="101"/>
      <c r="GC626" s="101"/>
      <c r="GD626" s="101"/>
      <c r="GE626" s="101"/>
      <c r="GF626" s="101"/>
      <c r="GG626" s="101"/>
      <c r="GH626" s="101"/>
      <c r="GI626" s="101"/>
      <c r="GJ626" s="101"/>
      <c r="GK626" s="101"/>
      <c r="GL626" s="101"/>
      <c r="GM626" s="101"/>
      <c r="GN626" s="101"/>
      <c r="GO626" s="101"/>
      <c r="GP626" s="101"/>
      <c r="GQ626" s="101"/>
      <c r="GR626" s="101"/>
      <c r="GS626" s="101"/>
      <c r="GT626" s="101"/>
      <c r="GU626" s="101"/>
    </row>
    <row r="627" spans="7:203">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1"/>
      <c r="CI627" s="101"/>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1"/>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c r="FH627" s="101"/>
      <c r="FI627" s="101"/>
      <c r="FJ627" s="101"/>
      <c r="FK627" s="101"/>
      <c r="FL627" s="101"/>
      <c r="FM627" s="101"/>
      <c r="FN627" s="101"/>
      <c r="FO627" s="101"/>
      <c r="FP627" s="101"/>
      <c r="FQ627" s="101"/>
      <c r="FR627" s="101"/>
      <c r="FS627" s="101"/>
      <c r="FT627" s="101"/>
      <c r="FU627" s="101"/>
      <c r="FV627" s="101"/>
      <c r="FW627" s="101"/>
      <c r="FX627" s="101"/>
      <c r="FY627" s="101"/>
      <c r="FZ627" s="101"/>
      <c r="GA627" s="101"/>
      <c r="GB627" s="101"/>
      <c r="GC627" s="101"/>
      <c r="GD627" s="101"/>
      <c r="GE627" s="101"/>
      <c r="GF627" s="101"/>
      <c r="GG627" s="101"/>
      <c r="GH627" s="101"/>
      <c r="GI627" s="101"/>
      <c r="GJ627" s="101"/>
      <c r="GK627" s="101"/>
      <c r="GL627" s="101"/>
      <c r="GM627" s="101"/>
      <c r="GN627" s="101"/>
      <c r="GO627" s="101"/>
      <c r="GP627" s="101"/>
      <c r="GQ627" s="101"/>
      <c r="GR627" s="101"/>
      <c r="GS627" s="101"/>
      <c r="GT627" s="101"/>
      <c r="GU627" s="101"/>
    </row>
    <row r="628" spans="7:203">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1"/>
      <c r="CI628" s="101"/>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1"/>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c r="FH628" s="101"/>
      <c r="FI628" s="101"/>
      <c r="FJ628" s="101"/>
      <c r="FK628" s="101"/>
      <c r="FL628" s="101"/>
      <c r="FM628" s="101"/>
      <c r="FN628" s="101"/>
      <c r="FO628" s="101"/>
      <c r="FP628" s="101"/>
      <c r="FQ628" s="101"/>
      <c r="FR628" s="101"/>
      <c r="FS628" s="101"/>
      <c r="FT628" s="101"/>
      <c r="FU628" s="101"/>
      <c r="FV628" s="101"/>
      <c r="FW628" s="101"/>
      <c r="FX628" s="101"/>
      <c r="FY628" s="101"/>
      <c r="FZ628" s="101"/>
      <c r="GA628" s="101"/>
      <c r="GB628" s="101"/>
      <c r="GC628" s="101"/>
      <c r="GD628" s="101"/>
      <c r="GE628" s="101"/>
      <c r="GF628" s="101"/>
      <c r="GG628" s="101"/>
      <c r="GH628" s="101"/>
      <c r="GI628" s="101"/>
      <c r="GJ628" s="101"/>
      <c r="GK628" s="101"/>
      <c r="GL628" s="101"/>
      <c r="GM628" s="101"/>
      <c r="GN628" s="101"/>
      <c r="GO628" s="101"/>
      <c r="GP628" s="101"/>
      <c r="GQ628" s="101"/>
      <c r="GR628" s="101"/>
      <c r="GS628" s="101"/>
      <c r="GT628" s="101"/>
      <c r="GU628" s="101"/>
    </row>
    <row r="629" spans="7:203">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1"/>
      <c r="CI629" s="101"/>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1"/>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c r="FH629" s="101"/>
      <c r="FI629" s="101"/>
      <c r="FJ629" s="101"/>
      <c r="FK629" s="101"/>
      <c r="FL629" s="101"/>
      <c r="FM629" s="101"/>
      <c r="FN629" s="101"/>
      <c r="FO629" s="101"/>
      <c r="FP629" s="101"/>
      <c r="FQ629" s="101"/>
      <c r="FR629" s="101"/>
      <c r="FS629" s="101"/>
      <c r="FT629" s="101"/>
      <c r="FU629" s="101"/>
      <c r="FV629" s="101"/>
      <c r="FW629" s="101"/>
      <c r="FX629" s="101"/>
      <c r="FY629" s="101"/>
      <c r="FZ629" s="101"/>
      <c r="GA629" s="101"/>
      <c r="GB629" s="101"/>
      <c r="GC629" s="101"/>
      <c r="GD629" s="101"/>
      <c r="GE629" s="101"/>
      <c r="GF629" s="101"/>
      <c r="GG629" s="101"/>
      <c r="GH629" s="101"/>
      <c r="GI629" s="101"/>
      <c r="GJ629" s="101"/>
      <c r="GK629" s="101"/>
      <c r="GL629" s="101"/>
      <c r="GM629" s="101"/>
      <c r="GN629" s="101"/>
      <c r="GO629" s="101"/>
      <c r="GP629" s="101"/>
      <c r="GQ629" s="101"/>
      <c r="GR629" s="101"/>
      <c r="GS629" s="101"/>
      <c r="GT629" s="101"/>
      <c r="GU629" s="101"/>
    </row>
    <row r="630" spans="7:203">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1"/>
      <c r="CI630" s="101"/>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1"/>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c r="FH630" s="101"/>
      <c r="FI630" s="101"/>
      <c r="FJ630" s="101"/>
      <c r="FK630" s="101"/>
      <c r="FL630" s="101"/>
      <c r="FM630" s="101"/>
      <c r="FN630" s="101"/>
      <c r="FO630" s="101"/>
      <c r="FP630" s="101"/>
      <c r="FQ630" s="101"/>
      <c r="FR630" s="101"/>
      <c r="FS630" s="101"/>
      <c r="FT630" s="101"/>
      <c r="FU630" s="101"/>
      <c r="FV630" s="101"/>
      <c r="FW630" s="101"/>
      <c r="FX630" s="101"/>
      <c r="FY630" s="101"/>
      <c r="FZ630" s="101"/>
      <c r="GA630" s="101"/>
      <c r="GB630" s="101"/>
      <c r="GC630" s="101"/>
      <c r="GD630" s="101"/>
      <c r="GE630" s="101"/>
      <c r="GF630" s="101"/>
      <c r="GG630" s="101"/>
      <c r="GH630" s="101"/>
      <c r="GI630" s="101"/>
      <c r="GJ630" s="101"/>
      <c r="GK630" s="101"/>
      <c r="GL630" s="101"/>
      <c r="GM630" s="101"/>
      <c r="GN630" s="101"/>
      <c r="GO630" s="101"/>
      <c r="GP630" s="101"/>
      <c r="GQ630" s="101"/>
      <c r="GR630" s="101"/>
      <c r="GS630" s="101"/>
      <c r="GT630" s="101"/>
      <c r="GU630" s="101"/>
    </row>
    <row r="631" spans="7:203">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1"/>
      <c r="CI631" s="101"/>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1"/>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c r="FH631" s="101"/>
      <c r="FI631" s="101"/>
      <c r="FJ631" s="101"/>
      <c r="FK631" s="101"/>
      <c r="FL631" s="101"/>
      <c r="FM631" s="101"/>
      <c r="FN631" s="101"/>
      <c r="FO631" s="101"/>
      <c r="FP631" s="101"/>
      <c r="FQ631" s="101"/>
      <c r="FR631" s="101"/>
      <c r="FS631" s="101"/>
      <c r="FT631" s="101"/>
      <c r="FU631" s="101"/>
      <c r="FV631" s="101"/>
      <c r="FW631" s="101"/>
      <c r="FX631" s="101"/>
      <c r="FY631" s="101"/>
      <c r="FZ631" s="101"/>
      <c r="GA631" s="101"/>
      <c r="GB631" s="101"/>
      <c r="GC631" s="101"/>
      <c r="GD631" s="101"/>
      <c r="GE631" s="101"/>
      <c r="GF631" s="101"/>
      <c r="GG631" s="101"/>
      <c r="GH631" s="101"/>
      <c r="GI631" s="101"/>
      <c r="GJ631" s="101"/>
      <c r="GK631" s="101"/>
      <c r="GL631" s="101"/>
      <c r="GM631" s="101"/>
      <c r="GN631" s="101"/>
      <c r="GO631" s="101"/>
      <c r="GP631" s="101"/>
      <c r="GQ631" s="101"/>
      <c r="GR631" s="101"/>
      <c r="GS631" s="101"/>
      <c r="GT631" s="101"/>
      <c r="GU631" s="101"/>
    </row>
    <row r="632" spans="7:203">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1"/>
      <c r="CI632" s="101"/>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1"/>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c r="FH632" s="101"/>
      <c r="FI632" s="101"/>
      <c r="FJ632" s="101"/>
      <c r="FK632" s="101"/>
      <c r="FL632" s="101"/>
      <c r="FM632" s="101"/>
      <c r="FN632" s="101"/>
      <c r="FO632" s="101"/>
      <c r="FP632" s="101"/>
      <c r="FQ632" s="101"/>
      <c r="FR632" s="101"/>
      <c r="FS632" s="101"/>
      <c r="FT632" s="101"/>
      <c r="FU632" s="101"/>
      <c r="FV632" s="101"/>
      <c r="FW632" s="101"/>
      <c r="FX632" s="101"/>
      <c r="FY632" s="101"/>
      <c r="FZ632" s="101"/>
      <c r="GA632" s="101"/>
      <c r="GB632" s="101"/>
      <c r="GC632" s="101"/>
      <c r="GD632" s="101"/>
      <c r="GE632" s="101"/>
      <c r="GF632" s="101"/>
      <c r="GG632" s="101"/>
      <c r="GH632" s="101"/>
      <c r="GI632" s="101"/>
      <c r="GJ632" s="101"/>
      <c r="GK632" s="101"/>
      <c r="GL632" s="101"/>
      <c r="GM632" s="101"/>
      <c r="GN632" s="101"/>
      <c r="GO632" s="101"/>
      <c r="GP632" s="101"/>
      <c r="GQ632" s="101"/>
      <c r="GR632" s="101"/>
      <c r="GS632" s="101"/>
      <c r="GT632" s="101"/>
      <c r="GU632" s="101"/>
    </row>
    <row r="633" spans="7:203">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1"/>
      <c r="CI633" s="101"/>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1"/>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c r="FH633" s="101"/>
      <c r="FI633" s="101"/>
      <c r="FJ633" s="101"/>
      <c r="FK633" s="101"/>
      <c r="FL633" s="101"/>
      <c r="FM633" s="101"/>
      <c r="FN633" s="101"/>
      <c r="FO633" s="101"/>
      <c r="FP633" s="101"/>
      <c r="FQ633" s="101"/>
      <c r="FR633" s="101"/>
      <c r="FS633" s="101"/>
      <c r="FT633" s="101"/>
      <c r="FU633" s="101"/>
      <c r="FV633" s="101"/>
      <c r="FW633" s="101"/>
      <c r="FX633" s="101"/>
      <c r="FY633" s="101"/>
      <c r="FZ633" s="101"/>
      <c r="GA633" s="101"/>
      <c r="GB633" s="101"/>
      <c r="GC633" s="101"/>
      <c r="GD633" s="101"/>
      <c r="GE633" s="101"/>
      <c r="GF633" s="101"/>
      <c r="GG633" s="101"/>
      <c r="GH633" s="101"/>
      <c r="GI633" s="101"/>
      <c r="GJ633" s="101"/>
      <c r="GK633" s="101"/>
      <c r="GL633" s="101"/>
      <c r="GM633" s="101"/>
      <c r="GN633" s="101"/>
      <c r="GO633" s="101"/>
      <c r="GP633" s="101"/>
      <c r="GQ633" s="101"/>
      <c r="GR633" s="101"/>
      <c r="GS633" s="101"/>
      <c r="GT633" s="101"/>
      <c r="GU633" s="101"/>
    </row>
    <row r="634" spans="7:203">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1"/>
      <c r="CI634" s="101"/>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1"/>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c r="FH634" s="101"/>
      <c r="FI634" s="101"/>
      <c r="FJ634" s="101"/>
      <c r="FK634" s="101"/>
      <c r="FL634" s="101"/>
      <c r="FM634" s="101"/>
      <c r="FN634" s="101"/>
      <c r="FO634" s="101"/>
      <c r="FP634" s="101"/>
      <c r="FQ634" s="101"/>
      <c r="FR634" s="101"/>
      <c r="FS634" s="101"/>
      <c r="FT634" s="101"/>
      <c r="FU634" s="101"/>
      <c r="FV634" s="101"/>
      <c r="FW634" s="101"/>
      <c r="FX634" s="101"/>
      <c r="FY634" s="101"/>
      <c r="FZ634" s="101"/>
      <c r="GA634" s="101"/>
      <c r="GB634" s="101"/>
      <c r="GC634" s="101"/>
      <c r="GD634" s="101"/>
      <c r="GE634" s="101"/>
      <c r="GF634" s="101"/>
      <c r="GG634" s="101"/>
      <c r="GH634" s="101"/>
      <c r="GI634" s="101"/>
      <c r="GJ634" s="101"/>
      <c r="GK634" s="101"/>
      <c r="GL634" s="101"/>
      <c r="GM634" s="101"/>
      <c r="GN634" s="101"/>
      <c r="GO634" s="101"/>
      <c r="GP634" s="101"/>
      <c r="GQ634" s="101"/>
      <c r="GR634" s="101"/>
      <c r="GS634" s="101"/>
      <c r="GT634" s="101"/>
      <c r="GU634" s="101"/>
    </row>
    <row r="635" spans="7:203">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1"/>
      <c r="CI635" s="101"/>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1"/>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c r="FH635" s="101"/>
      <c r="FI635" s="101"/>
      <c r="FJ635" s="101"/>
      <c r="FK635" s="101"/>
      <c r="FL635" s="101"/>
      <c r="FM635" s="101"/>
      <c r="FN635" s="101"/>
      <c r="FO635" s="101"/>
      <c r="FP635" s="101"/>
      <c r="FQ635" s="101"/>
      <c r="FR635" s="101"/>
      <c r="FS635" s="101"/>
      <c r="FT635" s="101"/>
      <c r="FU635" s="101"/>
      <c r="FV635" s="101"/>
      <c r="FW635" s="101"/>
      <c r="FX635" s="101"/>
      <c r="FY635" s="101"/>
      <c r="FZ635" s="101"/>
      <c r="GA635" s="101"/>
      <c r="GB635" s="101"/>
      <c r="GC635" s="101"/>
      <c r="GD635" s="101"/>
      <c r="GE635" s="101"/>
      <c r="GF635" s="101"/>
      <c r="GG635" s="101"/>
      <c r="GH635" s="101"/>
      <c r="GI635" s="101"/>
      <c r="GJ635" s="101"/>
      <c r="GK635" s="101"/>
      <c r="GL635" s="101"/>
      <c r="GM635" s="101"/>
      <c r="GN635" s="101"/>
      <c r="GO635" s="101"/>
      <c r="GP635" s="101"/>
      <c r="GQ635" s="101"/>
      <c r="GR635" s="101"/>
      <c r="GS635" s="101"/>
      <c r="GT635" s="101"/>
      <c r="GU635" s="101"/>
    </row>
    <row r="636" spans="7:203">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1"/>
      <c r="CI636" s="101"/>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1"/>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c r="FH636" s="101"/>
      <c r="FI636" s="101"/>
      <c r="FJ636" s="101"/>
      <c r="FK636" s="101"/>
      <c r="FL636" s="101"/>
      <c r="FM636" s="101"/>
      <c r="FN636" s="101"/>
      <c r="FO636" s="101"/>
      <c r="FP636" s="101"/>
      <c r="FQ636" s="101"/>
      <c r="FR636" s="101"/>
      <c r="FS636" s="101"/>
      <c r="FT636" s="101"/>
      <c r="FU636" s="101"/>
      <c r="FV636" s="101"/>
      <c r="FW636" s="101"/>
      <c r="FX636" s="101"/>
      <c r="FY636" s="101"/>
      <c r="FZ636" s="101"/>
      <c r="GA636" s="101"/>
      <c r="GB636" s="101"/>
      <c r="GC636" s="101"/>
      <c r="GD636" s="101"/>
      <c r="GE636" s="101"/>
      <c r="GF636" s="101"/>
      <c r="GG636" s="101"/>
      <c r="GH636" s="101"/>
      <c r="GI636" s="101"/>
      <c r="GJ636" s="101"/>
      <c r="GK636" s="101"/>
      <c r="GL636" s="101"/>
      <c r="GM636" s="101"/>
      <c r="GN636" s="101"/>
      <c r="GO636" s="101"/>
      <c r="GP636" s="101"/>
      <c r="GQ636" s="101"/>
      <c r="GR636" s="101"/>
      <c r="GS636" s="101"/>
      <c r="GT636" s="101"/>
      <c r="GU636" s="101"/>
    </row>
    <row r="637" spans="7:203">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1"/>
      <c r="CI637" s="101"/>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1"/>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c r="FH637" s="101"/>
      <c r="FI637" s="101"/>
      <c r="FJ637" s="101"/>
      <c r="FK637" s="101"/>
      <c r="FL637" s="101"/>
      <c r="FM637" s="101"/>
      <c r="FN637" s="101"/>
      <c r="FO637" s="101"/>
      <c r="FP637" s="101"/>
      <c r="FQ637" s="101"/>
      <c r="FR637" s="101"/>
      <c r="FS637" s="101"/>
      <c r="FT637" s="101"/>
      <c r="FU637" s="101"/>
      <c r="FV637" s="101"/>
      <c r="FW637" s="101"/>
      <c r="FX637" s="101"/>
      <c r="FY637" s="101"/>
      <c r="FZ637" s="101"/>
      <c r="GA637" s="101"/>
      <c r="GB637" s="101"/>
      <c r="GC637" s="101"/>
      <c r="GD637" s="101"/>
      <c r="GE637" s="101"/>
      <c r="GF637" s="101"/>
      <c r="GG637" s="101"/>
      <c r="GH637" s="101"/>
      <c r="GI637" s="101"/>
      <c r="GJ637" s="101"/>
      <c r="GK637" s="101"/>
      <c r="GL637" s="101"/>
      <c r="GM637" s="101"/>
      <c r="GN637" s="101"/>
      <c r="GO637" s="101"/>
      <c r="GP637" s="101"/>
      <c r="GQ637" s="101"/>
      <c r="GR637" s="101"/>
      <c r="GS637" s="101"/>
      <c r="GT637" s="101"/>
      <c r="GU637" s="101"/>
    </row>
    <row r="638" spans="7:203">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1"/>
      <c r="CI638" s="101"/>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1"/>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c r="FH638" s="101"/>
      <c r="FI638" s="101"/>
      <c r="FJ638" s="101"/>
      <c r="FK638" s="101"/>
      <c r="FL638" s="101"/>
      <c r="FM638" s="101"/>
      <c r="FN638" s="101"/>
      <c r="FO638" s="101"/>
      <c r="FP638" s="101"/>
      <c r="FQ638" s="101"/>
      <c r="FR638" s="101"/>
      <c r="FS638" s="101"/>
      <c r="FT638" s="101"/>
      <c r="FU638" s="101"/>
      <c r="FV638" s="101"/>
      <c r="FW638" s="101"/>
      <c r="FX638" s="101"/>
      <c r="FY638" s="101"/>
      <c r="FZ638" s="101"/>
      <c r="GA638" s="101"/>
      <c r="GB638" s="101"/>
      <c r="GC638" s="101"/>
      <c r="GD638" s="101"/>
      <c r="GE638" s="101"/>
      <c r="GF638" s="101"/>
      <c r="GG638" s="101"/>
      <c r="GH638" s="101"/>
      <c r="GI638" s="101"/>
      <c r="GJ638" s="101"/>
      <c r="GK638" s="101"/>
      <c r="GL638" s="101"/>
      <c r="GM638" s="101"/>
      <c r="GN638" s="101"/>
      <c r="GO638" s="101"/>
      <c r="GP638" s="101"/>
      <c r="GQ638" s="101"/>
      <c r="GR638" s="101"/>
      <c r="GS638" s="101"/>
      <c r="GT638" s="101"/>
      <c r="GU638" s="101"/>
    </row>
    <row r="639" spans="7:203">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1"/>
      <c r="CI639" s="101"/>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1"/>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c r="FH639" s="101"/>
      <c r="FI639" s="101"/>
      <c r="FJ639" s="101"/>
      <c r="FK639" s="101"/>
      <c r="FL639" s="101"/>
      <c r="FM639" s="101"/>
      <c r="FN639" s="101"/>
      <c r="FO639" s="101"/>
      <c r="FP639" s="101"/>
      <c r="FQ639" s="101"/>
      <c r="FR639" s="101"/>
      <c r="FS639" s="101"/>
      <c r="FT639" s="101"/>
      <c r="FU639" s="101"/>
      <c r="FV639" s="101"/>
      <c r="FW639" s="101"/>
      <c r="FX639" s="101"/>
      <c r="FY639" s="101"/>
      <c r="FZ639" s="101"/>
      <c r="GA639" s="101"/>
      <c r="GB639" s="101"/>
      <c r="GC639" s="101"/>
      <c r="GD639" s="101"/>
      <c r="GE639" s="101"/>
      <c r="GF639" s="101"/>
      <c r="GG639" s="101"/>
      <c r="GH639" s="101"/>
      <c r="GI639" s="101"/>
      <c r="GJ639" s="101"/>
      <c r="GK639" s="101"/>
      <c r="GL639" s="101"/>
      <c r="GM639" s="101"/>
      <c r="GN639" s="101"/>
      <c r="GO639" s="101"/>
      <c r="GP639" s="101"/>
      <c r="GQ639" s="101"/>
      <c r="GR639" s="101"/>
      <c r="GS639" s="101"/>
      <c r="GT639" s="101"/>
      <c r="GU639" s="101"/>
    </row>
    <row r="640" spans="7:203">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1"/>
      <c r="CI640" s="101"/>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1"/>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c r="FH640" s="101"/>
      <c r="FI640" s="101"/>
      <c r="FJ640" s="101"/>
      <c r="FK640" s="101"/>
      <c r="FL640" s="101"/>
      <c r="FM640" s="101"/>
      <c r="FN640" s="101"/>
      <c r="FO640" s="101"/>
      <c r="FP640" s="101"/>
      <c r="FQ640" s="101"/>
      <c r="FR640" s="101"/>
      <c r="FS640" s="101"/>
      <c r="FT640" s="101"/>
      <c r="FU640" s="101"/>
      <c r="FV640" s="101"/>
      <c r="FW640" s="101"/>
      <c r="FX640" s="101"/>
      <c r="FY640" s="101"/>
      <c r="FZ640" s="101"/>
      <c r="GA640" s="101"/>
      <c r="GB640" s="101"/>
      <c r="GC640" s="101"/>
      <c r="GD640" s="101"/>
      <c r="GE640" s="101"/>
      <c r="GF640" s="101"/>
      <c r="GG640" s="101"/>
      <c r="GH640" s="101"/>
      <c r="GI640" s="101"/>
      <c r="GJ640" s="101"/>
      <c r="GK640" s="101"/>
      <c r="GL640" s="101"/>
      <c r="GM640" s="101"/>
      <c r="GN640" s="101"/>
      <c r="GO640" s="101"/>
      <c r="GP640" s="101"/>
      <c r="GQ640" s="101"/>
      <c r="GR640" s="101"/>
      <c r="GS640" s="101"/>
      <c r="GT640" s="101"/>
      <c r="GU640" s="101"/>
    </row>
    <row r="641" spans="7:203">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1"/>
      <c r="CI641" s="101"/>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1"/>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c r="FH641" s="101"/>
      <c r="FI641" s="101"/>
      <c r="FJ641" s="101"/>
      <c r="FK641" s="101"/>
      <c r="FL641" s="101"/>
      <c r="FM641" s="101"/>
      <c r="FN641" s="101"/>
      <c r="FO641" s="101"/>
      <c r="FP641" s="101"/>
      <c r="FQ641" s="101"/>
      <c r="FR641" s="101"/>
      <c r="FS641" s="101"/>
      <c r="FT641" s="101"/>
      <c r="FU641" s="101"/>
      <c r="FV641" s="101"/>
      <c r="FW641" s="101"/>
      <c r="FX641" s="101"/>
      <c r="FY641" s="101"/>
      <c r="FZ641" s="101"/>
      <c r="GA641" s="101"/>
      <c r="GB641" s="101"/>
      <c r="GC641" s="101"/>
      <c r="GD641" s="101"/>
      <c r="GE641" s="101"/>
      <c r="GF641" s="101"/>
      <c r="GG641" s="101"/>
      <c r="GH641" s="101"/>
      <c r="GI641" s="101"/>
      <c r="GJ641" s="101"/>
      <c r="GK641" s="101"/>
      <c r="GL641" s="101"/>
      <c r="GM641" s="101"/>
      <c r="GN641" s="101"/>
      <c r="GO641" s="101"/>
      <c r="GP641" s="101"/>
      <c r="GQ641" s="101"/>
      <c r="GR641" s="101"/>
      <c r="GS641" s="101"/>
      <c r="GT641" s="101"/>
      <c r="GU641" s="101"/>
    </row>
    <row r="642" spans="7:203">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1"/>
      <c r="CI642" s="101"/>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1"/>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c r="FH642" s="101"/>
      <c r="FI642" s="101"/>
      <c r="FJ642" s="101"/>
      <c r="FK642" s="101"/>
      <c r="FL642" s="101"/>
      <c r="FM642" s="101"/>
      <c r="FN642" s="101"/>
      <c r="FO642" s="101"/>
      <c r="FP642" s="101"/>
      <c r="FQ642" s="101"/>
      <c r="FR642" s="101"/>
      <c r="FS642" s="101"/>
      <c r="FT642" s="101"/>
      <c r="FU642" s="101"/>
      <c r="FV642" s="101"/>
      <c r="FW642" s="101"/>
      <c r="FX642" s="101"/>
      <c r="FY642" s="101"/>
      <c r="FZ642" s="101"/>
      <c r="GA642" s="101"/>
      <c r="GB642" s="101"/>
      <c r="GC642" s="101"/>
      <c r="GD642" s="101"/>
      <c r="GE642" s="101"/>
      <c r="GF642" s="101"/>
      <c r="GG642" s="101"/>
      <c r="GH642" s="101"/>
      <c r="GI642" s="101"/>
      <c r="GJ642" s="101"/>
      <c r="GK642" s="101"/>
      <c r="GL642" s="101"/>
      <c r="GM642" s="101"/>
      <c r="GN642" s="101"/>
      <c r="GO642" s="101"/>
      <c r="GP642" s="101"/>
      <c r="GQ642" s="101"/>
      <c r="GR642" s="101"/>
      <c r="GS642" s="101"/>
      <c r="GT642" s="101"/>
      <c r="GU642" s="101"/>
    </row>
    <row r="643" spans="7:203">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1"/>
      <c r="CI643" s="101"/>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1"/>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c r="FH643" s="101"/>
      <c r="FI643" s="101"/>
      <c r="FJ643" s="101"/>
      <c r="FK643" s="101"/>
      <c r="FL643" s="101"/>
      <c r="FM643" s="101"/>
      <c r="FN643" s="101"/>
      <c r="FO643" s="101"/>
      <c r="FP643" s="101"/>
      <c r="FQ643" s="101"/>
      <c r="FR643" s="101"/>
      <c r="FS643" s="101"/>
      <c r="FT643" s="101"/>
      <c r="FU643" s="101"/>
      <c r="FV643" s="101"/>
      <c r="FW643" s="101"/>
      <c r="FX643" s="101"/>
      <c r="FY643" s="101"/>
      <c r="FZ643" s="101"/>
      <c r="GA643" s="101"/>
      <c r="GB643" s="101"/>
      <c r="GC643" s="101"/>
      <c r="GD643" s="101"/>
      <c r="GE643" s="101"/>
      <c r="GF643" s="101"/>
      <c r="GG643" s="101"/>
      <c r="GH643" s="101"/>
      <c r="GI643" s="101"/>
      <c r="GJ643" s="101"/>
      <c r="GK643" s="101"/>
      <c r="GL643" s="101"/>
      <c r="GM643" s="101"/>
      <c r="GN643" s="101"/>
      <c r="GO643" s="101"/>
      <c r="GP643" s="101"/>
      <c r="GQ643" s="101"/>
      <c r="GR643" s="101"/>
      <c r="GS643" s="101"/>
      <c r="GT643" s="101"/>
      <c r="GU643" s="101"/>
    </row>
    <row r="644" spans="7:203">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1"/>
      <c r="CI644" s="101"/>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1"/>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c r="FH644" s="101"/>
      <c r="FI644" s="101"/>
      <c r="FJ644" s="101"/>
      <c r="FK644" s="101"/>
      <c r="FL644" s="101"/>
      <c r="FM644" s="101"/>
      <c r="FN644" s="101"/>
      <c r="FO644" s="101"/>
      <c r="FP644" s="101"/>
      <c r="FQ644" s="101"/>
      <c r="FR644" s="101"/>
      <c r="FS644" s="101"/>
      <c r="FT644" s="101"/>
      <c r="FU644" s="101"/>
      <c r="FV644" s="101"/>
      <c r="FW644" s="101"/>
      <c r="FX644" s="101"/>
      <c r="FY644" s="101"/>
      <c r="FZ644" s="101"/>
      <c r="GA644" s="101"/>
      <c r="GB644" s="101"/>
      <c r="GC644" s="101"/>
      <c r="GD644" s="101"/>
      <c r="GE644" s="101"/>
      <c r="GF644" s="101"/>
      <c r="GG644" s="101"/>
      <c r="GH644" s="101"/>
      <c r="GI644" s="101"/>
      <c r="GJ644" s="101"/>
      <c r="GK644" s="101"/>
      <c r="GL644" s="101"/>
      <c r="GM644" s="101"/>
      <c r="GN644" s="101"/>
      <c r="GO644" s="101"/>
      <c r="GP644" s="101"/>
      <c r="GQ644" s="101"/>
      <c r="GR644" s="101"/>
      <c r="GS644" s="101"/>
      <c r="GT644" s="101"/>
      <c r="GU644" s="101"/>
    </row>
    <row r="645" spans="7:203">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1"/>
      <c r="CI645" s="101"/>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1"/>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c r="FH645" s="101"/>
      <c r="FI645" s="101"/>
      <c r="FJ645" s="101"/>
      <c r="FK645" s="101"/>
      <c r="FL645" s="101"/>
      <c r="FM645" s="101"/>
      <c r="FN645" s="101"/>
      <c r="FO645" s="101"/>
      <c r="FP645" s="101"/>
      <c r="FQ645" s="101"/>
      <c r="FR645" s="101"/>
      <c r="FS645" s="101"/>
      <c r="FT645" s="101"/>
      <c r="FU645" s="101"/>
      <c r="FV645" s="101"/>
      <c r="FW645" s="101"/>
      <c r="FX645" s="101"/>
      <c r="FY645" s="101"/>
      <c r="FZ645" s="101"/>
      <c r="GA645" s="101"/>
      <c r="GB645" s="101"/>
      <c r="GC645" s="101"/>
      <c r="GD645" s="101"/>
      <c r="GE645" s="101"/>
      <c r="GF645" s="101"/>
      <c r="GG645" s="101"/>
      <c r="GH645" s="101"/>
      <c r="GI645" s="101"/>
      <c r="GJ645" s="101"/>
      <c r="GK645" s="101"/>
      <c r="GL645" s="101"/>
      <c r="GM645" s="101"/>
      <c r="GN645" s="101"/>
      <c r="GO645" s="101"/>
      <c r="GP645" s="101"/>
      <c r="GQ645" s="101"/>
      <c r="GR645" s="101"/>
      <c r="GS645" s="101"/>
      <c r="GT645" s="101"/>
      <c r="GU645" s="101"/>
    </row>
    <row r="646" spans="7:203">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1"/>
      <c r="CI646" s="101"/>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1"/>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c r="FH646" s="101"/>
      <c r="FI646" s="101"/>
      <c r="FJ646" s="101"/>
      <c r="FK646" s="101"/>
      <c r="FL646" s="101"/>
      <c r="FM646" s="101"/>
      <c r="FN646" s="101"/>
      <c r="FO646" s="101"/>
      <c r="FP646" s="101"/>
      <c r="FQ646" s="101"/>
      <c r="FR646" s="101"/>
      <c r="FS646" s="101"/>
      <c r="FT646" s="101"/>
      <c r="FU646" s="101"/>
      <c r="FV646" s="101"/>
      <c r="FW646" s="101"/>
      <c r="FX646" s="101"/>
      <c r="FY646" s="101"/>
      <c r="FZ646" s="101"/>
      <c r="GA646" s="101"/>
      <c r="GB646" s="101"/>
      <c r="GC646" s="101"/>
      <c r="GD646" s="101"/>
      <c r="GE646" s="101"/>
      <c r="GF646" s="101"/>
      <c r="GG646" s="101"/>
      <c r="GH646" s="101"/>
      <c r="GI646" s="101"/>
      <c r="GJ646" s="101"/>
      <c r="GK646" s="101"/>
      <c r="GL646" s="101"/>
      <c r="GM646" s="101"/>
      <c r="GN646" s="101"/>
      <c r="GO646" s="101"/>
      <c r="GP646" s="101"/>
      <c r="GQ646" s="101"/>
      <c r="GR646" s="101"/>
      <c r="GS646" s="101"/>
      <c r="GT646" s="101"/>
      <c r="GU646" s="101"/>
    </row>
    <row r="647" spans="7:203">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1"/>
      <c r="CI647" s="101"/>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1"/>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c r="FH647" s="101"/>
      <c r="FI647" s="101"/>
      <c r="FJ647" s="101"/>
      <c r="FK647" s="101"/>
      <c r="FL647" s="101"/>
      <c r="FM647" s="101"/>
      <c r="FN647" s="101"/>
      <c r="FO647" s="101"/>
      <c r="FP647" s="101"/>
      <c r="FQ647" s="101"/>
      <c r="FR647" s="101"/>
      <c r="FS647" s="101"/>
      <c r="FT647" s="101"/>
      <c r="FU647" s="101"/>
      <c r="FV647" s="101"/>
      <c r="FW647" s="101"/>
      <c r="FX647" s="101"/>
      <c r="FY647" s="101"/>
      <c r="FZ647" s="101"/>
      <c r="GA647" s="101"/>
      <c r="GB647" s="101"/>
      <c r="GC647" s="101"/>
      <c r="GD647" s="101"/>
      <c r="GE647" s="101"/>
      <c r="GF647" s="101"/>
      <c r="GG647" s="101"/>
      <c r="GH647" s="101"/>
      <c r="GI647" s="101"/>
      <c r="GJ647" s="101"/>
      <c r="GK647" s="101"/>
      <c r="GL647" s="101"/>
      <c r="GM647" s="101"/>
      <c r="GN647" s="101"/>
      <c r="GO647" s="101"/>
      <c r="GP647" s="101"/>
      <c r="GQ647" s="101"/>
      <c r="GR647" s="101"/>
      <c r="GS647" s="101"/>
      <c r="GT647" s="101"/>
      <c r="GU647" s="101"/>
    </row>
    <row r="648" spans="7:203">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1"/>
      <c r="CI648" s="101"/>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1"/>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c r="FH648" s="101"/>
      <c r="FI648" s="101"/>
      <c r="FJ648" s="101"/>
      <c r="FK648" s="101"/>
      <c r="FL648" s="101"/>
      <c r="FM648" s="101"/>
      <c r="FN648" s="101"/>
      <c r="FO648" s="101"/>
      <c r="FP648" s="101"/>
      <c r="FQ648" s="101"/>
      <c r="FR648" s="101"/>
      <c r="FS648" s="101"/>
      <c r="FT648" s="101"/>
      <c r="FU648" s="101"/>
      <c r="FV648" s="101"/>
      <c r="FW648" s="101"/>
      <c r="FX648" s="101"/>
      <c r="FY648" s="101"/>
      <c r="FZ648" s="101"/>
      <c r="GA648" s="101"/>
      <c r="GB648" s="101"/>
      <c r="GC648" s="101"/>
      <c r="GD648" s="101"/>
      <c r="GE648" s="101"/>
      <c r="GF648" s="101"/>
      <c r="GG648" s="101"/>
      <c r="GH648" s="101"/>
      <c r="GI648" s="101"/>
      <c r="GJ648" s="101"/>
      <c r="GK648" s="101"/>
      <c r="GL648" s="101"/>
      <c r="GM648" s="101"/>
      <c r="GN648" s="101"/>
      <c r="GO648" s="101"/>
      <c r="GP648" s="101"/>
      <c r="GQ648" s="101"/>
      <c r="GR648" s="101"/>
      <c r="GS648" s="101"/>
      <c r="GT648" s="101"/>
      <c r="GU648" s="101"/>
    </row>
    <row r="649" spans="7:203">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1"/>
      <c r="CI649" s="101"/>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1"/>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c r="FH649" s="101"/>
      <c r="FI649" s="101"/>
      <c r="FJ649" s="101"/>
      <c r="FK649" s="101"/>
      <c r="FL649" s="101"/>
      <c r="FM649" s="101"/>
      <c r="FN649" s="101"/>
      <c r="FO649" s="101"/>
      <c r="FP649" s="101"/>
      <c r="FQ649" s="101"/>
      <c r="FR649" s="101"/>
      <c r="FS649" s="101"/>
      <c r="FT649" s="101"/>
      <c r="FU649" s="101"/>
      <c r="FV649" s="101"/>
      <c r="FW649" s="101"/>
      <c r="FX649" s="101"/>
      <c r="FY649" s="101"/>
      <c r="FZ649" s="101"/>
      <c r="GA649" s="101"/>
      <c r="GB649" s="101"/>
      <c r="GC649" s="101"/>
      <c r="GD649" s="101"/>
      <c r="GE649" s="101"/>
      <c r="GF649" s="101"/>
      <c r="GG649" s="101"/>
      <c r="GH649" s="101"/>
      <c r="GI649" s="101"/>
      <c r="GJ649" s="101"/>
      <c r="GK649" s="101"/>
      <c r="GL649" s="101"/>
      <c r="GM649" s="101"/>
      <c r="GN649" s="101"/>
      <c r="GO649" s="101"/>
      <c r="GP649" s="101"/>
      <c r="GQ649" s="101"/>
      <c r="GR649" s="101"/>
      <c r="GS649" s="101"/>
      <c r="GT649" s="101"/>
      <c r="GU649" s="101"/>
    </row>
    <row r="650" spans="7:203">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1"/>
      <c r="CI650" s="101"/>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1"/>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c r="FH650" s="101"/>
      <c r="FI650" s="101"/>
      <c r="FJ650" s="101"/>
      <c r="FK650" s="101"/>
      <c r="FL650" s="101"/>
      <c r="FM650" s="101"/>
      <c r="FN650" s="101"/>
      <c r="FO650" s="101"/>
      <c r="FP650" s="101"/>
      <c r="FQ650" s="101"/>
      <c r="FR650" s="101"/>
      <c r="FS650" s="101"/>
      <c r="FT650" s="101"/>
      <c r="FU650" s="101"/>
      <c r="FV650" s="101"/>
      <c r="FW650" s="101"/>
      <c r="FX650" s="101"/>
      <c r="FY650" s="101"/>
      <c r="FZ650" s="101"/>
      <c r="GA650" s="101"/>
      <c r="GB650" s="101"/>
      <c r="GC650" s="101"/>
      <c r="GD650" s="101"/>
      <c r="GE650" s="101"/>
      <c r="GF650" s="101"/>
      <c r="GG650" s="101"/>
      <c r="GH650" s="101"/>
      <c r="GI650" s="101"/>
      <c r="GJ650" s="101"/>
      <c r="GK650" s="101"/>
      <c r="GL650" s="101"/>
      <c r="GM650" s="101"/>
      <c r="GN650" s="101"/>
      <c r="GO650" s="101"/>
      <c r="GP650" s="101"/>
      <c r="GQ650" s="101"/>
      <c r="GR650" s="101"/>
      <c r="GS650" s="101"/>
      <c r="GT650" s="101"/>
      <c r="GU650" s="101"/>
    </row>
    <row r="651" spans="7:203">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1"/>
      <c r="CI651" s="101"/>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1"/>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c r="FH651" s="101"/>
      <c r="FI651" s="101"/>
      <c r="FJ651" s="101"/>
      <c r="FK651" s="101"/>
      <c r="FL651" s="101"/>
      <c r="FM651" s="101"/>
      <c r="FN651" s="101"/>
      <c r="FO651" s="101"/>
      <c r="FP651" s="101"/>
      <c r="FQ651" s="101"/>
      <c r="FR651" s="101"/>
      <c r="FS651" s="101"/>
      <c r="FT651" s="101"/>
      <c r="FU651" s="101"/>
      <c r="FV651" s="101"/>
      <c r="FW651" s="101"/>
      <c r="FX651" s="101"/>
      <c r="FY651" s="101"/>
      <c r="FZ651" s="101"/>
      <c r="GA651" s="101"/>
      <c r="GB651" s="101"/>
      <c r="GC651" s="101"/>
      <c r="GD651" s="101"/>
      <c r="GE651" s="101"/>
      <c r="GF651" s="101"/>
      <c r="GG651" s="101"/>
      <c r="GH651" s="101"/>
      <c r="GI651" s="101"/>
      <c r="GJ651" s="101"/>
      <c r="GK651" s="101"/>
      <c r="GL651" s="101"/>
      <c r="GM651" s="101"/>
      <c r="GN651" s="101"/>
      <c r="GO651" s="101"/>
      <c r="GP651" s="101"/>
      <c r="GQ651" s="101"/>
      <c r="GR651" s="101"/>
      <c r="GS651" s="101"/>
      <c r="GT651" s="101"/>
      <c r="GU651" s="101"/>
    </row>
    <row r="652" spans="7:203">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1"/>
      <c r="CI652" s="101"/>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1"/>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c r="FH652" s="101"/>
      <c r="FI652" s="101"/>
      <c r="FJ652" s="101"/>
      <c r="FK652" s="101"/>
      <c r="FL652" s="101"/>
      <c r="FM652" s="101"/>
      <c r="FN652" s="101"/>
      <c r="FO652" s="101"/>
      <c r="FP652" s="101"/>
      <c r="FQ652" s="101"/>
      <c r="FR652" s="101"/>
      <c r="FS652" s="101"/>
      <c r="FT652" s="101"/>
      <c r="FU652" s="101"/>
      <c r="FV652" s="101"/>
      <c r="FW652" s="101"/>
      <c r="FX652" s="101"/>
      <c r="FY652" s="101"/>
      <c r="FZ652" s="101"/>
      <c r="GA652" s="101"/>
      <c r="GB652" s="101"/>
      <c r="GC652" s="101"/>
      <c r="GD652" s="101"/>
      <c r="GE652" s="101"/>
      <c r="GF652" s="101"/>
      <c r="GG652" s="101"/>
      <c r="GH652" s="101"/>
      <c r="GI652" s="101"/>
      <c r="GJ652" s="101"/>
      <c r="GK652" s="101"/>
      <c r="GL652" s="101"/>
      <c r="GM652" s="101"/>
      <c r="GN652" s="101"/>
      <c r="GO652" s="101"/>
      <c r="GP652" s="101"/>
      <c r="GQ652" s="101"/>
      <c r="GR652" s="101"/>
      <c r="GS652" s="101"/>
      <c r="GT652" s="101"/>
      <c r="GU652" s="101"/>
    </row>
    <row r="653" spans="7:203">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1"/>
      <c r="CI653" s="101"/>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1"/>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c r="FH653" s="101"/>
      <c r="FI653" s="101"/>
      <c r="FJ653" s="101"/>
      <c r="FK653" s="101"/>
      <c r="FL653" s="101"/>
      <c r="FM653" s="101"/>
      <c r="FN653" s="101"/>
      <c r="FO653" s="101"/>
      <c r="FP653" s="101"/>
      <c r="FQ653" s="101"/>
      <c r="FR653" s="101"/>
      <c r="FS653" s="101"/>
      <c r="FT653" s="101"/>
      <c r="FU653" s="101"/>
      <c r="FV653" s="101"/>
      <c r="FW653" s="101"/>
      <c r="FX653" s="101"/>
      <c r="FY653" s="101"/>
      <c r="FZ653" s="101"/>
      <c r="GA653" s="101"/>
      <c r="GB653" s="101"/>
      <c r="GC653" s="101"/>
      <c r="GD653" s="101"/>
      <c r="GE653" s="101"/>
      <c r="GF653" s="101"/>
      <c r="GG653" s="101"/>
      <c r="GH653" s="101"/>
      <c r="GI653" s="101"/>
      <c r="GJ653" s="101"/>
      <c r="GK653" s="101"/>
      <c r="GL653" s="101"/>
      <c r="GM653" s="101"/>
      <c r="GN653" s="101"/>
      <c r="GO653" s="101"/>
      <c r="GP653" s="101"/>
      <c r="GQ653" s="101"/>
      <c r="GR653" s="101"/>
      <c r="GS653" s="101"/>
      <c r="GT653" s="101"/>
      <c r="GU653" s="101"/>
    </row>
    <row r="654" spans="7:203">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1"/>
      <c r="CI654" s="101"/>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1"/>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c r="FH654" s="101"/>
      <c r="FI654" s="101"/>
      <c r="FJ654" s="101"/>
      <c r="FK654" s="101"/>
      <c r="FL654" s="101"/>
      <c r="FM654" s="101"/>
      <c r="FN654" s="101"/>
      <c r="FO654" s="101"/>
      <c r="FP654" s="101"/>
      <c r="FQ654" s="101"/>
      <c r="FR654" s="101"/>
      <c r="FS654" s="101"/>
      <c r="FT654" s="101"/>
      <c r="FU654" s="101"/>
      <c r="FV654" s="101"/>
      <c r="FW654" s="101"/>
      <c r="FX654" s="101"/>
      <c r="FY654" s="101"/>
      <c r="FZ654" s="101"/>
      <c r="GA654" s="101"/>
      <c r="GB654" s="101"/>
      <c r="GC654" s="101"/>
      <c r="GD654" s="101"/>
      <c r="GE654" s="101"/>
      <c r="GF654" s="101"/>
      <c r="GG654" s="101"/>
      <c r="GH654" s="101"/>
      <c r="GI654" s="101"/>
      <c r="GJ654" s="101"/>
      <c r="GK654" s="101"/>
      <c r="GL654" s="101"/>
      <c r="GM654" s="101"/>
      <c r="GN654" s="101"/>
      <c r="GO654" s="101"/>
      <c r="GP654" s="101"/>
      <c r="GQ654" s="101"/>
      <c r="GR654" s="101"/>
      <c r="GS654" s="101"/>
      <c r="GT654" s="101"/>
      <c r="GU654" s="101"/>
    </row>
    <row r="655" spans="7:203">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1"/>
      <c r="CI655" s="101"/>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1"/>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c r="FH655" s="101"/>
      <c r="FI655" s="101"/>
      <c r="FJ655" s="101"/>
      <c r="FK655" s="101"/>
      <c r="FL655" s="101"/>
      <c r="FM655" s="101"/>
      <c r="FN655" s="101"/>
      <c r="FO655" s="101"/>
      <c r="FP655" s="101"/>
      <c r="FQ655" s="101"/>
      <c r="FR655" s="101"/>
      <c r="FS655" s="101"/>
      <c r="FT655" s="101"/>
      <c r="FU655" s="101"/>
      <c r="FV655" s="101"/>
      <c r="FW655" s="101"/>
      <c r="FX655" s="101"/>
      <c r="FY655" s="101"/>
      <c r="FZ655" s="101"/>
      <c r="GA655" s="101"/>
      <c r="GB655" s="101"/>
      <c r="GC655" s="101"/>
      <c r="GD655" s="101"/>
      <c r="GE655" s="101"/>
      <c r="GF655" s="101"/>
      <c r="GG655" s="101"/>
      <c r="GH655" s="101"/>
      <c r="GI655" s="101"/>
      <c r="GJ655" s="101"/>
      <c r="GK655" s="101"/>
      <c r="GL655" s="101"/>
      <c r="GM655" s="101"/>
      <c r="GN655" s="101"/>
      <c r="GO655" s="101"/>
      <c r="GP655" s="101"/>
      <c r="GQ655" s="101"/>
      <c r="GR655" s="101"/>
      <c r="GS655" s="101"/>
      <c r="GT655" s="101"/>
      <c r="GU655" s="101"/>
    </row>
    <row r="656" spans="7:203">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1"/>
      <c r="CI656" s="101"/>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1"/>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c r="FH656" s="101"/>
      <c r="FI656" s="101"/>
      <c r="FJ656" s="101"/>
      <c r="FK656" s="101"/>
      <c r="FL656" s="101"/>
      <c r="FM656" s="101"/>
      <c r="FN656" s="101"/>
      <c r="FO656" s="101"/>
      <c r="FP656" s="101"/>
      <c r="FQ656" s="101"/>
      <c r="FR656" s="101"/>
      <c r="FS656" s="101"/>
      <c r="FT656" s="101"/>
      <c r="FU656" s="101"/>
      <c r="FV656" s="101"/>
      <c r="FW656" s="101"/>
      <c r="FX656" s="101"/>
      <c r="FY656" s="101"/>
      <c r="FZ656" s="101"/>
      <c r="GA656" s="101"/>
      <c r="GB656" s="101"/>
      <c r="GC656" s="101"/>
      <c r="GD656" s="101"/>
      <c r="GE656" s="101"/>
      <c r="GF656" s="101"/>
      <c r="GG656" s="101"/>
      <c r="GH656" s="101"/>
      <c r="GI656" s="101"/>
      <c r="GJ656" s="101"/>
      <c r="GK656" s="101"/>
      <c r="GL656" s="101"/>
      <c r="GM656" s="101"/>
      <c r="GN656" s="101"/>
      <c r="GO656" s="101"/>
      <c r="GP656" s="101"/>
      <c r="GQ656" s="101"/>
      <c r="GR656" s="101"/>
      <c r="GS656" s="101"/>
      <c r="GT656" s="101"/>
      <c r="GU656" s="101"/>
    </row>
    <row r="657" spans="7:203">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1"/>
      <c r="CI657" s="101"/>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1"/>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c r="FH657" s="101"/>
      <c r="FI657" s="101"/>
      <c r="FJ657" s="101"/>
      <c r="FK657" s="101"/>
      <c r="FL657" s="101"/>
      <c r="FM657" s="101"/>
      <c r="FN657" s="101"/>
      <c r="FO657" s="101"/>
      <c r="FP657" s="101"/>
      <c r="FQ657" s="101"/>
      <c r="FR657" s="101"/>
      <c r="FS657" s="101"/>
      <c r="FT657" s="101"/>
      <c r="FU657" s="101"/>
      <c r="FV657" s="101"/>
      <c r="FW657" s="101"/>
      <c r="FX657" s="101"/>
      <c r="FY657" s="101"/>
      <c r="FZ657" s="101"/>
      <c r="GA657" s="101"/>
      <c r="GB657" s="101"/>
      <c r="GC657" s="101"/>
      <c r="GD657" s="101"/>
      <c r="GE657" s="101"/>
      <c r="GF657" s="101"/>
      <c r="GG657" s="101"/>
      <c r="GH657" s="101"/>
      <c r="GI657" s="101"/>
      <c r="GJ657" s="101"/>
      <c r="GK657" s="101"/>
      <c r="GL657" s="101"/>
      <c r="GM657" s="101"/>
      <c r="GN657" s="101"/>
      <c r="GO657" s="101"/>
      <c r="GP657" s="101"/>
      <c r="GQ657" s="101"/>
      <c r="GR657" s="101"/>
      <c r="GS657" s="101"/>
      <c r="GT657" s="101"/>
      <c r="GU657" s="101"/>
    </row>
    <row r="658" spans="7:203">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1"/>
      <c r="CI658" s="101"/>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1"/>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c r="FH658" s="101"/>
      <c r="FI658" s="101"/>
      <c r="FJ658" s="101"/>
      <c r="FK658" s="101"/>
      <c r="FL658" s="101"/>
      <c r="FM658" s="101"/>
      <c r="FN658" s="101"/>
      <c r="FO658" s="101"/>
      <c r="FP658" s="101"/>
      <c r="FQ658" s="101"/>
      <c r="FR658" s="101"/>
      <c r="FS658" s="101"/>
      <c r="FT658" s="101"/>
      <c r="FU658" s="101"/>
      <c r="FV658" s="101"/>
      <c r="FW658" s="101"/>
      <c r="FX658" s="101"/>
      <c r="FY658" s="101"/>
      <c r="FZ658" s="101"/>
      <c r="GA658" s="101"/>
      <c r="GB658" s="101"/>
      <c r="GC658" s="101"/>
      <c r="GD658" s="101"/>
      <c r="GE658" s="101"/>
      <c r="GF658" s="101"/>
      <c r="GG658" s="101"/>
      <c r="GH658" s="101"/>
      <c r="GI658" s="101"/>
      <c r="GJ658" s="101"/>
      <c r="GK658" s="101"/>
      <c r="GL658" s="101"/>
      <c r="GM658" s="101"/>
      <c r="GN658" s="101"/>
      <c r="GO658" s="101"/>
      <c r="GP658" s="101"/>
      <c r="GQ658" s="101"/>
      <c r="GR658" s="101"/>
      <c r="GS658" s="101"/>
      <c r="GT658" s="101"/>
      <c r="GU658" s="101"/>
    </row>
    <row r="659" spans="7:203">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1"/>
      <c r="CI659" s="101"/>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1"/>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c r="FH659" s="101"/>
      <c r="FI659" s="101"/>
      <c r="FJ659" s="101"/>
      <c r="FK659" s="101"/>
      <c r="FL659" s="101"/>
      <c r="FM659" s="101"/>
      <c r="FN659" s="101"/>
      <c r="FO659" s="101"/>
      <c r="FP659" s="101"/>
      <c r="FQ659" s="101"/>
      <c r="FR659" s="101"/>
      <c r="FS659" s="101"/>
      <c r="FT659" s="101"/>
      <c r="FU659" s="101"/>
      <c r="FV659" s="101"/>
      <c r="FW659" s="101"/>
      <c r="FX659" s="101"/>
      <c r="FY659" s="101"/>
      <c r="FZ659" s="101"/>
      <c r="GA659" s="101"/>
      <c r="GB659" s="101"/>
      <c r="GC659" s="101"/>
      <c r="GD659" s="101"/>
      <c r="GE659" s="101"/>
      <c r="GF659" s="101"/>
      <c r="GG659" s="101"/>
      <c r="GH659" s="101"/>
      <c r="GI659" s="101"/>
      <c r="GJ659" s="101"/>
      <c r="GK659" s="101"/>
      <c r="GL659" s="101"/>
      <c r="GM659" s="101"/>
      <c r="GN659" s="101"/>
      <c r="GO659" s="101"/>
      <c r="GP659" s="101"/>
      <c r="GQ659" s="101"/>
      <c r="GR659" s="101"/>
      <c r="GS659" s="101"/>
      <c r="GT659" s="101"/>
      <c r="GU659" s="101"/>
    </row>
    <row r="660" spans="7:203">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1"/>
      <c r="CI660" s="101"/>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1"/>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c r="FH660" s="101"/>
      <c r="FI660" s="101"/>
      <c r="FJ660" s="101"/>
      <c r="FK660" s="101"/>
      <c r="FL660" s="101"/>
      <c r="FM660" s="101"/>
      <c r="FN660" s="101"/>
      <c r="FO660" s="101"/>
      <c r="FP660" s="101"/>
      <c r="FQ660" s="101"/>
      <c r="FR660" s="101"/>
      <c r="FS660" s="101"/>
      <c r="FT660" s="101"/>
      <c r="FU660" s="101"/>
      <c r="FV660" s="101"/>
      <c r="FW660" s="101"/>
      <c r="FX660" s="101"/>
      <c r="FY660" s="101"/>
      <c r="FZ660" s="101"/>
      <c r="GA660" s="101"/>
      <c r="GB660" s="101"/>
      <c r="GC660" s="101"/>
      <c r="GD660" s="101"/>
      <c r="GE660" s="101"/>
      <c r="GF660" s="101"/>
      <c r="GG660" s="101"/>
      <c r="GH660" s="101"/>
      <c r="GI660" s="101"/>
      <c r="GJ660" s="101"/>
      <c r="GK660" s="101"/>
      <c r="GL660" s="101"/>
      <c r="GM660" s="101"/>
      <c r="GN660" s="101"/>
      <c r="GO660" s="101"/>
      <c r="GP660" s="101"/>
      <c r="GQ660" s="101"/>
      <c r="GR660" s="101"/>
      <c r="GS660" s="101"/>
      <c r="GT660" s="101"/>
      <c r="GU660" s="101"/>
    </row>
    <row r="661" spans="7:203">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1"/>
      <c r="CI661" s="101"/>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1"/>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c r="FH661" s="101"/>
      <c r="FI661" s="101"/>
      <c r="FJ661" s="101"/>
      <c r="FK661" s="101"/>
      <c r="FL661" s="101"/>
      <c r="FM661" s="101"/>
      <c r="FN661" s="101"/>
      <c r="FO661" s="101"/>
      <c r="FP661" s="101"/>
      <c r="FQ661" s="101"/>
      <c r="FR661" s="101"/>
      <c r="FS661" s="101"/>
      <c r="FT661" s="101"/>
      <c r="FU661" s="101"/>
      <c r="FV661" s="101"/>
      <c r="FW661" s="101"/>
      <c r="FX661" s="101"/>
      <c r="FY661" s="101"/>
      <c r="FZ661" s="101"/>
      <c r="GA661" s="101"/>
      <c r="GB661" s="101"/>
      <c r="GC661" s="101"/>
      <c r="GD661" s="101"/>
      <c r="GE661" s="101"/>
      <c r="GF661" s="101"/>
      <c r="GG661" s="101"/>
      <c r="GH661" s="101"/>
      <c r="GI661" s="101"/>
      <c r="GJ661" s="101"/>
      <c r="GK661" s="101"/>
      <c r="GL661" s="101"/>
      <c r="GM661" s="101"/>
      <c r="GN661" s="101"/>
      <c r="GO661" s="101"/>
      <c r="GP661" s="101"/>
      <c r="GQ661" s="101"/>
      <c r="GR661" s="101"/>
      <c r="GS661" s="101"/>
      <c r="GT661" s="101"/>
      <c r="GU661" s="101"/>
    </row>
    <row r="662" spans="7:203">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1"/>
      <c r="CI662" s="101"/>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1"/>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c r="FH662" s="101"/>
      <c r="FI662" s="101"/>
      <c r="FJ662" s="101"/>
      <c r="FK662" s="101"/>
      <c r="FL662" s="101"/>
      <c r="FM662" s="101"/>
      <c r="FN662" s="101"/>
      <c r="FO662" s="101"/>
      <c r="FP662" s="101"/>
      <c r="FQ662" s="101"/>
      <c r="FR662" s="101"/>
      <c r="FS662" s="101"/>
      <c r="FT662" s="101"/>
      <c r="FU662" s="101"/>
      <c r="FV662" s="101"/>
      <c r="FW662" s="101"/>
      <c r="FX662" s="101"/>
      <c r="FY662" s="101"/>
      <c r="FZ662" s="101"/>
      <c r="GA662" s="101"/>
      <c r="GB662" s="101"/>
      <c r="GC662" s="101"/>
      <c r="GD662" s="101"/>
      <c r="GE662" s="101"/>
      <c r="GF662" s="101"/>
      <c r="GG662" s="101"/>
      <c r="GH662" s="101"/>
      <c r="GI662" s="101"/>
      <c r="GJ662" s="101"/>
      <c r="GK662" s="101"/>
      <c r="GL662" s="101"/>
      <c r="GM662" s="101"/>
      <c r="GN662" s="101"/>
      <c r="GO662" s="101"/>
      <c r="GP662" s="101"/>
      <c r="GQ662" s="101"/>
      <c r="GR662" s="101"/>
      <c r="GS662" s="101"/>
      <c r="GT662" s="101"/>
      <c r="GU662" s="101"/>
    </row>
    <row r="663" spans="7:203">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1"/>
      <c r="CI663" s="101"/>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1"/>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c r="FH663" s="101"/>
      <c r="FI663" s="101"/>
      <c r="FJ663" s="101"/>
      <c r="FK663" s="101"/>
      <c r="FL663" s="101"/>
      <c r="FM663" s="101"/>
      <c r="FN663" s="101"/>
      <c r="FO663" s="101"/>
      <c r="FP663" s="101"/>
      <c r="FQ663" s="101"/>
      <c r="FR663" s="101"/>
      <c r="FS663" s="101"/>
      <c r="FT663" s="101"/>
      <c r="FU663" s="101"/>
      <c r="FV663" s="101"/>
      <c r="FW663" s="101"/>
      <c r="FX663" s="101"/>
      <c r="FY663" s="101"/>
      <c r="FZ663" s="101"/>
      <c r="GA663" s="101"/>
      <c r="GB663" s="101"/>
      <c r="GC663" s="101"/>
      <c r="GD663" s="101"/>
      <c r="GE663" s="101"/>
      <c r="GF663" s="101"/>
      <c r="GG663" s="101"/>
      <c r="GH663" s="101"/>
      <c r="GI663" s="101"/>
      <c r="GJ663" s="101"/>
      <c r="GK663" s="101"/>
      <c r="GL663" s="101"/>
      <c r="GM663" s="101"/>
      <c r="GN663" s="101"/>
      <c r="GO663" s="101"/>
      <c r="GP663" s="101"/>
      <c r="GQ663" s="101"/>
      <c r="GR663" s="101"/>
      <c r="GS663" s="101"/>
      <c r="GT663" s="101"/>
      <c r="GU663" s="101"/>
    </row>
    <row r="664" spans="7:203">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1"/>
      <c r="CI664" s="101"/>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1"/>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c r="FH664" s="101"/>
      <c r="FI664" s="101"/>
      <c r="FJ664" s="101"/>
      <c r="FK664" s="101"/>
      <c r="FL664" s="101"/>
      <c r="FM664" s="101"/>
      <c r="FN664" s="101"/>
      <c r="FO664" s="101"/>
      <c r="FP664" s="101"/>
      <c r="FQ664" s="101"/>
      <c r="FR664" s="101"/>
      <c r="FS664" s="101"/>
      <c r="FT664" s="101"/>
      <c r="FU664" s="101"/>
      <c r="FV664" s="101"/>
      <c r="FW664" s="101"/>
      <c r="FX664" s="101"/>
      <c r="FY664" s="101"/>
      <c r="FZ664" s="101"/>
      <c r="GA664" s="101"/>
      <c r="GB664" s="101"/>
      <c r="GC664" s="101"/>
      <c r="GD664" s="101"/>
      <c r="GE664" s="101"/>
      <c r="GF664" s="101"/>
      <c r="GG664" s="101"/>
      <c r="GH664" s="101"/>
      <c r="GI664" s="101"/>
      <c r="GJ664" s="101"/>
      <c r="GK664" s="101"/>
      <c r="GL664" s="101"/>
      <c r="GM664" s="101"/>
      <c r="GN664" s="101"/>
      <c r="GO664" s="101"/>
      <c r="GP664" s="101"/>
      <c r="GQ664" s="101"/>
      <c r="GR664" s="101"/>
      <c r="GS664" s="101"/>
      <c r="GT664" s="101"/>
      <c r="GU664" s="101"/>
    </row>
    <row r="665" spans="7:203">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1"/>
      <c r="CI665" s="101"/>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1"/>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c r="FH665" s="101"/>
      <c r="FI665" s="101"/>
      <c r="FJ665" s="101"/>
      <c r="FK665" s="101"/>
      <c r="FL665" s="101"/>
      <c r="FM665" s="101"/>
      <c r="FN665" s="101"/>
      <c r="FO665" s="101"/>
      <c r="FP665" s="101"/>
      <c r="FQ665" s="101"/>
      <c r="FR665" s="101"/>
      <c r="FS665" s="101"/>
      <c r="FT665" s="101"/>
      <c r="FU665" s="101"/>
      <c r="FV665" s="101"/>
      <c r="FW665" s="101"/>
      <c r="FX665" s="101"/>
      <c r="FY665" s="101"/>
      <c r="FZ665" s="101"/>
      <c r="GA665" s="101"/>
      <c r="GB665" s="101"/>
      <c r="GC665" s="101"/>
      <c r="GD665" s="101"/>
      <c r="GE665" s="101"/>
      <c r="GF665" s="101"/>
      <c r="GG665" s="101"/>
      <c r="GH665" s="101"/>
      <c r="GI665" s="101"/>
      <c r="GJ665" s="101"/>
      <c r="GK665" s="101"/>
      <c r="GL665" s="101"/>
      <c r="GM665" s="101"/>
      <c r="GN665" s="101"/>
      <c r="GO665" s="101"/>
      <c r="GP665" s="101"/>
      <c r="GQ665" s="101"/>
      <c r="GR665" s="101"/>
      <c r="GS665" s="101"/>
      <c r="GT665" s="101"/>
      <c r="GU665" s="101"/>
    </row>
    <row r="666" spans="7:203">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1"/>
      <c r="CI666" s="101"/>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1"/>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c r="FH666" s="101"/>
      <c r="FI666" s="101"/>
      <c r="FJ666" s="101"/>
      <c r="FK666" s="101"/>
      <c r="FL666" s="101"/>
      <c r="FM666" s="101"/>
      <c r="FN666" s="101"/>
      <c r="FO666" s="101"/>
      <c r="FP666" s="101"/>
      <c r="FQ666" s="101"/>
      <c r="FR666" s="101"/>
      <c r="FS666" s="101"/>
      <c r="FT666" s="101"/>
      <c r="FU666" s="101"/>
      <c r="FV666" s="101"/>
      <c r="FW666" s="101"/>
      <c r="FX666" s="101"/>
      <c r="FY666" s="101"/>
      <c r="FZ666" s="101"/>
      <c r="GA666" s="101"/>
      <c r="GB666" s="101"/>
      <c r="GC666" s="101"/>
      <c r="GD666" s="101"/>
      <c r="GE666" s="101"/>
      <c r="GF666" s="101"/>
      <c r="GG666" s="101"/>
      <c r="GH666" s="101"/>
      <c r="GI666" s="101"/>
      <c r="GJ666" s="101"/>
      <c r="GK666" s="101"/>
      <c r="GL666" s="101"/>
      <c r="GM666" s="101"/>
      <c r="GN666" s="101"/>
      <c r="GO666" s="101"/>
      <c r="GP666" s="101"/>
      <c r="GQ666" s="101"/>
      <c r="GR666" s="101"/>
      <c r="GS666" s="101"/>
      <c r="GT666" s="101"/>
      <c r="GU666" s="101"/>
    </row>
    <row r="667" spans="7:203">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1"/>
      <c r="CI667" s="101"/>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1"/>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c r="FH667" s="101"/>
      <c r="FI667" s="101"/>
      <c r="FJ667" s="101"/>
      <c r="FK667" s="101"/>
      <c r="FL667" s="101"/>
      <c r="FM667" s="101"/>
      <c r="FN667" s="101"/>
      <c r="FO667" s="101"/>
      <c r="FP667" s="101"/>
      <c r="FQ667" s="101"/>
      <c r="FR667" s="101"/>
      <c r="FS667" s="101"/>
      <c r="FT667" s="101"/>
      <c r="FU667" s="101"/>
      <c r="FV667" s="101"/>
      <c r="FW667" s="101"/>
      <c r="FX667" s="101"/>
      <c r="FY667" s="101"/>
      <c r="FZ667" s="101"/>
      <c r="GA667" s="101"/>
      <c r="GB667" s="101"/>
      <c r="GC667" s="101"/>
      <c r="GD667" s="101"/>
      <c r="GE667" s="101"/>
      <c r="GF667" s="101"/>
      <c r="GG667" s="101"/>
      <c r="GH667" s="101"/>
      <c r="GI667" s="101"/>
      <c r="GJ667" s="101"/>
      <c r="GK667" s="101"/>
      <c r="GL667" s="101"/>
      <c r="GM667" s="101"/>
      <c r="GN667" s="101"/>
      <c r="GO667" s="101"/>
      <c r="GP667" s="101"/>
      <c r="GQ667" s="101"/>
      <c r="GR667" s="101"/>
      <c r="GS667" s="101"/>
      <c r="GT667" s="101"/>
      <c r="GU667" s="101"/>
    </row>
    <row r="668" spans="7:203">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1"/>
      <c r="CI668" s="101"/>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1"/>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c r="FH668" s="101"/>
      <c r="FI668" s="101"/>
      <c r="FJ668" s="101"/>
      <c r="FK668" s="101"/>
      <c r="FL668" s="101"/>
      <c r="FM668" s="101"/>
      <c r="FN668" s="101"/>
      <c r="FO668" s="101"/>
      <c r="FP668" s="101"/>
      <c r="FQ668" s="101"/>
      <c r="FR668" s="101"/>
      <c r="FS668" s="101"/>
      <c r="FT668" s="101"/>
      <c r="FU668" s="101"/>
      <c r="FV668" s="101"/>
      <c r="FW668" s="101"/>
      <c r="FX668" s="101"/>
      <c r="FY668" s="101"/>
      <c r="FZ668" s="101"/>
      <c r="GA668" s="101"/>
      <c r="GB668" s="101"/>
      <c r="GC668" s="101"/>
      <c r="GD668" s="101"/>
      <c r="GE668" s="101"/>
      <c r="GF668" s="101"/>
      <c r="GG668" s="101"/>
      <c r="GH668" s="101"/>
      <c r="GI668" s="101"/>
      <c r="GJ668" s="101"/>
      <c r="GK668" s="101"/>
      <c r="GL668" s="101"/>
      <c r="GM668" s="101"/>
      <c r="GN668" s="101"/>
      <c r="GO668" s="101"/>
      <c r="GP668" s="101"/>
      <c r="GQ668" s="101"/>
      <c r="GR668" s="101"/>
      <c r="GS668" s="101"/>
      <c r="GT668" s="101"/>
      <c r="GU668" s="101"/>
    </row>
    <row r="669" spans="7:203">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1"/>
      <c r="CI669" s="101"/>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1"/>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c r="FH669" s="101"/>
      <c r="FI669" s="101"/>
      <c r="FJ669" s="101"/>
      <c r="FK669" s="101"/>
      <c r="FL669" s="101"/>
      <c r="FM669" s="101"/>
      <c r="FN669" s="101"/>
      <c r="FO669" s="101"/>
      <c r="FP669" s="101"/>
      <c r="FQ669" s="101"/>
      <c r="FR669" s="101"/>
      <c r="FS669" s="101"/>
      <c r="FT669" s="101"/>
      <c r="FU669" s="101"/>
      <c r="FV669" s="101"/>
      <c r="FW669" s="101"/>
      <c r="FX669" s="101"/>
      <c r="FY669" s="101"/>
      <c r="FZ669" s="101"/>
      <c r="GA669" s="101"/>
      <c r="GB669" s="101"/>
      <c r="GC669" s="101"/>
      <c r="GD669" s="101"/>
      <c r="GE669" s="101"/>
      <c r="GF669" s="101"/>
      <c r="GG669" s="101"/>
      <c r="GH669" s="101"/>
      <c r="GI669" s="101"/>
      <c r="GJ669" s="101"/>
      <c r="GK669" s="101"/>
      <c r="GL669" s="101"/>
      <c r="GM669" s="101"/>
      <c r="GN669" s="101"/>
      <c r="GO669" s="101"/>
      <c r="GP669" s="101"/>
      <c r="GQ669" s="101"/>
      <c r="GR669" s="101"/>
      <c r="GS669" s="101"/>
      <c r="GT669" s="101"/>
      <c r="GU669" s="101"/>
    </row>
    <row r="670" spans="7:203">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1"/>
      <c r="CI670" s="101"/>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1"/>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c r="FH670" s="101"/>
      <c r="FI670" s="101"/>
      <c r="FJ670" s="101"/>
      <c r="FK670" s="101"/>
      <c r="FL670" s="101"/>
      <c r="FM670" s="101"/>
      <c r="FN670" s="101"/>
      <c r="FO670" s="101"/>
      <c r="FP670" s="101"/>
      <c r="FQ670" s="101"/>
      <c r="FR670" s="101"/>
      <c r="FS670" s="101"/>
      <c r="FT670" s="101"/>
      <c r="FU670" s="101"/>
      <c r="FV670" s="101"/>
      <c r="FW670" s="101"/>
      <c r="FX670" s="101"/>
      <c r="FY670" s="101"/>
      <c r="FZ670" s="101"/>
      <c r="GA670" s="101"/>
      <c r="GB670" s="101"/>
      <c r="GC670" s="101"/>
      <c r="GD670" s="101"/>
      <c r="GE670" s="101"/>
      <c r="GF670" s="101"/>
      <c r="GG670" s="101"/>
      <c r="GH670" s="101"/>
      <c r="GI670" s="101"/>
      <c r="GJ670" s="101"/>
      <c r="GK670" s="101"/>
      <c r="GL670" s="101"/>
      <c r="GM670" s="101"/>
      <c r="GN670" s="101"/>
      <c r="GO670" s="101"/>
      <c r="GP670" s="101"/>
      <c r="GQ670" s="101"/>
      <c r="GR670" s="101"/>
      <c r="GS670" s="101"/>
      <c r="GT670" s="101"/>
      <c r="GU670" s="101"/>
    </row>
    <row r="671" spans="7:203">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1"/>
      <c r="CI671" s="101"/>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1"/>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c r="FH671" s="101"/>
      <c r="FI671" s="101"/>
      <c r="FJ671" s="101"/>
      <c r="FK671" s="101"/>
      <c r="FL671" s="101"/>
      <c r="FM671" s="101"/>
      <c r="FN671" s="101"/>
      <c r="FO671" s="101"/>
      <c r="FP671" s="101"/>
      <c r="FQ671" s="101"/>
      <c r="FR671" s="101"/>
      <c r="FS671" s="101"/>
      <c r="FT671" s="101"/>
      <c r="FU671" s="101"/>
      <c r="FV671" s="101"/>
      <c r="FW671" s="101"/>
      <c r="FX671" s="101"/>
      <c r="FY671" s="101"/>
      <c r="FZ671" s="101"/>
      <c r="GA671" s="101"/>
      <c r="GB671" s="101"/>
      <c r="GC671" s="101"/>
      <c r="GD671" s="101"/>
      <c r="GE671" s="101"/>
      <c r="GF671" s="101"/>
      <c r="GG671" s="101"/>
      <c r="GH671" s="101"/>
      <c r="GI671" s="101"/>
      <c r="GJ671" s="101"/>
      <c r="GK671" s="101"/>
      <c r="GL671" s="101"/>
      <c r="GM671" s="101"/>
      <c r="GN671" s="101"/>
      <c r="GO671" s="101"/>
      <c r="GP671" s="101"/>
      <c r="GQ671" s="101"/>
      <c r="GR671" s="101"/>
      <c r="GS671" s="101"/>
      <c r="GT671" s="101"/>
      <c r="GU671" s="101"/>
    </row>
    <row r="672" spans="7:203">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1"/>
      <c r="CI672" s="101"/>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1"/>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c r="FH672" s="101"/>
      <c r="FI672" s="101"/>
      <c r="FJ672" s="101"/>
      <c r="FK672" s="101"/>
      <c r="FL672" s="101"/>
      <c r="FM672" s="101"/>
      <c r="FN672" s="101"/>
      <c r="FO672" s="101"/>
      <c r="FP672" s="101"/>
      <c r="FQ672" s="101"/>
      <c r="FR672" s="101"/>
      <c r="FS672" s="101"/>
      <c r="FT672" s="101"/>
      <c r="FU672" s="101"/>
      <c r="FV672" s="101"/>
      <c r="FW672" s="101"/>
      <c r="FX672" s="101"/>
      <c r="FY672" s="101"/>
      <c r="FZ672" s="101"/>
      <c r="GA672" s="101"/>
      <c r="GB672" s="101"/>
      <c r="GC672" s="101"/>
      <c r="GD672" s="101"/>
      <c r="GE672" s="101"/>
      <c r="GF672" s="101"/>
      <c r="GG672" s="101"/>
      <c r="GH672" s="101"/>
      <c r="GI672" s="101"/>
      <c r="GJ672" s="101"/>
      <c r="GK672" s="101"/>
      <c r="GL672" s="101"/>
      <c r="GM672" s="101"/>
      <c r="GN672" s="101"/>
      <c r="GO672" s="101"/>
      <c r="GP672" s="101"/>
      <c r="GQ672" s="101"/>
      <c r="GR672" s="101"/>
      <c r="GS672" s="101"/>
      <c r="GT672" s="101"/>
      <c r="GU672" s="101"/>
    </row>
    <row r="673" spans="7:203">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1"/>
      <c r="CI673" s="101"/>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1"/>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c r="FH673" s="101"/>
      <c r="FI673" s="101"/>
      <c r="FJ673" s="101"/>
      <c r="FK673" s="101"/>
      <c r="FL673" s="101"/>
      <c r="FM673" s="101"/>
      <c r="FN673" s="101"/>
      <c r="FO673" s="101"/>
      <c r="FP673" s="101"/>
      <c r="FQ673" s="101"/>
      <c r="FR673" s="101"/>
      <c r="FS673" s="101"/>
      <c r="FT673" s="101"/>
      <c r="FU673" s="101"/>
      <c r="FV673" s="101"/>
      <c r="FW673" s="101"/>
      <c r="FX673" s="101"/>
      <c r="FY673" s="101"/>
      <c r="FZ673" s="101"/>
      <c r="GA673" s="101"/>
      <c r="GB673" s="101"/>
      <c r="GC673" s="101"/>
      <c r="GD673" s="101"/>
      <c r="GE673" s="101"/>
      <c r="GF673" s="101"/>
      <c r="GG673" s="101"/>
      <c r="GH673" s="101"/>
      <c r="GI673" s="101"/>
      <c r="GJ673" s="101"/>
      <c r="GK673" s="101"/>
      <c r="GL673" s="101"/>
      <c r="GM673" s="101"/>
      <c r="GN673" s="101"/>
      <c r="GO673" s="101"/>
      <c r="GP673" s="101"/>
      <c r="GQ673" s="101"/>
      <c r="GR673" s="101"/>
      <c r="GS673" s="101"/>
      <c r="GT673" s="101"/>
      <c r="GU673" s="101"/>
    </row>
    <row r="674" spans="7:203">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1"/>
      <c r="CI674" s="101"/>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1"/>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c r="FH674" s="101"/>
      <c r="FI674" s="101"/>
      <c r="FJ674" s="101"/>
      <c r="FK674" s="101"/>
      <c r="FL674" s="101"/>
      <c r="FM674" s="101"/>
      <c r="FN674" s="101"/>
      <c r="FO674" s="101"/>
      <c r="FP674" s="101"/>
      <c r="FQ674" s="101"/>
      <c r="FR674" s="101"/>
      <c r="FS674" s="101"/>
      <c r="FT674" s="101"/>
      <c r="FU674" s="101"/>
      <c r="FV674" s="101"/>
      <c r="FW674" s="101"/>
      <c r="FX674" s="101"/>
      <c r="FY674" s="101"/>
      <c r="FZ674" s="101"/>
      <c r="GA674" s="101"/>
      <c r="GB674" s="101"/>
      <c r="GC674" s="101"/>
      <c r="GD674" s="101"/>
      <c r="GE674" s="101"/>
      <c r="GF674" s="101"/>
      <c r="GG674" s="101"/>
      <c r="GH674" s="101"/>
      <c r="GI674" s="101"/>
      <c r="GJ674" s="101"/>
      <c r="GK674" s="101"/>
      <c r="GL674" s="101"/>
      <c r="GM674" s="101"/>
      <c r="GN674" s="101"/>
      <c r="GO674" s="101"/>
      <c r="GP674" s="101"/>
      <c r="GQ674" s="101"/>
      <c r="GR674" s="101"/>
      <c r="GS674" s="101"/>
      <c r="GT674" s="101"/>
      <c r="GU674" s="101"/>
    </row>
    <row r="675" spans="7:203">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1"/>
      <c r="CI675" s="101"/>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1"/>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c r="FH675" s="101"/>
      <c r="FI675" s="101"/>
      <c r="FJ675" s="101"/>
      <c r="FK675" s="101"/>
      <c r="FL675" s="101"/>
      <c r="FM675" s="101"/>
      <c r="FN675" s="101"/>
      <c r="FO675" s="101"/>
      <c r="FP675" s="101"/>
      <c r="FQ675" s="101"/>
      <c r="FR675" s="101"/>
      <c r="FS675" s="101"/>
      <c r="FT675" s="101"/>
      <c r="FU675" s="101"/>
      <c r="FV675" s="101"/>
      <c r="FW675" s="101"/>
      <c r="FX675" s="101"/>
      <c r="FY675" s="101"/>
      <c r="FZ675" s="101"/>
      <c r="GA675" s="101"/>
      <c r="GB675" s="101"/>
      <c r="GC675" s="101"/>
      <c r="GD675" s="101"/>
      <c r="GE675" s="101"/>
      <c r="GF675" s="101"/>
      <c r="GG675" s="101"/>
      <c r="GH675" s="101"/>
      <c r="GI675" s="101"/>
      <c r="GJ675" s="101"/>
      <c r="GK675" s="101"/>
      <c r="GL675" s="101"/>
      <c r="GM675" s="101"/>
      <c r="GN675" s="101"/>
      <c r="GO675" s="101"/>
      <c r="GP675" s="101"/>
      <c r="GQ675" s="101"/>
      <c r="GR675" s="101"/>
      <c r="GS675" s="101"/>
      <c r="GT675" s="101"/>
      <c r="GU675" s="101"/>
    </row>
    <row r="676" spans="7:203">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1"/>
      <c r="CI676" s="101"/>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c r="FH676" s="101"/>
      <c r="FI676" s="101"/>
      <c r="FJ676" s="101"/>
      <c r="FK676" s="101"/>
      <c r="FL676" s="101"/>
      <c r="FM676" s="101"/>
      <c r="FN676" s="101"/>
      <c r="FO676" s="101"/>
      <c r="FP676" s="101"/>
      <c r="FQ676" s="101"/>
      <c r="FR676" s="101"/>
      <c r="FS676" s="101"/>
      <c r="FT676" s="101"/>
      <c r="FU676" s="101"/>
      <c r="FV676" s="101"/>
      <c r="FW676" s="101"/>
      <c r="FX676" s="101"/>
      <c r="FY676" s="101"/>
      <c r="FZ676" s="101"/>
      <c r="GA676" s="101"/>
      <c r="GB676" s="101"/>
      <c r="GC676" s="101"/>
      <c r="GD676" s="101"/>
      <c r="GE676" s="101"/>
      <c r="GF676" s="101"/>
      <c r="GG676" s="101"/>
      <c r="GH676" s="101"/>
      <c r="GI676" s="101"/>
      <c r="GJ676" s="101"/>
      <c r="GK676" s="101"/>
      <c r="GL676" s="101"/>
      <c r="GM676" s="101"/>
      <c r="GN676" s="101"/>
      <c r="GO676" s="101"/>
      <c r="GP676" s="101"/>
      <c r="GQ676" s="101"/>
      <c r="GR676" s="101"/>
      <c r="GS676" s="101"/>
      <c r="GT676" s="101"/>
      <c r="GU676" s="101"/>
    </row>
    <row r="677" spans="7:203">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1"/>
      <c r="CI677" s="101"/>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1"/>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c r="FH677" s="101"/>
      <c r="FI677" s="101"/>
      <c r="FJ677" s="101"/>
      <c r="FK677" s="101"/>
      <c r="FL677" s="101"/>
      <c r="FM677" s="101"/>
      <c r="FN677" s="101"/>
      <c r="FO677" s="101"/>
      <c r="FP677" s="101"/>
      <c r="FQ677" s="101"/>
      <c r="FR677" s="101"/>
      <c r="FS677" s="101"/>
      <c r="FT677" s="101"/>
      <c r="FU677" s="101"/>
      <c r="FV677" s="101"/>
      <c r="FW677" s="101"/>
      <c r="FX677" s="101"/>
      <c r="FY677" s="101"/>
      <c r="FZ677" s="101"/>
      <c r="GA677" s="101"/>
      <c r="GB677" s="101"/>
      <c r="GC677" s="101"/>
      <c r="GD677" s="101"/>
      <c r="GE677" s="101"/>
      <c r="GF677" s="101"/>
      <c r="GG677" s="101"/>
      <c r="GH677" s="101"/>
      <c r="GI677" s="101"/>
      <c r="GJ677" s="101"/>
      <c r="GK677" s="101"/>
      <c r="GL677" s="101"/>
      <c r="GM677" s="101"/>
      <c r="GN677" s="101"/>
      <c r="GO677" s="101"/>
      <c r="GP677" s="101"/>
      <c r="GQ677" s="101"/>
      <c r="GR677" s="101"/>
      <c r="GS677" s="101"/>
      <c r="GT677" s="101"/>
      <c r="GU677" s="101"/>
    </row>
    <row r="678" spans="7:203">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1"/>
      <c r="CI678" s="101"/>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1"/>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c r="FH678" s="101"/>
      <c r="FI678" s="101"/>
      <c r="FJ678" s="101"/>
      <c r="FK678" s="101"/>
      <c r="FL678" s="101"/>
      <c r="FM678" s="101"/>
      <c r="FN678" s="101"/>
      <c r="FO678" s="101"/>
      <c r="FP678" s="101"/>
      <c r="FQ678" s="101"/>
      <c r="FR678" s="101"/>
      <c r="FS678" s="101"/>
      <c r="FT678" s="101"/>
      <c r="FU678" s="101"/>
      <c r="FV678" s="101"/>
      <c r="FW678" s="101"/>
      <c r="FX678" s="101"/>
      <c r="FY678" s="101"/>
      <c r="FZ678" s="101"/>
      <c r="GA678" s="101"/>
      <c r="GB678" s="101"/>
      <c r="GC678" s="101"/>
      <c r="GD678" s="101"/>
      <c r="GE678" s="101"/>
      <c r="GF678" s="101"/>
      <c r="GG678" s="101"/>
      <c r="GH678" s="101"/>
      <c r="GI678" s="101"/>
      <c r="GJ678" s="101"/>
      <c r="GK678" s="101"/>
      <c r="GL678" s="101"/>
      <c r="GM678" s="101"/>
      <c r="GN678" s="101"/>
      <c r="GO678" s="101"/>
      <c r="GP678" s="101"/>
      <c r="GQ678" s="101"/>
      <c r="GR678" s="101"/>
      <c r="GS678" s="101"/>
      <c r="GT678" s="101"/>
      <c r="GU678" s="101"/>
    </row>
    <row r="679" spans="7:203">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1"/>
      <c r="CI679" s="101"/>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1"/>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c r="FH679" s="101"/>
      <c r="FI679" s="101"/>
      <c r="FJ679" s="101"/>
      <c r="FK679" s="101"/>
      <c r="FL679" s="101"/>
      <c r="FM679" s="101"/>
      <c r="FN679" s="101"/>
      <c r="FO679" s="101"/>
      <c r="FP679" s="101"/>
      <c r="FQ679" s="101"/>
      <c r="FR679" s="101"/>
      <c r="FS679" s="101"/>
      <c r="FT679" s="101"/>
      <c r="FU679" s="101"/>
      <c r="FV679" s="101"/>
      <c r="FW679" s="101"/>
      <c r="FX679" s="101"/>
      <c r="FY679" s="101"/>
      <c r="FZ679" s="101"/>
      <c r="GA679" s="101"/>
      <c r="GB679" s="101"/>
      <c r="GC679" s="101"/>
      <c r="GD679" s="101"/>
      <c r="GE679" s="101"/>
      <c r="GF679" s="101"/>
      <c r="GG679" s="101"/>
      <c r="GH679" s="101"/>
      <c r="GI679" s="101"/>
      <c r="GJ679" s="101"/>
      <c r="GK679" s="101"/>
      <c r="GL679" s="101"/>
      <c r="GM679" s="101"/>
      <c r="GN679" s="101"/>
      <c r="GO679" s="101"/>
      <c r="GP679" s="101"/>
      <c r="GQ679" s="101"/>
      <c r="GR679" s="101"/>
      <c r="GS679" s="101"/>
      <c r="GT679" s="101"/>
      <c r="GU679" s="101"/>
    </row>
    <row r="680" spans="7:203">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1"/>
      <c r="CI680" s="101"/>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1"/>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c r="FH680" s="101"/>
      <c r="FI680" s="101"/>
      <c r="FJ680" s="101"/>
      <c r="FK680" s="101"/>
      <c r="FL680" s="101"/>
      <c r="FM680" s="101"/>
      <c r="FN680" s="101"/>
      <c r="FO680" s="101"/>
      <c r="FP680" s="101"/>
      <c r="FQ680" s="101"/>
      <c r="FR680" s="101"/>
      <c r="FS680" s="101"/>
      <c r="FT680" s="101"/>
      <c r="FU680" s="101"/>
      <c r="FV680" s="101"/>
      <c r="FW680" s="101"/>
      <c r="FX680" s="101"/>
      <c r="FY680" s="101"/>
      <c r="FZ680" s="101"/>
      <c r="GA680" s="101"/>
      <c r="GB680" s="101"/>
      <c r="GC680" s="101"/>
      <c r="GD680" s="101"/>
      <c r="GE680" s="101"/>
      <c r="GF680" s="101"/>
      <c r="GG680" s="101"/>
      <c r="GH680" s="101"/>
      <c r="GI680" s="101"/>
      <c r="GJ680" s="101"/>
      <c r="GK680" s="101"/>
      <c r="GL680" s="101"/>
      <c r="GM680" s="101"/>
      <c r="GN680" s="101"/>
      <c r="GO680" s="101"/>
      <c r="GP680" s="101"/>
      <c r="GQ680" s="101"/>
      <c r="GR680" s="101"/>
      <c r="GS680" s="101"/>
      <c r="GT680" s="101"/>
      <c r="GU680" s="101"/>
    </row>
    <row r="681" spans="7:203">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1"/>
      <c r="CI681" s="101"/>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1"/>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c r="FH681" s="101"/>
      <c r="FI681" s="101"/>
      <c r="FJ681" s="101"/>
      <c r="FK681" s="101"/>
      <c r="FL681" s="101"/>
      <c r="FM681" s="101"/>
      <c r="FN681" s="101"/>
      <c r="FO681" s="101"/>
      <c r="FP681" s="101"/>
      <c r="FQ681" s="101"/>
      <c r="FR681" s="101"/>
      <c r="FS681" s="101"/>
      <c r="FT681" s="101"/>
      <c r="FU681" s="101"/>
      <c r="FV681" s="101"/>
      <c r="FW681" s="101"/>
      <c r="FX681" s="101"/>
      <c r="FY681" s="101"/>
      <c r="FZ681" s="101"/>
      <c r="GA681" s="101"/>
      <c r="GB681" s="101"/>
      <c r="GC681" s="101"/>
      <c r="GD681" s="101"/>
      <c r="GE681" s="101"/>
      <c r="GF681" s="101"/>
      <c r="GG681" s="101"/>
      <c r="GH681" s="101"/>
      <c r="GI681" s="101"/>
      <c r="GJ681" s="101"/>
      <c r="GK681" s="101"/>
      <c r="GL681" s="101"/>
      <c r="GM681" s="101"/>
      <c r="GN681" s="101"/>
      <c r="GO681" s="101"/>
      <c r="GP681" s="101"/>
      <c r="GQ681" s="101"/>
      <c r="GR681" s="101"/>
      <c r="GS681" s="101"/>
      <c r="GT681" s="101"/>
      <c r="GU681" s="101"/>
    </row>
    <row r="682" spans="7:203">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1"/>
      <c r="CI682" s="101"/>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1"/>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c r="FH682" s="101"/>
      <c r="FI682" s="101"/>
      <c r="FJ682" s="101"/>
      <c r="FK682" s="101"/>
      <c r="FL682" s="101"/>
      <c r="FM682" s="101"/>
      <c r="FN682" s="101"/>
      <c r="FO682" s="101"/>
      <c r="FP682" s="101"/>
      <c r="FQ682" s="101"/>
      <c r="FR682" s="101"/>
      <c r="FS682" s="101"/>
      <c r="FT682" s="101"/>
      <c r="FU682" s="101"/>
      <c r="FV682" s="101"/>
      <c r="FW682" s="101"/>
      <c r="FX682" s="101"/>
      <c r="FY682" s="101"/>
      <c r="FZ682" s="101"/>
      <c r="GA682" s="101"/>
      <c r="GB682" s="101"/>
      <c r="GC682" s="101"/>
      <c r="GD682" s="101"/>
      <c r="GE682" s="101"/>
      <c r="GF682" s="101"/>
      <c r="GG682" s="101"/>
      <c r="GH682" s="101"/>
      <c r="GI682" s="101"/>
      <c r="GJ682" s="101"/>
      <c r="GK682" s="101"/>
      <c r="GL682" s="101"/>
      <c r="GM682" s="101"/>
      <c r="GN682" s="101"/>
      <c r="GO682" s="101"/>
      <c r="GP682" s="101"/>
      <c r="GQ682" s="101"/>
      <c r="GR682" s="101"/>
      <c r="GS682" s="101"/>
      <c r="GT682" s="101"/>
      <c r="GU682" s="101"/>
    </row>
    <row r="683" spans="7:203">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1"/>
      <c r="CI683" s="101"/>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1"/>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c r="FH683" s="101"/>
      <c r="FI683" s="101"/>
      <c r="FJ683" s="101"/>
      <c r="FK683" s="101"/>
      <c r="FL683" s="101"/>
      <c r="FM683" s="101"/>
      <c r="FN683" s="101"/>
      <c r="FO683" s="101"/>
      <c r="FP683" s="101"/>
      <c r="FQ683" s="101"/>
      <c r="FR683" s="101"/>
      <c r="FS683" s="101"/>
      <c r="FT683" s="101"/>
      <c r="FU683" s="101"/>
      <c r="FV683" s="101"/>
      <c r="FW683" s="101"/>
      <c r="FX683" s="101"/>
      <c r="FY683" s="101"/>
      <c r="FZ683" s="101"/>
      <c r="GA683" s="101"/>
      <c r="GB683" s="101"/>
      <c r="GC683" s="101"/>
      <c r="GD683" s="101"/>
      <c r="GE683" s="101"/>
      <c r="GF683" s="101"/>
      <c r="GG683" s="101"/>
      <c r="GH683" s="101"/>
      <c r="GI683" s="101"/>
      <c r="GJ683" s="101"/>
      <c r="GK683" s="101"/>
      <c r="GL683" s="101"/>
      <c r="GM683" s="101"/>
      <c r="GN683" s="101"/>
      <c r="GO683" s="101"/>
      <c r="GP683" s="101"/>
      <c r="GQ683" s="101"/>
      <c r="GR683" s="101"/>
      <c r="GS683" s="101"/>
      <c r="GT683" s="101"/>
      <c r="GU683" s="101"/>
    </row>
    <row r="684" spans="7:203">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1"/>
      <c r="CI684" s="101"/>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1"/>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c r="FH684" s="101"/>
      <c r="FI684" s="101"/>
      <c r="FJ684" s="101"/>
      <c r="FK684" s="101"/>
      <c r="FL684" s="101"/>
      <c r="FM684" s="101"/>
      <c r="FN684" s="101"/>
      <c r="FO684" s="101"/>
      <c r="FP684" s="101"/>
      <c r="FQ684" s="101"/>
      <c r="FR684" s="101"/>
      <c r="FS684" s="101"/>
      <c r="FT684" s="101"/>
      <c r="FU684" s="101"/>
      <c r="FV684" s="101"/>
      <c r="FW684" s="101"/>
      <c r="FX684" s="101"/>
      <c r="FY684" s="101"/>
      <c r="FZ684" s="101"/>
      <c r="GA684" s="101"/>
      <c r="GB684" s="101"/>
      <c r="GC684" s="101"/>
      <c r="GD684" s="101"/>
      <c r="GE684" s="101"/>
      <c r="GF684" s="101"/>
      <c r="GG684" s="101"/>
      <c r="GH684" s="101"/>
      <c r="GI684" s="101"/>
      <c r="GJ684" s="101"/>
      <c r="GK684" s="101"/>
      <c r="GL684" s="101"/>
      <c r="GM684" s="101"/>
      <c r="GN684" s="101"/>
      <c r="GO684" s="101"/>
      <c r="GP684" s="101"/>
      <c r="GQ684" s="101"/>
      <c r="GR684" s="101"/>
      <c r="GS684" s="101"/>
      <c r="GT684" s="101"/>
      <c r="GU684" s="101"/>
    </row>
    <row r="685" spans="7:203">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1"/>
      <c r="CI685" s="101"/>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1"/>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c r="FH685" s="101"/>
      <c r="FI685" s="101"/>
      <c r="FJ685" s="101"/>
      <c r="FK685" s="101"/>
      <c r="FL685" s="101"/>
      <c r="FM685" s="101"/>
      <c r="FN685" s="101"/>
      <c r="FO685" s="101"/>
      <c r="FP685" s="101"/>
      <c r="FQ685" s="101"/>
      <c r="FR685" s="101"/>
      <c r="FS685" s="101"/>
      <c r="FT685" s="101"/>
      <c r="FU685" s="101"/>
      <c r="FV685" s="101"/>
      <c r="FW685" s="101"/>
      <c r="FX685" s="101"/>
      <c r="FY685" s="101"/>
      <c r="FZ685" s="101"/>
      <c r="GA685" s="101"/>
      <c r="GB685" s="101"/>
      <c r="GC685" s="101"/>
      <c r="GD685" s="101"/>
      <c r="GE685" s="101"/>
      <c r="GF685" s="101"/>
      <c r="GG685" s="101"/>
      <c r="GH685" s="101"/>
      <c r="GI685" s="101"/>
      <c r="GJ685" s="101"/>
      <c r="GK685" s="101"/>
      <c r="GL685" s="101"/>
      <c r="GM685" s="101"/>
      <c r="GN685" s="101"/>
      <c r="GO685" s="101"/>
      <c r="GP685" s="101"/>
      <c r="GQ685" s="101"/>
      <c r="GR685" s="101"/>
      <c r="GS685" s="101"/>
      <c r="GT685" s="101"/>
      <c r="GU685" s="101"/>
    </row>
    <row r="686" spans="7:203">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1"/>
      <c r="CI686" s="101"/>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1"/>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c r="FH686" s="101"/>
      <c r="FI686" s="101"/>
      <c r="FJ686" s="101"/>
      <c r="FK686" s="101"/>
      <c r="FL686" s="101"/>
      <c r="FM686" s="101"/>
      <c r="FN686" s="101"/>
      <c r="FO686" s="101"/>
      <c r="FP686" s="101"/>
      <c r="FQ686" s="101"/>
      <c r="FR686" s="101"/>
      <c r="FS686" s="101"/>
      <c r="FT686" s="101"/>
      <c r="FU686" s="101"/>
      <c r="FV686" s="101"/>
      <c r="FW686" s="101"/>
      <c r="FX686" s="101"/>
      <c r="FY686" s="101"/>
      <c r="FZ686" s="101"/>
      <c r="GA686" s="101"/>
      <c r="GB686" s="101"/>
      <c r="GC686" s="101"/>
      <c r="GD686" s="101"/>
      <c r="GE686" s="101"/>
      <c r="GF686" s="101"/>
      <c r="GG686" s="101"/>
      <c r="GH686" s="101"/>
      <c r="GI686" s="101"/>
      <c r="GJ686" s="101"/>
      <c r="GK686" s="101"/>
      <c r="GL686" s="101"/>
      <c r="GM686" s="101"/>
      <c r="GN686" s="101"/>
      <c r="GO686" s="101"/>
      <c r="GP686" s="101"/>
      <c r="GQ686" s="101"/>
      <c r="GR686" s="101"/>
      <c r="GS686" s="101"/>
      <c r="GT686" s="101"/>
      <c r="GU686" s="101"/>
    </row>
    <row r="687" spans="7:203">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1"/>
      <c r="CI687" s="101"/>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1"/>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c r="FH687" s="101"/>
      <c r="FI687" s="101"/>
      <c r="FJ687" s="101"/>
      <c r="FK687" s="101"/>
      <c r="FL687" s="101"/>
      <c r="FM687" s="101"/>
      <c r="FN687" s="101"/>
      <c r="FO687" s="101"/>
      <c r="FP687" s="101"/>
      <c r="FQ687" s="101"/>
      <c r="FR687" s="101"/>
      <c r="FS687" s="101"/>
      <c r="FT687" s="101"/>
      <c r="FU687" s="101"/>
      <c r="FV687" s="101"/>
      <c r="FW687" s="101"/>
      <c r="FX687" s="101"/>
      <c r="FY687" s="101"/>
      <c r="FZ687" s="101"/>
      <c r="GA687" s="101"/>
      <c r="GB687" s="101"/>
      <c r="GC687" s="101"/>
      <c r="GD687" s="101"/>
      <c r="GE687" s="101"/>
      <c r="GF687" s="101"/>
      <c r="GG687" s="101"/>
      <c r="GH687" s="101"/>
      <c r="GI687" s="101"/>
      <c r="GJ687" s="101"/>
      <c r="GK687" s="101"/>
      <c r="GL687" s="101"/>
      <c r="GM687" s="101"/>
      <c r="GN687" s="101"/>
      <c r="GO687" s="101"/>
      <c r="GP687" s="101"/>
      <c r="GQ687" s="101"/>
      <c r="GR687" s="101"/>
      <c r="GS687" s="101"/>
      <c r="GT687" s="101"/>
      <c r="GU687" s="101"/>
    </row>
    <row r="688" spans="7:203">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1"/>
      <c r="CI688" s="101"/>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1"/>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c r="FH688" s="101"/>
      <c r="FI688" s="101"/>
      <c r="FJ688" s="101"/>
      <c r="FK688" s="101"/>
      <c r="FL688" s="101"/>
      <c r="FM688" s="101"/>
      <c r="FN688" s="101"/>
      <c r="FO688" s="101"/>
      <c r="FP688" s="101"/>
      <c r="FQ688" s="101"/>
      <c r="FR688" s="101"/>
      <c r="FS688" s="101"/>
      <c r="FT688" s="101"/>
      <c r="FU688" s="101"/>
      <c r="FV688" s="101"/>
      <c r="FW688" s="101"/>
      <c r="FX688" s="101"/>
      <c r="FY688" s="101"/>
      <c r="FZ688" s="101"/>
      <c r="GA688" s="101"/>
      <c r="GB688" s="101"/>
      <c r="GC688" s="101"/>
      <c r="GD688" s="101"/>
      <c r="GE688" s="101"/>
      <c r="GF688" s="101"/>
      <c r="GG688" s="101"/>
      <c r="GH688" s="101"/>
      <c r="GI688" s="101"/>
      <c r="GJ688" s="101"/>
      <c r="GK688" s="101"/>
      <c r="GL688" s="101"/>
      <c r="GM688" s="101"/>
      <c r="GN688" s="101"/>
      <c r="GO688" s="101"/>
      <c r="GP688" s="101"/>
      <c r="GQ688" s="101"/>
      <c r="GR688" s="101"/>
      <c r="GS688" s="101"/>
      <c r="GT688" s="101"/>
      <c r="GU688" s="101"/>
    </row>
    <row r="689" spans="7:203">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1"/>
      <c r="CI689" s="101"/>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1"/>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c r="FH689" s="101"/>
      <c r="FI689" s="101"/>
      <c r="FJ689" s="101"/>
      <c r="FK689" s="101"/>
      <c r="FL689" s="101"/>
      <c r="FM689" s="101"/>
      <c r="FN689" s="101"/>
      <c r="FO689" s="101"/>
      <c r="FP689" s="101"/>
      <c r="FQ689" s="101"/>
      <c r="FR689" s="101"/>
      <c r="FS689" s="101"/>
      <c r="FT689" s="101"/>
      <c r="FU689" s="101"/>
      <c r="FV689" s="101"/>
      <c r="FW689" s="101"/>
      <c r="FX689" s="101"/>
      <c r="FY689" s="101"/>
      <c r="FZ689" s="101"/>
      <c r="GA689" s="101"/>
      <c r="GB689" s="101"/>
      <c r="GC689" s="101"/>
      <c r="GD689" s="101"/>
      <c r="GE689" s="101"/>
      <c r="GF689" s="101"/>
      <c r="GG689" s="101"/>
      <c r="GH689" s="101"/>
      <c r="GI689" s="101"/>
      <c r="GJ689" s="101"/>
      <c r="GK689" s="101"/>
      <c r="GL689" s="101"/>
      <c r="GM689" s="101"/>
      <c r="GN689" s="101"/>
      <c r="GO689" s="101"/>
      <c r="GP689" s="101"/>
      <c r="GQ689" s="101"/>
      <c r="GR689" s="101"/>
      <c r="GS689" s="101"/>
      <c r="GT689" s="101"/>
      <c r="GU689" s="101"/>
    </row>
    <row r="690" spans="7:203">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1"/>
      <c r="CI690" s="101"/>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1"/>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c r="FH690" s="101"/>
      <c r="FI690" s="101"/>
      <c r="FJ690" s="101"/>
      <c r="FK690" s="101"/>
      <c r="FL690" s="101"/>
      <c r="FM690" s="101"/>
      <c r="FN690" s="101"/>
      <c r="FO690" s="101"/>
      <c r="FP690" s="101"/>
      <c r="FQ690" s="101"/>
      <c r="FR690" s="101"/>
      <c r="FS690" s="101"/>
      <c r="FT690" s="101"/>
      <c r="FU690" s="101"/>
      <c r="FV690" s="101"/>
      <c r="FW690" s="101"/>
      <c r="FX690" s="101"/>
      <c r="FY690" s="101"/>
      <c r="FZ690" s="101"/>
      <c r="GA690" s="101"/>
      <c r="GB690" s="101"/>
      <c r="GC690" s="101"/>
      <c r="GD690" s="101"/>
      <c r="GE690" s="101"/>
      <c r="GF690" s="101"/>
      <c r="GG690" s="101"/>
      <c r="GH690" s="101"/>
      <c r="GI690" s="101"/>
      <c r="GJ690" s="101"/>
      <c r="GK690" s="101"/>
      <c r="GL690" s="101"/>
      <c r="GM690" s="101"/>
      <c r="GN690" s="101"/>
      <c r="GO690" s="101"/>
      <c r="GP690" s="101"/>
      <c r="GQ690" s="101"/>
      <c r="GR690" s="101"/>
      <c r="GS690" s="101"/>
      <c r="GT690" s="101"/>
      <c r="GU690" s="101"/>
    </row>
    <row r="691" spans="7:203">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1"/>
      <c r="CI691" s="101"/>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1"/>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c r="FH691" s="101"/>
      <c r="FI691" s="101"/>
      <c r="FJ691" s="101"/>
      <c r="FK691" s="101"/>
      <c r="FL691" s="101"/>
      <c r="FM691" s="101"/>
      <c r="FN691" s="101"/>
      <c r="FO691" s="101"/>
      <c r="FP691" s="101"/>
      <c r="FQ691" s="101"/>
      <c r="FR691" s="101"/>
      <c r="FS691" s="101"/>
      <c r="FT691" s="101"/>
      <c r="FU691" s="101"/>
      <c r="FV691" s="101"/>
      <c r="FW691" s="101"/>
      <c r="FX691" s="101"/>
      <c r="FY691" s="101"/>
      <c r="FZ691" s="101"/>
      <c r="GA691" s="101"/>
      <c r="GB691" s="101"/>
      <c r="GC691" s="101"/>
      <c r="GD691" s="101"/>
      <c r="GE691" s="101"/>
      <c r="GF691" s="101"/>
      <c r="GG691" s="101"/>
      <c r="GH691" s="101"/>
      <c r="GI691" s="101"/>
      <c r="GJ691" s="101"/>
      <c r="GK691" s="101"/>
      <c r="GL691" s="101"/>
      <c r="GM691" s="101"/>
      <c r="GN691" s="101"/>
      <c r="GO691" s="101"/>
      <c r="GP691" s="101"/>
      <c r="GQ691" s="101"/>
      <c r="GR691" s="101"/>
      <c r="GS691" s="101"/>
      <c r="GT691" s="101"/>
      <c r="GU691" s="101"/>
    </row>
    <row r="692" spans="7:203">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1"/>
      <c r="CI692" s="101"/>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1"/>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c r="FH692" s="101"/>
      <c r="FI692" s="101"/>
      <c r="FJ692" s="101"/>
      <c r="FK692" s="101"/>
      <c r="FL692" s="101"/>
      <c r="FM692" s="101"/>
      <c r="FN692" s="101"/>
      <c r="FO692" s="101"/>
      <c r="FP692" s="101"/>
      <c r="FQ692" s="101"/>
      <c r="FR692" s="101"/>
      <c r="FS692" s="101"/>
      <c r="FT692" s="101"/>
      <c r="FU692" s="101"/>
      <c r="FV692" s="101"/>
      <c r="FW692" s="101"/>
      <c r="FX692" s="101"/>
      <c r="FY692" s="101"/>
      <c r="FZ692" s="101"/>
      <c r="GA692" s="101"/>
      <c r="GB692" s="101"/>
      <c r="GC692" s="101"/>
      <c r="GD692" s="101"/>
      <c r="GE692" s="101"/>
      <c r="GF692" s="101"/>
      <c r="GG692" s="101"/>
      <c r="GH692" s="101"/>
      <c r="GI692" s="101"/>
      <c r="GJ692" s="101"/>
      <c r="GK692" s="101"/>
      <c r="GL692" s="101"/>
      <c r="GM692" s="101"/>
      <c r="GN692" s="101"/>
      <c r="GO692" s="101"/>
      <c r="GP692" s="101"/>
      <c r="GQ692" s="101"/>
      <c r="GR692" s="101"/>
      <c r="GS692" s="101"/>
      <c r="GT692" s="101"/>
      <c r="GU692" s="101"/>
    </row>
    <row r="693" spans="7:203">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1"/>
      <c r="CI693" s="101"/>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1"/>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c r="FH693" s="101"/>
      <c r="FI693" s="101"/>
      <c r="FJ693" s="101"/>
      <c r="FK693" s="101"/>
      <c r="FL693" s="101"/>
      <c r="FM693" s="101"/>
      <c r="FN693" s="101"/>
      <c r="FO693" s="101"/>
      <c r="FP693" s="101"/>
      <c r="FQ693" s="101"/>
      <c r="FR693" s="101"/>
      <c r="FS693" s="101"/>
      <c r="FT693" s="101"/>
      <c r="FU693" s="101"/>
      <c r="FV693" s="101"/>
      <c r="FW693" s="101"/>
      <c r="FX693" s="101"/>
      <c r="FY693" s="101"/>
      <c r="FZ693" s="101"/>
      <c r="GA693" s="101"/>
      <c r="GB693" s="101"/>
      <c r="GC693" s="101"/>
      <c r="GD693" s="101"/>
      <c r="GE693" s="101"/>
      <c r="GF693" s="101"/>
      <c r="GG693" s="101"/>
      <c r="GH693" s="101"/>
      <c r="GI693" s="101"/>
      <c r="GJ693" s="101"/>
      <c r="GK693" s="101"/>
      <c r="GL693" s="101"/>
      <c r="GM693" s="101"/>
      <c r="GN693" s="101"/>
      <c r="GO693" s="101"/>
      <c r="GP693" s="101"/>
      <c r="GQ693" s="101"/>
      <c r="GR693" s="101"/>
      <c r="GS693" s="101"/>
      <c r="GT693" s="101"/>
      <c r="GU693" s="101"/>
    </row>
    <row r="694" spans="7:203">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1"/>
      <c r="CI694" s="101"/>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1"/>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c r="FH694" s="101"/>
      <c r="FI694" s="101"/>
      <c r="FJ694" s="101"/>
      <c r="FK694" s="101"/>
      <c r="FL694" s="101"/>
      <c r="FM694" s="101"/>
      <c r="FN694" s="101"/>
      <c r="FO694" s="101"/>
      <c r="FP694" s="101"/>
      <c r="FQ694" s="101"/>
      <c r="FR694" s="101"/>
      <c r="FS694" s="101"/>
      <c r="FT694" s="101"/>
      <c r="FU694" s="101"/>
      <c r="FV694" s="101"/>
      <c r="FW694" s="101"/>
      <c r="FX694" s="101"/>
      <c r="FY694" s="101"/>
      <c r="FZ694" s="101"/>
      <c r="GA694" s="101"/>
      <c r="GB694" s="101"/>
      <c r="GC694" s="101"/>
      <c r="GD694" s="101"/>
      <c r="GE694" s="101"/>
      <c r="GF694" s="101"/>
      <c r="GG694" s="101"/>
      <c r="GH694" s="101"/>
      <c r="GI694" s="101"/>
      <c r="GJ694" s="101"/>
      <c r="GK694" s="101"/>
      <c r="GL694" s="101"/>
      <c r="GM694" s="101"/>
      <c r="GN694" s="101"/>
      <c r="GO694" s="101"/>
      <c r="GP694" s="101"/>
      <c r="GQ694" s="101"/>
      <c r="GR694" s="101"/>
      <c r="GS694" s="101"/>
      <c r="GT694" s="101"/>
      <c r="GU694" s="101"/>
    </row>
    <row r="695" spans="7:203">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1"/>
      <c r="CI695" s="101"/>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1"/>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c r="FH695" s="101"/>
      <c r="FI695" s="101"/>
      <c r="FJ695" s="101"/>
      <c r="FK695" s="101"/>
      <c r="FL695" s="101"/>
      <c r="FM695" s="101"/>
      <c r="FN695" s="101"/>
      <c r="FO695" s="101"/>
      <c r="FP695" s="101"/>
      <c r="FQ695" s="101"/>
      <c r="FR695" s="101"/>
      <c r="FS695" s="101"/>
      <c r="FT695" s="101"/>
      <c r="FU695" s="101"/>
      <c r="FV695" s="101"/>
      <c r="FW695" s="101"/>
      <c r="FX695" s="101"/>
      <c r="FY695" s="101"/>
      <c r="FZ695" s="101"/>
      <c r="GA695" s="101"/>
      <c r="GB695" s="101"/>
      <c r="GC695" s="101"/>
      <c r="GD695" s="101"/>
      <c r="GE695" s="101"/>
      <c r="GF695" s="101"/>
      <c r="GG695" s="101"/>
      <c r="GH695" s="101"/>
      <c r="GI695" s="101"/>
      <c r="GJ695" s="101"/>
      <c r="GK695" s="101"/>
      <c r="GL695" s="101"/>
      <c r="GM695" s="101"/>
      <c r="GN695" s="101"/>
      <c r="GO695" s="101"/>
      <c r="GP695" s="101"/>
      <c r="GQ695" s="101"/>
      <c r="GR695" s="101"/>
      <c r="GS695" s="101"/>
      <c r="GT695" s="101"/>
      <c r="GU695" s="101"/>
    </row>
    <row r="696" spans="7:203">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1"/>
      <c r="CI696" s="101"/>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1"/>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c r="FH696" s="101"/>
      <c r="FI696" s="101"/>
      <c r="FJ696" s="101"/>
      <c r="FK696" s="101"/>
      <c r="FL696" s="101"/>
      <c r="FM696" s="101"/>
      <c r="FN696" s="101"/>
      <c r="FO696" s="101"/>
      <c r="FP696" s="101"/>
      <c r="FQ696" s="101"/>
      <c r="FR696" s="101"/>
      <c r="FS696" s="101"/>
      <c r="FT696" s="101"/>
      <c r="FU696" s="101"/>
      <c r="FV696" s="101"/>
      <c r="FW696" s="101"/>
      <c r="FX696" s="101"/>
      <c r="FY696" s="101"/>
      <c r="FZ696" s="101"/>
      <c r="GA696" s="101"/>
      <c r="GB696" s="101"/>
      <c r="GC696" s="101"/>
      <c r="GD696" s="101"/>
      <c r="GE696" s="101"/>
      <c r="GF696" s="101"/>
      <c r="GG696" s="101"/>
      <c r="GH696" s="101"/>
      <c r="GI696" s="101"/>
      <c r="GJ696" s="101"/>
      <c r="GK696" s="101"/>
      <c r="GL696" s="101"/>
      <c r="GM696" s="101"/>
      <c r="GN696" s="101"/>
      <c r="GO696" s="101"/>
      <c r="GP696" s="101"/>
      <c r="GQ696" s="101"/>
      <c r="GR696" s="101"/>
      <c r="GS696" s="101"/>
      <c r="GT696" s="101"/>
      <c r="GU696" s="101"/>
    </row>
    <row r="697" spans="7:203">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1"/>
      <c r="CI697" s="101"/>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1"/>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c r="FH697" s="101"/>
      <c r="FI697" s="101"/>
      <c r="FJ697" s="101"/>
      <c r="FK697" s="101"/>
      <c r="FL697" s="101"/>
      <c r="FM697" s="101"/>
      <c r="FN697" s="101"/>
      <c r="FO697" s="101"/>
      <c r="FP697" s="101"/>
      <c r="FQ697" s="101"/>
      <c r="FR697" s="101"/>
      <c r="FS697" s="101"/>
      <c r="FT697" s="101"/>
      <c r="FU697" s="101"/>
      <c r="FV697" s="101"/>
      <c r="FW697" s="101"/>
      <c r="FX697" s="101"/>
      <c r="FY697" s="101"/>
      <c r="FZ697" s="101"/>
      <c r="GA697" s="101"/>
      <c r="GB697" s="101"/>
      <c r="GC697" s="101"/>
      <c r="GD697" s="101"/>
      <c r="GE697" s="101"/>
      <c r="GF697" s="101"/>
      <c r="GG697" s="101"/>
      <c r="GH697" s="101"/>
      <c r="GI697" s="101"/>
      <c r="GJ697" s="101"/>
      <c r="GK697" s="101"/>
      <c r="GL697" s="101"/>
      <c r="GM697" s="101"/>
      <c r="GN697" s="101"/>
      <c r="GO697" s="101"/>
      <c r="GP697" s="101"/>
      <c r="GQ697" s="101"/>
      <c r="GR697" s="101"/>
      <c r="GS697" s="101"/>
      <c r="GT697" s="101"/>
      <c r="GU697" s="101"/>
    </row>
    <row r="698" spans="7:203">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1"/>
      <c r="CI698" s="101"/>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1"/>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c r="FH698" s="101"/>
      <c r="FI698" s="101"/>
      <c r="FJ698" s="101"/>
      <c r="FK698" s="101"/>
      <c r="FL698" s="101"/>
      <c r="FM698" s="101"/>
      <c r="FN698" s="101"/>
      <c r="FO698" s="101"/>
      <c r="FP698" s="101"/>
      <c r="FQ698" s="101"/>
      <c r="FR698" s="101"/>
      <c r="FS698" s="101"/>
      <c r="FT698" s="101"/>
      <c r="FU698" s="101"/>
      <c r="FV698" s="101"/>
      <c r="FW698" s="101"/>
      <c r="FX698" s="101"/>
      <c r="FY698" s="101"/>
      <c r="FZ698" s="101"/>
      <c r="GA698" s="101"/>
      <c r="GB698" s="101"/>
      <c r="GC698" s="101"/>
      <c r="GD698" s="101"/>
      <c r="GE698" s="101"/>
      <c r="GF698" s="101"/>
      <c r="GG698" s="101"/>
      <c r="GH698" s="101"/>
      <c r="GI698" s="101"/>
      <c r="GJ698" s="101"/>
      <c r="GK698" s="101"/>
      <c r="GL698" s="101"/>
      <c r="GM698" s="101"/>
      <c r="GN698" s="101"/>
      <c r="GO698" s="101"/>
      <c r="GP698" s="101"/>
      <c r="GQ698" s="101"/>
      <c r="GR698" s="101"/>
      <c r="GS698" s="101"/>
      <c r="GT698" s="101"/>
      <c r="GU698" s="101"/>
    </row>
    <row r="699" spans="7:203">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1"/>
      <c r="CI699" s="101"/>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1"/>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c r="FH699" s="101"/>
      <c r="FI699" s="101"/>
      <c r="FJ699" s="101"/>
      <c r="FK699" s="101"/>
      <c r="FL699" s="101"/>
      <c r="FM699" s="101"/>
      <c r="FN699" s="101"/>
      <c r="FO699" s="101"/>
      <c r="FP699" s="101"/>
      <c r="FQ699" s="101"/>
      <c r="FR699" s="101"/>
      <c r="FS699" s="101"/>
      <c r="FT699" s="101"/>
      <c r="FU699" s="101"/>
      <c r="FV699" s="101"/>
      <c r="FW699" s="101"/>
      <c r="FX699" s="101"/>
      <c r="FY699" s="101"/>
      <c r="FZ699" s="101"/>
      <c r="GA699" s="101"/>
      <c r="GB699" s="101"/>
      <c r="GC699" s="101"/>
      <c r="GD699" s="101"/>
      <c r="GE699" s="101"/>
      <c r="GF699" s="101"/>
      <c r="GG699" s="101"/>
      <c r="GH699" s="101"/>
      <c r="GI699" s="101"/>
      <c r="GJ699" s="101"/>
      <c r="GK699" s="101"/>
      <c r="GL699" s="101"/>
      <c r="GM699" s="101"/>
      <c r="GN699" s="101"/>
      <c r="GO699" s="101"/>
      <c r="GP699" s="101"/>
      <c r="GQ699" s="101"/>
      <c r="GR699" s="101"/>
      <c r="GS699" s="101"/>
      <c r="GT699" s="101"/>
      <c r="GU699" s="101"/>
    </row>
    <row r="700" spans="7:203">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1"/>
      <c r="CI700" s="101"/>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1"/>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c r="FH700" s="101"/>
      <c r="FI700" s="101"/>
      <c r="FJ700" s="101"/>
      <c r="FK700" s="101"/>
      <c r="FL700" s="101"/>
      <c r="FM700" s="101"/>
      <c r="FN700" s="101"/>
      <c r="FO700" s="101"/>
      <c r="FP700" s="101"/>
      <c r="FQ700" s="101"/>
      <c r="FR700" s="101"/>
      <c r="FS700" s="101"/>
      <c r="FT700" s="101"/>
      <c r="FU700" s="101"/>
      <c r="FV700" s="101"/>
      <c r="FW700" s="101"/>
      <c r="FX700" s="101"/>
      <c r="FY700" s="101"/>
      <c r="FZ700" s="101"/>
      <c r="GA700" s="101"/>
      <c r="GB700" s="101"/>
      <c r="GC700" s="101"/>
      <c r="GD700" s="101"/>
      <c r="GE700" s="101"/>
      <c r="GF700" s="101"/>
      <c r="GG700" s="101"/>
      <c r="GH700" s="101"/>
      <c r="GI700" s="101"/>
      <c r="GJ700" s="101"/>
      <c r="GK700" s="101"/>
      <c r="GL700" s="101"/>
      <c r="GM700" s="101"/>
      <c r="GN700" s="101"/>
      <c r="GO700" s="101"/>
      <c r="GP700" s="101"/>
      <c r="GQ700" s="101"/>
      <c r="GR700" s="101"/>
      <c r="GS700" s="101"/>
      <c r="GT700" s="101"/>
      <c r="GU700" s="101"/>
    </row>
    <row r="701" spans="7:203">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1"/>
      <c r="CI701" s="101"/>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1"/>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c r="FH701" s="101"/>
      <c r="FI701" s="101"/>
      <c r="FJ701" s="101"/>
      <c r="FK701" s="101"/>
      <c r="FL701" s="101"/>
      <c r="FM701" s="101"/>
      <c r="FN701" s="101"/>
      <c r="FO701" s="101"/>
      <c r="FP701" s="101"/>
      <c r="FQ701" s="101"/>
      <c r="FR701" s="101"/>
      <c r="FS701" s="101"/>
      <c r="FT701" s="101"/>
      <c r="FU701" s="101"/>
      <c r="FV701" s="101"/>
      <c r="FW701" s="101"/>
      <c r="FX701" s="101"/>
      <c r="FY701" s="101"/>
      <c r="FZ701" s="101"/>
      <c r="GA701" s="101"/>
      <c r="GB701" s="101"/>
      <c r="GC701" s="101"/>
      <c r="GD701" s="101"/>
      <c r="GE701" s="101"/>
      <c r="GF701" s="101"/>
      <c r="GG701" s="101"/>
      <c r="GH701" s="101"/>
      <c r="GI701" s="101"/>
      <c r="GJ701" s="101"/>
      <c r="GK701" s="101"/>
      <c r="GL701" s="101"/>
      <c r="GM701" s="101"/>
      <c r="GN701" s="101"/>
      <c r="GO701" s="101"/>
      <c r="GP701" s="101"/>
      <c r="GQ701" s="101"/>
      <c r="GR701" s="101"/>
      <c r="GS701" s="101"/>
      <c r="GT701" s="101"/>
      <c r="GU701" s="101"/>
    </row>
    <row r="702" spans="7:203">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1"/>
      <c r="CI702" s="101"/>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1"/>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c r="FH702" s="101"/>
      <c r="FI702" s="101"/>
      <c r="FJ702" s="101"/>
      <c r="FK702" s="101"/>
      <c r="FL702" s="101"/>
      <c r="FM702" s="101"/>
      <c r="FN702" s="101"/>
      <c r="FO702" s="101"/>
      <c r="FP702" s="101"/>
      <c r="FQ702" s="101"/>
      <c r="FR702" s="101"/>
      <c r="FS702" s="101"/>
      <c r="FT702" s="101"/>
      <c r="FU702" s="101"/>
      <c r="FV702" s="101"/>
      <c r="FW702" s="101"/>
      <c r="FX702" s="101"/>
      <c r="FY702" s="101"/>
      <c r="FZ702" s="101"/>
      <c r="GA702" s="101"/>
      <c r="GB702" s="101"/>
      <c r="GC702" s="101"/>
      <c r="GD702" s="101"/>
      <c r="GE702" s="101"/>
      <c r="GF702" s="101"/>
      <c r="GG702" s="101"/>
      <c r="GH702" s="101"/>
      <c r="GI702" s="101"/>
      <c r="GJ702" s="101"/>
      <c r="GK702" s="101"/>
      <c r="GL702" s="101"/>
      <c r="GM702" s="101"/>
      <c r="GN702" s="101"/>
      <c r="GO702" s="101"/>
      <c r="GP702" s="101"/>
      <c r="GQ702" s="101"/>
      <c r="GR702" s="101"/>
      <c r="GS702" s="101"/>
      <c r="GT702" s="101"/>
      <c r="GU702" s="101"/>
    </row>
    <row r="703" spans="7:203">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1"/>
      <c r="CI703" s="101"/>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1"/>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c r="FH703" s="101"/>
      <c r="FI703" s="101"/>
      <c r="FJ703" s="101"/>
      <c r="FK703" s="101"/>
      <c r="FL703" s="101"/>
      <c r="FM703" s="101"/>
      <c r="FN703" s="101"/>
      <c r="FO703" s="101"/>
      <c r="FP703" s="101"/>
      <c r="FQ703" s="101"/>
      <c r="FR703" s="101"/>
      <c r="FS703" s="101"/>
      <c r="FT703" s="101"/>
      <c r="FU703" s="101"/>
      <c r="FV703" s="101"/>
      <c r="FW703" s="101"/>
      <c r="FX703" s="101"/>
      <c r="FY703" s="101"/>
      <c r="FZ703" s="101"/>
      <c r="GA703" s="101"/>
      <c r="GB703" s="101"/>
      <c r="GC703" s="101"/>
      <c r="GD703" s="101"/>
      <c r="GE703" s="101"/>
      <c r="GF703" s="101"/>
      <c r="GG703" s="101"/>
      <c r="GH703" s="101"/>
      <c r="GI703" s="101"/>
      <c r="GJ703" s="101"/>
      <c r="GK703" s="101"/>
      <c r="GL703" s="101"/>
      <c r="GM703" s="101"/>
      <c r="GN703" s="101"/>
      <c r="GO703" s="101"/>
      <c r="GP703" s="101"/>
      <c r="GQ703" s="101"/>
      <c r="GR703" s="101"/>
      <c r="GS703" s="101"/>
      <c r="GT703" s="101"/>
      <c r="GU703" s="101"/>
    </row>
    <row r="704" spans="7:203">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1"/>
      <c r="CI704" s="101"/>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1"/>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c r="FH704" s="101"/>
      <c r="FI704" s="101"/>
      <c r="FJ704" s="101"/>
      <c r="FK704" s="101"/>
      <c r="FL704" s="101"/>
      <c r="FM704" s="101"/>
      <c r="FN704" s="101"/>
      <c r="FO704" s="101"/>
      <c r="FP704" s="101"/>
      <c r="FQ704" s="101"/>
      <c r="FR704" s="101"/>
      <c r="FS704" s="101"/>
      <c r="FT704" s="101"/>
      <c r="FU704" s="101"/>
      <c r="FV704" s="101"/>
      <c r="FW704" s="101"/>
      <c r="FX704" s="101"/>
      <c r="FY704" s="101"/>
      <c r="FZ704" s="101"/>
      <c r="GA704" s="101"/>
      <c r="GB704" s="101"/>
      <c r="GC704" s="101"/>
      <c r="GD704" s="101"/>
      <c r="GE704" s="101"/>
      <c r="GF704" s="101"/>
      <c r="GG704" s="101"/>
      <c r="GH704" s="101"/>
      <c r="GI704" s="101"/>
      <c r="GJ704" s="101"/>
      <c r="GK704" s="101"/>
      <c r="GL704" s="101"/>
      <c r="GM704" s="101"/>
      <c r="GN704" s="101"/>
      <c r="GO704" s="101"/>
      <c r="GP704" s="101"/>
      <c r="GQ704" s="101"/>
      <c r="GR704" s="101"/>
      <c r="GS704" s="101"/>
      <c r="GT704" s="101"/>
      <c r="GU704" s="101"/>
    </row>
    <row r="705" spans="7:203">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1"/>
      <c r="CI705" s="101"/>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1"/>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c r="FH705" s="101"/>
      <c r="FI705" s="101"/>
      <c r="FJ705" s="101"/>
      <c r="FK705" s="101"/>
      <c r="FL705" s="101"/>
      <c r="FM705" s="101"/>
      <c r="FN705" s="101"/>
      <c r="FO705" s="101"/>
      <c r="FP705" s="101"/>
      <c r="FQ705" s="101"/>
      <c r="FR705" s="101"/>
      <c r="FS705" s="101"/>
      <c r="FT705" s="101"/>
      <c r="FU705" s="101"/>
      <c r="FV705" s="101"/>
      <c r="FW705" s="101"/>
      <c r="FX705" s="101"/>
      <c r="FY705" s="101"/>
      <c r="FZ705" s="101"/>
      <c r="GA705" s="101"/>
      <c r="GB705" s="101"/>
      <c r="GC705" s="101"/>
      <c r="GD705" s="101"/>
      <c r="GE705" s="101"/>
      <c r="GF705" s="101"/>
      <c r="GG705" s="101"/>
      <c r="GH705" s="101"/>
      <c r="GI705" s="101"/>
      <c r="GJ705" s="101"/>
      <c r="GK705" s="101"/>
      <c r="GL705" s="101"/>
      <c r="GM705" s="101"/>
      <c r="GN705" s="101"/>
      <c r="GO705" s="101"/>
      <c r="GP705" s="101"/>
      <c r="GQ705" s="101"/>
      <c r="GR705" s="101"/>
      <c r="GS705" s="101"/>
      <c r="GT705" s="101"/>
      <c r="GU705" s="101"/>
    </row>
    <row r="706" spans="7:203">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1"/>
      <c r="CI706" s="101"/>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1"/>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c r="FH706" s="101"/>
      <c r="FI706" s="101"/>
      <c r="FJ706" s="101"/>
      <c r="FK706" s="101"/>
      <c r="FL706" s="101"/>
      <c r="FM706" s="101"/>
      <c r="FN706" s="101"/>
      <c r="FO706" s="101"/>
      <c r="FP706" s="101"/>
      <c r="FQ706" s="101"/>
      <c r="FR706" s="101"/>
      <c r="FS706" s="101"/>
      <c r="FT706" s="101"/>
      <c r="FU706" s="101"/>
      <c r="FV706" s="101"/>
      <c r="FW706" s="101"/>
      <c r="FX706" s="101"/>
      <c r="FY706" s="101"/>
      <c r="FZ706" s="101"/>
      <c r="GA706" s="101"/>
      <c r="GB706" s="101"/>
      <c r="GC706" s="101"/>
      <c r="GD706" s="101"/>
      <c r="GE706" s="101"/>
      <c r="GF706" s="101"/>
      <c r="GG706" s="101"/>
      <c r="GH706" s="101"/>
      <c r="GI706" s="101"/>
      <c r="GJ706" s="101"/>
      <c r="GK706" s="101"/>
      <c r="GL706" s="101"/>
      <c r="GM706" s="101"/>
      <c r="GN706" s="101"/>
      <c r="GO706" s="101"/>
      <c r="GP706" s="101"/>
      <c r="GQ706" s="101"/>
      <c r="GR706" s="101"/>
      <c r="GS706" s="101"/>
      <c r="GT706" s="101"/>
      <c r="GU706" s="101"/>
    </row>
    <row r="707" spans="7:203">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1"/>
      <c r="CI707" s="101"/>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1"/>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c r="FH707" s="101"/>
      <c r="FI707" s="101"/>
      <c r="FJ707" s="101"/>
      <c r="FK707" s="101"/>
      <c r="FL707" s="101"/>
      <c r="FM707" s="101"/>
      <c r="FN707" s="101"/>
      <c r="FO707" s="101"/>
      <c r="FP707" s="101"/>
      <c r="FQ707" s="101"/>
      <c r="FR707" s="101"/>
      <c r="FS707" s="101"/>
      <c r="FT707" s="101"/>
      <c r="FU707" s="101"/>
      <c r="FV707" s="101"/>
      <c r="FW707" s="101"/>
      <c r="FX707" s="101"/>
      <c r="FY707" s="101"/>
      <c r="FZ707" s="101"/>
      <c r="GA707" s="101"/>
      <c r="GB707" s="101"/>
      <c r="GC707" s="101"/>
      <c r="GD707" s="101"/>
      <c r="GE707" s="101"/>
      <c r="GF707" s="101"/>
      <c r="GG707" s="101"/>
      <c r="GH707" s="101"/>
      <c r="GI707" s="101"/>
      <c r="GJ707" s="101"/>
      <c r="GK707" s="101"/>
      <c r="GL707" s="101"/>
      <c r="GM707" s="101"/>
      <c r="GN707" s="101"/>
      <c r="GO707" s="101"/>
      <c r="GP707" s="101"/>
      <c r="GQ707" s="101"/>
      <c r="GR707" s="101"/>
      <c r="GS707" s="101"/>
      <c r="GT707" s="101"/>
      <c r="GU707" s="101"/>
    </row>
    <row r="708" spans="7:203">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1"/>
      <c r="CI708" s="101"/>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1"/>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c r="FH708" s="101"/>
      <c r="FI708" s="101"/>
      <c r="FJ708" s="101"/>
      <c r="FK708" s="101"/>
      <c r="FL708" s="101"/>
      <c r="FM708" s="101"/>
      <c r="FN708" s="101"/>
      <c r="FO708" s="101"/>
      <c r="FP708" s="101"/>
      <c r="FQ708" s="101"/>
      <c r="FR708" s="101"/>
      <c r="FS708" s="101"/>
      <c r="FT708" s="101"/>
      <c r="FU708" s="101"/>
      <c r="FV708" s="101"/>
      <c r="FW708" s="101"/>
      <c r="FX708" s="101"/>
      <c r="FY708" s="101"/>
      <c r="FZ708" s="101"/>
      <c r="GA708" s="101"/>
      <c r="GB708" s="101"/>
      <c r="GC708" s="101"/>
      <c r="GD708" s="101"/>
      <c r="GE708" s="101"/>
      <c r="GF708" s="101"/>
      <c r="GG708" s="101"/>
      <c r="GH708" s="101"/>
      <c r="GI708" s="101"/>
      <c r="GJ708" s="101"/>
      <c r="GK708" s="101"/>
      <c r="GL708" s="101"/>
      <c r="GM708" s="101"/>
      <c r="GN708" s="101"/>
      <c r="GO708" s="101"/>
      <c r="GP708" s="101"/>
      <c r="GQ708" s="101"/>
      <c r="GR708" s="101"/>
      <c r="GS708" s="101"/>
      <c r="GT708" s="101"/>
      <c r="GU708" s="101"/>
    </row>
    <row r="709" spans="7:203">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1"/>
      <c r="CI709" s="101"/>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1"/>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c r="FH709" s="101"/>
      <c r="FI709" s="101"/>
      <c r="FJ709" s="101"/>
      <c r="FK709" s="101"/>
      <c r="FL709" s="101"/>
      <c r="FM709" s="101"/>
      <c r="FN709" s="101"/>
      <c r="FO709" s="101"/>
      <c r="FP709" s="101"/>
      <c r="FQ709" s="101"/>
      <c r="FR709" s="101"/>
      <c r="FS709" s="101"/>
      <c r="FT709" s="101"/>
      <c r="FU709" s="101"/>
      <c r="FV709" s="101"/>
      <c r="FW709" s="101"/>
      <c r="FX709" s="101"/>
      <c r="FY709" s="101"/>
      <c r="FZ709" s="101"/>
      <c r="GA709" s="101"/>
      <c r="GB709" s="101"/>
      <c r="GC709" s="101"/>
      <c r="GD709" s="101"/>
      <c r="GE709" s="101"/>
      <c r="GF709" s="101"/>
      <c r="GG709" s="101"/>
      <c r="GH709" s="101"/>
      <c r="GI709" s="101"/>
      <c r="GJ709" s="101"/>
      <c r="GK709" s="101"/>
      <c r="GL709" s="101"/>
      <c r="GM709" s="101"/>
      <c r="GN709" s="101"/>
      <c r="GO709" s="101"/>
      <c r="GP709" s="101"/>
      <c r="GQ709" s="101"/>
      <c r="GR709" s="101"/>
      <c r="GS709" s="101"/>
      <c r="GT709" s="101"/>
      <c r="GU709" s="101"/>
    </row>
    <row r="710" spans="7:203">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1"/>
      <c r="CI710" s="101"/>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1"/>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c r="FH710" s="101"/>
      <c r="FI710" s="101"/>
      <c r="FJ710" s="101"/>
      <c r="FK710" s="101"/>
      <c r="FL710" s="101"/>
      <c r="FM710" s="101"/>
      <c r="FN710" s="101"/>
      <c r="FO710" s="101"/>
      <c r="FP710" s="101"/>
      <c r="FQ710" s="101"/>
      <c r="FR710" s="101"/>
      <c r="FS710" s="101"/>
      <c r="FT710" s="101"/>
      <c r="FU710" s="101"/>
      <c r="FV710" s="101"/>
      <c r="FW710" s="101"/>
      <c r="FX710" s="101"/>
      <c r="FY710" s="101"/>
      <c r="FZ710" s="101"/>
      <c r="GA710" s="101"/>
      <c r="GB710" s="101"/>
      <c r="GC710" s="101"/>
      <c r="GD710" s="101"/>
      <c r="GE710" s="101"/>
      <c r="GF710" s="101"/>
      <c r="GG710" s="101"/>
      <c r="GH710" s="101"/>
      <c r="GI710" s="101"/>
      <c r="GJ710" s="101"/>
      <c r="GK710" s="101"/>
      <c r="GL710" s="101"/>
      <c r="GM710" s="101"/>
      <c r="GN710" s="101"/>
      <c r="GO710" s="101"/>
      <c r="GP710" s="101"/>
      <c r="GQ710" s="101"/>
      <c r="GR710" s="101"/>
      <c r="GS710" s="101"/>
      <c r="GT710" s="101"/>
      <c r="GU710" s="101"/>
    </row>
    <row r="711" spans="7:203">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1"/>
      <c r="CI711" s="101"/>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1"/>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c r="FH711" s="101"/>
      <c r="FI711" s="101"/>
      <c r="FJ711" s="101"/>
      <c r="FK711" s="101"/>
      <c r="FL711" s="101"/>
      <c r="FM711" s="101"/>
      <c r="FN711" s="101"/>
      <c r="FO711" s="101"/>
      <c r="FP711" s="101"/>
      <c r="FQ711" s="101"/>
      <c r="FR711" s="101"/>
      <c r="FS711" s="101"/>
      <c r="FT711" s="101"/>
      <c r="FU711" s="101"/>
      <c r="FV711" s="101"/>
      <c r="FW711" s="101"/>
      <c r="FX711" s="101"/>
      <c r="FY711" s="101"/>
      <c r="FZ711" s="101"/>
      <c r="GA711" s="101"/>
      <c r="GB711" s="101"/>
      <c r="GC711" s="101"/>
      <c r="GD711" s="101"/>
      <c r="GE711" s="101"/>
      <c r="GF711" s="101"/>
      <c r="GG711" s="101"/>
      <c r="GH711" s="101"/>
      <c r="GI711" s="101"/>
      <c r="GJ711" s="101"/>
      <c r="GK711" s="101"/>
      <c r="GL711" s="101"/>
      <c r="GM711" s="101"/>
      <c r="GN711" s="101"/>
      <c r="GO711" s="101"/>
      <c r="GP711" s="101"/>
      <c r="GQ711" s="101"/>
      <c r="GR711" s="101"/>
      <c r="GS711" s="101"/>
      <c r="GT711" s="101"/>
      <c r="GU711" s="101"/>
    </row>
    <row r="712" spans="7:203">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1"/>
      <c r="CI712" s="101"/>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1"/>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c r="FH712" s="101"/>
      <c r="FI712" s="101"/>
      <c r="FJ712" s="101"/>
      <c r="FK712" s="101"/>
      <c r="FL712" s="101"/>
      <c r="FM712" s="101"/>
      <c r="FN712" s="101"/>
      <c r="FO712" s="101"/>
      <c r="FP712" s="101"/>
      <c r="FQ712" s="101"/>
      <c r="FR712" s="101"/>
      <c r="FS712" s="101"/>
      <c r="FT712" s="101"/>
      <c r="FU712" s="101"/>
      <c r="FV712" s="101"/>
      <c r="FW712" s="101"/>
      <c r="FX712" s="101"/>
      <c r="FY712" s="101"/>
      <c r="FZ712" s="101"/>
      <c r="GA712" s="101"/>
      <c r="GB712" s="101"/>
      <c r="GC712" s="101"/>
      <c r="GD712" s="101"/>
      <c r="GE712" s="101"/>
      <c r="GF712" s="101"/>
      <c r="GG712" s="101"/>
      <c r="GH712" s="101"/>
      <c r="GI712" s="101"/>
      <c r="GJ712" s="101"/>
      <c r="GK712" s="101"/>
      <c r="GL712" s="101"/>
      <c r="GM712" s="101"/>
      <c r="GN712" s="101"/>
      <c r="GO712" s="101"/>
      <c r="GP712" s="101"/>
      <c r="GQ712" s="101"/>
      <c r="GR712" s="101"/>
      <c r="GS712" s="101"/>
      <c r="GT712" s="101"/>
      <c r="GU712" s="101"/>
    </row>
    <row r="713" spans="7:203">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1"/>
      <c r="CI713" s="101"/>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1"/>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c r="FH713" s="101"/>
      <c r="FI713" s="101"/>
      <c r="FJ713" s="101"/>
      <c r="FK713" s="101"/>
      <c r="FL713" s="101"/>
      <c r="FM713" s="101"/>
      <c r="FN713" s="101"/>
      <c r="FO713" s="101"/>
      <c r="FP713" s="101"/>
      <c r="FQ713" s="101"/>
      <c r="FR713" s="101"/>
      <c r="FS713" s="101"/>
      <c r="FT713" s="101"/>
      <c r="FU713" s="101"/>
      <c r="FV713" s="101"/>
      <c r="FW713" s="101"/>
      <c r="FX713" s="101"/>
      <c r="FY713" s="101"/>
      <c r="FZ713" s="101"/>
      <c r="GA713" s="101"/>
      <c r="GB713" s="101"/>
      <c r="GC713" s="101"/>
      <c r="GD713" s="101"/>
      <c r="GE713" s="101"/>
      <c r="GF713" s="101"/>
      <c r="GG713" s="101"/>
      <c r="GH713" s="101"/>
      <c r="GI713" s="101"/>
      <c r="GJ713" s="101"/>
      <c r="GK713" s="101"/>
      <c r="GL713" s="101"/>
      <c r="GM713" s="101"/>
      <c r="GN713" s="101"/>
      <c r="GO713" s="101"/>
      <c r="GP713" s="101"/>
      <c r="GQ713" s="101"/>
      <c r="GR713" s="101"/>
      <c r="GS713" s="101"/>
      <c r="GT713" s="101"/>
      <c r="GU713" s="101"/>
    </row>
    <row r="714" spans="7:203">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1"/>
      <c r="CI714" s="101"/>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1"/>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c r="FH714" s="101"/>
      <c r="FI714" s="101"/>
      <c r="FJ714" s="101"/>
      <c r="FK714" s="101"/>
      <c r="FL714" s="101"/>
      <c r="FM714" s="101"/>
      <c r="FN714" s="101"/>
      <c r="FO714" s="101"/>
      <c r="FP714" s="101"/>
      <c r="FQ714" s="101"/>
      <c r="FR714" s="101"/>
      <c r="FS714" s="101"/>
      <c r="FT714" s="101"/>
      <c r="FU714" s="101"/>
      <c r="FV714" s="101"/>
      <c r="FW714" s="101"/>
      <c r="FX714" s="101"/>
      <c r="FY714" s="101"/>
      <c r="FZ714" s="101"/>
      <c r="GA714" s="101"/>
      <c r="GB714" s="101"/>
      <c r="GC714" s="101"/>
      <c r="GD714" s="101"/>
      <c r="GE714" s="101"/>
      <c r="GF714" s="101"/>
      <c r="GG714" s="101"/>
      <c r="GH714" s="101"/>
      <c r="GI714" s="101"/>
      <c r="GJ714" s="101"/>
      <c r="GK714" s="101"/>
      <c r="GL714" s="101"/>
      <c r="GM714" s="101"/>
      <c r="GN714" s="101"/>
      <c r="GO714" s="101"/>
      <c r="GP714" s="101"/>
      <c r="GQ714" s="101"/>
      <c r="GR714" s="101"/>
      <c r="GS714" s="101"/>
      <c r="GT714" s="101"/>
      <c r="GU714" s="101"/>
    </row>
    <row r="715" spans="7:203">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1"/>
      <c r="CI715" s="101"/>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1"/>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c r="FH715" s="101"/>
      <c r="FI715" s="101"/>
      <c r="FJ715" s="101"/>
      <c r="FK715" s="101"/>
      <c r="FL715" s="101"/>
      <c r="FM715" s="101"/>
      <c r="FN715" s="101"/>
      <c r="FO715" s="101"/>
      <c r="FP715" s="101"/>
      <c r="FQ715" s="101"/>
      <c r="FR715" s="101"/>
      <c r="FS715" s="101"/>
      <c r="FT715" s="101"/>
      <c r="FU715" s="101"/>
      <c r="FV715" s="101"/>
      <c r="FW715" s="101"/>
      <c r="FX715" s="101"/>
      <c r="FY715" s="101"/>
      <c r="FZ715" s="101"/>
      <c r="GA715" s="101"/>
      <c r="GB715" s="101"/>
      <c r="GC715" s="101"/>
      <c r="GD715" s="101"/>
      <c r="GE715" s="101"/>
      <c r="GF715" s="101"/>
      <c r="GG715" s="101"/>
      <c r="GH715" s="101"/>
      <c r="GI715" s="101"/>
      <c r="GJ715" s="101"/>
      <c r="GK715" s="101"/>
      <c r="GL715" s="101"/>
      <c r="GM715" s="101"/>
      <c r="GN715" s="101"/>
      <c r="GO715" s="101"/>
      <c r="GP715" s="101"/>
      <c r="GQ715" s="101"/>
      <c r="GR715" s="101"/>
      <c r="GS715" s="101"/>
      <c r="GT715" s="101"/>
      <c r="GU715" s="101"/>
    </row>
    <row r="716" spans="7:203">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1"/>
      <c r="CI716" s="101"/>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1"/>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c r="FH716" s="101"/>
      <c r="FI716" s="101"/>
      <c r="FJ716" s="101"/>
      <c r="FK716" s="101"/>
      <c r="FL716" s="101"/>
      <c r="FM716" s="101"/>
      <c r="FN716" s="101"/>
      <c r="FO716" s="101"/>
      <c r="FP716" s="101"/>
      <c r="FQ716" s="101"/>
      <c r="FR716" s="101"/>
      <c r="FS716" s="101"/>
      <c r="FT716" s="101"/>
      <c r="FU716" s="101"/>
      <c r="FV716" s="101"/>
      <c r="FW716" s="101"/>
      <c r="FX716" s="101"/>
      <c r="FY716" s="101"/>
      <c r="FZ716" s="101"/>
      <c r="GA716" s="101"/>
      <c r="GB716" s="101"/>
      <c r="GC716" s="101"/>
      <c r="GD716" s="101"/>
      <c r="GE716" s="101"/>
      <c r="GF716" s="101"/>
      <c r="GG716" s="101"/>
      <c r="GH716" s="101"/>
      <c r="GI716" s="101"/>
      <c r="GJ716" s="101"/>
      <c r="GK716" s="101"/>
      <c r="GL716" s="101"/>
      <c r="GM716" s="101"/>
      <c r="GN716" s="101"/>
      <c r="GO716" s="101"/>
      <c r="GP716" s="101"/>
      <c r="GQ716" s="101"/>
      <c r="GR716" s="101"/>
      <c r="GS716" s="101"/>
      <c r="GT716" s="101"/>
      <c r="GU716" s="101"/>
    </row>
    <row r="717" spans="7:203">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1"/>
      <c r="CI717" s="101"/>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1"/>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c r="FH717" s="101"/>
      <c r="FI717" s="101"/>
      <c r="FJ717" s="101"/>
      <c r="FK717" s="101"/>
      <c r="FL717" s="101"/>
      <c r="FM717" s="101"/>
      <c r="FN717" s="101"/>
      <c r="FO717" s="101"/>
      <c r="FP717" s="101"/>
      <c r="FQ717" s="101"/>
      <c r="FR717" s="101"/>
      <c r="FS717" s="101"/>
      <c r="FT717" s="101"/>
      <c r="FU717" s="101"/>
      <c r="FV717" s="101"/>
      <c r="FW717" s="101"/>
      <c r="FX717" s="101"/>
      <c r="FY717" s="101"/>
      <c r="FZ717" s="101"/>
      <c r="GA717" s="101"/>
      <c r="GB717" s="101"/>
      <c r="GC717" s="101"/>
      <c r="GD717" s="101"/>
      <c r="GE717" s="101"/>
      <c r="GF717" s="101"/>
      <c r="GG717" s="101"/>
      <c r="GH717" s="101"/>
      <c r="GI717" s="101"/>
      <c r="GJ717" s="101"/>
      <c r="GK717" s="101"/>
      <c r="GL717" s="101"/>
      <c r="GM717" s="101"/>
      <c r="GN717" s="101"/>
      <c r="GO717" s="101"/>
      <c r="GP717" s="101"/>
      <c r="GQ717" s="101"/>
      <c r="GR717" s="101"/>
      <c r="GS717" s="101"/>
      <c r="GT717" s="101"/>
      <c r="GU717" s="101"/>
    </row>
    <row r="718" spans="7:203">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1"/>
      <c r="CI718" s="101"/>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1"/>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c r="FH718" s="101"/>
      <c r="FI718" s="101"/>
      <c r="FJ718" s="101"/>
      <c r="FK718" s="101"/>
      <c r="FL718" s="101"/>
      <c r="FM718" s="101"/>
      <c r="FN718" s="101"/>
      <c r="FO718" s="101"/>
      <c r="FP718" s="101"/>
      <c r="FQ718" s="101"/>
      <c r="FR718" s="101"/>
      <c r="FS718" s="101"/>
      <c r="FT718" s="101"/>
      <c r="FU718" s="101"/>
      <c r="FV718" s="101"/>
      <c r="FW718" s="101"/>
      <c r="FX718" s="101"/>
      <c r="FY718" s="101"/>
      <c r="FZ718" s="101"/>
      <c r="GA718" s="101"/>
      <c r="GB718" s="101"/>
      <c r="GC718" s="101"/>
      <c r="GD718" s="101"/>
      <c r="GE718" s="101"/>
      <c r="GF718" s="101"/>
      <c r="GG718" s="101"/>
      <c r="GH718" s="101"/>
      <c r="GI718" s="101"/>
      <c r="GJ718" s="101"/>
      <c r="GK718" s="101"/>
      <c r="GL718" s="101"/>
      <c r="GM718" s="101"/>
      <c r="GN718" s="101"/>
      <c r="GO718" s="101"/>
      <c r="GP718" s="101"/>
      <c r="GQ718" s="101"/>
      <c r="GR718" s="101"/>
      <c r="GS718" s="101"/>
      <c r="GT718" s="101"/>
      <c r="GU718" s="101"/>
    </row>
    <row r="719" spans="7:203">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1"/>
      <c r="CI719" s="101"/>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1"/>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c r="FH719" s="101"/>
      <c r="FI719" s="101"/>
      <c r="FJ719" s="101"/>
      <c r="FK719" s="101"/>
      <c r="FL719" s="101"/>
      <c r="FM719" s="101"/>
      <c r="FN719" s="101"/>
      <c r="FO719" s="101"/>
      <c r="FP719" s="101"/>
      <c r="FQ719" s="101"/>
      <c r="FR719" s="101"/>
      <c r="FS719" s="101"/>
      <c r="FT719" s="101"/>
      <c r="FU719" s="101"/>
      <c r="FV719" s="101"/>
      <c r="FW719" s="101"/>
      <c r="FX719" s="101"/>
      <c r="FY719" s="101"/>
      <c r="FZ719" s="101"/>
      <c r="GA719" s="101"/>
      <c r="GB719" s="101"/>
      <c r="GC719" s="101"/>
      <c r="GD719" s="101"/>
      <c r="GE719" s="101"/>
      <c r="GF719" s="101"/>
      <c r="GG719" s="101"/>
      <c r="GH719" s="101"/>
      <c r="GI719" s="101"/>
      <c r="GJ719" s="101"/>
      <c r="GK719" s="101"/>
      <c r="GL719" s="101"/>
      <c r="GM719" s="101"/>
      <c r="GN719" s="101"/>
      <c r="GO719" s="101"/>
      <c r="GP719" s="101"/>
      <c r="GQ719" s="101"/>
      <c r="GR719" s="101"/>
      <c r="GS719" s="101"/>
      <c r="GT719" s="101"/>
      <c r="GU719" s="101"/>
    </row>
    <row r="720" spans="7:203">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1"/>
      <c r="CI720" s="101"/>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1"/>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c r="FH720" s="101"/>
      <c r="FI720" s="101"/>
      <c r="FJ720" s="101"/>
      <c r="FK720" s="101"/>
      <c r="FL720" s="101"/>
      <c r="FM720" s="101"/>
      <c r="FN720" s="101"/>
      <c r="FO720" s="101"/>
      <c r="FP720" s="101"/>
      <c r="FQ720" s="101"/>
      <c r="FR720" s="101"/>
      <c r="FS720" s="101"/>
      <c r="FT720" s="101"/>
      <c r="FU720" s="101"/>
      <c r="FV720" s="101"/>
      <c r="FW720" s="101"/>
      <c r="FX720" s="101"/>
      <c r="FY720" s="101"/>
      <c r="FZ720" s="101"/>
      <c r="GA720" s="101"/>
      <c r="GB720" s="101"/>
      <c r="GC720" s="101"/>
      <c r="GD720" s="101"/>
      <c r="GE720" s="101"/>
      <c r="GF720" s="101"/>
      <c r="GG720" s="101"/>
      <c r="GH720" s="101"/>
      <c r="GI720" s="101"/>
      <c r="GJ720" s="101"/>
      <c r="GK720" s="101"/>
      <c r="GL720" s="101"/>
      <c r="GM720" s="101"/>
      <c r="GN720" s="101"/>
      <c r="GO720" s="101"/>
      <c r="GP720" s="101"/>
      <c r="GQ720" s="101"/>
      <c r="GR720" s="101"/>
      <c r="GS720" s="101"/>
      <c r="GT720" s="101"/>
      <c r="GU720" s="101"/>
    </row>
    <row r="721" spans="7:203">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1"/>
      <c r="CI721" s="101"/>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1"/>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c r="FH721" s="101"/>
      <c r="FI721" s="101"/>
      <c r="FJ721" s="101"/>
      <c r="FK721" s="101"/>
      <c r="FL721" s="101"/>
      <c r="FM721" s="101"/>
      <c r="FN721" s="101"/>
      <c r="FO721" s="101"/>
      <c r="FP721" s="101"/>
      <c r="FQ721" s="101"/>
      <c r="FR721" s="101"/>
      <c r="FS721" s="101"/>
      <c r="FT721" s="101"/>
      <c r="FU721" s="101"/>
      <c r="FV721" s="101"/>
      <c r="FW721" s="101"/>
      <c r="FX721" s="101"/>
      <c r="FY721" s="101"/>
      <c r="FZ721" s="101"/>
      <c r="GA721" s="101"/>
      <c r="GB721" s="101"/>
      <c r="GC721" s="101"/>
      <c r="GD721" s="101"/>
      <c r="GE721" s="101"/>
      <c r="GF721" s="101"/>
      <c r="GG721" s="101"/>
      <c r="GH721" s="101"/>
      <c r="GI721" s="101"/>
      <c r="GJ721" s="101"/>
      <c r="GK721" s="101"/>
      <c r="GL721" s="101"/>
      <c r="GM721" s="101"/>
      <c r="GN721" s="101"/>
      <c r="GO721" s="101"/>
      <c r="GP721" s="101"/>
      <c r="GQ721" s="101"/>
      <c r="GR721" s="101"/>
      <c r="GS721" s="101"/>
      <c r="GT721" s="101"/>
      <c r="GU721" s="101"/>
    </row>
    <row r="722" spans="7:203">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1"/>
      <c r="CI722" s="101"/>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1"/>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c r="FH722" s="101"/>
      <c r="FI722" s="101"/>
      <c r="FJ722" s="101"/>
      <c r="FK722" s="101"/>
      <c r="FL722" s="101"/>
      <c r="FM722" s="101"/>
      <c r="FN722" s="101"/>
      <c r="FO722" s="101"/>
      <c r="FP722" s="101"/>
      <c r="FQ722" s="101"/>
      <c r="FR722" s="101"/>
      <c r="FS722" s="101"/>
      <c r="FT722" s="101"/>
      <c r="FU722" s="101"/>
      <c r="FV722" s="101"/>
      <c r="FW722" s="101"/>
      <c r="FX722" s="101"/>
      <c r="FY722" s="101"/>
      <c r="FZ722" s="101"/>
      <c r="GA722" s="101"/>
      <c r="GB722" s="101"/>
      <c r="GC722" s="101"/>
      <c r="GD722" s="101"/>
      <c r="GE722" s="101"/>
      <c r="GF722" s="101"/>
      <c r="GG722" s="101"/>
      <c r="GH722" s="101"/>
      <c r="GI722" s="101"/>
      <c r="GJ722" s="101"/>
      <c r="GK722" s="101"/>
      <c r="GL722" s="101"/>
      <c r="GM722" s="101"/>
      <c r="GN722" s="101"/>
      <c r="GO722" s="101"/>
      <c r="GP722" s="101"/>
      <c r="GQ722" s="101"/>
      <c r="GR722" s="101"/>
      <c r="GS722" s="101"/>
      <c r="GT722" s="101"/>
      <c r="GU722" s="101"/>
    </row>
    <row r="723" spans="7:203">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1"/>
      <c r="CI723" s="101"/>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1"/>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c r="FH723" s="101"/>
      <c r="FI723" s="101"/>
      <c r="FJ723" s="101"/>
      <c r="FK723" s="101"/>
      <c r="FL723" s="101"/>
      <c r="FM723" s="101"/>
      <c r="FN723" s="101"/>
      <c r="FO723" s="101"/>
      <c r="FP723" s="101"/>
      <c r="FQ723" s="101"/>
      <c r="FR723" s="101"/>
      <c r="FS723" s="101"/>
      <c r="FT723" s="101"/>
      <c r="FU723" s="101"/>
      <c r="FV723" s="101"/>
      <c r="FW723" s="101"/>
      <c r="FX723" s="101"/>
      <c r="FY723" s="101"/>
      <c r="FZ723" s="101"/>
      <c r="GA723" s="101"/>
      <c r="GB723" s="101"/>
      <c r="GC723" s="101"/>
      <c r="GD723" s="101"/>
      <c r="GE723" s="101"/>
      <c r="GF723" s="101"/>
      <c r="GG723" s="101"/>
      <c r="GH723" s="101"/>
      <c r="GI723" s="101"/>
      <c r="GJ723" s="101"/>
      <c r="GK723" s="101"/>
      <c r="GL723" s="101"/>
      <c r="GM723" s="101"/>
      <c r="GN723" s="101"/>
      <c r="GO723" s="101"/>
      <c r="GP723" s="101"/>
      <c r="GQ723" s="101"/>
      <c r="GR723" s="101"/>
      <c r="GS723" s="101"/>
      <c r="GT723" s="101"/>
      <c r="GU723" s="101"/>
    </row>
    <row r="724" spans="7:203">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1"/>
      <c r="CI724" s="101"/>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1"/>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c r="FH724" s="101"/>
      <c r="FI724" s="101"/>
      <c r="FJ724" s="101"/>
      <c r="FK724" s="101"/>
      <c r="FL724" s="101"/>
      <c r="FM724" s="101"/>
      <c r="FN724" s="101"/>
      <c r="FO724" s="101"/>
      <c r="FP724" s="101"/>
      <c r="FQ724" s="101"/>
      <c r="FR724" s="101"/>
      <c r="FS724" s="101"/>
      <c r="FT724" s="101"/>
      <c r="FU724" s="101"/>
      <c r="FV724" s="101"/>
      <c r="FW724" s="101"/>
      <c r="FX724" s="101"/>
      <c r="FY724" s="101"/>
      <c r="FZ724" s="101"/>
      <c r="GA724" s="101"/>
      <c r="GB724" s="101"/>
      <c r="GC724" s="101"/>
      <c r="GD724" s="101"/>
      <c r="GE724" s="101"/>
      <c r="GF724" s="101"/>
      <c r="GG724" s="101"/>
      <c r="GH724" s="101"/>
      <c r="GI724" s="101"/>
      <c r="GJ724" s="101"/>
      <c r="GK724" s="101"/>
      <c r="GL724" s="101"/>
      <c r="GM724" s="101"/>
      <c r="GN724" s="101"/>
      <c r="GO724" s="101"/>
      <c r="GP724" s="101"/>
      <c r="GQ724" s="101"/>
      <c r="GR724" s="101"/>
      <c r="GS724" s="101"/>
      <c r="GT724" s="101"/>
      <c r="GU724" s="101"/>
    </row>
    <row r="725" spans="7:203">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1"/>
      <c r="CI725" s="101"/>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1"/>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c r="FH725" s="101"/>
      <c r="FI725" s="101"/>
      <c r="FJ725" s="101"/>
      <c r="FK725" s="101"/>
      <c r="FL725" s="101"/>
      <c r="FM725" s="101"/>
      <c r="FN725" s="101"/>
      <c r="FO725" s="101"/>
      <c r="FP725" s="101"/>
      <c r="FQ725" s="101"/>
      <c r="FR725" s="101"/>
      <c r="FS725" s="101"/>
      <c r="FT725" s="101"/>
      <c r="FU725" s="101"/>
      <c r="FV725" s="101"/>
      <c r="FW725" s="101"/>
      <c r="FX725" s="101"/>
      <c r="FY725" s="101"/>
      <c r="FZ725" s="101"/>
      <c r="GA725" s="101"/>
      <c r="GB725" s="101"/>
      <c r="GC725" s="101"/>
      <c r="GD725" s="101"/>
      <c r="GE725" s="101"/>
      <c r="GF725" s="101"/>
      <c r="GG725" s="101"/>
      <c r="GH725" s="101"/>
      <c r="GI725" s="101"/>
      <c r="GJ725" s="101"/>
      <c r="GK725" s="101"/>
      <c r="GL725" s="101"/>
      <c r="GM725" s="101"/>
      <c r="GN725" s="101"/>
      <c r="GO725" s="101"/>
      <c r="GP725" s="101"/>
      <c r="GQ725" s="101"/>
      <c r="GR725" s="101"/>
      <c r="GS725" s="101"/>
      <c r="GT725" s="101"/>
      <c r="GU725" s="101"/>
    </row>
    <row r="726" spans="7:203">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1"/>
      <c r="CI726" s="101"/>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1"/>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c r="FH726" s="101"/>
      <c r="FI726" s="101"/>
      <c r="FJ726" s="101"/>
      <c r="FK726" s="101"/>
      <c r="FL726" s="101"/>
      <c r="FM726" s="101"/>
      <c r="FN726" s="101"/>
      <c r="FO726" s="101"/>
      <c r="FP726" s="101"/>
      <c r="FQ726" s="101"/>
      <c r="FR726" s="101"/>
      <c r="FS726" s="101"/>
      <c r="FT726" s="101"/>
      <c r="FU726" s="101"/>
      <c r="FV726" s="101"/>
      <c r="FW726" s="101"/>
      <c r="FX726" s="101"/>
      <c r="FY726" s="101"/>
      <c r="FZ726" s="101"/>
      <c r="GA726" s="101"/>
      <c r="GB726" s="101"/>
      <c r="GC726" s="101"/>
      <c r="GD726" s="101"/>
      <c r="GE726" s="101"/>
      <c r="GF726" s="101"/>
      <c r="GG726" s="101"/>
      <c r="GH726" s="101"/>
      <c r="GI726" s="101"/>
      <c r="GJ726" s="101"/>
      <c r="GK726" s="101"/>
      <c r="GL726" s="101"/>
      <c r="GM726" s="101"/>
      <c r="GN726" s="101"/>
      <c r="GO726" s="101"/>
      <c r="GP726" s="101"/>
      <c r="GQ726" s="101"/>
      <c r="GR726" s="101"/>
      <c r="GS726" s="101"/>
      <c r="GT726" s="101"/>
      <c r="GU726" s="101"/>
    </row>
    <row r="727" spans="7:203">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1"/>
      <c r="CI727" s="101"/>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1"/>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c r="FH727" s="101"/>
      <c r="FI727" s="101"/>
      <c r="FJ727" s="101"/>
      <c r="FK727" s="101"/>
      <c r="FL727" s="101"/>
      <c r="FM727" s="101"/>
      <c r="FN727" s="101"/>
      <c r="FO727" s="101"/>
      <c r="FP727" s="101"/>
      <c r="FQ727" s="101"/>
      <c r="FR727" s="101"/>
      <c r="FS727" s="101"/>
      <c r="FT727" s="101"/>
      <c r="FU727" s="101"/>
      <c r="FV727" s="101"/>
      <c r="FW727" s="101"/>
      <c r="FX727" s="101"/>
      <c r="FY727" s="101"/>
      <c r="FZ727" s="101"/>
      <c r="GA727" s="101"/>
      <c r="GB727" s="101"/>
      <c r="GC727" s="101"/>
      <c r="GD727" s="101"/>
      <c r="GE727" s="101"/>
      <c r="GF727" s="101"/>
      <c r="GG727" s="101"/>
      <c r="GH727" s="101"/>
      <c r="GI727" s="101"/>
      <c r="GJ727" s="101"/>
      <c r="GK727" s="101"/>
      <c r="GL727" s="101"/>
      <c r="GM727" s="101"/>
      <c r="GN727" s="101"/>
      <c r="GO727" s="101"/>
      <c r="GP727" s="101"/>
      <c r="GQ727" s="101"/>
      <c r="GR727" s="101"/>
      <c r="GS727" s="101"/>
      <c r="GT727" s="101"/>
      <c r="GU727" s="101"/>
    </row>
    <row r="728" spans="7:203">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1"/>
      <c r="CI728" s="101"/>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1"/>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c r="FH728" s="101"/>
      <c r="FI728" s="101"/>
      <c r="FJ728" s="101"/>
      <c r="FK728" s="101"/>
      <c r="FL728" s="101"/>
      <c r="FM728" s="101"/>
      <c r="FN728" s="101"/>
      <c r="FO728" s="101"/>
      <c r="FP728" s="101"/>
      <c r="FQ728" s="101"/>
      <c r="FR728" s="101"/>
      <c r="FS728" s="101"/>
      <c r="FT728" s="101"/>
      <c r="FU728" s="101"/>
      <c r="FV728" s="101"/>
      <c r="FW728" s="101"/>
      <c r="FX728" s="101"/>
      <c r="FY728" s="101"/>
      <c r="FZ728" s="101"/>
      <c r="GA728" s="101"/>
      <c r="GB728" s="101"/>
      <c r="GC728" s="101"/>
      <c r="GD728" s="101"/>
      <c r="GE728" s="101"/>
      <c r="GF728" s="101"/>
      <c r="GG728" s="101"/>
      <c r="GH728" s="101"/>
      <c r="GI728" s="101"/>
      <c r="GJ728" s="101"/>
      <c r="GK728" s="101"/>
      <c r="GL728" s="101"/>
      <c r="GM728" s="101"/>
      <c r="GN728" s="101"/>
      <c r="GO728" s="101"/>
      <c r="GP728" s="101"/>
      <c r="GQ728" s="101"/>
      <c r="GR728" s="101"/>
      <c r="GS728" s="101"/>
      <c r="GT728" s="101"/>
      <c r="GU728" s="101"/>
    </row>
    <row r="729" spans="7:203">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1"/>
      <c r="CI729" s="101"/>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1"/>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c r="FH729" s="101"/>
      <c r="FI729" s="101"/>
      <c r="FJ729" s="101"/>
      <c r="FK729" s="101"/>
      <c r="FL729" s="101"/>
      <c r="FM729" s="101"/>
      <c r="FN729" s="101"/>
      <c r="FO729" s="101"/>
      <c r="FP729" s="101"/>
      <c r="FQ729" s="101"/>
      <c r="FR729" s="101"/>
      <c r="FS729" s="101"/>
      <c r="FT729" s="101"/>
      <c r="FU729" s="101"/>
      <c r="FV729" s="101"/>
      <c r="FW729" s="101"/>
      <c r="FX729" s="101"/>
      <c r="FY729" s="101"/>
      <c r="FZ729" s="101"/>
      <c r="GA729" s="101"/>
      <c r="GB729" s="101"/>
      <c r="GC729" s="101"/>
      <c r="GD729" s="101"/>
      <c r="GE729" s="101"/>
      <c r="GF729" s="101"/>
      <c r="GG729" s="101"/>
      <c r="GH729" s="101"/>
      <c r="GI729" s="101"/>
      <c r="GJ729" s="101"/>
      <c r="GK729" s="101"/>
      <c r="GL729" s="101"/>
      <c r="GM729" s="101"/>
      <c r="GN729" s="101"/>
      <c r="GO729" s="101"/>
      <c r="GP729" s="101"/>
      <c r="GQ729" s="101"/>
      <c r="GR729" s="101"/>
      <c r="GS729" s="101"/>
      <c r="GT729" s="101"/>
      <c r="GU729" s="101"/>
    </row>
    <row r="730" spans="7:203">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1"/>
      <c r="CI730" s="101"/>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1"/>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c r="FH730" s="101"/>
      <c r="FI730" s="101"/>
      <c r="FJ730" s="101"/>
      <c r="FK730" s="101"/>
      <c r="FL730" s="101"/>
      <c r="FM730" s="101"/>
      <c r="FN730" s="101"/>
      <c r="FO730" s="101"/>
      <c r="FP730" s="101"/>
      <c r="FQ730" s="101"/>
      <c r="FR730" s="101"/>
      <c r="FS730" s="101"/>
      <c r="FT730" s="101"/>
      <c r="FU730" s="101"/>
      <c r="FV730" s="101"/>
      <c r="FW730" s="101"/>
      <c r="FX730" s="101"/>
      <c r="FY730" s="101"/>
      <c r="FZ730" s="101"/>
      <c r="GA730" s="101"/>
      <c r="GB730" s="101"/>
      <c r="GC730" s="101"/>
      <c r="GD730" s="101"/>
      <c r="GE730" s="101"/>
      <c r="GF730" s="101"/>
      <c r="GG730" s="101"/>
      <c r="GH730" s="101"/>
      <c r="GI730" s="101"/>
      <c r="GJ730" s="101"/>
      <c r="GK730" s="101"/>
      <c r="GL730" s="101"/>
      <c r="GM730" s="101"/>
      <c r="GN730" s="101"/>
      <c r="GO730" s="101"/>
      <c r="GP730" s="101"/>
      <c r="GQ730" s="101"/>
      <c r="GR730" s="101"/>
      <c r="GS730" s="101"/>
      <c r="GT730" s="101"/>
      <c r="GU730" s="101"/>
    </row>
    <row r="731" spans="7:203">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1"/>
      <c r="CI731" s="101"/>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1"/>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c r="FH731" s="101"/>
      <c r="FI731" s="101"/>
      <c r="FJ731" s="101"/>
      <c r="FK731" s="101"/>
      <c r="FL731" s="101"/>
      <c r="FM731" s="101"/>
      <c r="FN731" s="101"/>
      <c r="FO731" s="101"/>
      <c r="FP731" s="101"/>
      <c r="FQ731" s="101"/>
      <c r="FR731" s="101"/>
      <c r="FS731" s="101"/>
      <c r="FT731" s="101"/>
      <c r="FU731" s="101"/>
      <c r="FV731" s="101"/>
      <c r="FW731" s="101"/>
      <c r="FX731" s="101"/>
      <c r="FY731" s="101"/>
      <c r="FZ731" s="101"/>
      <c r="GA731" s="101"/>
      <c r="GB731" s="101"/>
      <c r="GC731" s="101"/>
      <c r="GD731" s="101"/>
      <c r="GE731" s="101"/>
      <c r="GF731" s="101"/>
      <c r="GG731" s="101"/>
      <c r="GH731" s="101"/>
      <c r="GI731" s="101"/>
      <c r="GJ731" s="101"/>
      <c r="GK731" s="101"/>
      <c r="GL731" s="101"/>
      <c r="GM731" s="101"/>
      <c r="GN731" s="101"/>
      <c r="GO731" s="101"/>
      <c r="GP731" s="101"/>
      <c r="GQ731" s="101"/>
      <c r="GR731" s="101"/>
      <c r="GS731" s="101"/>
      <c r="GT731" s="101"/>
      <c r="GU731" s="101"/>
    </row>
    <row r="732" spans="7:203">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1"/>
      <c r="CI732" s="101"/>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1"/>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c r="FH732" s="101"/>
      <c r="FI732" s="101"/>
      <c r="FJ732" s="101"/>
      <c r="FK732" s="101"/>
      <c r="FL732" s="101"/>
      <c r="FM732" s="101"/>
      <c r="FN732" s="101"/>
      <c r="FO732" s="101"/>
      <c r="FP732" s="101"/>
      <c r="FQ732" s="101"/>
      <c r="FR732" s="101"/>
      <c r="FS732" s="101"/>
      <c r="FT732" s="101"/>
      <c r="FU732" s="101"/>
      <c r="FV732" s="101"/>
      <c r="FW732" s="101"/>
      <c r="FX732" s="101"/>
      <c r="FY732" s="101"/>
      <c r="FZ732" s="101"/>
      <c r="GA732" s="101"/>
      <c r="GB732" s="101"/>
      <c r="GC732" s="101"/>
      <c r="GD732" s="101"/>
      <c r="GE732" s="101"/>
      <c r="GF732" s="101"/>
      <c r="GG732" s="101"/>
      <c r="GH732" s="101"/>
      <c r="GI732" s="101"/>
      <c r="GJ732" s="101"/>
      <c r="GK732" s="101"/>
      <c r="GL732" s="101"/>
      <c r="GM732" s="101"/>
      <c r="GN732" s="101"/>
      <c r="GO732" s="101"/>
      <c r="GP732" s="101"/>
      <c r="GQ732" s="101"/>
      <c r="GR732" s="101"/>
      <c r="GS732" s="101"/>
      <c r="GT732" s="101"/>
      <c r="GU732" s="101"/>
    </row>
    <row r="733" spans="7:203">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1"/>
      <c r="CI733" s="101"/>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1"/>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c r="FH733" s="101"/>
      <c r="FI733" s="101"/>
      <c r="FJ733" s="101"/>
      <c r="FK733" s="101"/>
      <c r="FL733" s="101"/>
      <c r="FM733" s="101"/>
      <c r="FN733" s="101"/>
      <c r="FO733" s="101"/>
      <c r="FP733" s="101"/>
      <c r="FQ733" s="101"/>
      <c r="FR733" s="101"/>
      <c r="FS733" s="101"/>
      <c r="FT733" s="101"/>
      <c r="FU733" s="101"/>
      <c r="FV733" s="101"/>
      <c r="FW733" s="101"/>
      <c r="FX733" s="101"/>
      <c r="FY733" s="101"/>
      <c r="FZ733" s="101"/>
      <c r="GA733" s="101"/>
      <c r="GB733" s="101"/>
      <c r="GC733" s="101"/>
      <c r="GD733" s="101"/>
      <c r="GE733" s="101"/>
      <c r="GF733" s="101"/>
      <c r="GG733" s="101"/>
      <c r="GH733" s="101"/>
      <c r="GI733" s="101"/>
      <c r="GJ733" s="101"/>
      <c r="GK733" s="101"/>
      <c r="GL733" s="101"/>
      <c r="GM733" s="101"/>
      <c r="GN733" s="101"/>
      <c r="GO733" s="101"/>
      <c r="GP733" s="101"/>
      <c r="GQ733" s="101"/>
      <c r="GR733" s="101"/>
      <c r="GS733" s="101"/>
      <c r="GT733" s="101"/>
      <c r="GU733" s="101"/>
    </row>
    <row r="734" spans="7:203">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1"/>
      <c r="CI734" s="101"/>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1"/>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c r="FH734" s="101"/>
      <c r="FI734" s="101"/>
      <c r="FJ734" s="101"/>
      <c r="FK734" s="101"/>
      <c r="FL734" s="101"/>
      <c r="FM734" s="101"/>
      <c r="FN734" s="101"/>
      <c r="FO734" s="101"/>
      <c r="FP734" s="101"/>
      <c r="FQ734" s="101"/>
      <c r="FR734" s="101"/>
      <c r="FS734" s="101"/>
      <c r="FT734" s="101"/>
      <c r="FU734" s="101"/>
      <c r="FV734" s="101"/>
      <c r="FW734" s="101"/>
      <c r="FX734" s="101"/>
      <c r="FY734" s="101"/>
      <c r="FZ734" s="101"/>
      <c r="GA734" s="101"/>
      <c r="GB734" s="101"/>
      <c r="GC734" s="101"/>
      <c r="GD734" s="101"/>
      <c r="GE734" s="101"/>
      <c r="GF734" s="101"/>
      <c r="GG734" s="101"/>
      <c r="GH734" s="101"/>
      <c r="GI734" s="101"/>
      <c r="GJ734" s="101"/>
      <c r="GK734" s="101"/>
      <c r="GL734" s="101"/>
      <c r="GM734" s="101"/>
      <c r="GN734" s="101"/>
      <c r="GO734" s="101"/>
      <c r="GP734" s="101"/>
      <c r="GQ734" s="101"/>
      <c r="GR734" s="101"/>
      <c r="GS734" s="101"/>
      <c r="GT734" s="101"/>
      <c r="GU734" s="101"/>
    </row>
    <row r="735" spans="7:203">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1"/>
      <c r="CI735" s="101"/>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1"/>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c r="FH735" s="101"/>
      <c r="FI735" s="101"/>
      <c r="FJ735" s="101"/>
      <c r="FK735" s="101"/>
      <c r="FL735" s="101"/>
      <c r="FM735" s="101"/>
      <c r="FN735" s="101"/>
      <c r="FO735" s="101"/>
      <c r="FP735" s="101"/>
      <c r="FQ735" s="101"/>
      <c r="FR735" s="101"/>
      <c r="FS735" s="101"/>
      <c r="FT735" s="101"/>
      <c r="FU735" s="101"/>
      <c r="FV735" s="101"/>
      <c r="FW735" s="101"/>
      <c r="FX735" s="101"/>
      <c r="FY735" s="101"/>
      <c r="FZ735" s="101"/>
      <c r="GA735" s="101"/>
      <c r="GB735" s="101"/>
      <c r="GC735" s="101"/>
      <c r="GD735" s="101"/>
      <c r="GE735" s="101"/>
      <c r="GF735" s="101"/>
      <c r="GG735" s="101"/>
      <c r="GH735" s="101"/>
      <c r="GI735" s="101"/>
      <c r="GJ735" s="101"/>
      <c r="GK735" s="101"/>
      <c r="GL735" s="101"/>
      <c r="GM735" s="101"/>
      <c r="GN735" s="101"/>
      <c r="GO735" s="101"/>
      <c r="GP735" s="101"/>
      <c r="GQ735" s="101"/>
      <c r="GR735" s="101"/>
      <c r="GS735" s="101"/>
      <c r="GT735" s="101"/>
      <c r="GU735" s="101"/>
    </row>
    <row r="736" spans="7:203">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1"/>
      <c r="CI736" s="101"/>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1"/>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c r="FH736" s="101"/>
      <c r="FI736" s="101"/>
      <c r="FJ736" s="101"/>
      <c r="FK736" s="101"/>
      <c r="FL736" s="101"/>
      <c r="FM736" s="101"/>
      <c r="FN736" s="101"/>
      <c r="FO736" s="101"/>
      <c r="FP736" s="101"/>
      <c r="FQ736" s="101"/>
      <c r="FR736" s="101"/>
      <c r="FS736" s="101"/>
      <c r="FT736" s="101"/>
      <c r="FU736" s="101"/>
      <c r="FV736" s="101"/>
      <c r="FW736" s="101"/>
      <c r="FX736" s="101"/>
      <c r="FY736" s="101"/>
      <c r="FZ736" s="101"/>
      <c r="GA736" s="101"/>
      <c r="GB736" s="101"/>
      <c r="GC736" s="101"/>
      <c r="GD736" s="101"/>
      <c r="GE736" s="101"/>
      <c r="GF736" s="101"/>
      <c r="GG736" s="101"/>
      <c r="GH736" s="101"/>
      <c r="GI736" s="101"/>
      <c r="GJ736" s="101"/>
      <c r="GK736" s="101"/>
      <c r="GL736" s="101"/>
      <c r="GM736" s="101"/>
      <c r="GN736" s="101"/>
      <c r="GO736" s="101"/>
      <c r="GP736" s="101"/>
      <c r="GQ736" s="101"/>
      <c r="GR736" s="101"/>
      <c r="GS736" s="101"/>
      <c r="GT736" s="101"/>
      <c r="GU736" s="101"/>
    </row>
    <row r="737" spans="7:203">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1"/>
      <c r="CI737" s="101"/>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1"/>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c r="FH737" s="101"/>
      <c r="FI737" s="101"/>
      <c r="FJ737" s="101"/>
      <c r="FK737" s="101"/>
      <c r="FL737" s="101"/>
      <c r="FM737" s="101"/>
      <c r="FN737" s="101"/>
      <c r="FO737" s="101"/>
      <c r="FP737" s="101"/>
      <c r="FQ737" s="101"/>
      <c r="FR737" s="101"/>
      <c r="FS737" s="101"/>
      <c r="FT737" s="101"/>
      <c r="FU737" s="101"/>
      <c r="FV737" s="101"/>
      <c r="FW737" s="101"/>
      <c r="FX737" s="101"/>
      <c r="FY737" s="101"/>
      <c r="FZ737" s="101"/>
      <c r="GA737" s="101"/>
      <c r="GB737" s="101"/>
      <c r="GC737" s="101"/>
      <c r="GD737" s="101"/>
      <c r="GE737" s="101"/>
      <c r="GF737" s="101"/>
      <c r="GG737" s="101"/>
      <c r="GH737" s="101"/>
      <c r="GI737" s="101"/>
      <c r="GJ737" s="101"/>
      <c r="GK737" s="101"/>
      <c r="GL737" s="101"/>
      <c r="GM737" s="101"/>
      <c r="GN737" s="101"/>
      <c r="GO737" s="101"/>
      <c r="GP737" s="101"/>
      <c r="GQ737" s="101"/>
      <c r="GR737" s="101"/>
      <c r="GS737" s="101"/>
      <c r="GT737" s="101"/>
      <c r="GU737" s="101"/>
    </row>
    <row r="738" spans="7:203">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1"/>
      <c r="CI738" s="101"/>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1"/>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c r="FH738" s="101"/>
      <c r="FI738" s="101"/>
      <c r="FJ738" s="101"/>
      <c r="FK738" s="101"/>
      <c r="FL738" s="101"/>
      <c r="FM738" s="101"/>
      <c r="FN738" s="101"/>
      <c r="FO738" s="101"/>
      <c r="FP738" s="101"/>
      <c r="FQ738" s="101"/>
      <c r="FR738" s="101"/>
      <c r="FS738" s="101"/>
      <c r="FT738" s="101"/>
      <c r="FU738" s="101"/>
      <c r="FV738" s="101"/>
      <c r="FW738" s="101"/>
      <c r="FX738" s="101"/>
      <c r="FY738" s="101"/>
      <c r="FZ738" s="101"/>
      <c r="GA738" s="101"/>
      <c r="GB738" s="101"/>
      <c r="GC738" s="101"/>
      <c r="GD738" s="101"/>
      <c r="GE738" s="101"/>
      <c r="GF738" s="101"/>
      <c r="GG738" s="101"/>
      <c r="GH738" s="101"/>
      <c r="GI738" s="101"/>
      <c r="GJ738" s="101"/>
      <c r="GK738" s="101"/>
      <c r="GL738" s="101"/>
      <c r="GM738" s="101"/>
      <c r="GN738" s="101"/>
      <c r="GO738" s="101"/>
      <c r="GP738" s="101"/>
      <c r="GQ738" s="101"/>
      <c r="GR738" s="101"/>
      <c r="GS738" s="101"/>
      <c r="GT738" s="101"/>
      <c r="GU738" s="101"/>
    </row>
    <row r="739" spans="7:203">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1"/>
      <c r="CI739" s="101"/>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1"/>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c r="FH739" s="101"/>
      <c r="FI739" s="101"/>
      <c r="FJ739" s="101"/>
      <c r="FK739" s="101"/>
      <c r="FL739" s="101"/>
      <c r="FM739" s="101"/>
      <c r="FN739" s="101"/>
      <c r="FO739" s="101"/>
      <c r="FP739" s="101"/>
      <c r="FQ739" s="101"/>
      <c r="FR739" s="101"/>
      <c r="FS739" s="101"/>
      <c r="FT739" s="101"/>
      <c r="FU739" s="101"/>
      <c r="FV739" s="101"/>
      <c r="FW739" s="101"/>
      <c r="FX739" s="101"/>
      <c r="FY739" s="101"/>
      <c r="FZ739" s="101"/>
      <c r="GA739" s="101"/>
      <c r="GB739" s="101"/>
      <c r="GC739" s="101"/>
      <c r="GD739" s="101"/>
      <c r="GE739" s="101"/>
      <c r="GF739" s="101"/>
      <c r="GG739" s="101"/>
      <c r="GH739" s="101"/>
      <c r="GI739" s="101"/>
      <c r="GJ739" s="101"/>
      <c r="GK739" s="101"/>
      <c r="GL739" s="101"/>
      <c r="GM739" s="101"/>
      <c r="GN739" s="101"/>
      <c r="GO739" s="101"/>
      <c r="GP739" s="101"/>
      <c r="GQ739" s="101"/>
      <c r="GR739" s="101"/>
      <c r="GS739" s="101"/>
      <c r="GT739" s="101"/>
      <c r="GU739" s="101"/>
    </row>
    <row r="740" spans="7:203">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1"/>
      <c r="CI740" s="101"/>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1"/>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c r="FH740" s="101"/>
      <c r="FI740" s="101"/>
      <c r="FJ740" s="101"/>
      <c r="FK740" s="101"/>
      <c r="FL740" s="101"/>
      <c r="FM740" s="101"/>
      <c r="FN740" s="101"/>
      <c r="FO740" s="101"/>
      <c r="FP740" s="101"/>
      <c r="FQ740" s="101"/>
      <c r="FR740" s="101"/>
      <c r="FS740" s="101"/>
      <c r="FT740" s="101"/>
      <c r="FU740" s="101"/>
      <c r="FV740" s="101"/>
      <c r="FW740" s="101"/>
      <c r="FX740" s="101"/>
      <c r="FY740" s="101"/>
      <c r="FZ740" s="101"/>
      <c r="GA740" s="101"/>
      <c r="GB740" s="101"/>
      <c r="GC740" s="101"/>
      <c r="GD740" s="101"/>
      <c r="GE740" s="101"/>
      <c r="GF740" s="101"/>
      <c r="GG740" s="101"/>
      <c r="GH740" s="101"/>
      <c r="GI740" s="101"/>
      <c r="GJ740" s="101"/>
      <c r="GK740" s="101"/>
      <c r="GL740" s="101"/>
      <c r="GM740" s="101"/>
      <c r="GN740" s="101"/>
      <c r="GO740" s="101"/>
      <c r="GP740" s="101"/>
      <c r="GQ740" s="101"/>
      <c r="GR740" s="101"/>
      <c r="GS740" s="101"/>
      <c r="GT740" s="101"/>
      <c r="GU740" s="101"/>
    </row>
    <row r="741" spans="7:203">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1"/>
      <c r="CI741" s="101"/>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1"/>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c r="FH741" s="101"/>
      <c r="FI741" s="101"/>
      <c r="FJ741" s="101"/>
      <c r="FK741" s="101"/>
      <c r="FL741" s="101"/>
      <c r="FM741" s="101"/>
      <c r="FN741" s="101"/>
      <c r="FO741" s="101"/>
      <c r="FP741" s="101"/>
      <c r="FQ741" s="101"/>
      <c r="FR741" s="101"/>
      <c r="FS741" s="101"/>
      <c r="FT741" s="101"/>
      <c r="FU741" s="101"/>
      <c r="FV741" s="101"/>
      <c r="FW741" s="101"/>
      <c r="FX741" s="101"/>
      <c r="FY741" s="101"/>
      <c r="FZ741" s="101"/>
      <c r="GA741" s="101"/>
      <c r="GB741" s="101"/>
      <c r="GC741" s="101"/>
      <c r="GD741" s="101"/>
      <c r="GE741" s="101"/>
      <c r="GF741" s="101"/>
      <c r="GG741" s="101"/>
      <c r="GH741" s="101"/>
      <c r="GI741" s="101"/>
      <c r="GJ741" s="101"/>
      <c r="GK741" s="101"/>
      <c r="GL741" s="101"/>
      <c r="GM741" s="101"/>
      <c r="GN741" s="101"/>
      <c r="GO741" s="101"/>
      <c r="GP741" s="101"/>
      <c r="GQ741" s="101"/>
      <c r="GR741" s="101"/>
      <c r="GS741" s="101"/>
      <c r="GT741" s="101"/>
      <c r="GU741" s="101"/>
    </row>
    <row r="742" spans="7:203">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1"/>
      <c r="CI742" s="101"/>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1"/>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c r="FH742" s="101"/>
      <c r="FI742" s="101"/>
      <c r="FJ742" s="101"/>
      <c r="FK742" s="101"/>
      <c r="FL742" s="101"/>
      <c r="FM742" s="101"/>
      <c r="FN742" s="101"/>
      <c r="FO742" s="101"/>
      <c r="FP742" s="101"/>
      <c r="FQ742" s="101"/>
      <c r="FR742" s="101"/>
      <c r="FS742" s="101"/>
      <c r="FT742" s="101"/>
      <c r="FU742" s="101"/>
      <c r="FV742" s="101"/>
      <c r="FW742" s="101"/>
      <c r="FX742" s="101"/>
      <c r="FY742" s="101"/>
      <c r="FZ742" s="101"/>
      <c r="GA742" s="101"/>
      <c r="GB742" s="101"/>
      <c r="GC742" s="101"/>
      <c r="GD742" s="101"/>
      <c r="GE742" s="101"/>
      <c r="GF742" s="101"/>
      <c r="GG742" s="101"/>
      <c r="GH742" s="101"/>
      <c r="GI742" s="101"/>
      <c r="GJ742" s="101"/>
      <c r="GK742" s="101"/>
      <c r="GL742" s="101"/>
      <c r="GM742" s="101"/>
      <c r="GN742" s="101"/>
      <c r="GO742" s="101"/>
      <c r="GP742" s="101"/>
      <c r="GQ742" s="101"/>
      <c r="GR742" s="101"/>
      <c r="GS742" s="101"/>
      <c r="GT742" s="101"/>
      <c r="GU742" s="101"/>
    </row>
    <row r="743" spans="7:203">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1"/>
      <c r="CI743" s="101"/>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1"/>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c r="FH743" s="101"/>
      <c r="FI743" s="101"/>
      <c r="FJ743" s="101"/>
      <c r="FK743" s="101"/>
      <c r="FL743" s="101"/>
      <c r="FM743" s="101"/>
      <c r="FN743" s="101"/>
      <c r="FO743" s="101"/>
      <c r="FP743" s="101"/>
      <c r="FQ743" s="101"/>
      <c r="FR743" s="101"/>
      <c r="FS743" s="101"/>
      <c r="FT743" s="101"/>
      <c r="FU743" s="101"/>
      <c r="FV743" s="101"/>
      <c r="FW743" s="101"/>
      <c r="FX743" s="101"/>
      <c r="FY743" s="101"/>
      <c r="FZ743" s="101"/>
      <c r="GA743" s="101"/>
      <c r="GB743" s="101"/>
      <c r="GC743" s="101"/>
      <c r="GD743" s="101"/>
      <c r="GE743" s="101"/>
      <c r="GF743" s="101"/>
      <c r="GG743" s="101"/>
      <c r="GH743" s="101"/>
      <c r="GI743" s="101"/>
      <c r="GJ743" s="101"/>
      <c r="GK743" s="101"/>
      <c r="GL743" s="101"/>
      <c r="GM743" s="101"/>
      <c r="GN743" s="101"/>
      <c r="GO743" s="101"/>
      <c r="GP743" s="101"/>
      <c r="GQ743" s="101"/>
      <c r="GR743" s="101"/>
      <c r="GS743" s="101"/>
      <c r="GT743" s="101"/>
      <c r="GU743" s="101"/>
    </row>
    <row r="744" spans="7:203">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1"/>
      <c r="CI744" s="101"/>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1"/>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c r="FH744" s="101"/>
      <c r="FI744" s="101"/>
      <c r="FJ744" s="101"/>
      <c r="FK744" s="101"/>
      <c r="FL744" s="101"/>
      <c r="FM744" s="101"/>
      <c r="FN744" s="101"/>
      <c r="FO744" s="101"/>
      <c r="FP744" s="101"/>
      <c r="FQ744" s="101"/>
      <c r="FR744" s="101"/>
      <c r="FS744" s="101"/>
      <c r="FT744" s="101"/>
      <c r="FU744" s="101"/>
      <c r="FV744" s="101"/>
      <c r="FW744" s="101"/>
      <c r="FX744" s="101"/>
      <c r="FY744" s="101"/>
      <c r="FZ744" s="101"/>
      <c r="GA744" s="101"/>
      <c r="GB744" s="101"/>
      <c r="GC744" s="101"/>
      <c r="GD744" s="101"/>
      <c r="GE744" s="101"/>
      <c r="GF744" s="101"/>
      <c r="GG744" s="101"/>
      <c r="GH744" s="101"/>
      <c r="GI744" s="101"/>
      <c r="GJ744" s="101"/>
      <c r="GK744" s="101"/>
      <c r="GL744" s="101"/>
      <c r="GM744" s="101"/>
      <c r="GN744" s="101"/>
      <c r="GO744" s="101"/>
      <c r="GP744" s="101"/>
      <c r="GQ744" s="101"/>
      <c r="GR744" s="101"/>
      <c r="GS744" s="101"/>
      <c r="GT744" s="101"/>
      <c r="GU744" s="101"/>
    </row>
    <row r="745" spans="7:203">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1"/>
      <c r="CI745" s="101"/>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1"/>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c r="FH745" s="101"/>
      <c r="FI745" s="101"/>
      <c r="FJ745" s="101"/>
      <c r="FK745" s="101"/>
      <c r="FL745" s="101"/>
      <c r="FM745" s="101"/>
      <c r="FN745" s="101"/>
      <c r="FO745" s="101"/>
      <c r="FP745" s="101"/>
      <c r="FQ745" s="101"/>
      <c r="FR745" s="101"/>
      <c r="FS745" s="101"/>
      <c r="FT745" s="101"/>
      <c r="FU745" s="101"/>
      <c r="FV745" s="101"/>
      <c r="FW745" s="101"/>
      <c r="FX745" s="101"/>
      <c r="FY745" s="101"/>
      <c r="FZ745" s="101"/>
      <c r="GA745" s="101"/>
      <c r="GB745" s="101"/>
      <c r="GC745" s="101"/>
      <c r="GD745" s="101"/>
      <c r="GE745" s="101"/>
      <c r="GF745" s="101"/>
      <c r="GG745" s="101"/>
      <c r="GH745" s="101"/>
      <c r="GI745" s="101"/>
      <c r="GJ745" s="101"/>
      <c r="GK745" s="101"/>
      <c r="GL745" s="101"/>
      <c r="GM745" s="101"/>
      <c r="GN745" s="101"/>
      <c r="GO745" s="101"/>
      <c r="GP745" s="101"/>
      <c r="GQ745" s="101"/>
      <c r="GR745" s="101"/>
      <c r="GS745" s="101"/>
      <c r="GT745" s="101"/>
      <c r="GU745" s="101"/>
    </row>
    <row r="746" spans="7:203">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1"/>
      <c r="CI746" s="101"/>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1"/>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c r="FH746" s="101"/>
      <c r="FI746" s="101"/>
      <c r="FJ746" s="101"/>
      <c r="FK746" s="101"/>
      <c r="FL746" s="101"/>
      <c r="FM746" s="101"/>
      <c r="FN746" s="101"/>
      <c r="FO746" s="101"/>
      <c r="FP746" s="101"/>
      <c r="FQ746" s="101"/>
      <c r="FR746" s="101"/>
      <c r="FS746" s="101"/>
      <c r="FT746" s="101"/>
      <c r="FU746" s="101"/>
      <c r="FV746" s="101"/>
      <c r="FW746" s="101"/>
      <c r="FX746" s="101"/>
      <c r="FY746" s="101"/>
      <c r="FZ746" s="101"/>
      <c r="GA746" s="101"/>
      <c r="GB746" s="101"/>
      <c r="GC746" s="101"/>
      <c r="GD746" s="101"/>
      <c r="GE746" s="101"/>
      <c r="GF746" s="101"/>
      <c r="GG746" s="101"/>
      <c r="GH746" s="101"/>
      <c r="GI746" s="101"/>
      <c r="GJ746" s="101"/>
      <c r="GK746" s="101"/>
      <c r="GL746" s="101"/>
      <c r="GM746" s="101"/>
      <c r="GN746" s="101"/>
      <c r="GO746" s="101"/>
      <c r="GP746" s="101"/>
      <c r="GQ746" s="101"/>
      <c r="GR746" s="101"/>
      <c r="GS746" s="101"/>
      <c r="GT746" s="101"/>
      <c r="GU746" s="101"/>
    </row>
    <row r="747" spans="7:203">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1"/>
      <c r="CI747" s="101"/>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1"/>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c r="FH747" s="101"/>
      <c r="FI747" s="101"/>
      <c r="FJ747" s="101"/>
      <c r="FK747" s="101"/>
      <c r="FL747" s="101"/>
      <c r="FM747" s="101"/>
      <c r="FN747" s="101"/>
      <c r="FO747" s="101"/>
      <c r="FP747" s="101"/>
      <c r="FQ747" s="101"/>
      <c r="FR747" s="101"/>
      <c r="FS747" s="101"/>
      <c r="FT747" s="101"/>
      <c r="FU747" s="101"/>
      <c r="FV747" s="101"/>
      <c r="FW747" s="101"/>
      <c r="FX747" s="101"/>
      <c r="FY747" s="101"/>
      <c r="FZ747" s="101"/>
      <c r="GA747" s="101"/>
      <c r="GB747" s="101"/>
      <c r="GC747" s="101"/>
      <c r="GD747" s="101"/>
      <c r="GE747" s="101"/>
      <c r="GF747" s="101"/>
      <c r="GG747" s="101"/>
      <c r="GH747" s="101"/>
      <c r="GI747" s="101"/>
      <c r="GJ747" s="101"/>
      <c r="GK747" s="101"/>
      <c r="GL747" s="101"/>
      <c r="GM747" s="101"/>
      <c r="GN747" s="101"/>
      <c r="GO747" s="101"/>
      <c r="GP747" s="101"/>
      <c r="GQ747" s="101"/>
      <c r="GR747" s="101"/>
      <c r="GS747" s="101"/>
      <c r="GT747" s="101"/>
      <c r="GU747" s="101"/>
    </row>
    <row r="748" spans="7:203">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1"/>
      <c r="CI748" s="101"/>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1"/>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c r="FH748" s="101"/>
      <c r="FI748" s="101"/>
      <c r="FJ748" s="101"/>
      <c r="FK748" s="101"/>
      <c r="FL748" s="101"/>
      <c r="FM748" s="101"/>
      <c r="FN748" s="101"/>
      <c r="FO748" s="101"/>
      <c r="FP748" s="101"/>
      <c r="FQ748" s="101"/>
      <c r="FR748" s="101"/>
      <c r="FS748" s="101"/>
      <c r="FT748" s="101"/>
      <c r="FU748" s="101"/>
      <c r="FV748" s="101"/>
      <c r="FW748" s="101"/>
      <c r="FX748" s="101"/>
      <c r="FY748" s="101"/>
      <c r="FZ748" s="101"/>
      <c r="GA748" s="101"/>
      <c r="GB748" s="101"/>
      <c r="GC748" s="101"/>
      <c r="GD748" s="101"/>
      <c r="GE748" s="101"/>
      <c r="GF748" s="101"/>
      <c r="GG748" s="101"/>
      <c r="GH748" s="101"/>
      <c r="GI748" s="101"/>
      <c r="GJ748" s="101"/>
      <c r="GK748" s="101"/>
      <c r="GL748" s="101"/>
      <c r="GM748" s="101"/>
      <c r="GN748" s="101"/>
      <c r="GO748" s="101"/>
      <c r="GP748" s="101"/>
      <c r="GQ748" s="101"/>
      <c r="GR748" s="101"/>
      <c r="GS748" s="101"/>
      <c r="GT748" s="101"/>
      <c r="GU748" s="101"/>
    </row>
    <row r="749" spans="7:203">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1"/>
      <c r="CI749" s="101"/>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1"/>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c r="FH749" s="101"/>
      <c r="FI749" s="101"/>
      <c r="FJ749" s="101"/>
      <c r="FK749" s="101"/>
      <c r="FL749" s="101"/>
      <c r="FM749" s="101"/>
      <c r="FN749" s="101"/>
      <c r="FO749" s="101"/>
      <c r="FP749" s="101"/>
      <c r="FQ749" s="101"/>
      <c r="FR749" s="101"/>
      <c r="FS749" s="101"/>
      <c r="FT749" s="101"/>
      <c r="FU749" s="101"/>
      <c r="FV749" s="101"/>
      <c r="FW749" s="101"/>
      <c r="FX749" s="101"/>
      <c r="FY749" s="101"/>
      <c r="FZ749" s="101"/>
      <c r="GA749" s="101"/>
      <c r="GB749" s="101"/>
      <c r="GC749" s="101"/>
      <c r="GD749" s="101"/>
      <c r="GE749" s="101"/>
      <c r="GF749" s="101"/>
      <c r="GG749" s="101"/>
      <c r="GH749" s="101"/>
      <c r="GI749" s="101"/>
      <c r="GJ749" s="101"/>
      <c r="GK749" s="101"/>
      <c r="GL749" s="101"/>
      <c r="GM749" s="101"/>
      <c r="GN749" s="101"/>
      <c r="GO749" s="101"/>
      <c r="GP749" s="101"/>
      <c r="GQ749" s="101"/>
      <c r="GR749" s="101"/>
      <c r="GS749" s="101"/>
      <c r="GT749" s="101"/>
      <c r="GU749" s="101"/>
    </row>
    <row r="750" spans="7:203">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1"/>
      <c r="CI750" s="101"/>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1"/>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c r="FH750" s="101"/>
      <c r="FI750" s="101"/>
      <c r="FJ750" s="101"/>
      <c r="FK750" s="101"/>
      <c r="FL750" s="101"/>
      <c r="FM750" s="101"/>
      <c r="FN750" s="101"/>
      <c r="FO750" s="101"/>
      <c r="FP750" s="101"/>
      <c r="FQ750" s="101"/>
      <c r="FR750" s="101"/>
      <c r="FS750" s="101"/>
      <c r="FT750" s="101"/>
      <c r="FU750" s="101"/>
      <c r="FV750" s="101"/>
      <c r="FW750" s="101"/>
      <c r="FX750" s="101"/>
      <c r="FY750" s="101"/>
      <c r="FZ750" s="101"/>
      <c r="GA750" s="101"/>
      <c r="GB750" s="101"/>
      <c r="GC750" s="101"/>
      <c r="GD750" s="101"/>
      <c r="GE750" s="101"/>
      <c r="GF750" s="101"/>
      <c r="GG750" s="101"/>
      <c r="GH750" s="101"/>
      <c r="GI750" s="101"/>
      <c r="GJ750" s="101"/>
      <c r="GK750" s="101"/>
      <c r="GL750" s="101"/>
      <c r="GM750" s="101"/>
      <c r="GN750" s="101"/>
      <c r="GO750" s="101"/>
      <c r="GP750" s="101"/>
      <c r="GQ750" s="101"/>
      <c r="GR750" s="101"/>
      <c r="GS750" s="101"/>
      <c r="GT750" s="101"/>
      <c r="GU750" s="101"/>
    </row>
    <row r="751" spans="7:203">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1"/>
      <c r="CI751" s="101"/>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1"/>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c r="FH751" s="101"/>
      <c r="FI751" s="101"/>
      <c r="FJ751" s="101"/>
      <c r="FK751" s="101"/>
      <c r="FL751" s="101"/>
      <c r="FM751" s="101"/>
      <c r="FN751" s="101"/>
      <c r="FO751" s="101"/>
      <c r="FP751" s="101"/>
      <c r="FQ751" s="101"/>
      <c r="FR751" s="101"/>
      <c r="FS751" s="101"/>
      <c r="FT751" s="101"/>
      <c r="FU751" s="101"/>
      <c r="FV751" s="101"/>
      <c r="FW751" s="101"/>
      <c r="FX751" s="101"/>
      <c r="FY751" s="101"/>
      <c r="FZ751" s="101"/>
      <c r="GA751" s="101"/>
      <c r="GB751" s="101"/>
      <c r="GC751" s="101"/>
      <c r="GD751" s="101"/>
      <c r="GE751" s="101"/>
      <c r="GF751" s="101"/>
      <c r="GG751" s="101"/>
      <c r="GH751" s="101"/>
      <c r="GI751" s="101"/>
      <c r="GJ751" s="101"/>
      <c r="GK751" s="101"/>
      <c r="GL751" s="101"/>
      <c r="GM751" s="101"/>
      <c r="GN751" s="101"/>
      <c r="GO751" s="101"/>
      <c r="GP751" s="101"/>
      <c r="GQ751" s="101"/>
      <c r="GR751" s="101"/>
      <c r="GS751" s="101"/>
      <c r="GT751" s="101"/>
      <c r="GU751" s="101"/>
    </row>
    <row r="752" spans="7:203">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1"/>
      <c r="CI752" s="101"/>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1"/>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c r="FH752" s="101"/>
      <c r="FI752" s="101"/>
      <c r="FJ752" s="101"/>
      <c r="FK752" s="101"/>
      <c r="FL752" s="101"/>
      <c r="FM752" s="101"/>
      <c r="FN752" s="101"/>
      <c r="FO752" s="101"/>
      <c r="FP752" s="101"/>
      <c r="FQ752" s="101"/>
      <c r="FR752" s="101"/>
      <c r="FS752" s="101"/>
      <c r="FT752" s="101"/>
      <c r="FU752" s="101"/>
      <c r="FV752" s="101"/>
      <c r="FW752" s="101"/>
      <c r="FX752" s="101"/>
      <c r="FY752" s="101"/>
      <c r="FZ752" s="101"/>
      <c r="GA752" s="101"/>
      <c r="GB752" s="101"/>
      <c r="GC752" s="101"/>
      <c r="GD752" s="101"/>
      <c r="GE752" s="101"/>
      <c r="GF752" s="101"/>
      <c r="GG752" s="101"/>
      <c r="GH752" s="101"/>
      <c r="GI752" s="101"/>
      <c r="GJ752" s="101"/>
      <c r="GK752" s="101"/>
      <c r="GL752" s="101"/>
      <c r="GM752" s="101"/>
      <c r="GN752" s="101"/>
      <c r="GO752" s="101"/>
      <c r="GP752" s="101"/>
      <c r="GQ752" s="101"/>
      <c r="GR752" s="101"/>
      <c r="GS752" s="101"/>
      <c r="GT752" s="101"/>
      <c r="GU752" s="101"/>
    </row>
    <row r="753" spans="7:203">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1"/>
      <c r="CI753" s="101"/>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1"/>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c r="FH753" s="101"/>
      <c r="FI753" s="101"/>
      <c r="FJ753" s="101"/>
      <c r="FK753" s="101"/>
      <c r="FL753" s="101"/>
      <c r="FM753" s="101"/>
      <c r="FN753" s="101"/>
      <c r="FO753" s="101"/>
      <c r="FP753" s="101"/>
      <c r="FQ753" s="101"/>
      <c r="FR753" s="101"/>
      <c r="FS753" s="101"/>
      <c r="FT753" s="101"/>
      <c r="FU753" s="101"/>
      <c r="FV753" s="101"/>
      <c r="FW753" s="101"/>
      <c r="FX753" s="101"/>
      <c r="FY753" s="101"/>
      <c r="FZ753" s="101"/>
      <c r="GA753" s="101"/>
      <c r="GB753" s="101"/>
      <c r="GC753" s="101"/>
      <c r="GD753" s="101"/>
      <c r="GE753" s="101"/>
      <c r="GF753" s="101"/>
      <c r="GG753" s="101"/>
      <c r="GH753" s="101"/>
      <c r="GI753" s="101"/>
      <c r="GJ753" s="101"/>
      <c r="GK753" s="101"/>
      <c r="GL753" s="101"/>
      <c r="GM753" s="101"/>
      <c r="GN753" s="101"/>
      <c r="GO753" s="101"/>
      <c r="GP753" s="101"/>
      <c r="GQ753" s="101"/>
      <c r="GR753" s="101"/>
      <c r="GS753" s="101"/>
      <c r="GT753" s="101"/>
      <c r="GU753" s="101"/>
    </row>
    <row r="754" spans="7:203">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1"/>
      <c r="CI754" s="101"/>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1"/>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c r="FH754" s="101"/>
      <c r="FI754" s="101"/>
      <c r="FJ754" s="101"/>
      <c r="FK754" s="101"/>
      <c r="FL754" s="101"/>
      <c r="FM754" s="101"/>
      <c r="FN754" s="101"/>
      <c r="FO754" s="101"/>
      <c r="FP754" s="101"/>
      <c r="FQ754" s="101"/>
      <c r="FR754" s="101"/>
      <c r="FS754" s="101"/>
      <c r="FT754" s="101"/>
      <c r="FU754" s="101"/>
      <c r="FV754" s="101"/>
      <c r="FW754" s="101"/>
      <c r="FX754" s="101"/>
      <c r="FY754" s="101"/>
      <c r="FZ754" s="101"/>
      <c r="GA754" s="101"/>
      <c r="GB754" s="101"/>
      <c r="GC754" s="101"/>
      <c r="GD754" s="101"/>
      <c r="GE754" s="101"/>
      <c r="GF754" s="101"/>
      <c r="GG754" s="101"/>
      <c r="GH754" s="101"/>
      <c r="GI754" s="101"/>
      <c r="GJ754" s="101"/>
      <c r="GK754" s="101"/>
      <c r="GL754" s="101"/>
      <c r="GM754" s="101"/>
      <c r="GN754" s="101"/>
      <c r="GO754" s="101"/>
      <c r="GP754" s="101"/>
      <c r="GQ754" s="101"/>
      <c r="GR754" s="101"/>
      <c r="GS754" s="101"/>
      <c r="GT754" s="101"/>
      <c r="GU754" s="101"/>
    </row>
    <row r="755" spans="7:203">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1"/>
      <c r="CI755" s="101"/>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1"/>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c r="FH755" s="101"/>
      <c r="FI755" s="101"/>
      <c r="FJ755" s="101"/>
      <c r="FK755" s="101"/>
      <c r="FL755" s="101"/>
      <c r="FM755" s="101"/>
      <c r="FN755" s="101"/>
      <c r="FO755" s="101"/>
      <c r="FP755" s="101"/>
      <c r="FQ755" s="101"/>
      <c r="FR755" s="101"/>
      <c r="FS755" s="101"/>
      <c r="FT755" s="101"/>
      <c r="FU755" s="101"/>
      <c r="FV755" s="101"/>
      <c r="FW755" s="101"/>
      <c r="FX755" s="101"/>
      <c r="FY755" s="101"/>
      <c r="FZ755" s="101"/>
      <c r="GA755" s="101"/>
      <c r="GB755" s="101"/>
      <c r="GC755" s="101"/>
      <c r="GD755" s="101"/>
      <c r="GE755" s="101"/>
      <c r="GF755" s="101"/>
      <c r="GG755" s="101"/>
      <c r="GH755" s="101"/>
      <c r="GI755" s="101"/>
      <c r="GJ755" s="101"/>
      <c r="GK755" s="101"/>
      <c r="GL755" s="101"/>
      <c r="GM755" s="101"/>
      <c r="GN755" s="101"/>
      <c r="GO755" s="101"/>
      <c r="GP755" s="101"/>
      <c r="GQ755" s="101"/>
      <c r="GR755" s="101"/>
      <c r="GS755" s="101"/>
      <c r="GT755" s="101"/>
      <c r="GU755" s="101"/>
    </row>
    <row r="756" spans="7:203">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1"/>
      <c r="CI756" s="101"/>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1"/>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c r="FH756" s="101"/>
      <c r="FI756" s="101"/>
      <c r="FJ756" s="101"/>
      <c r="FK756" s="101"/>
      <c r="FL756" s="101"/>
      <c r="FM756" s="101"/>
      <c r="FN756" s="101"/>
      <c r="FO756" s="101"/>
      <c r="FP756" s="101"/>
      <c r="FQ756" s="101"/>
      <c r="FR756" s="101"/>
      <c r="FS756" s="101"/>
      <c r="FT756" s="101"/>
      <c r="FU756" s="101"/>
      <c r="FV756" s="101"/>
      <c r="FW756" s="101"/>
      <c r="FX756" s="101"/>
      <c r="FY756" s="101"/>
      <c r="FZ756" s="101"/>
      <c r="GA756" s="101"/>
      <c r="GB756" s="101"/>
      <c r="GC756" s="101"/>
      <c r="GD756" s="101"/>
      <c r="GE756" s="101"/>
      <c r="GF756" s="101"/>
      <c r="GG756" s="101"/>
      <c r="GH756" s="101"/>
      <c r="GI756" s="101"/>
      <c r="GJ756" s="101"/>
      <c r="GK756" s="101"/>
      <c r="GL756" s="101"/>
      <c r="GM756" s="101"/>
      <c r="GN756" s="101"/>
      <c r="GO756" s="101"/>
      <c r="GP756" s="101"/>
      <c r="GQ756" s="101"/>
      <c r="GR756" s="101"/>
      <c r="GS756" s="101"/>
      <c r="GT756" s="101"/>
      <c r="GU756" s="101"/>
    </row>
    <row r="757" spans="7:203">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1"/>
      <c r="CI757" s="101"/>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1"/>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c r="FH757" s="101"/>
      <c r="FI757" s="101"/>
      <c r="FJ757" s="101"/>
      <c r="FK757" s="101"/>
      <c r="FL757" s="101"/>
      <c r="FM757" s="101"/>
      <c r="FN757" s="101"/>
      <c r="FO757" s="101"/>
      <c r="FP757" s="101"/>
      <c r="FQ757" s="101"/>
      <c r="FR757" s="101"/>
      <c r="FS757" s="101"/>
      <c r="FT757" s="101"/>
      <c r="FU757" s="101"/>
      <c r="FV757" s="101"/>
      <c r="FW757" s="101"/>
      <c r="FX757" s="101"/>
      <c r="FY757" s="101"/>
      <c r="FZ757" s="101"/>
      <c r="GA757" s="101"/>
      <c r="GB757" s="101"/>
      <c r="GC757" s="101"/>
      <c r="GD757" s="101"/>
      <c r="GE757" s="101"/>
      <c r="GF757" s="101"/>
      <c r="GG757" s="101"/>
      <c r="GH757" s="101"/>
      <c r="GI757" s="101"/>
      <c r="GJ757" s="101"/>
      <c r="GK757" s="101"/>
      <c r="GL757" s="101"/>
      <c r="GM757" s="101"/>
      <c r="GN757" s="101"/>
      <c r="GO757" s="101"/>
      <c r="GP757" s="101"/>
      <c r="GQ757" s="101"/>
      <c r="GR757" s="101"/>
      <c r="GS757" s="101"/>
      <c r="GT757" s="101"/>
      <c r="GU757" s="101"/>
    </row>
    <row r="758" spans="7:203">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1"/>
      <c r="CI758" s="101"/>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1"/>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c r="FH758" s="101"/>
      <c r="FI758" s="101"/>
      <c r="FJ758" s="101"/>
      <c r="FK758" s="101"/>
      <c r="FL758" s="101"/>
      <c r="FM758" s="101"/>
      <c r="FN758" s="101"/>
      <c r="FO758" s="101"/>
      <c r="FP758" s="101"/>
      <c r="FQ758" s="101"/>
      <c r="FR758" s="101"/>
      <c r="FS758" s="101"/>
      <c r="FT758" s="101"/>
      <c r="FU758" s="101"/>
      <c r="FV758" s="101"/>
      <c r="FW758" s="101"/>
      <c r="FX758" s="101"/>
      <c r="FY758" s="101"/>
      <c r="FZ758" s="101"/>
      <c r="GA758" s="101"/>
      <c r="GB758" s="101"/>
      <c r="GC758" s="101"/>
      <c r="GD758" s="101"/>
      <c r="GE758" s="101"/>
      <c r="GF758" s="101"/>
      <c r="GG758" s="101"/>
      <c r="GH758" s="101"/>
      <c r="GI758" s="101"/>
      <c r="GJ758" s="101"/>
      <c r="GK758" s="101"/>
      <c r="GL758" s="101"/>
      <c r="GM758" s="101"/>
      <c r="GN758" s="101"/>
      <c r="GO758" s="101"/>
      <c r="GP758" s="101"/>
      <c r="GQ758" s="101"/>
      <c r="GR758" s="101"/>
      <c r="GS758" s="101"/>
      <c r="GT758" s="101"/>
      <c r="GU758" s="101"/>
    </row>
    <row r="759" spans="7:203">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1"/>
      <c r="CI759" s="101"/>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1"/>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c r="FH759" s="101"/>
      <c r="FI759" s="101"/>
      <c r="FJ759" s="101"/>
      <c r="FK759" s="101"/>
      <c r="FL759" s="101"/>
      <c r="FM759" s="101"/>
      <c r="FN759" s="101"/>
      <c r="FO759" s="101"/>
      <c r="FP759" s="101"/>
      <c r="FQ759" s="101"/>
      <c r="FR759" s="101"/>
      <c r="FS759" s="101"/>
      <c r="FT759" s="101"/>
      <c r="FU759" s="101"/>
      <c r="FV759" s="101"/>
      <c r="FW759" s="101"/>
      <c r="FX759" s="101"/>
      <c r="FY759" s="101"/>
      <c r="FZ759" s="101"/>
      <c r="GA759" s="101"/>
      <c r="GB759" s="101"/>
      <c r="GC759" s="101"/>
      <c r="GD759" s="101"/>
      <c r="GE759" s="101"/>
      <c r="GF759" s="101"/>
      <c r="GG759" s="101"/>
      <c r="GH759" s="101"/>
      <c r="GI759" s="101"/>
      <c r="GJ759" s="101"/>
      <c r="GK759" s="101"/>
      <c r="GL759" s="101"/>
      <c r="GM759" s="101"/>
      <c r="GN759" s="101"/>
      <c r="GO759" s="101"/>
      <c r="GP759" s="101"/>
      <c r="GQ759" s="101"/>
      <c r="GR759" s="101"/>
      <c r="GS759" s="101"/>
      <c r="GT759" s="101"/>
      <c r="GU759" s="101"/>
    </row>
    <row r="760" spans="7:203">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1"/>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c r="FH760" s="101"/>
      <c r="FI760" s="101"/>
      <c r="FJ760" s="101"/>
      <c r="FK760" s="101"/>
      <c r="FL760" s="101"/>
      <c r="FM760" s="101"/>
      <c r="FN760" s="101"/>
      <c r="FO760" s="101"/>
      <c r="FP760" s="101"/>
      <c r="FQ760" s="101"/>
      <c r="FR760" s="101"/>
      <c r="FS760" s="101"/>
      <c r="FT760" s="101"/>
      <c r="FU760" s="101"/>
      <c r="FV760" s="101"/>
      <c r="FW760" s="101"/>
      <c r="FX760" s="101"/>
      <c r="FY760" s="101"/>
      <c r="FZ760" s="101"/>
      <c r="GA760" s="101"/>
      <c r="GB760" s="101"/>
      <c r="GC760" s="101"/>
      <c r="GD760" s="101"/>
      <c r="GE760" s="101"/>
      <c r="GF760" s="101"/>
      <c r="GG760" s="101"/>
      <c r="GH760" s="101"/>
      <c r="GI760" s="101"/>
      <c r="GJ760" s="101"/>
      <c r="GK760" s="101"/>
      <c r="GL760" s="101"/>
      <c r="GM760" s="101"/>
      <c r="GN760" s="101"/>
      <c r="GO760" s="101"/>
      <c r="GP760" s="101"/>
      <c r="GQ760" s="101"/>
      <c r="GR760" s="101"/>
      <c r="GS760" s="101"/>
      <c r="GT760" s="101"/>
      <c r="GU760" s="101"/>
    </row>
    <row r="761" spans="7:203">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1"/>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c r="FH761" s="101"/>
      <c r="FI761" s="101"/>
      <c r="FJ761" s="101"/>
      <c r="FK761" s="101"/>
      <c r="FL761" s="101"/>
      <c r="FM761" s="101"/>
      <c r="FN761" s="101"/>
      <c r="FO761" s="101"/>
      <c r="FP761" s="101"/>
      <c r="FQ761" s="101"/>
      <c r="FR761" s="101"/>
      <c r="FS761" s="101"/>
      <c r="FT761" s="101"/>
      <c r="FU761" s="101"/>
      <c r="FV761" s="101"/>
      <c r="FW761" s="101"/>
      <c r="FX761" s="101"/>
      <c r="FY761" s="101"/>
      <c r="FZ761" s="101"/>
      <c r="GA761" s="101"/>
      <c r="GB761" s="101"/>
      <c r="GC761" s="101"/>
      <c r="GD761" s="101"/>
      <c r="GE761" s="101"/>
      <c r="GF761" s="101"/>
      <c r="GG761" s="101"/>
      <c r="GH761" s="101"/>
      <c r="GI761" s="101"/>
      <c r="GJ761" s="101"/>
      <c r="GK761" s="101"/>
      <c r="GL761" s="101"/>
      <c r="GM761" s="101"/>
      <c r="GN761" s="101"/>
      <c r="GO761" s="101"/>
      <c r="GP761" s="101"/>
      <c r="GQ761" s="101"/>
      <c r="GR761" s="101"/>
      <c r="GS761" s="101"/>
      <c r="GT761" s="101"/>
      <c r="GU761" s="101"/>
    </row>
    <row r="762" spans="7:203">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1"/>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c r="FH762" s="101"/>
      <c r="FI762" s="101"/>
      <c r="FJ762" s="101"/>
      <c r="FK762" s="101"/>
      <c r="FL762" s="101"/>
      <c r="FM762" s="101"/>
      <c r="FN762" s="101"/>
      <c r="FO762" s="101"/>
      <c r="FP762" s="101"/>
      <c r="FQ762" s="101"/>
      <c r="FR762" s="101"/>
      <c r="FS762" s="101"/>
      <c r="FT762" s="101"/>
      <c r="FU762" s="101"/>
      <c r="FV762" s="101"/>
      <c r="FW762" s="101"/>
      <c r="FX762" s="101"/>
      <c r="FY762" s="101"/>
      <c r="FZ762" s="101"/>
      <c r="GA762" s="101"/>
      <c r="GB762" s="101"/>
      <c r="GC762" s="101"/>
      <c r="GD762" s="101"/>
      <c r="GE762" s="101"/>
      <c r="GF762" s="101"/>
      <c r="GG762" s="101"/>
      <c r="GH762" s="101"/>
      <c r="GI762" s="101"/>
      <c r="GJ762" s="101"/>
      <c r="GK762" s="101"/>
      <c r="GL762" s="101"/>
      <c r="GM762" s="101"/>
      <c r="GN762" s="101"/>
      <c r="GO762" s="101"/>
      <c r="GP762" s="101"/>
      <c r="GQ762" s="101"/>
      <c r="GR762" s="101"/>
      <c r="GS762" s="101"/>
      <c r="GT762" s="101"/>
      <c r="GU762" s="101"/>
    </row>
    <row r="763" spans="7:203">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1"/>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c r="FH763" s="101"/>
      <c r="FI763" s="101"/>
      <c r="FJ763" s="101"/>
      <c r="FK763" s="101"/>
      <c r="FL763" s="101"/>
      <c r="FM763" s="101"/>
      <c r="FN763" s="101"/>
      <c r="FO763" s="101"/>
      <c r="FP763" s="101"/>
      <c r="FQ763" s="101"/>
      <c r="FR763" s="101"/>
      <c r="FS763" s="101"/>
      <c r="FT763" s="101"/>
      <c r="FU763" s="101"/>
      <c r="FV763" s="101"/>
      <c r="FW763" s="101"/>
      <c r="FX763" s="101"/>
      <c r="FY763" s="101"/>
      <c r="FZ763" s="101"/>
      <c r="GA763" s="101"/>
      <c r="GB763" s="101"/>
      <c r="GC763" s="101"/>
      <c r="GD763" s="101"/>
      <c r="GE763" s="101"/>
      <c r="GF763" s="101"/>
      <c r="GG763" s="101"/>
      <c r="GH763" s="101"/>
      <c r="GI763" s="101"/>
      <c r="GJ763" s="101"/>
      <c r="GK763" s="101"/>
      <c r="GL763" s="101"/>
      <c r="GM763" s="101"/>
      <c r="GN763" s="101"/>
      <c r="GO763" s="101"/>
      <c r="GP763" s="101"/>
      <c r="GQ763" s="101"/>
      <c r="GR763" s="101"/>
      <c r="GS763" s="101"/>
      <c r="GT763" s="101"/>
      <c r="GU763" s="101"/>
    </row>
    <row r="764" spans="7:203">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1"/>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c r="FH764" s="101"/>
      <c r="FI764" s="101"/>
      <c r="FJ764" s="101"/>
      <c r="FK764" s="101"/>
      <c r="FL764" s="101"/>
      <c r="FM764" s="101"/>
      <c r="FN764" s="101"/>
      <c r="FO764" s="101"/>
      <c r="FP764" s="101"/>
      <c r="FQ764" s="101"/>
      <c r="FR764" s="101"/>
      <c r="FS764" s="101"/>
      <c r="FT764" s="101"/>
      <c r="FU764" s="101"/>
      <c r="FV764" s="101"/>
      <c r="FW764" s="101"/>
      <c r="FX764" s="101"/>
      <c r="FY764" s="101"/>
      <c r="FZ764" s="101"/>
      <c r="GA764" s="101"/>
      <c r="GB764" s="101"/>
      <c r="GC764" s="101"/>
      <c r="GD764" s="101"/>
      <c r="GE764" s="101"/>
      <c r="GF764" s="101"/>
      <c r="GG764" s="101"/>
      <c r="GH764" s="101"/>
      <c r="GI764" s="101"/>
      <c r="GJ764" s="101"/>
      <c r="GK764" s="101"/>
      <c r="GL764" s="101"/>
      <c r="GM764" s="101"/>
      <c r="GN764" s="101"/>
      <c r="GO764" s="101"/>
      <c r="GP764" s="101"/>
      <c r="GQ764" s="101"/>
      <c r="GR764" s="101"/>
      <c r="GS764" s="101"/>
      <c r="GT764" s="101"/>
      <c r="GU764" s="101"/>
    </row>
    <row r="765" spans="7:203">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1"/>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c r="FH765" s="101"/>
      <c r="FI765" s="101"/>
      <c r="FJ765" s="101"/>
      <c r="FK765" s="101"/>
      <c r="FL765" s="101"/>
      <c r="FM765" s="101"/>
      <c r="FN765" s="101"/>
      <c r="FO765" s="101"/>
      <c r="FP765" s="101"/>
      <c r="FQ765" s="101"/>
      <c r="FR765" s="101"/>
      <c r="FS765" s="101"/>
      <c r="FT765" s="101"/>
      <c r="FU765" s="101"/>
      <c r="FV765" s="101"/>
      <c r="FW765" s="101"/>
      <c r="FX765" s="101"/>
      <c r="FY765" s="101"/>
      <c r="FZ765" s="101"/>
      <c r="GA765" s="101"/>
      <c r="GB765" s="101"/>
      <c r="GC765" s="101"/>
      <c r="GD765" s="101"/>
      <c r="GE765" s="101"/>
      <c r="GF765" s="101"/>
      <c r="GG765" s="101"/>
      <c r="GH765" s="101"/>
      <c r="GI765" s="101"/>
      <c r="GJ765" s="101"/>
      <c r="GK765" s="101"/>
      <c r="GL765" s="101"/>
      <c r="GM765" s="101"/>
      <c r="GN765" s="101"/>
      <c r="GO765" s="101"/>
      <c r="GP765" s="101"/>
      <c r="GQ765" s="101"/>
      <c r="GR765" s="101"/>
      <c r="GS765" s="101"/>
      <c r="GT765" s="101"/>
      <c r="GU765" s="101"/>
    </row>
    <row r="766" spans="7:203">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1"/>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c r="FH766" s="101"/>
      <c r="FI766" s="101"/>
      <c r="FJ766" s="101"/>
      <c r="FK766" s="101"/>
      <c r="FL766" s="101"/>
      <c r="FM766" s="101"/>
      <c r="FN766" s="101"/>
      <c r="FO766" s="101"/>
      <c r="FP766" s="101"/>
      <c r="FQ766" s="101"/>
      <c r="FR766" s="101"/>
      <c r="FS766" s="101"/>
      <c r="FT766" s="101"/>
      <c r="FU766" s="101"/>
      <c r="FV766" s="101"/>
      <c r="FW766" s="101"/>
      <c r="FX766" s="101"/>
      <c r="FY766" s="101"/>
      <c r="FZ766" s="101"/>
      <c r="GA766" s="101"/>
      <c r="GB766" s="101"/>
      <c r="GC766" s="101"/>
      <c r="GD766" s="101"/>
      <c r="GE766" s="101"/>
      <c r="GF766" s="101"/>
      <c r="GG766" s="101"/>
      <c r="GH766" s="101"/>
      <c r="GI766" s="101"/>
      <c r="GJ766" s="101"/>
      <c r="GK766" s="101"/>
      <c r="GL766" s="101"/>
      <c r="GM766" s="101"/>
      <c r="GN766" s="101"/>
      <c r="GO766" s="101"/>
      <c r="GP766" s="101"/>
      <c r="GQ766" s="101"/>
      <c r="GR766" s="101"/>
      <c r="GS766" s="101"/>
      <c r="GT766" s="101"/>
      <c r="GU766" s="101"/>
    </row>
    <row r="767" spans="7:203">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1"/>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c r="FH767" s="101"/>
      <c r="FI767" s="101"/>
      <c r="FJ767" s="101"/>
      <c r="FK767" s="101"/>
      <c r="FL767" s="101"/>
      <c r="FM767" s="101"/>
      <c r="FN767" s="101"/>
      <c r="FO767" s="101"/>
      <c r="FP767" s="101"/>
      <c r="FQ767" s="101"/>
      <c r="FR767" s="101"/>
      <c r="FS767" s="101"/>
      <c r="FT767" s="101"/>
      <c r="FU767" s="101"/>
      <c r="FV767" s="101"/>
      <c r="FW767" s="101"/>
      <c r="FX767" s="101"/>
      <c r="FY767" s="101"/>
      <c r="FZ767" s="101"/>
      <c r="GA767" s="101"/>
      <c r="GB767" s="101"/>
      <c r="GC767" s="101"/>
      <c r="GD767" s="101"/>
      <c r="GE767" s="101"/>
      <c r="GF767" s="101"/>
      <c r="GG767" s="101"/>
      <c r="GH767" s="101"/>
      <c r="GI767" s="101"/>
      <c r="GJ767" s="101"/>
      <c r="GK767" s="101"/>
      <c r="GL767" s="101"/>
      <c r="GM767" s="101"/>
      <c r="GN767" s="101"/>
      <c r="GO767" s="101"/>
      <c r="GP767" s="101"/>
      <c r="GQ767" s="101"/>
      <c r="GR767" s="101"/>
      <c r="GS767" s="101"/>
      <c r="GT767" s="101"/>
      <c r="GU767" s="101"/>
    </row>
    <row r="768" spans="7:203">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1"/>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c r="FH768" s="101"/>
      <c r="FI768" s="101"/>
      <c r="FJ768" s="101"/>
      <c r="FK768" s="101"/>
      <c r="FL768" s="101"/>
      <c r="FM768" s="101"/>
      <c r="FN768" s="101"/>
      <c r="FO768" s="101"/>
      <c r="FP768" s="101"/>
      <c r="FQ768" s="101"/>
      <c r="FR768" s="101"/>
      <c r="FS768" s="101"/>
      <c r="FT768" s="101"/>
      <c r="FU768" s="101"/>
      <c r="FV768" s="101"/>
      <c r="FW768" s="101"/>
      <c r="FX768" s="101"/>
      <c r="FY768" s="101"/>
      <c r="FZ768" s="101"/>
      <c r="GA768" s="101"/>
      <c r="GB768" s="101"/>
      <c r="GC768" s="101"/>
      <c r="GD768" s="101"/>
      <c r="GE768" s="101"/>
      <c r="GF768" s="101"/>
      <c r="GG768" s="101"/>
      <c r="GH768" s="101"/>
      <c r="GI768" s="101"/>
      <c r="GJ768" s="101"/>
      <c r="GK768" s="101"/>
      <c r="GL768" s="101"/>
      <c r="GM768" s="101"/>
      <c r="GN768" s="101"/>
      <c r="GO768" s="101"/>
      <c r="GP768" s="101"/>
      <c r="GQ768" s="101"/>
      <c r="GR768" s="101"/>
      <c r="GS768" s="101"/>
      <c r="GT768" s="101"/>
      <c r="GU768" s="101"/>
    </row>
    <row r="769" spans="7:203">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1"/>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c r="FH769" s="101"/>
      <c r="FI769" s="101"/>
      <c r="FJ769" s="101"/>
      <c r="FK769" s="101"/>
      <c r="FL769" s="101"/>
      <c r="FM769" s="101"/>
      <c r="FN769" s="101"/>
      <c r="FO769" s="101"/>
      <c r="FP769" s="101"/>
      <c r="FQ769" s="101"/>
      <c r="FR769" s="101"/>
      <c r="FS769" s="101"/>
      <c r="FT769" s="101"/>
      <c r="FU769" s="101"/>
      <c r="FV769" s="101"/>
      <c r="FW769" s="101"/>
      <c r="FX769" s="101"/>
      <c r="FY769" s="101"/>
      <c r="FZ769" s="101"/>
      <c r="GA769" s="101"/>
      <c r="GB769" s="101"/>
      <c r="GC769" s="101"/>
      <c r="GD769" s="101"/>
      <c r="GE769" s="101"/>
      <c r="GF769" s="101"/>
      <c r="GG769" s="101"/>
      <c r="GH769" s="101"/>
      <c r="GI769" s="101"/>
      <c r="GJ769" s="101"/>
      <c r="GK769" s="101"/>
      <c r="GL769" s="101"/>
      <c r="GM769" s="101"/>
      <c r="GN769" s="101"/>
      <c r="GO769" s="101"/>
      <c r="GP769" s="101"/>
      <c r="GQ769" s="101"/>
      <c r="GR769" s="101"/>
      <c r="GS769" s="101"/>
      <c r="GT769" s="101"/>
      <c r="GU769" s="101"/>
    </row>
    <row r="770" spans="7:203">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1"/>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c r="FH770" s="101"/>
      <c r="FI770" s="101"/>
      <c r="FJ770" s="101"/>
      <c r="FK770" s="101"/>
      <c r="FL770" s="101"/>
      <c r="FM770" s="101"/>
      <c r="FN770" s="101"/>
      <c r="FO770" s="101"/>
      <c r="FP770" s="101"/>
      <c r="FQ770" s="101"/>
      <c r="FR770" s="101"/>
      <c r="FS770" s="101"/>
      <c r="FT770" s="101"/>
      <c r="FU770" s="101"/>
      <c r="FV770" s="101"/>
      <c r="FW770" s="101"/>
      <c r="FX770" s="101"/>
      <c r="FY770" s="101"/>
      <c r="FZ770" s="101"/>
      <c r="GA770" s="101"/>
      <c r="GB770" s="101"/>
      <c r="GC770" s="101"/>
      <c r="GD770" s="101"/>
      <c r="GE770" s="101"/>
      <c r="GF770" s="101"/>
      <c r="GG770" s="101"/>
      <c r="GH770" s="101"/>
      <c r="GI770" s="101"/>
      <c r="GJ770" s="101"/>
      <c r="GK770" s="101"/>
      <c r="GL770" s="101"/>
      <c r="GM770" s="101"/>
      <c r="GN770" s="101"/>
      <c r="GO770" s="101"/>
      <c r="GP770" s="101"/>
      <c r="GQ770" s="101"/>
      <c r="GR770" s="101"/>
      <c r="GS770" s="101"/>
      <c r="GT770" s="101"/>
      <c r="GU770" s="101"/>
    </row>
    <row r="771" spans="7:203">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1"/>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c r="FH771" s="101"/>
      <c r="FI771" s="101"/>
      <c r="FJ771" s="101"/>
      <c r="FK771" s="101"/>
      <c r="FL771" s="101"/>
      <c r="FM771" s="101"/>
      <c r="FN771" s="101"/>
      <c r="FO771" s="101"/>
      <c r="FP771" s="101"/>
      <c r="FQ771" s="101"/>
      <c r="FR771" s="101"/>
      <c r="FS771" s="101"/>
      <c r="FT771" s="101"/>
      <c r="FU771" s="101"/>
      <c r="FV771" s="101"/>
      <c r="FW771" s="101"/>
      <c r="FX771" s="101"/>
      <c r="FY771" s="101"/>
      <c r="FZ771" s="101"/>
      <c r="GA771" s="101"/>
      <c r="GB771" s="101"/>
      <c r="GC771" s="101"/>
      <c r="GD771" s="101"/>
      <c r="GE771" s="101"/>
      <c r="GF771" s="101"/>
      <c r="GG771" s="101"/>
      <c r="GH771" s="101"/>
      <c r="GI771" s="101"/>
      <c r="GJ771" s="101"/>
      <c r="GK771" s="101"/>
      <c r="GL771" s="101"/>
      <c r="GM771" s="101"/>
      <c r="GN771" s="101"/>
      <c r="GO771" s="101"/>
      <c r="GP771" s="101"/>
      <c r="GQ771" s="101"/>
      <c r="GR771" s="101"/>
      <c r="GS771" s="101"/>
      <c r="GT771" s="101"/>
      <c r="GU771" s="101"/>
    </row>
    <row r="772" spans="7:203">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1"/>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c r="FH772" s="101"/>
      <c r="FI772" s="101"/>
      <c r="FJ772" s="101"/>
      <c r="FK772" s="101"/>
      <c r="FL772" s="101"/>
      <c r="FM772" s="101"/>
      <c r="FN772" s="101"/>
      <c r="FO772" s="101"/>
      <c r="FP772" s="101"/>
      <c r="FQ772" s="101"/>
      <c r="FR772" s="101"/>
      <c r="FS772" s="101"/>
      <c r="FT772" s="101"/>
      <c r="FU772" s="101"/>
      <c r="FV772" s="101"/>
      <c r="FW772" s="101"/>
      <c r="FX772" s="101"/>
      <c r="FY772" s="101"/>
      <c r="FZ772" s="101"/>
      <c r="GA772" s="101"/>
      <c r="GB772" s="101"/>
      <c r="GC772" s="101"/>
      <c r="GD772" s="101"/>
      <c r="GE772" s="101"/>
      <c r="GF772" s="101"/>
      <c r="GG772" s="101"/>
      <c r="GH772" s="101"/>
      <c r="GI772" s="101"/>
      <c r="GJ772" s="101"/>
      <c r="GK772" s="101"/>
      <c r="GL772" s="101"/>
      <c r="GM772" s="101"/>
      <c r="GN772" s="101"/>
      <c r="GO772" s="101"/>
      <c r="GP772" s="101"/>
      <c r="GQ772" s="101"/>
      <c r="GR772" s="101"/>
      <c r="GS772" s="101"/>
      <c r="GT772" s="101"/>
      <c r="GU772" s="101"/>
    </row>
    <row r="773" spans="7:203">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1"/>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c r="FH773" s="101"/>
      <c r="FI773" s="101"/>
      <c r="FJ773" s="101"/>
      <c r="FK773" s="101"/>
      <c r="FL773" s="101"/>
      <c r="FM773" s="101"/>
      <c r="FN773" s="101"/>
      <c r="FO773" s="101"/>
      <c r="FP773" s="101"/>
      <c r="FQ773" s="101"/>
      <c r="FR773" s="101"/>
      <c r="FS773" s="101"/>
      <c r="FT773" s="101"/>
      <c r="FU773" s="101"/>
      <c r="FV773" s="101"/>
      <c r="FW773" s="101"/>
      <c r="FX773" s="101"/>
      <c r="FY773" s="101"/>
      <c r="FZ773" s="101"/>
      <c r="GA773" s="101"/>
      <c r="GB773" s="101"/>
      <c r="GC773" s="101"/>
      <c r="GD773" s="101"/>
      <c r="GE773" s="101"/>
      <c r="GF773" s="101"/>
      <c r="GG773" s="101"/>
      <c r="GH773" s="101"/>
      <c r="GI773" s="101"/>
      <c r="GJ773" s="101"/>
      <c r="GK773" s="101"/>
      <c r="GL773" s="101"/>
      <c r="GM773" s="101"/>
      <c r="GN773" s="101"/>
      <c r="GO773" s="101"/>
      <c r="GP773" s="101"/>
      <c r="GQ773" s="101"/>
      <c r="GR773" s="101"/>
      <c r="GS773" s="101"/>
      <c r="GT773" s="101"/>
      <c r="GU773" s="101"/>
    </row>
    <row r="774" spans="7:203">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1"/>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c r="FH774" s="101"/>
      <c r="FI774" s="101"/>
      <c r="FJ774" s="101"/>
      <c r="FK774" s="101"/>
      <c r="FL774" s="101"/>
      <c r="FM774" s="101"/>
      <c r="FN774" s="101"/>
      <c r="FO774" s="101"/>
      <c r="FP774" s="101"/>
      <c r="FQ774" s="101"/>
      <c r="FR774" s="101"/>
      <c r="FS774" s="101"/>
      <c r="FT774" s="101"/>
      <c r="FU774" s="101"/>
      <c r="FV774" s="101"/>
      <c r="FW774" s="101"/>
      <c r="FX774" s="101"/>
      <c r="FY774" s="101"/>
      <c r="FZ774" s="101"/>
      <c r="GA774" s="101"/>
      <c r="GB774" s="101"/>
      <c r="GC774" s="101"/>
      <c r="GD774" s="101"/>
      <c r="GE774" s="101"/>
      <c r="GF774" s="101"/>
      <c r="GG774" s="101"/>
      <c r="GH774" s="101"/>
      <c r="GI774" s="101"/>
      <c r="GJ774" s="101"/>
      <c r="GK774" s="101"/>
      <c r="GL774" s="101"/>
      <c r="GM774" s="101"/>
      <c r="GN774" s="101"/>
      <c r="GO774" s="101"/>
      <c r="GP774" s="101"/>
      <c r="GQ774" s="101"/>
      <c r="GR774" s="101"/>
      <c r="GS774" s="101"/>
      <c r="GT774" s="101"/>
      <c r="GU774" s="101"/>
    </row>
    <row r="775" spans="7:203">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1"/>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c r="FH775" s="101"/>
      <c r="FI775" s="101"/>
      <c r="FJ775" s="101"/>
      <c r="FK775" s="101"/>
      <c r="FL775" s="101"/>
      <c r="FM775" s="101"/>
      <c r="FN775" s="101"/>
      <c r="FO775" s="101"/>
      <c r="FP775" s="101"/>
      <c r="FQ775" s="101"/>
      <c r="FR775" s="101"/>
      <c r="FS775" s="101"/>
      <c r="FT775" s="101"/>
      <c r="FU775" s="101"/>
      <c r="FV775" s="101"/>
      <c r="FW775" s="101"/>
      <c r="FX775" s="101"/>
      <c r="FY775" s="101"/>
      <c r="FZ775" s="101"/>
      <c r="GA775" s="101"/>
      <c r="GB775" s="101"/>
      <c r="GC775" s="101"/>
      <c r="GD775" s="101"/>
      <c r="GE775" s="101"/>
      <c r="GF775" s="101"/>
      <c r="GG775" s="101"/>
      <c r="GH775" s="101"/>
      <c r="GI775" s="101"/>
      <c r="GJ775" s="101"/>
      <c r="GK775" s="101"/>
      <c r="GL775" s="101"/>
      <c r="GM775" s="101"/>
      <c r="GN775" s="101"/>
      <c r="GO775" s="101"/>
      <c r="GP775" s="101"/>
      <c r="GQ775" s="101"/>
      <c r="GR775" s="101"/>
      <c r="GS775" s="101"/>
      <c r="GT775" s="101"/>
      <c r="GU775" s="101"/>
    </row>
    <row r="776" spans="7:203">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1"/>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c r="FH776" s="101"/>
      <c r="FI776" s="101"/>
      <c r="FJ776" s="101"/>
      <c r="FK776" s="101"/>
      <c r="FL776" s="101"/>
      <c r="FM776" s="101"/>
      <c r="FN776" s="101"/>
      <c r="FO776" s="101"/>
      <c r="FP776" s="101"/>
      <c r="FQ776" s="101"/>
      <c r="FR776" s="101"/>
      <c r="FS776" s="101"/>
      <c r="FT776" s="101"/>
      <c r="FU776" s="101"/>
      <c r="FV776" s="101"/>
      <c r="FW776" s="101"/>
      <c r="FX776" s="101"/>
      <c r="FY776" s="101"/>
      <c r="FZ776" s="101"/>
      <c r="GA776" s="101"/>
      <c r="GB776" s="101"/>
      <c r="GC776" s="101"/>
      <c r="GD776" s="101"/>
      <c r="GE776" s="101"/>
      <c r="GF776" s="101"/>
      <c r="GG776" s="101"/>
      <c r="GH776" s="101"/>
      <c r="GI776" s="101"/>
      <c r="GJ776" s="101"/>
      <c r="GK776" s="101"/>
      <c r="GL776" s="101"/>
      <c r="GM776" s="101"/>
      <c r="GN776" s="101"/>
      <c r="GO776" s="101"/>
      <c r="GP776" s="101"/>
      <c r="GQ776" s="101"/>
      <c r="GR776" s="101"/>
      <c r="GS776" s="101"/>
      <c r="GT776" s="101"/>
      <c r="GU776" s="101"/>
    </row>
    <row r="777" spans="7:203">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1"/>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c r="FH777" s="101"/>
      <c r="FI777" s="101"/>
      <c r="FJ777" s="101"/>
      <c r="FK777" s="101"/>
      <c r="FL777" s="101"/>
      <c r="FM777" s="101"/>
      <c r="FN777" s="101"/>
      <c r="FO777" s="101"/>
      <c r="FP777" s="101"/>
      <c r="FQ777" s="101"/>
      <c r="FR777" s="101"/>
      <c r="FS777" s="101"/>
      <c r="FT777" s="101"/>
      <c r="FU777" s="101"/>
      <c r="FV777" s="101"/>
      <c r="FW777" s="101"/>
      <c r="FX777" s="101"/>
      <c r="FY777" s="101"/>
      <c r="FZ777" s="101"/>
      <c r="GA777" s="101"/>
      <c r="GB777" s="101"/>
      <c r="GC777" s="101"/>
      <c r="GD777" s="101"/>
      <c r="GE777" s="101"/>
      <c r="GF777" s="101"/>
      <c r="GG777" s="101"/>
      <c r="GH777" s="101"/>
      <c r="GI777" s="101"/>
      <c r="GJ777" s="101"/>
      <c r="GK777" s="101"/>
      <c r="GL777" s="101"/>
      <c r="GM777" s="101"/>
      <c r="GN777" s="101"/>
      <c r="GO777" s="101"/>
      <c r="GP777" s="101"/>
      <c r="GQ777" s="101"/>
      <c r="GR777" s="101"/>
      <c r="GS777" s="101"/>
      <c r="GT777" s="101"/>
      <c r="GU777" s="101"/>
    </row>
    <row r="778" spans="7:203">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1"/>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c r="FH778" s="101"/>
      <c r="FI778" s="101"/>
      <c r="FJ778" s="101"/>
      <c r="FK778" s="101"/>
      <c r="FL778" s="101"/>
      <c r="FM778" s="101"/>
      <c r="FN778" s="101"/>
      <c r="FO778" s="101"/>
      <c r="FP778" s="101"/>
      <c r="FQ778" s="101"/>
      <c r="FR778" s="101"/>
      <c r="FS778" s="101"/>
      <c r="FT778" s="101"/>
      <c r="FU778" s="101"/>
      <c r="FV778" s="101"/>
      <c r="FW778" s="101"/>
      <c r="FX778" s="101"/>
      <c r="FY778" s="101"/>
      <c r="FZ778" s="101"/>
      <c r="GA778" s="101"/>
      <c r="GB778" s="101"/>
      <c r="GC778" s="101"/>
      <c r="GD778" s="101"/>
      <c r="GE778" s="101"/>
      <c r="GF778" s="101"/>
      <c r="GG778" s="101"/>
      <c r="GH778" s="101"/>
      <c r="GI778" s="101"/>
      <c r="GJ778" s="101"/>
      <c r="GK778" s="101"/>
      <c r="GL778" s="101"/>
      <c r="GM778" s="101"/>
      <c r="GN778" s="101"/>
      <c r="GO778" s="101"/>
      <c r="GP778" s="101"/>
      <c r="GQ778" s="101"/>
      <c r="GR778" s="101"/>
      <c r="GS778" s="101"/>
      <c r="GT778" s="101"/>
      <c r="GU778" s="101"/>
    </row>
    <row r="779" spans="7:203">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1"/>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c r="FH779" s="101"/>
      <c r="FI779" s="101"/>
      <c r="FJ779" s="101"/>
      <c r="FK779" s="101"/>
      <c r="FL779" s="101"/>
      <c r="FM779" s="101"/>
      <c r="FN779" s="101"/>
      <c r="FO779" s="101"/>
      <c r="FP779" s="101"/>
      <c r="FQ779" s="101"/>
      <c r="FR779" s="101"/>
      <c r="FS779" s="101"/>
      <c r="FT779" s="101"/>
      <c r="FU779" s="101"/>
      <c r="FV779" s="101"/>
      <c r="FW779" s="101"/>
      <c r="FX779" s="101"/>
      <c r="FY779" s="101"/>
      <c r="FZ779" s="101"/>
      <c r="GA779" s="101"/>
      <c r="GB779" s="101"/>
      <c r="GC779" s="101"/>
      <c r="GD779" s="101"/>
      <c r="GE779" s="101"/>
      <c r="GF779" s="101"/>
      <c r="GG779" s="101"/>
      <c r="GH779" s="101"/>
      <c r="GI779" s="101"/>
      <c r="GJ779" s="101"/>
      <c r="GK779" s="101"/>
      <c r="GL779" s="101"/>
      <c r="GM779" s="101"/>
      <c r="GN779" s="101"/>
      <c r="GO779" s="101"/>
      <c r="GP779" s="101"/>
      <c r="GQ779" s="101"/>
      <c r="GR779" s="101"/>
      <c r="GS779" s="101"/>
      <c r="GT779" s="101"/>
      <c r="GU779" s="101"/>
    </row>
    <row r="780" spans="7:203">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1"/>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c r="FH780" s="101"/>
      <c r="FI780" s="101"/>
      <c r="FJ780" s="101"/>
      <c r="FK780" s="101"/>
      <c r="FL780" s="101"/>
      <c r="FM780" s="101"/>
      <c r="FN780" s="101"/>
      <c r="FO780" s="101"/>
      <c r="FP780" s="101"/>
      <c r="FQ780" s="101"/>
      <c r="FR780" s="101"/>
      <c r="FS780" s="101"/>
      <c r="FT780" s="101"/>
      <c r="FU780" s="101"/>
      <c r="FV780" s="101"/>
      <c r="FW780" s="101"/>
      <c r="FX780" s="101"/>
      <c r="FY780" s="101"/>
      <c r="FZ780" s="101"/>
      <c r="GA780" s="101"/>
      <c r="GB780" s="101"/>
      <c r="GC780" s="101"/>
      <c r="GD780" s="101"/>
      <c r="GE780" s="101"/>
      <c r="GF780" s="101"/>
      <c r="GG780" s="101"/>
      <c r="GH780" s="101"/>
      <c r="GI780" s="101"/>
      <c r="GJ780" s="101"/>
      <c r="GK780" s="101"/>
      <c r="GL780" s="101"/>
      <c r="GM780" s="101"/>
      <c r="GN780" s="101"/>
      <c r="GO780" s="101"/>
      <c r="GP780" s="101"/>
      <c r="GQ780" s="101"/>
      <c r="GR780" s="101"/>
      <c r="GS780" s="101"/>
      <c r="GT780" s="101"/>
      <c r="GU780" s="101"/>
    </row>
    <row r="781" spans="7:203">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1"/>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c r="FH781" s="101"/>
      <c r="FI781" s="101"/>
      <c r="FJ781" s="101"/>
      <c r="FK781" s="101"/>
      <c r="FL781" s="101"/>
      <c r="FM781" s="101"/>
      <c r="FN781" s="101"/>
      <c r="FO781" s="101"/>
      <c r="FP781" s="101"/>
      <c r="FQ781" s="101"/>
      <c r="FR781" s="101"/>
      <c r="FS781" s="101"/>
      <c r="FT781" s="101"/>
      <c r="FU781" s="101"/>
      <c r="FV781" s="101"/>
      <c r="FW781" s="101"/>
      <c r="FX781" s="101"/>
      <c r="FY781" s="101"/>
      <c r="FZ781" s="101"/>
      <c r="GA781" s="101"/>
      <c r="GB781" s="101"/>
      <c r="GC781" s="101"/>
      <c r="GD781" s="101"/>
      <c r="GE781" s="101"/>
      <c r="GF781" s="101"/>
      <c r="GG781" s="101"/>
      <c r="GH781" s="101"/>
      <c r="GI781" s="101"/>
      <c r="GJ781" s="101"/>
      <c r="GK781" s="101"/>
      <c r="GL781" s="101"/>
      <c r="GM781" s="101"/>
      <c r="GN781" s="101"/>
      <c r="GO781" s="101"/>
      <c r="GP781" s="101"/>
      <c r="GQ781" s="101"/>
      <c r="GR781" s="101"/>
      <c r="GS781" s="101"/>
      <c r="GT781" s="101"/>
      <c r="GU781" s="101"/>
    </row>
    <row r="782" spans="7:203">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1"/>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c r="FH782" s="101"/>
      <c r="FI782" s="101"/>
      <c r="FJ782" s="101"/>
      <c r="FK782" s="101"/>
      <c r="FL782" s="101"/>
      <c r="FM782" s="101"/>
      <c r="FN782" s="101"/>
      <c r="FO782" s="101"/>
      <c r="FP782" s="101"/>
      <c r="FQ782" s="101"/>
      <c r="FR782" s="101"/>
      <c r="FS782" s="101"/>
      <c r="FT782" s="101"/>
      <c r="FU782" s="101"/>
      <c r="FV782" s="101"/>
      <c r="FW782" s="101"/>
      <c r="FX782" s="101"/>
      <c r="FY782" s="101"/>
      <c r="FZ782" s="101"/>
      <c r="GA782" s="101"/>
      <c r="GB782" s="101"/>
      <c r="GC782" s="101"/>
      <c r="GD782" s="101"/>
      <c r="GE782" s="101"/>
      <c r="GF782" s="101"/>
      <c r="GG782" s="101"/>
      <c r="GH782" s="101"/>
      <c r="GI782" s="101"/>
      <c r="GJ782" s="101"/>
      <c r="GK782" s="101"/>
      <c r="GL782" s="101"/>
      <c r="GM782" s="101"/>
      <c r="GN782" s="101"/>
      <c r="GO782" s="101"/>
      <c r="GP782" s="101"/>
      <c r="GQ782" s="101"/>
      <c r="GR782" s="101"/>
      <c r="GS782" s="101"/>
      <c r="GT782" s="101"/>
      <c r="GU782" s="101"/>
    </row>
    <row r="783" spans="7:203">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1"/>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c r="FH783" s="101"/>
      <c r="FI783" s="101"/>
      <c r="FJ783" s="101"/>
      <c r="FK783" s="101"/>
      <c r="FL783" s="101"/>
      <c r="FM783" s="101"/>
      <c r="FN783" s="101"/>
      <c r="FO783" s="101"/>
      <c r="FP783" s="101"/>
      <c r="FQ783" s="101"/>
      <c r="FR783" s="101"/>
      <c r="FS783" s="101"/>
      <c r="FT783" s="101"/>
      <c r="FU783" s="101"/>
      <c r="FV783" s="101"/>
      <c r="FW783" s="101"/>
      <c r="FX783" s="101"/>
      <c r="FY783" s="101"/>
      <c r="FZ783" s="101"/>
      <c r="GA783" s="101"/>
      <c r="GB783" s="101"/>
      <c r="GC783" s="101"/>
      <c r="GD783" s="101"/>
      <c r="GE783" s="101"/>
      <c r="GF783" s="101"/>
      <c r="GG783" s="101"/>
      <c r="GH783" s="101"/>
      <c r="GI783" s="101"/>
      <c r="GJ783" s="101"/>
      <c r="GK783" s="101"/>
      <c r="GL783" s="101"/>
      <c r="GM783" s="101"/>
      <c r="GN783" s="101"/>
      <c r="GO783" s="101"/>
      <c r="GP783" s="101"/>
      <c r="GQ783" s="101"/>
      <c r="GR783" s="101"/>
      <c r="GS783" s="101"/>
      <c r="GT783" s="101"/>
      <c r="GU783" s="101"/>
    </row>
    <row r="784" spans="7:203">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1"/>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c r="FH784" s="101"/>
      <c r="FI784" s="101"/>
      <c r="FJ784" s="101"/>
      <c r="FK784" s="101"/>
      <c r="FL784" s="101"/>
      <c r="FM784" s="101"/>
      <c r="FN784" s="101"/>
      <c r="FO784" s="101"/>
      <c r="FP784" s="101"/>
      <c r="FQ784" s="101"/>
      <c r="FR784" s="101"/>
      <c r="FS784" s="101"/>
      <c r="FT784" s="101"/>
      <c r="FU784" s="101"/>
      <c r="FV784" s="101"/>
      <c r="FW784" s="101"/>
      <c r="FX784" s="101"/>
      <c r="FY784" s="101"/>
      <c r="FZ784" s="101"/>
      <c r="GA784" s="101"/>
      <c r="GB784" s="101"/>
      <c r="GC784" s="101"/>
      <c r="GD784" s="101"/>
      <c r="GE784" s="101"/>
      <c r="GF784" s="101"/>
      <c r="GG784" s="101"/>
      <c r="GH784" s="101"/>
      <c r="GI784" s="101"/>
      <c r="GJ784" s="101"/>
      <c r="GK784" s="101"/>
      <c r="GL784" s="101"/>
      <c r="GM784" s="101"/>
      <c r="GN784" s="101"/>
      <c r="GO784" s="101"/>
      <c r="GP784" s="101"/>
      <c r="GQ784" s="101"/>
      <c r="GR784" s="101"/>
      <c r="GS784" s="101"/>
      <c r="GT784" s="101"/>
      <c r="GU784" s="101"/>
    </row>
    <row r="785" spans="7:203">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1"/>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c r="FH785" s="101"/>
      <c r="FI785" s="101"/>
      <c r="FJ785" s="101"/>
      <c r="FK785" s="101"/>
      <c r="FL785" s="101"/>
      <c r="FM785" s="101"/>
      <c r="FN785" s="101"/>
      <c r="FO785" s="101"/>
      <c r="FP785" s="101"/>
      <c r="FQ785" s="101"/>
      <c r="FR785" s="101"/>
      <c r="FS785" s="101"/>
      <c r="FT785" s="101"/>
      <c r="FU785" s="101"/>
      <c r="FV785" s="101"/>
      <c r="FW785" s="101"/>
      <c r="FX785" s="101"/>
      <c r="FY785" s="101"/>
      <c r="FZ785" s="101"/>
      <c r="GA785" s="101"/>
      <c r="GB785" s="101"/>
      <c r="GC785" s="101"/>
      <c r="GD785" s="101"/>
      <c r="GE785" s="101"/>
      <c r="GF785" s="101"/>
      <c r="GG785" s="101"/>
      <c r="GH785" s="101"/>
      <c r="GI785" s="101"/>
      <c r="GJ785" s="101"/>
      <c r="GK785" s="101"/>
      <c r="GL785" s="101"/>
      <c r="GM785" s="101"/>
      <c r="GN785" s="101"/>
      <c r="GO785" s="101"/>
      <c r="GP785" s="101"/>
      <c r="GQ785" s="101"/>
      <c r="GR785" s="101"/>
      <c r="GS785" s="101"/>
      <c r="GT785" s="101"/>
      <c r="GU785" s="101"/>
    </row>
    <row r="786" spans="7:203">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1"/>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c r="FH786" s="101"/>
      <c r="FI786" s="101"/>
      <c r="FJ786" s="101"/>
      <c r="FK786" s="101"/>
      <c r="FL786" s="101"/>
      <c r="FM786" s="101"/>
      <c r="FN786" s="101"/>
      <c r="FO786" s="101"/>
      <c r="FP786" s="101"/>
      <c r="FQ786" s="101"/>
      <c r="FR786" s="101"/>
      <c r="FS786" s="101"/>
      <c r="FT786" s="101"/>
      <c r="FU786" s="101"/>
      <c r="FV786" s="101"/>
      <c r="FW786" s="101"/>
      <c r="FX786" s="101"/>
      <c r="FY786" s="101"/>
      <c r="FZ786" s="101"/>
      <c r="GA786" s="101"/>
      <c r="GB786" s="101"/>
      <c r="GC786" s="101"/>
      <c r="GD786" s="101"/>
      <c r="GE786" s="101"/>
      <c r="GF786" s="101"/>
      <c r="GG786" s="101"/>
      <c r="GH786" s="101"/>
      <c r="GI786" s="101"/>
      <c r="GJ786" s="101"/>
      <c r="GK786" s="101"/>
      <c r="GL786" s="101"/>
      <c r="GM786" s="101"/>
      <c r="GN786" s="101"/>
      <c r="GO786" s="101"/>
      <c r="GP786" s="101"/>
      <c r="GQ786" s="101"/>
      <c r="GR786" s="101"/>
      <c r="GS786" s="101"/>
      <c r="GT786" s="101"/>
      <c r="GU786" s="101"/>
    </row>
    <row r="787" spans="7:203">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1"/>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c r="FH787" s="101"/>
      <c r="FI787" s="101"/>
      <c r="FJ787" s="101"/>
      <c r="FK787" s="101"/>
      <c r="FL787" s="101"/>
      <c r="FM787" s="101"/>
      <c r="FN787" s="101"/>
      <c r="FO787" s="101"/>
      <c r="FP787" s="101"/>
      <c r="FQ787" s="101"/>
      <c r="FR787" s="101"/>
      <c r="FS787" s="101"/>
      <c r="FT787" s="101"/>
      <c r="FU787" s="101"/>
      <c r="FV787" s="101"/>
      <c r="FW787" s="101"/>
      <c r="FX787" s="101"/>
      <c r="FY787" s="101"/>
      <c r="FZ787" s="101"/>
      <c r="GA787" s="101"/>
      <c r="GB787" s="101"/>
      <c r="GC787" s="101"/>
      <c r="GD787" s="101"/>
      <c r="GE787" s="101"/>
      <c r="GF787" s="101"/>
      <c r="GG787" s="101"/>
      <c r="GH787" s="101"/>
      <c r="GI787" s="101"/>
      <c r="GJ787" s="101"/>
      <c r="GK787" s="101"/>
      <c r="GL787" s="101"/>
      <c r="GM787" s="101"/>
      <c r="GN787" s="101"/>
      <c r="GO787" s="101"/>
      <c r="GP787" s="101"/>
      <c r="GQ787" s="101"/>
      <c r="GR787" s="101"/>
      <c r="GS787" s="101"/>
      <c r="GT787" s="101"/>
      <c r="GU787" s="101"/>
    </row>
    <row r="788" spans="7:203">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1"/>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c r="FH788" s="101"/>
      <c r="FI788" s="101"/>
      <c r="FJ788" s="101"/>
      <c r="FK788" s="101"/>
      <c r="FL788" s="101"/>
      <c r="FM788" s="101"/>
      <c r="FN788" s="101"/>
      <c r="FO788" s="101"/>
      <c r="FP788" s="101"/>
      <c r="FQ788" s="101"/>
      <c r="FR788" s="101"/>
      <c r="FS788" s="101"/>
      <c r="FT788" s="101"/>
      <c r="FU788" s="101"/>
      <c r="FV788" s="101"/>
      <c r="FW788" s="101"/>
      <c r="FX788" s="101"/>
      <c r="FY788" s="101"/>
      <c r="FZ788" s="101"/>
      <c r="GA788" s="101"/>
      <c r="GB788" s="101"/>
      <c r="GC788" s="101"/>
      <c r="GD788" s="101"/>
      <c r="GE788" s="101"/>
      <c r="GF788" s="101"/>
      <c r="GG788" s="101"/>
      <c r="GH788" s="101"/>
      <c r="GI788" s="101"/>
      <c r="GJ788" s="101"/>
      <c r="GK788" s="101"/>
      <c r="GL788" s="101"/>
      <c r="GM788" s="101"/>
      <c r="GN788" s="101"/>
      <c r="GO788" s="101"/>
      <c r="GP788" s="101"/>
      <c r="GQ788" s="101"/>
      <c r="GR788" s="101"/>
      <c r="GS788" s="101"/>
      <c r="GT788" s="101"/>
      <c r="GU788" s="101"/>
    </row>
    <row r="789" spans="7:203">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1"/>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c r="FH789" s="101"/>
      <c r="FI789" s="101"/>
      <c r="FJ789" s="101"/>
      <c r="FK789" s="101"/>
      <c r="FL789" s="101"/>
      <c r="FM789" s="101"/>
      <c r="FN789" s="101"/>
      <c r="FO789" s="101"/>
      <c r="FP789" s="101"/>
      <c r="FQ789" s="101"/>
      <c r="FR789" s="101"/>
      <c r="FS789" s="101"/>
      <c r="FT789" s="101"/>
      <c r="FU789" s="101"/>
      <c r="FV789" s="101"/>
      <c r="FW789" s="101"/>
      <c r="FX789" s="101"/>
      <c r="FY789" s="101"/>
      <c r="FZ789" s="101"/>
      <c r="GA789" s="101"/>
      <c r="GB789" s="101"/>
      <c r="GC789" s="101"/>
      <c r="GD789" s="101"/>
      <c r="GE789" s="101"/>
      <c r="GF789" s="101"/>
      <c r="GG789" s="101"/>
      <c r="GH789" s="101"/>
      <c r="GI789" s="101"/>
      <c r="GJ789" s="101"/>
      <c r="GK789" s="101"/>
      <c r="GL789" s="101"/>
      <c r="GM789" s="101"/>
      <c r="GN789" s="101"/>
      <c r="GO789" s="101"/>
      <c r="GP789" s="101"/>
      <c r="GQ789" s="101"/>
      <c r="GR789" s="101"/>
      <c r="GS789" s="101"/>
      <c r="GT789" s="101"/>
      <c r="GU789" s="101"/>
    </row>
    <row r="790" spans="7:203">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1"/>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c r="FH790" s="101"/>
      <c r="FI790" s="101"/>
      <c r="FJ790" s="101"/>
      <c r="FK790" s="101"/>
      <c r="FL790" s="101"/>
      <c r="FM790" s="101"/>
      <c r="FN790" s="101"/>
      <c r="FO790" s="101"/>
      <c r="FP790" s="101"/>
      <c r="FQ790" s="101"/>
      <c r="FR790" s="101"/>
      <c r="FS790" s="101"/>
      <c r="FT790" s="101"/>
      <c r="FU790" s="101"/>
      <c r="FV790" s="101"/>
      <c r="FW790" s="101"/>
      <c r="FX790" s="101"/>
      <c r="FY790" s="101"/>
      <c r="FZ790" s="101"/>
      <c r="GA790" s="101"/>
      <c r="GB790" s="101"/>
      <c r="GC790" s="101"/>
      <c r="GD790" s="101"/>
      <c r="GE790" s="101"/>
      <c r="GF790" s="101"/>
      <c r="GG790" s="101"/>
      <c r="GH790" s="101"/>
      <c r="GI790" s="101"/>
      <c r="GJ790" s="101"/>
      <c r="GK790" s="101"/>
      <c r="GL790" s="101"/>
      <c r="GM790" s="101"/>
      <c r="GN790" s="101"/>
      <c r="GO790" s="101"/>
      <c r="GP790" s="101"/>
      <c r="GQ790" s="101"/>
      <c r="GR790" s="101"/>
      <c r="GS790" s="101"/>
      <c r="GT790" s="101"/>
      <c r="GU790" s="101"/>
    </row>
    <row r="791" spans="7:203">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1"/>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c r="FH791" s="101"/>
      <c r="FI791" s="101"/>
      <c r="FJ791" s="101"/>
      <c r="FK791" s="101"/>
      <c r="FL791" s="101"/>
      <c r="FM791" s="101"/>
      <c r="FN791" s="101"/>
      <c r="FO791" s="101"/>
      <c r="FP791" s="101"/>
      <c r="FQ791" s="101"/>
      <c r="FR791" s="101"/>
      <c r="FS791" s="101"/>
      <c r="FT791" s="101"/>
      <c r="FU791" s="101"/>
      <c r="FV791" s="101"/>
      <c r="FW791" s="101"/>
      <c r="FX791" s="101"/>
      <c r="FY791" s="101"/>
      <c r="FZ791" s="101"/>
      <c r="GA791" s="101"/>
      <c r="GB791" s="101"/>
      <c r="GC791" s="101"/>
      <c r="GD791" s="101"/>
      <c r="GE791" s="101"/>
      <c r="GF791" s="101"/>
      <c r="GG791" s="101"/>
      <c r="GH791" s="101"/>
      <c r="GI791" s="101"/>
      <c r="GJ791" s="101"/>
      <c r="GK791" s="101"/>
      <c r="GL791" s="101"/>
      <c r="GM791" s="101"/>
      <c r="GN791" s="101"/>
      <c r="GO791" s="101"/>
      <c r="GP791" s="101"/>
      <c r="GQ791" s="101"/>
      <c r="GR791" s="101"/>
      <c r="GS791" s="101"/>
      <c r="GT791" s="101"/>
      <c r="GU791" s="101"/>
    </row>
    <row r="792" spans="7:203">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1"/>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c r="FH792" s="101"/>
      <c r="FI792" s="101"/>
      <c r="FJ792" s="101"/>
      <c r="FK792" s="101"/>
      <c r="FL792" s="101"/>
      <c r="FM792" s="101"/>
      <c r="FN792" s="101"/>
      <c r="FO792" s="101"/>
      <c r="FP792" s="101"/>
      <c r="FQ792" s="101"/>
      <c r="FR792" s="101"/>
      <c r="FS792" s="101"/>
      <c r="FT792" s="101"/>
      <c r="FU792" s="101"/>
      <c r="FV792" s="101"/>
      <c r="FW792" s="101"/>
      <c r="FX792" s="101"/>
      <c r="FY792" s="101"/>
      <c r="FZ792" s="101"/>
      <c r="GA792" s="101"/>
      <c r="GB792" s="101"/>
      <c r="GC792" s="101"/>
      <c r="GD792" s="101"/>
      <c r="GE792" s="101"/>
      <c r="GF792" s="101"/>
      <c r="GG792" s="101"/>
      <c r="GH792" s="101"/>
      <c r="GI792" s="101"/>
      <c r="GJ792" s="101"/>
      <c r="GK792" s="101"/>
      <c r="GL792" s="101"/>
      <c r="GM792" s="101"/>
      <c r="GN792" s="101"/>
      <c r="GO792" s="101"/>
      <c r="GP792" s="101"/>
      <c r="GQ792" s="101"/>
      <c r="GR792" s="101"/>
      <c r="GS792" s="101"/>
      <c r="GT792" s="101"/>
      <c r="GU792" s="101"/>
    </row>
    <row r="793" spans="7:203">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1"/>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c r="FH793" s="101"/>
      <c r="FI793" s="101"/>
      <c r="FJ793" s="101"/>
      <c r="FK793" s="101"/>
      <c r="FL793" s="101"/>
      <c r="FM793" s="101"/>
      <c r="FN793" s="101"/>
      <c r="FO793" s="101"/>
      <c r="FP793" s="101"/>
      <c r="FQ793" s="101"/>
      <c r="FR793" s="101"/>
      <c r="FS793" s="101"/>
      <c r="FT793" s="101"/>
      <c r="FU793" s="101"/>
      <c r="FV793" s="101"/>
      <c r="FW793" s="101"/>
      <c r="FX793" s="101"/>
      <c r="FY793" s="101"/>
      <c r="FZ793" s="101"/>
      <c r="GA793" s="101"/>
      <c r="GB793" s="101"/>
      <c r="GC793" s="101"/>
      <c r="GD793" s="101"/>
      <c r="GE793" s="101"/>
      <c r="GF793" s="101"/>
      <c r="GG793" s="101"/>
      <c r="GH793" s="101"/>
      <c r="GI793" s="101"/>
      <c r="GJ793" s="101"/>
      <c r="GK793" s="101"/>
      <c r="GL793" s="101"/>
      <c r="GM793" s="101"/>
      <c r="GN793" s="101"/>
      <c r="GO793" s="101"/>
      <c r="GP793" s="101"/>
      <c r="GQ793" s="101"/>
      <c r="GR793" s="101"/>
      <c r="GS793" s="101"/>
      <c r="GT793" s="101"/>
      <c r="GU793" s="101"/>
    </row>
    <row r="794" spans="7:203">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1"/>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c r="FH794" s="101"/>
      <c r="FI794" s="101"/>
      <c r="FJ794" s="101"/>
      <c r="FK794" s="101"/>
      <c r="FL794" s="101"/>
      <c r="FM794" s="101"/>
      <c r="FN794" s="101"/>
      <c r="FO794" s="101"/>
      <c r="FP794" s="101"/>
      <c r="FQ794" s="101"/>
      <c r="FR794" s="101"/>
      <c r="FS794" s="101"/>
      <c r="FT794" s="101"/>
      <c r="FU794" s="101"/>
      <c r="FV794" s="101"/>
      <c r="FW794" s="101"/>
      <c r="FX794" s="101"/>
      <c r="FY794" s="101"/>
      <c r="FZ794" s="101"/>
      <c r="GA794" s="101"/>
      <c r="GB794" s="101"/>
      <c r="GC794" s="101"/>
      <c r="GD794" s="101"/>
      <c r="GE794" s="101"/>
      <c r="GF794" s="101"/>
      <c r="GG794" s="101"/>
      <c r="GH794" s="101"/>
      <c r="GI794" s="101"/>
      <c r="GJ794" s="101"/>
      <c r="GK794" s="101"/>
      <c r="GL794" s="101"/>
      <c r="GM794" s="101"/>
      <c r="GN794" s="101"/>
      <c r="GO794" s="101"/>
      <c r="GP794" s="101"/>
      <c r="GQ794" s="101"/>
      <c r="GR794" s="101"/>
      <c r="GS794" s="101"/>
      <c r="GT794" s="101"/>
      <c r="GU794" s="101"/>
    </row>
    <row r="795" spans="7:203">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1"/>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c r="FH795" s="101"/>
      <c r="FI795" s="101"/>
      <c r="FJ795" s="101"/>
      <c r="FK795" s="101"/>
      <c r="FL795" s="101"/>
      <c r="FM795" s="101"/>
      <c r="FN795" s="101"/>
      <c r="FO795" s="101"/>
      <c r="FP795" s="101"/>
      <c r="FQ795" s="101"/>
      <c r="FR795" s="101"/>
      <c r="FS795" s="101"/>
      <c r="FT795" s="101"/>
      <c r="FU795" s="101"/>
      <c r="FV795" s="101"/>
      <c r="FW795" s="101"/>
      <c r="FX795" s="101"/>
      <c r="FY795" s="101"/>
      <c r="FZ795" s="101"/>
      <c r="GA795" s="101"/>
      <c r="GB795" s="101"/>
      <c r="GC795" s="101"/>
      <c r="GD795" s="101"/>
      <c r="GE795" s="101"/>
      <c r="GF795" s="101"/>
      <c r="GG795" s="101"/>
      <c r="GH795" s="101"/>
      <c r="GI795" s="101"/>
      <c r="GJ795" s="101"/>
      <c r="GK795" s="101"/>
      <c r="GL795" s="101"/>
      <c r="GM795" s="101"/>
      <c r="GN795" s="101"/>
      <c r="GO795" s="101"/>
      <c r="GP795" s="101"/>
      <c r="GQ795" s="101"/>
      <c r="GR795" s="101"/>
      <c r="GS795" s="101"/>
      <c r="GT795" s="101"/>
      <c r="GU795" s="101"/>
    </row>
    <row r="796" spans="7:203">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1"/>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c r="FH796" s="101"/>
      <c r="FI796" s="101"/>
      <c r="FJ796" s="101"/>
      <c r="FK796" s="101"/>
      <c r="FL796" s="101"/>
      <c r="FM796" s="101"/>
      <c r="FN796" s="101"/>
      <c r="FO796" s="101"/>
      <c r="FP796" s="101"/>
      <c r="FQ796" s="101"/>
      <c r="FR796" s="101"/>
      <c r="FS796" s="101"/>
      <c r="FT796" s="101"/>
      <c r="FU796" s="101"/>
      <c r="FV796" s="101"/>
      <c r="FW796" s="101"/>
      <c r="FX796" s="101"/>
      <c r="FY796" s="101"/>
      <c r="FZ796" s="101"/>
      <c r="GA796" s="101"/>
      <c r="GB796" s="101"/>
      <c r="GC796" s="101"/>
      <c r="GD796" s="101"/>
      <c r="GE796" s="101"/>
      <c r="GF796" s="101"/>
      <c r="GG796" s="101"/>
      <c r="GH796" s="101"/>
      <c r="GI796" s="101"/>
      <c r="GJ796" s="101"/>
      <c r="GK796" s="101"/>
      <c r="GL796" s="101"/>
      <c r="GM796" s="101"/>
      <c r="GN796" s="101"/>
      <c r="GO796" s="101"/>
      <c r="GP796" s="101"/>
      <c r="GQ796" s="101"/>
      <c r="GR796" s="101"/>
      <c r="GS796" s="101"/>
      <c r="GT796" s="101"/>
      <c r="GU796" s="101"/>
    </row>
    <row r="797" spans="7:203">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1"/>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c r="FH797" s="101"/>
      <c r="FI797" s="101"/>
      <c r="FJ797" s="101"/>
      <c r="FK797" s="101"/>
      <c r="FL797" s="101"/>
      <c r="FM797" s="101"/>
      <c r="FN797" s="101"/>
      <c r="FO797" s="101"/>
      <c r="FP797" s="101"/>
      <c r="FQ797" s="101"/>
      <c r="FR797" s="101"/>
      <c r="FS797" s="101"/>
      <c r="FT797" s="101"/>
      <c r="FU797" s="101"/>
      <c r="FV797" s="101"/>
      <c r="FW797" s="101"/>
      <c r="FX797" s="101"/>
      <c r="FY797" s="101"/>
      <c r="FZ797" s="101"/>
      <c r="GA797" s="101"/>
      <c r="GB797" s="101"/>
      <c r="GC797" s="101"/>
      <c r="GD797" s="101"/>
      <c r="GE797" s="101"/>
      <c r="GF797" s="101"/>
      <c r="GG797" s="101"/>
      <c r="GH797" s="101"/>
      <c r="GI797" s="101"/>
      <c r="GJ797" s="101"/>
      <c r="GK797" s="101"/>
      <c r="GL797" s="101"/>
      <c r="GM797" s="101"/>
      <c r="GN797" s="101"/>
      <c r="GO797" s="101"/>
      <c r="GP797" s="101"/>
      <c r="GQ797" s="101"/>
      <c r="GR797" s="101"/>
      <c r="GS797" s="101"/>
      <c r="GT797" s="101"/>
      <c r="GU797" s="101"/>
    </row>
    <row r="798" spans="7:203">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1"/>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c r="FH798" s="101"/>
      <c r="FI798" s="101"/>
      <c r="FJ798" s="101"/>
      <c r="FK798" s="101"/>
      <c r="FL798" s="101"/>
      <c r="FM798" s="101"/>
      <c r="FN798" s="101"/>
      <c r="FO798" s="101"/>
      <c r="FP798" s="101"/>
      <c r="FQ798" s="101"/>
      <c r="FR798" s="101"/>
      <c r="FS798" s="101"/>
      <c r="FT798" s="101"/>
      <c r="FU798" s="101"/>
      <c r="FV798" s="101"/>
      <c r="FW798" s="101"/>
      <c r="FX798" s="101"/>
      <c r="FY798" s="101"/>
      <c r="FZ798" s="101"/>
      <c r="GA798" s="101"/>
      <c r="GB798" s="101"/>
      <c r="GC798" s="101"/>
      <c r="GD798" s="101"/>
      <c r="GE798" s="101"/>
      <c r="GF798" s="101"/>
      <c r="GG798" s="101"/>
      <c r="GH798" s="101"/>
      <c r="GI798" s="101"/>
      <c r="GJ798" s="101"/>
      <c r="GK798" s="101"/>
      <c r="GL798" s="101"/>
      <c r="GM798" s="101"/>
      <c r="GN798" s="101"/>
      <c r="GO798" s="101"/>
      <c r="GP798" s="101"/>
      <c r="GQ798" s="101"/>
      <c r="GR798" s="101"/>
      <c r="GS798" s="101"/>
      <c r="GT798" s="101"/>
      <c r="GU798" s="101"/>
    </row>
    <row r="799" spans="7:203">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1"/>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c r="FH799" s="101"/>
      <c r="FI799" s="101"/>
      <c r="FJ799" s="101"/>
      <c r="FK799" s="101"/>
      <c r="FL799" s="101"/>
      <c r="FM799" s="101"/>
      <c r="FN799" s="101"/>
      <c r="FO799" s="101"/>
      <c r="FP799" s="101"/>
      <c r="FQ799" s="101"/>
      <c r="FR799" s="101"/>
      <c r="FS799" s="101"/>
      <c r="FT799" s="101"/>
      <c r="FU799" s="101"/>
      <c r="FV799" s="101"/>
      <c r="FW799" s="101"/>
      <c r="FX799" s="101"/>
      <c r="FY799" s="101"/>
      <c r="FZ799" s="101"/>
      <c r="GA799" s="101"/>
      <c r="GB799" s="101"/>
      <c r="GC799" s="101"/>
      <c r="GD799" s="101"/>
      <c r="GE799" s="101"/>
      <c r="GF799" s="101"/>
      <c r="GG799" s="101"/>
      <c r="GH799" s="101"/>
      <c r="GI799" s="101"/>
      <c r="GJ799" s="101"/>
      <c r="GK799" s="101"/>
      <c r="GL799" s="101"/>
      <c r="GM799" s="101"/>
      <c r="GN799" s="101"/>
      <c r="GO799" s="101"/>
      <c r="GP799" s="101"/>
      <c r="GQ799" s="101"/>
      <c r="GR799" s="101"/>
      <c r="GS799" s="101"/>
      <c r="GT799" s="101"/>
      <c r="GU799" s="101"/>
    </row>
    <row r="800" spans="7:203">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1"/>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c r="FH800" s="101"/>
      <c r="FI800" s="101"/>
      <c r="FJ800" s="101"/>
      <c r="FK800" s="101"/>
      <c r="FL800" s="101"/>
      <c r="FM800" s="101"/>
      <c r="FN800" s="101"/>
      <c r="FO800" s="101"/>
      <c r="FP800" s="101"/>
      <c r="FQ800" s="101"/>
      <c r="FR800" s="101"/>
      <c r="FS800" s="101"/>
      <c r="FT800" s="101"/>
      <c r="FU800" s="101"/>
      <c r="FV800" s="101"/>
      <c r="FW800" s="101"/>
      <c r="FX800" s="101"/>
      <c r="FY800" s="101"/>
      <c r="FZ800" s="101"/>
      <c r="GA800" s="101"/>
      <c r="GB800" s="101"/>
      <c r="GC800" s="101"/>
      <c r="GD800" s="101"/>
      <c r="GE800" s="101"/>
      <c r="GF800" s="101"/>
      <c r="GG800" s="101"/>
      <c r="GH800" s="101"/>
      <c r="GI800" s="101"/>
      <c r="GJ800" s="101"/>
      <c r="GK800" s="101"/>
      <c r="GL800" s="101"/>
      <c r="GM800" s="101"/>
      <c r="GN800" s="101"/>
      <c r="GO800" s="101"/>
      <c r="GP800" s="101"/>
      <c r="GQ800" s="101"/>
      <c r="GR800" s="101"/>
      <c r="GS800" s="101"/>
      <c r="GT800" s="101"/>
      <c r="GU800" s="101"/>
    </row>
    <row r="801" spans="7:203">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1"/>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c r="FH801" s="101"/>
      <c r="FI801" s="101"/>
      <c r="FJ801" s="101"/>
      <c r="FK801" s="101"/>
      <c r="FL801" s="101"/>
      <c r="FM801" s="101"/>
      <c r="FN801" s="101"/>
      <c r="FO801" s="101"/>
      <c r="FP801" s="101"/>
      <c r="FQ801" s="101"/>
      <c r="FR801" s="101"/>
      <c r="FS801" s="101"/>
      <c r="FT801" s="101"/>
      <c r="FU801" s="101"/>
      <c r="FV801" s="101"/>
      <c r="FW801" s="101"/>
      <c r="FX801" s="101"/>
      <c r="FY801" s="101"/>
      <c r="FZ801" s="101"/>
      <c r="GA801" s="101"/>
      <c r="GB801" s="101"/>
      <c r="GC801" s="101"/>
      <c r="GD801" s="101"/>
      <c r="GE801" s="101"/>
      <c r="GF801" s="101"/>
      <c r="GG801" s="101"/>
      <c r="GH801" s="101"/>
      <c r="GI801" s="101"/>
      <c r="GJ801" s="101"/>
      <c r="GK801" s="101"/>
      <c r="GL801" s="101"/>
      <c r="GM801" s="101"/>
      <c r="GN801" s="101"/>
      <c r="GO801" s="101"/>
      <c r="GP801" s="101"/>
      <c r="GQ801" s="101"/>
      <c r="GR801" s="101"/>
      <c r="GS801" s="101"/>
      <c r="GT801" s="101"/>
      <c r="GU801" s="101"/>
    </row>
    <row r="802" spans="7:203">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1"/>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c r="FH802" s="101"/>
      <c r="FI802" s="101"/>
      <c r="FJ802" s="101"/>
      <c r="FK802" s="101"/>
      <c r="FL802" s="101"/>
      <c r="FM802" s="101"/>
      <c r="FN802" s="101"/>
      <c r="FO802" s="101"/>
      <c r="FP802" s="101"/>
      <c r="FQ802" s="101"/>
      <c r="FR802" s="101"/>
      <c r="FS802" s="101"/>
      <c r="FT802" s="101"/>
      <c r="FU802" s="101"/>
      <c r="FV802" s="101"/>
      <c r="FW802" s="101"/>
      <c r="FX802" s="101"/>
      <c r="FY802" s="101"/>
      <c r="FZ802" s="101"/>
      <c r="GA802" s="101"/>
      <c r="GB802" s="101"/>
      <c r="GC802" s="101"/>
      <c r="GD802" s="101"/>
      <c r="GE802" s="101"/>
      <c r="GF802" s="101"/>
      <c r="GG802" s="101"/>
      <c r="GH802" s="101"/>
      <c r="GI802" s="101"/>
      <c r="GJ802" s="101"/>
      <c r="GK802" s="101"/>
      <c r="GL802" s="101"/>
      <c r="GM802" s="101"/>
      <c r="GN802" s="101"/>
      <c r="GO802" s="101"/>
      <c r="GP802" s="101"/>
      <c r="GQ802" s="101"/>
      <c r="GR802" s="101"/>
      <c r="GS802" s="101"/>
      <c r="GT802" s="101"/>
      <c r="GU802" s="101"/>
    </row>
    <row r="803" spans="7:203">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1"/>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c r="FH803" s="101"/>
      <c r="FI803" s="101"/>
      <c r="FJ803" s="101"/>
      <c r="FK803" s="101"/>
      <c r="FL803" s="101"/>
      <c r="FM803" s="101"/>
      <c r="FN803" s="101"/>
      <c r="FO803" s="101"/>
      <c r="FP803" s="101"/>
      <c r="FQ803" s="101"/>
      <c r="FR803" s="101"/>
      <c r="FS803" s="101"/>
      <c r="FT803" s="101"/>
      <c r="FU803" s="101"/>
      <c r="FV803" s="101"/>
      <c r="FW803" s="101"/>
      <c r="FX803" s="101"/>
      <c r="FY803" s="101"/>
      <c r="FZ803" s="101"/>
      <c r="GA803" s="101"/>
      <c r="GB803" s="101"/>
      <c r="GC803" s="101"/>
      <c r="GD803" s="101"/>
      <c r="GE803" s="101"/>
      <c r="GF803" s="101"/>
      <c r="GG803" s="101"/>
      <c r="GH803" s="101"/>
      <c r="GI803" s="101"/>
      <c r="GJ803" s="101"/>
      <c r="GK803" s="101"/>
      <c r="GL803" s="101"/>
      <c r="GM803" s="101"/>
      <c r="GN803" s="101"/>
      <c r="GO803" s="101"/>
      <c r="GP803" s="101"/>
      <c r="GQ803" s="101"/>
      <c r="GR803" s="101"/>
      <c r="GS803" s="101"/>
      <c r="GT803" s="101"/>
      <c r="GU803" s="101"/>
    </row>
    <row r="804" spans="7:203">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1"/>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c r="FH804" s="101"/>
      <c r="FI804" s="101"/>
      <c r="FJ804" s="101"/>
      <c r="FK804" s="101"/>
      <c r="FL804" s="101"/>
      <c r="FM804" s="101"/>
      <c r="FN804" s="101"/>
      <c r="FO804" s="101"/>
      <c r="FP804" s="101"/>
      <c r="FQ804" s="101"/>
      <c r="FR804" s="101"/>
      <c r="FS804" s="101"/>
      <c r="FT804" s="101"/>
      <c r="FU804" s="101"/>
      <c r="FV804" s="101"/>
      <c r="FW804" s="101"/>
      <c r="FX804" s="101"/>
      <c r="FY804" s="101"/>
      <c r="FZ804" s="101"/>
      <c r="GA804" s="101"/>
      <c r="GB804" s="101"/>
      <c r="GC804" s="101"/>
      <c r="GD804" s="101"/>
      <c r="GE804" s="101"/>
      <c r="GF804" s="101"/>
      <c r="GG804" s="101"/>
      <c r="GH804" s="101"/>
      <c r="GI804" s="101"/>
      <c r="GJ804" s="101"/>
      <c r="GK804" s="101"/>
      <c r="GL804" s="101"/>
      <c r="GM804" s="101"/>
      <c r="GN804" s="101"/>
      <c r="GO804" s="101"/>
      <c r="GP804" s="101"/>
      <c r="GQ804" s="101"/>
      <c r="GR804" s="101"/>
      <c r="GS804" s="101"/>
      <c r="GT804" s="101"/>
      <c r="GU804" s="101"/>
    </row>
    <row r="805" spans="7:203">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1"/>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c r="FH805" s="101"/>
      <c r="FI805" s="101"/>
      <c r="FJ805" s="101"/>
      <c r="FK805" s="101"/>
      <c r="FL805" s="101"/>
      <c r="FM805" s="101"/>
      <c r="FN805" s="101"/>
      <c r="FO805" s="101"/>
      <c r="FP805" s="101"/>
      <c r="FQ805" s="101"/>
      <c r="FR805" s="101"/>
      <c r="FS805" s="101"/>
      <c r="FT805" s="101"/>
      <c r="FU805" s="101"/>
      <c r="FV805" s="101"/>
      <c r="FW805" s="101"/>
      <c r="FX805" s="101"/>
      <c r="FY805" s="101"/>
      <c r="FZ805" s="101"/>
      <c r="GA805" s="101"/>
      <c r="GB805" s="101"/>
      <c r="GC805" s="101"/>
      <c r="GD805" s="101"/>
      <c r="GE805" s="101"/>
      <c r="GF805" s="101"/>
      <c r="GG805" s="101"/>
      <c r="GH805" s="101"/>
      <c r="GI805" s="101"/>
      <c r="GJ805" s="101"/>
      <c r="GK805" s="101"/>
      <c r="GL805" s="101"/>
      <c r="GM805" s="101"/>
      <c r="GN805" s="101"/>
      <c r="GO805" s="101"/>
      <c r="GP805" s="101"/>
      <c r="GQ805" s="101"/>
      <c r="GR805" s="101"/>
      <c r="GS805" s="101"/>
      <c r="GT805" s="101"/>
      <c r="GU805" s="101"/>
    </row>
    <row r="806" spans="7:203">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1"/>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c r="FH806" s="101"/>
      <c r="FI806" s="101"/>
      <c r="FJ806" s="101"/>
      <c r="FK806" s="101"/>
      <c r="FL806" s="101"/>
      <c r="FM806" s="101"/>
      <c r="FN806" s="101"/>
      <c r="FO806" s="101"/>
      <c r="FP806" s="101"/>
      <c r="FQ806" s="101"/>
      <c r="FR806" s="101"/>
      <c r="FS806" s="101"/>
      <c r="FT806" s="101"/>
      <c r="FU806" s="101"/>
      <c r="FV806" s="101"/>
      <c r="FW806" s="101"/>
      <c r="FX806" s="101"/>
      <c r="FY806" s="101"/>
      <c r="FZ806" s="101"/>
      <c r="GA806" s="101"/>
      <c r="GB806" s="101"/>
      <c r="GC806" s="101"/>
      <c r="GD806" s="101"/>
      <c r="GE806" s="101"/>
      <c r="GF806" s="101"/>
      <c r="GG806" s="101"/>
      <c r="GH806" s="101"/>
      <c r="GI806" s="101"/>
      <c r="GJ806" s="101"/>
      <c r="GK806" s="101"/>
      <c r="GL806" s="101"/>
      <c r="GM806" s="101"/>
      <c r="GN806" s="101"/>
      <c r="GO806" s="101"/>
      <c r="GP806" s="101"/>
      <c r="GQ806" s="101"/>
      <c r="GR806" s="101"/>
      <c r="GS806" s="101"/>
      <c r="GT806" s="101"/>
      <c r="GU806" s="101"/>
    </row>
    <row r="807" spans="7:203">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1"/>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c r="FH807" s="101"/>
      <c r="FI807" s="101"/>
      <c r="FJ807" s="101"/>
      <c r="FK807" s="101"/>
      <c r="FL807" s="101"/>
      <c r="FM807" s="101"/>
      <c r="FN807" s="101"/>
      <c r="FO807" s="101"/>
      <c r="FP807" s="101"/>
      <c r="FQ807" s="101"/>
      <c r="FR807" s="101"/>
      <c r="FS807" s="101"/>
      <c r="FT807" s="101"/>
      <c r="FU807" s="101"/>
      <c r="FV807" s="101"/>
      <c r="FW807" s="101"/>
      <c r="FX807" s="101"/>
      <c r="FY807" s="101"/>
      <c r="FZ807" s="101"/>
      <c r="GA807" s="101"/>
      <c r="GB807" s="101"/>
      <c r="GC807" s="101"/>
      <c r="GD807" s="101"/>
      <c r="GE807" s="101"/>
      <c r="GF807" s="101"/>
      <c r="GG807" s="101"/>
      <c r="GH807" s="101"/>
      <c r="GI807" s="101"/>
      <c r="GJ807" s="101"/>
      <c r="GK807" s="101"/>
      <c r="GL807" s="101"/>
      <c r="GM807" s="101"/>
      <c r="GN807" s="101"/>
      <c r="GO807" s="101"/>
      <c r="GP807" s="101"/>
      <c r="GQ807" s="101"/>
      <c r="GR807" s="101"/>
      <c r="GS807" s="101"/>
      <c r="GT807" s="101"/>
      <c r="GU807" s="101"/>
    </row>
    <row r="808" spans="7:203">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1"/>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c r="FH808" s="101"/>
      <c r="FI808" s="101"/>
      <c r="FJ808" s="101"/>
      <c r="FK808" s="101"/>
      <c r="FL808" s="101"/>
      <c r="FM808" s="101"/>
      <c r="FN808" s="101"/>
      <c r="FO808" s="101"/>
      <c r="FP808" s="101"/>
      <c r="FQ808" s="101"/>
      <c r="FR808" s="101"/>
      <c r="FS808" s="101"/>
      <c r="FT808" s="101"/>
      <c r="FU808" s="101"/>
      <c r="FV808" s="101"/>
      <c r="FW808" s="101"/>
      <c r="FX808" s="101"/>
      <c r="FY808" s="101"/>
      <c r="FZ808" s="101"/>
      <c r="GA808" s="101"/>
      <c r="GB808" s="101"/>
      <c r="GC808" s="101"/>
      <c r="GD808" s="101"/>
      <c r="GE808" s="101"/>
      <c r="GF808" s="101"/>
      <c r="GG808" s="101"/>
      <c r="GH808" s="101"/>
      <c r="GI808" s="101"/>
      <c r="GJ808" s="101"/>
      <c r="GK808" s="101"/>
      <c r="GL808" s="101"/>
      <c r="GM808" s="101"/>
      <c r="GN808" s="101"/>
      <c r="GO808" s="101"/>
      <c r="GP808" s="101"/>
      <c r="GQ808" s="101"/>
      <c r="GR808" s="101"/>
      <c r="GS808" s="101"/>
      <c r="GT808" s="101"/>
      <c r="GU808" s="101"/>
    </row>
    <row r="809" spans="7:203">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1"/>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c r="FH809" s="101"/>
      <c r="FI809" s="101"/>
      <c r="FJ809" s="101"/>
      <c r="FK809" s="101"/>
      <c r="FL809" s="101"/>
      <c r="FM809" s="101"/>
      <c r="FN809" s="101"/>
      <c r="FO809" s="101"/>
      <c r="FP809" s="101"/>
      <c r="FQ809" s="101"/>
      <c r="FR809" s="101"/>
      <c r="FS809" s="101"/>
      <c r="FT809" s="101"/>
      <c r="FU809" s="101"/>
      <c r="FV809" s="101"/>
      <c r="FW809" s="101"/>
      <c r="FX809" s="101"/>
      <c r="FY809" s="101"/>
      <c r="FZ809" s="101"/>
      <c r="GA809" s="101"/>
      <c r="GB809" s="101"/>
      <c r="GC809" s="101"/>
      <c r="GD809" s="101"/>
      <c r="GE809" s="101"/>
      <c r="GF809" s="101"/>
      <c r="GG809" s="101"/>
      <c r="GH809" s="101"/>
      <c r="GI809" s="101"/>
      <c r="GJ809" s="101"/>
      <c r="GK809" s="101"/>
      <c r="GL809" s="101"/>
      <c r="GM809" s="101"/>
      <c r="GN809" s="101"/>
      <c r="GO809" s="101"/>
      <c r="GP809" s="101"/>
      <c r="GQ809" s="101"/>
      <c r="GR809" s="101"/>
      <c r="GS809" s="101"/>
      <c r="GT809" s="101"/>
      <c r="GU809" s="101"/>
    </row>
    <row r="810" spans="7:203">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1"/>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c r="FH810" s="101"/>
      <c r="FI810" s="101"/>
      <c r="FJ810" s="101"/>
      <c r="FK810" s="101"/>
      <c r="FL810" s="101"/>
      <c r="FM810" s="101"/>
      <c r="FN810" s="101"/>
      <c r="FO810" s="101"/>
      <c r="FP810" s="101"/>
      <c r="FQ810" s="101"/>
      <c r="FR810" s="101"/>
      <c r="FS810" s="101"/>
      <c r="FT810" s="101"/>
      <c r="FU810" s="101"/>
      <c r="FV810" s="101"/>
      <c r="FW810" s="101"/>
      <c r="FX810" s="101"/>
      <c r="FY810" s="101"/>
      <c r="FZ810" s="101"/>
      <c r="GA810" s="101"/>
      <c r="GB810" s="101"/>
      <c r="GC810" s="101"/>
      <c r="GD810" s="101"/>
      <c r="GE810" s="101"/>
      <c r="GF810" s="101"/>
      <c r="GG810" s="101"/>
      <c r="GH810" s="101"/>
      <c r="GI810" s="101"/>
      <c r="GJ810" s="101"/>
      <c r="GK810" s="101"/>
      <c r="GL810" s="101"/>
      <c r="GM810" s="101"/>
      <c r="GN810" s="101"/>
      <c r="GO810" s="101"/>
      <c r="GP810" s="101"/>
      <c r="GQ810" s="101"/>
      <c r="GR810" s="101"/>
      <c r="GS810" s="101"/>
      <c r="GT810" s="101"/>
      <c r="GU810" s="101"/>
    </row>
    <row r="811" spans="7:203">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1"/>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c r="FH811" s="101"/>
      <c r="FI811" s="101"/>
      <c r="FJ811" s="101"/>
      <c r="FK811" s="101"/>
      <c r="FL811" s="101"/>
      <c r="FM811" s="101"/>
      <c r="FN811" s="101"/>
      <c r="FO811" s="101"/>
      <c r="FP811" s="101"/>
      <c r="FQ811" s="101"/>
      <c r="FR811" s="101"/>
      <c r="FS811" s="101"/>
      <c r="FT811" s="101"/>
      <c r="FU811" s="101"/>
      <c r="FV811" s="101"/>
      <c r="FW811" s="101"/>
      <c r="FX811" s="101"/>
      <c r="FY811" s="101"/>
      <c r="FZ811" s="101"/>
      <c r="GA811" s="101"/>
      <c r="GB811" s="101"/>
      <c r="GC811" s="101"/>
      <c r="GD811" s="101"/>
      <c r="GE811" s="101"/>
      <c r="GF811" s="101"/>
      <c r="GG811" s="101"/>
      <c r="GH811" s="101"/>
      <c r="GI811" s="101"/>
      <c r="GJ811" s="101"/>
      <c r="GK811" s="101"/>
      <c r="GL811" s="101"/>
      <c r="GM811" s="101"/>
      <c r="GN811" s="101"/>
      <c r="GO811" s="101"/>
      <c r="GP811" s="101"/>
      <c r="GQ811" s="101"/>
      <c r="GR811" s="101"/>
      <c r="GS811" s="101"/>
      <c r="GT811" s="101"/>
      <c r="GU811" s="101"/>
    </row>
    <row r="812" spans="7:203">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1"/>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c r="FH812" s="101"/>
      <c r="FI812" s="101"/>
      <c r="FJ812" s="101"/>
      <c r="FK812" s="101"/>
      <c r="FL812" s="101"/>
      <c r="FM812" s="101"/>
      <c r="FN812" s="101"/>
      <c r="FO812" s="101"/>
      <c r="FP812" s="101"/>
      <c r="FQ812" s="101"/>
      <c r="FR812" s="101"/>
      <c r="FS812" s="101"/>
      <c r="FT812" s="101"/>
      <c r="FU812" s="101"/>
      <c r="FV812" s="101"/>
      <c r="FW812" s="101"/>
      <c r="FX812" s="101"/>
      <c r="FY812" s="101"/>
      <c r="FZ812" s="101"/>
      <c r="GA812" s="101"/>
      <c r="GB812" s="101"/>
      <c r="GC812" s="101"/>
      <c r="GD812" s="101"/>
      <c r="GE812" s="101"/>
      <c r="GF812" s="101"/>
      <c r="GG812" s="101"/>
      <c r="GH812" s="101"/>
      <c r="GI812" s="101"/>
      <c r="GJ812" s="101"/>
      <c r="GK812" s="101"/>
      <c r="GL812" s="101"/>
      <c r="GM812" s="101"/>
      <c r="GN812" s="101"/>
      <c r="GO812" s="101"/>
      <c r="GP812" s="101"/>
      <c r="GQ812" s="101"/>
      <c r="GR812" s="101"/>
      <c r="GS812" s="101"/>
      <c r="GT812" s="101"/>
      <c r="GU812" s="101"/>
    </row>
    <row r="813" spans="7:203">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1"/>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c r="FH813" s="101"/>
      <c r="FI813" s="101"/>
      <c r="FJ813" s="101"/>
      <c r="FK813" s="101"/>
      <c r="FL813" s="101"/>
      <c r="FM813" s="101"/>
      <c r="FN813" s="101"/>
      <c r="FO813" s="101"/>
      <c r="FP813" s="101"/>
      <c r="FQ813" s="101"/>
      <c r="FR813" s="101"/>
      <c r="FS813" s="101"/>
      <c r="FT813" s="101"/>
      <c r="FU813" s="101"/>
      <c r="FV813" s="101"/>
      <c r="FW813" s="101"/>
      <c r="FX813" s="101"/>
      <c r="FY813" s="101"/>
      <c r="FZ813" s="101"/>
      <c r="GA813" s="101"/>
      <c r="GB813" s="101"/>
      <c r="GC813" s="101"/>
      <c r="GD813" s="101"/>
      <c r="GE813" s="101"/>
      <c r="GF813" s="101"/>
      <c r="GG813" s="101"/>
      <c r="GH813" s="101"/>
      <c r="GI813" s="101"/>
      <c r="GJ813" s="101"/>
      <c r="GK813" s="101"/>
      <c r="GL813" s="101"/>
      <c r="GM813" s="101"/>
      <c r="GN813" s="101"/>
      <c r="GO813" s="101"/>
      <c r="GP813" s="101"/>
      <c r="GQ813" s="101"/>
      <c r="GR813" s="101"/>
      <c r="GS813" s="101"/>
      <c r="GT813" s="101"/>
      <c r="GU813" s="101"/>
    </row>
    <row r="814" spans="7:203">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1"/>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c r="FH814" s="101"/>
      <c r="FI814" s="101"/>
      <c r="FJ814" s="101"/>
      <c r="FK814" s="101"/>
      <c r="FL814" s="101"/>
      <c r="FM814" s="101"/>
      <c r="FN814" s="101"/>
      <c r="FO814" s="101"/>
      <c r="FP814" s="101"/>
      <c r="FQ814" s="101"/>
      <c r="FR814" s="101"/>
      <c r="FS814" s="101"/>
      <c r="FT814" s="101"/>
      <c r="FU814" s="101"/>
      <c r="FV814" s="101"/>
      <c r="FW814" s="101"/>
      <c r="FX814" s="101"/>
      <c r="FY814" s="101"/>
      <c r="FZ814" s="101"/>
      <c r="GA814" s="101"/>
      <c r="GB814" s="101"/>
      <c r="GC814" s="101"/>
      <c r="GD814" s="101"/>
      <c r="GE814" s="101"/>
      <c r="GF814" s="101"/>
      <c r="GG814" s="101"/>
      <c r="GH814" s="101"/>
      <c r="GI814" s="101"/>
      <c r="GJ814" s="101"/>
      <c r="GK814" s="101"/>
      <c r="GL814" s="101"/>
      <c r="GM814" s="101"/>
      <c r="GN814" s="101"/>
      <c r="GO814" s="101"/>
      <c r="GP814" s="101"/>
      <c r="GQ814" s="101"/>
      <c r="GR814" s="101"/>
      <c r="GS814" s="101"/>
      <c r="GT814" s="101"/>
      <c r="GU814" s="101"/>
    </row>
    <row r="815" spans="7:203">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1"/>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c r="FH815" s="101"/>
      <c r="FI815" s="101"/>
      <c r="FJ815" s="101"/>
      <c r="FK815" s="101"/>
      <c r="FL815" s="101"/>
      <c r="FM815" s="101"/>
      <c r="FN815" s="101"/>
      <c r="FO815" s="101"/>
      <c r="FP815" s="101"/>
      <c r="FQ815" s="101"/>
      <c r="FR815" s="101"/>
      <c r="FS815" s="101"/>
      <c r="FT815" s="101"/>
      <c r="FU815" s="101"/>
      <c r="FV815" s="101"/>
      <c r="FW815" s="101"/>
      <c r="FX815" s="101"/>
      <c r="FY815" s="101"/>
      <c r="FZ815" s="101"/>
      <c r="GA815" s="101"/>
      <c r="GB815" s="101"/>
      <c r="GC815" s="101"/>
      <c r="GD815" s="101"/>
      <c r="GE815" s="101"/>
      <c r="GF815" s="101"/>
      <c r="GG815" s="101"/>
      <c r="GH815" s="101"/>
      <c r="GI815" s="101"/>
      <c r="GJ815" s="101"/>
      <c r="GK815" s="101"/>
      <c r="GL815" s="101"/>
      <c r="GM815" s="101"/>
      <c r="GN815" s="101"/>
      <c r="GO815" s="101"/>
      <c r="GP815" s="101"/>
      <c r="GQ815" s="101"/>
      <c r="GR815" s="101"/>
      <c r="GS815" s="101"/>
      <c r="GT815" s="101"/>
      <c r="GU815" s="101"/>
    </row>
    <row r="816" spans="7:203">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1"/>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c r="FH816" s="101"/>
      <c r="FI816" s="101"/>
      <c r="FJ816" s="101"/>
      <c r="FK816" s="101"/>
      <c r="FL816" s="101"/>
      <c r="FM816" s="101"/>
      <c r="FN816" s="101"/>
      <c r="FO816" s="101"/>
      <c r="FP816" s="101"/>
      <c r="FQ816" s="101"/>
      <c r="FR816" s="101"/>
      <c r="FS816" s="101"/>
      <c r="FT816" s="101"/>
      <c r="FU816" s="101"/>
      <c r="FV816" s="101"/>
      <c r="FW816" s="101"/>
      <c r="FX816" s="101"/>
      <c r="FY816" s="101"/>
      <c r="FZ816" s="101"/>
      <c r="GA816" s="101"/>
      <c r="GB816" s="101"/>
      <c r="GC816" s="101"/>
      <c r="GD816" s="101"/>
      <c r="GE816" s="101"/>
      <c r="GF816" s="101"/>
      <c r="GG816" s="101"/>
      <c r="GH816" s="101"/>
      <c r="GI816" s="101"/>
      <c r="GJ816" s="101"/>
      <c r="GK816" s="101"/>
      <c r="GL816" s="101"/>
      <c r="GM816" s="101"/>
      <c r="GN816" s="101"/>
      <c r="GO816" s="101"/>
      <c r="GP816" s="101"/>
      <c r="GQ816" s="101"/>
      <c r="GR816" s="101"/>
      <c r="GS816" s="101"/>
      <c r="GT816" s="101"/>
      <c r="GU816" s="101"/>
    </row>
    <row r="817" spans="7:203">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1"/>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c r="FH817" s="101"/>
      <c r="FI817" s="101"/>
      <c r="FJ817" s="101"/>
      <c r="FK817" s="101"/>
      <c r="FL817" s="101"/>
      <c r="FM817" s="101"/>
      <c r="FN817" s="101"/>
      <c r="FO817" s="101"/>
      <c r="FP817" s="101"/>
      <c r="FQ817" s="101"/>
      <c r="FR817" s="101"/>
      <c r="FS817" s="101"/>
      <c r="FT817" s="101"/>
      <c r="FU817" s="101"/>
      <c r="FV817" s="101"/>
      <c r="FW817" s="101"/>
      <c r="FX817" s="101"/>
      <c r="FY817" s="101"/>
      <c r="FZ817" s="101"/>
      <c r="GA817" s="101"/>
      <c r="GB817" s="101"/>
      <c r="GC817" s="101"/>
      <c r="GD817" s="101"/>
      <c r="GE817" s="101"/>
      <c r="GF817" s="101"/>
      <c r="GG817" s="101"/>
      <c r="GH817" s="101"/>
      <c r="GI817" s="101"/>
      <c r="GJ817" s="101"/>
      <c r="GK817" s="101"/>
      <c r="GL817" s="101"/>
      <c r="GM817" s="101"/>
      <c r="GN817" s="101"/>
      <c r="GO817" s="101"/>
      <c r="GP817" s="101"/>
      <c r="GQ817" s="101"/>
      <c r="GR817" s="101"/>
      <c r="GS817" s="101"/>
      <c r="GT817" s="101"/>
      <c r="GU817" s="101"/>
    </row>
    <row r="818" spans="7:203">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1"/>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c r="FH818" s="101"/>
      <c r="FI818" s="101"/>
      <c r="FJ818" s="101"/>
      <c r="FK818" s="101"/>
      <c r="FL818" s="101"/>
      <c r="FM818" s="101"/>
      <c r="FN818" s="101"/>
      <c r="FO818" s="101"/>
      <c r="FP818" s="101"/>
      <c r="FQ818" s="101"/>
      <c r="FR818" s="101"/>
      <c r="FS818" s="101"/>
      <c r="FT818" s="101"/>
      <c r="FU818" s="101"/>
      <c r="FV818" s="101"/>
      <c r="FW818" s="101"/>
      <c r="FX818" s="101"/>
      <c r="FY818" s="101"/>
      <c r="FZ818" s="101"/>
      <c r="GA818" s="101"/>
      <c r="GB818" s="101"/>
      <c r="GC818" s="101"/>
      <c r="GD818" s="101"/>
      <c r="GE818" s="101"/>
      <c r="GF818" s="101"/>
      <c r="GG818" s="101"/>
      <c r="GH818" s="101"/>
      <c r="GI818" s="101"/>
      <c r="GJ818" s="101"/>
      <c r="GK818" s="101"/>
      <c r="GL818" s="101"/>
      <c r="GM818" s="101"/>
      <c r="GN818" s="101"/>
      <c r="GO818" s="101"/>
      <c r="GP818" s="101"/>
      <c r="GQ818" s="101"/>
      <c r="GR818" s="101"/>
      <c r="GS818" s="101"/>
      <c r="GT818" s="101"/>
      <c r="GU818" s="101"/>
    </row>
    <row r="819" spans="7:203">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1"/>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c r="FH819" s="101"/>
      <c r="FI819" s="101"/>
      <c r="FJ819" s="101"/>
      <c r="FK819" s="101"/>
      <c r="FL819" s="101"/>
      <c r="FM819" s="101"/>
      <c r="FN819" s="101"/>
      <c r="FO819" s="101"/>
      <c r="FP819" s="101"/>
      <c r="FQ819" s="101"/>
      <c r="FR819" s="101"/>
      <c r="FS819" s="101"/>
      <c r="FT819" s="101"/>
      <c r="FU819" s="101"/>
      <c r="FV819" s="101"/>
      <c r="FW819" s="101"/>
      <c r="FX819" s="101"/>
      <c r="FY819" s="101"/>
      <c r="FZ819" s="101"/>
      <c r="GA819" s="101"/>
      <c r="GB819" s="101"/>
      <c r="GC819" s="101"/>
      <c r="GD819" s="101"/>
      <c r="GE819" s="101"/>
      <c r="GF819" s="101"/>
      <c r="GG819" s="101"/>
      <c r="GH819" s="101"/>
      <c r="GI819" s="101"/>
      <c r="GJ819" s="101"/>
      <c r="GK819" s="101"/>
      <c r="GL819" s="101"/>
      <c r="GM819" s="101"/>
      <c r="GN819" s="101"/>
      <c r="GO819" s="101"/>
      <c r="GP819" s="101"/>
      <c r="GQ819" s="101"/>
      <c r="GR819" s="101"/>
      <c r="GS819" s="101"/>
      <c r="GT819" s="101"/>
      <c r="GU819" s="101"/>
    </row>
    <row r="820" spans="7:203">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1"/>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c r="FH820" s="101"/>
      <c r="FI820" s="101"/>
      <c r="FJ820" s="101"/>
      <c r="FK820" s="101"/>
      <c r="FL820" s="101"/>
      <c r="FM820" s="101"/>
      <c r="FN820" s="101"/>
      <c r="FO820" s="101"/>
      <c r="FP820" s="101"/>
      <c r="FQ820" s="101"/>
      <c r="FR820" s="101"/>
      <c r="FS820" s="101"/>
      <c r="FT820" s="101"/>
      <c r="FU820" s="101"/>
      <c r="FV820" s="101"/>
      <c r="FW820" s="101"/>
      <c r="FX820" s="101"/>
      <c r="FY820" s="101"/>
      <c r="FZ820" s="101"/>
      <c r="GA820" s="101"/>
      <c r="GB820" s="101"/>
      <c r="GC820" s="101"/>
      <c r="GD820" s="101"/>
      <c r="GE820" s="101"/>
      <c r="GF820" s="101"/>
      <c r="GG820" s="101"/>
      <c r="GH820" s="101"/>
      <c r="GI820" s="101"/>
      <c r="GJ820" s="101"/>
      <c r="GK820" s="101"/>
      <c r="GL820" s="101"/>
      <c r="GM820" s="101"/>
      <c r="GN820" s="101"/>
      <c r="GO820" s="101"/>
      <c r="GP820" s="101"/>
      <c r="GQ820" s="101"/>
      <c r="GR820" s="101"/>
      <c r="GS820" s="101"/>
      <c r="GT820" s="101"/>
      <c r="GU820" s="101"/>
    </row>
    <row r="821" spans="7:203">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1"/>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c r="FH821" s="101"/>
      <c r="FI821" s="101"/>
      <c r="FJ821" s="101"/>
      <c r="FK821" s="101"/>
      <c r="FL821" s="101"/>
      <c r="FM821" s="101"/>
      <c r="FN821" s="101"/>
      <c r="FO821" s="101"/>
      <c r="FP821" s="101"/>
      <c r="FQ821" s="101"/>
      <c r="FR821" s="101"/>
      <c r="FS821" s="101"/>
      <c r="FT821" s="101"/>
      <c r="FU821" s="101"/>
      <c r="FV821" s="101"/>
      <c r="FW821" s="101"/>
      <c r="FX821" s="101"/>
      <c r="FY821" s="101"/>
      <c r="FZ821" s="101"/>
      <c r="GA821" s="101"/>
      <c r="GB821" s="101"/>
      <c r="GC821" s="101"/>
      <c r="GD821" s="101"/>
      <c r="GE821" s="101"/>
      <c r="GF821" s="101"/>
      <c r="GG821" s="101"/>
      <c r="GH821" s="101"/>
      <c r="GI821" s="101"/>
      <c r="GJ821" s="101"/>
      <c r="GK821" s="101"/>
      <c r="GL821" s="101"/>
      <c r="GM821" s="101"/>
      <c r="GN821" s="101"/>
      <c r="GO821" s="101"/>
      <c r="GP821" s="101"/>
      <c r="GQ821" s="101"/>
      <c r="GR821" s="101"/>
      <c r="GS821" s="101"/>
      <c r="GT821" s="101"/>
      <c r="GU821" s="101"/>
    </row>
    <row r="822" spans="7:203">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1"/>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c r="FH822" s="101"/>
      <c r="FI822" s="101"/>
      <c r="FJ822" s="101"/>
      <c r="FK822" s="101"/>
      <c r="FL822" s="101"/>
      <c r="FM822" s="101"/>
      <c r="FN822" s="101"/>
      <c r="FO822" s="101"/>
      <c r="FP822" s="101"/>
      <c r="FQ822" s="101"/>
      <c r="FR822" s="101"/>
      <c r="FS822" s="101"/>
      <c r="FT822" s="101"/>
      <c r="FU822" s="101"/>
      <c r="FV822" s="101"/>
      <c r="FW822" s="101"/>
      <c r="FX822" s="101"/>
      <c r="FY822" s="101"/>
      <c r="FZ822" s="101"/>
      <c r="GA822" s="101"/>
      <c r="GB822" s="101"/>
      <c r="GC822" s="101"/>
      <c r="GD822" s="101"/>
      <c r="GE822" s="101"/>
      <c r="GF822" s="101"/>
      <c r="GG822" s="101"/>
      <c r="GH822" s="101"/>
      <c r="GI822" s="101"/>
      <c r="GJ822" s="101"/>
      <c r="GK822" s="101"/>
      <c r="GL822" s="101"/>
      <c r="GM822" s="101"/>
      <c r="GN822" s="101"/>
      <c r="GO822" s="101"/>
      <c r="GP822" s="101"/>
      <c r="GQ822" s="101"/>
      <c r="GR822" s="101"/>
      <c r="GS822" s="101"/>
      <c r="GT822" s="101"/>
      <c r="GU822" s="101"/>
    </row>
    <row r="823" spans="7:203">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1"/>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c r="FH823" s="101"/>
      <c r="FI823" s="101"/>
      <c r="FJ823" s="101"/>
      <c r="FK823" s="101"/>
      <c r="FL823" s="101"/>
      <c r="FM823" s="101"/>
      <c r="FN823" s="101"/>
      <c r="FO823" s="101"/>
      <c r="FP823" s="101"/>
      <c r="FQ823" s="101"/>
      <c r="FR823" s="101"/>
      <c r="FS823" s="101"/>
      <c r="FT823" s="101"/>
      <c r="FU823" s="101"/>
      <c r="FV823" s="101"/>
      <c r="FW823" s="101"/>
      <c r="FX823" s="101"/>
      <c r="FY823" s="101"/>
      <c r="FZ823" s="101"/>
      <c r="GA823" s="101"/>
      <c r="GB823" s="101"/>
      <c r="GC823" s="101"/>
      <c r="GD823" s="101"/>
      <c r="GE823" s="101"/>
      <c r="GF823" s="101"/>
      <c r="GG823" s="101"/>
      <c r="GH823" s="101"/>
      <c r="GI823" s="101"/>
      <c r="GJ823" s="101"/>
      <c r="GK823" s="101"/>
      <c r="GL823" s="101"/>
      <c r="GM823" s="101"/>
      <c r="GN823" s="101"/>
      <c r="GO823" s="101"/>
      <c r="GP823" s="101"/>
      <c r="GQ823" s="101"/>
      <c r="GR823" s="101"/>
      <c r="GS823" s="101"/>
      <c r="GT823" s="101"/>
      <c r="GU823" s="101"/>
    </row>
    <row r="824" spans="7:203">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1"/>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c r="FH824" s="101"/>
      <c r="FI824" s="101"/>
      <c r="FJ824" s="101"/>
      <c r="FK824" s="101"/>
      <c r="FL824" s="101"/>
      <c r="FM824" s="101"/>
      <c r="FN824" s="101"/>
      <c r="FO824" s="101"/>
      <c r="FP824" s="101"/>
      <c r="FQ824" s="101"/>
      <c r="FR824" s="101"/>
      <c r="FS824" s="101"/>
      <c r="FT824" s="101"/>
      <c r="FU824" s="101"/>
      <c r="FV824" s="101"/>
      <c r="FW824" s="101"/>
      <c r="FX824" s="101"/>
      <c r="FY824" s="101"/>
      <c r="FZ824" s="101"/>
      <c r="GA824" s="101"/>
      <c r="GB824" s="101"/>
      <c r="GC824" s="101"/>
      <c r="GD824" s="101"/>
      <c r="GE824" s="101"/>
      <c r="GF824" s="101"/>
      <c r="GG824" s="101"/>
      <c r="GH824" s="101"/>
      <c r="GI824" s="101"/>
      <c r="GJ824" s="101"/>
      <c r="GK824" s="101"/>
      <c r="GL824" s="101"/>
      <c r="GM824" s="101"/>
      <c r="GN824" s="101"/>
      <c r="GO824" s="101"/>
      <c r="GP824" s="101"/>
      <c r="GQ824" s="101"/>
      <c r="GR824" s="101"/>
      <c r="GS824" s="101"/>
      <c r="GT824" s="101"/>
      <c r="GU824" s="101"/>
    </row>
    <row r="825" spans="7:203">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1"/>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c r="FH825" s="101"/>
      <c r="FI825" s="101"/>
      <c r="FJ825" s="101"/>
      <c r="FK825" s="101"/>
      <c r="FL825" s="101"/>
      <c r="FM825" s="101"/>
      <c r="FN825" s="101"/>
      <c r="FO825" s="101"/>
      <c r="FP825" s="101"/>
      <c r="FQ825" s="101"/>
      <c r="FR825" s="101"/>
      <c r="FS825" s="101"/>
      <c r="FT825" s="101"/>
      <c r="FU825" s="101"/>
      <c r="FV825" s="101"/>
      <c r="FW825" s="101"/>
      <c r="FX825" s="101"/>
      <c r="FY825" s="101"/>
      <c r="FZ825" s="101"/>
      <c r="GA825" s="101"/>
      <c r="GB825" s="101"/>
      <c r="GC825" s="101"/>
      <c r="GD825" s="101"/>
      <c r="GE825" s="101"/>
      <c r="GF825" s="101"/>
      <c r="GG825" s="101"/>
      <c r="GH825" s="101"/>
      <c r="GI825" s="101"/>
      <c r="GJ825" s="101"/>
      <c r="GK825" s="101"/>
      <c r="GL825" s="101"/>
      <c r="GM825" s="101"/>
      <c r="GN825" s="101"/>
      <c r="GO825" s="101"/>
      <c r="GP825" s="101"/>
      <c r="GQ825" s="101"/>
      <c r="GR825" s="101"/>
      <c r="GS825" s="101"/>
      <c r="GT825" s="101"/>
      <c r="GU825" s="101"/>
    </row>
    <row r="826" spans="7:203">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1"/>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c r="FH826" s="101"/>
      <c r="FI826" s="101"/>
      <c r="FJ826" s="101"/>
      <c r="FK826" s="101"/>
      <c r="FL826" s="101"/>
      <c r="FM826" s="101"/>
      <c r="FN826" s="101"/>
      <c r="FO826" s="101"/>
      <c r="FP826" s="101"/>
      <c r="FQ826" s="101"/>
      <c r="FR826" s="101"/>
      <c r="FS826" s="101"/>
      <c r="FT826" s="101"/>
      <c r="FU826" s="101"/>
      <c r="FV826" s="101"/>
      <c r="FW826" s="101"/>
      <c r="FX826" s="101"/>
      <c r="FY826" s="101"/>
      <c r="FZ826" s="101"/>
      <c r="GA826" s="101"/>
      <c r="GB826" s="101"/>
      <c r="GC826" s="101"/>
      <c r="GD826" s="101"/>
      <c r="GE826" s="101"/>
      <c r="GF826" s="101"/>
      <c r="GG826" s="101"/>
      <c r="GH826" s="101"/>
      <c r="GI826" s="101"/>
      <c r="GJ826" s="101"/>
      <c r="GK826" s="101"/>
      <c r="GL826" s="101"/>
      <c r="GM826" s="101"/>
      <c r="GN826" s="101"/>
      <c r="GO826" s="101"/>
      <c r="GP826" s="101"/>
      <c r="GQ826" s="101"/>
      <c r="GR826" s="101"/>
      <c r="GS826" s="101"/>
      <c r="GT826" s="101"/>
      <c r="GU826" s="101"/>
    </row>
    <row r="827" spans="7:203">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1"/>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c r="FH827" s="101"/>
      <c r="FI827" s="101"/>
      <c r="FJ827" s="101"/>
      <c r="FK827" s="101"/>
      <c r="FL827" s="101"/>
      <c r="FM827" s="101"/>
      <c r="FN827" s="101"/>
      <c r="FO827" s="101"/>
      <c r="FP827" s="101"/>
      <c r="FQ827" s="101"/>
      <c r="FR827" s="101"/>
      <c r="FS827" s="101"/>
      <c r="FT827" s="101"/>
      <c r="FU827" s="101"/>
      <c r="FV827" s="101"/>
      <c r="FW827" s="101"/>
      <c r="FX827" s="101"/>
      <c r="FY827" s="101"/>
      <c r="FZ827" s="101"/>
      <c r="GA827" s="101"/>
      <c r="GB827" s="101"/>
      <c r="GC827" s="101"/>
      <c r="GD827" s="101"/>
      <c r="GE827" s="101"/>
      <c r="GF827" s="101"/>
      <c r="GG827" s="101"/>
      <c r="GH827" s="101"/>
      <c r="GI827" s="101"/>
      <c r="GJ827" s="101"/>
      <c r="GK827" s="101"/>
      <c r="GL827" s="101"/>
      <c r="GM827" s="101"/>
      <c r="GN827" s="101"/>
      <c r="GO827" s="101"/>
      <c r="GP827" s="101"/>
      <c r="GQ827" s="101"/>
      <c r="GR827" s="101"/>
      <c r="GS827" s="101"/>
      <c r="GT827" s="101"/>
      <c r="GU827" s="101"/>
    </row>
    <row r="828" spans="7:203">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1"/>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c r="FH828" s="101"/>
      <c r="FI828" s="101"/>
      <c r="FJ828" s="101"/>
      <c r="FK828" s="101"/>
      <c r="FL828" s="101"/>
      <c r="FM828" s="101"/>
      <c r="FN828" s="101"/>
      <c r="FO828" s="101"/>
      <c r="FP828" s="101"/>
      <c r="FQ828" s="101"/>
      <c r="FR828" s="101"/>
      <c r="FS828" s="101"/>
      <c r="FT828" s="101"/>
      <c r="FU828" s="101"/>
      <c r="FV828" s="101"/>
      <c r="FW828" s="101"/>
      <c r="FX828" s="101"/>
      <c r="FY828" s="101"/>
      <c r="FZ828" s="101"/>
      <c r="GA828" s="101"/>
      <c r="GB828" s="101"/>
      <c r="GC828" s="101"/>
      <c r="GD828" s="101"/>
      <c r="GE828" s="101"/>
      <c r="GF828" s="101"/>
      <c r="GG828" s="101"/>
      <c r="GH828" s="101"/>
      <c r="GI828" s="101"/>
      <c r="GJ828" s="101"/>
      <c r="GK828" s="101"/>
      <c r="GL828" s="101"/>
      <c r="GM828" s="101"/>
      <c r="GN828" s="101"/>
      <c r="GO828" s="101"/>
      <c r="GP828" s="101"/>
      <c r="GQ828" s="101"/>
      <c r="GR828" s="101"/>
      <c r="GS828" s="101"/>
      <c r="GT828" s="101"/>
      <c r="GU828" s="101"/>
    </row>
    <row r="829" spans="7:203">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1"/>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c r="FH829" s="101"/>
      <c r="FI829" s="101"/>
      <c r="FJ829" s="101"/>
      <c r="FK829" s="101"/>
      <c r="FL829" s="101"/>
      <c r="FM829" s="101"/>
      <c r="FN829" s="101"/>
      <c r="FO829" s="101"/>
      <c r="FP829" s="101"/>
      <c r="FQ829" s="101"/>
      <c r="FR829" s="101"/>
      <c r="FS829" s="101"/>
      <c r="FT829" s="101"/>
      <c r="FU829" s="101"/>
      <c r="FV829" s="101"/>
      <c r="FW829" s="101"/>
      <c r="FX829" s="101"/>
      <c r="FY829" s="101"/>
      <c r="FZ829" s="101"/>
      <c r="GA829" s="101"/>
      <c r="GB829" s="101"/>
      <c r="GC829" s="101"/>
      <c r="GD829" s="101"/>
      <c r="GE829" s="101"/>
      <c r="GF829" s="101"/>
      <c r="GG829" s="101"/>
      <c r="GH829" s="101"/>
      <c r="GI829" s="101"/>
      <c r="GJ829" s="101"/>
      <c r="GK829" s="101"/>
      <c r="GL829" s="101"/>
      <c r="GM829" s="101"/>
      <c r="GN829" s="101"/>
      <c r="GO829" s="101"/>
      <c r="GP829" s="101"/>
      <c r="GQ829" s="101"/>
      <c r="GR829" s="101"/>
      <c r="GS829" s="101"/>
      <c r="GT829" s="101"/>
      <c r="GU829" s="101"/>
    </row>
    <row r="830" spans="7:203">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1"/>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c r="FH830" s="101"/>
      <c r="FI830" s="101"/>
      <c r="FJ830" s="101"/>
      <c r="FK830" s="101"/>
      <c r="FL830" s="101"/>
      <c r="FM830" s="101"/>
      <c r="FN830" s="101"/>
      <c r="FO830" s="101"/>
      <c r="FP830" s="101"/>
      <c r="FQ830" s="101"/>
      <c r="FR830" s="101"/>
      <c r="FS830" s="101"/>
      <c r="FT830" s="101"/>
      <c r="FU830" s="101"/>
      <c r="FV830" s="101"/>
      <c r="FW830" s="101"/>
      <c r="FX830" s="101"/>
      <c r="FY830" s="101"/>
      <c r="FZ830" s="101"/>
      <c r="GA830" s="101"/>
      <c r="GB830" s="101"/>
      <c r="GC830" s="101"/>
      <c r="GD830" s="101"/>
      <c r="GE830" s="101"/>
      <c r="GF830" s="101"/>
      <c r="GG830" s="101"/>
      <c r="GH830" s="101"/>
      <c r="GI830" s="101"/>
      <c r="GJ830" s="101"/>
      <c r="GK830" s="101"/>
      <c r="GL830" s="101"/>
      <c r="GM830" s="101"/>
      <c r="GN830" s="101"/>
      <c r="GO830" s="101"/>
      <c r="GP830" s="101"/>
      <c r="GQ830" s="101"/>
      <c r="GR830" s="101"/>
      <c r="GS830" s="101"/>
      <c r="GT830" s="101"/>
      <c r="GU830" s="101"/>
    </row>
    <row r="831" spans="7:203">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1"/>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c r="FH831" s="101"/>
      <c r="FI831" s="101"/>
      <c r="FJ831" s="101"/>
      <c r="FK831" s="101"/>
      <c r="FL831" s="101"/>
      <c r="FM831" s="101"/>
      <c r="FN831" s="101"/>
      <c r="FO831" s="101"/>
      <c r="FP831" s="101"/>
      <c r="FQ831" s="101"/>
      <c r="FR831" s="101"/>
      <c r="FS831" s="101"/>
      <c r="FT831" s="101"/>
      <c r="FU831" s="101"/>
      <c r="FV831" s="101"/>
      <c r="FW831" s="101"/>
      <c r="FX831" s="101"/>
      <c r="FY831" s="101"/>
      <c r="FZ831" s="101"/>
      <c r="GA831" s="101"/>
      <c r="GB831" s="101"/>
      <c r="GC831" s="101"/>
      <c r="GD831" s="101"/>
      <c r="GE831" s="101"/>
      <c r="GF831" s="101"/>
      <c r="GG831" s="101"/>
      <c r="GH831" s="101"/>
      <c r="GI831" s="101"/>
      <c r="GJ831" s="101"/>
      <c r="GK831" s="101"/>
      <c r="GL831" s="101"/>
      <c r="GM831" s="101"/>
      <c r="GN831" s="101"/>
      <c r="GO831" s="101"/>
      <c r="GP831" s="101"/>
      <c r="GQ831" s="101"/>
      <c r="GR831" s="101"/>
      <c r="GS831" s="101"/>
      <c r="GT831" s="101"/>
      <c r="GU831" s="101"/>
    </row>
    <row r="832" spans="7:203">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1"/>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c r="FH832" s="101"/>
      <c r="FI832" s="101"/>
      <c r="FJ832" s="101"/>
      <c r="FK832" s="101"/>
      <c r="FL832" s="101"/>
      <c r="FM832" s="101"/>
      <c r="FN832" s="101"/>
      <c r="FO832" s="101"/>
      <c r="FP832" s="101"/>
      <c r="FQ832" s="101"/>
      <c r="FR832" s="101"/>
      <c r="FS832" s="101"/>
      <c r="FT832" s="101"/>
      <c r="FU832" s="101"/>
      <c r="FV832" s="101"/>
      <c r="FW832" s="101"/>
      <c r="FX832" s="101"/>
      <c r="FY832" s="101"/>
      <c r="FZ832" s="101"/>
      <c r="GA832" s="101"/>
      <c r="GB832" s="101"/>
      <c r="GC832" s="101"/>
      <c r="GD832" s="101"/>
      <c r="GE832" s="101"/>
      <c r="GF832" s="101"/>
      <c r="GG832" s="101"/>
      <c r="GH832" s="101"/>
      <c r="GI832" s="101"/>
      <c r="GJ832" s="101"/>
      <c r="GK832" s="101"/>
      <c r="GL832" s="101"/>
      <c r="GM832" s="101"/>
      <c r="GN832" s="101"/>
      <c r="GO832" s="101"/>
      <c r="GP832" s="101"/>
      <c r="GQ832" s="101"/>
      <c r="GR832" s="101"/>
      <c r="GS832" s="101"/>
      <c r="GT832" s="101"/>
      <c r="GU832" s="101"/>
    </row>
    <row r="833" spans="7:203">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1"/>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c r="FH833" s="101"/>
      <c r="FI833" s="101"/>
      <c r="FJ833" s="101"/>
      <c r="FK833" s="101"/>
      <c r="FL833" s="101"/>
      <c r="FM833" s="101"/>
      <c r="FN833" s="101"/>
      <c r="FO833" s="101"/>
      <c r="FP833" s="101"/>
      <c r="FQ833" s="101"/>
      <c r="FR833" s="101"/>
      <c r="FS833" s="101"/>
      <c r="FT833" s="101"/>
      <c r="FU833" s="101"/>
      <c r="FV833" s="101"/>
      <c r="FW833" s="101"/>
      <c r="FX833" s="101"/>
      <c r="FY833" s="101"/>
      <c r="FZ833" s="101"/>
      <c r="GA833" s="101"/>
      <c r="GB833" s="101"/>
      <c r="GC833" s="101"/>
      <c r="GD833" s="101"/>
      <c r="GE833" s="101"/>
      <c r="GF833" s="101"/>
      <c r="GG833" s="101"/>
      <c r="GH833" s="101"/>
      <c r="GI833" s="101"/>
      <c r="GJ833" s="101"/>
      <c r="GK833" s="101"/>
      <c r="GL833" s="101"/>
      <c r="GM833" s="101"/>
      <c r="GN833" s="101"/>
      <c r="GO833" s="101"/>
      <c r="GP833" s="101"/>
      <c r="GQ833" s="101"/>
      <c r="GR833" s="101"/>
      <c r="GS833" s="101"/>
      <c r="GT833" s="101"/>
      <c r="GU833" s="101"/>
    </row>
    <row r="834" spans="7:203">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1"/>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c r="FH834" s="101"/>
      <c r="FI834" s="101"/>
      <c r="FJ834" s="101"/>
      <c r="FK834" s="101"/>
      <c r="FL834" s="101"/>
      <c r="FM834" s="101"/>
      <c r="FN834" s="101"/>
      <c r="FO834" s="101"/>
      <c r="FP834" s="101"/>
      <c r="FQ834" s="101"/>
      <c r="FR834" s="101"/>
      <c r="FS834" s="101"/>
      <c r="FT834" s="101"/>
      <c r="FU834" s="101"/>
      <c r="FV834" s="101"/>
      <c r="FW834" s="101"/>
      <c r="FX834" s="101"/>
      <c r="FY834" s="101"/>
      <c r="FZ834" s="101"/>
      <c r="GA834" s="101"/>
      <c r="GB834" s="101"/>
      <c r="GC834" s="101"/>
      <c r="GD834" s="101"/>
      <c r="GE834" s="101"/>
      <c r="GF834" s="101"/>
      <c r="GG834" s="101"/>
      <c r="GH834" s="101"/>
      <c r="GI834" s="101"/>
      <c r="GJ834" s="101"/>
      <c r="GK834" s="101"/>
      <c r="GL834" s="101"/>
      <c r="GM834" s="101"/>
      <c r="GN834" s="101"/>
      <c r="GO834" s="101"/>
      <c r="GP834" s="101"/>
      <c r="GQ834" s="101"/>
      <c r="GR834" s="101"/>
      <c r="GS834" s="101"/>
      <c r="GT834" s="101"/>
      <c r="GU834" s="101"/>
    </row>
    <row r="835" spans="7:203">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1"/>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c r="FH835" s="101"/>
      <c r="FI835" s="101"/>
      <c r="FJ835" s="101"/>
      <c r="FK835" s="101"/>
      <c r="FL835" s="101"/>
      <c r="FM835" s="101"/>
      <c r="FN835" s="101"/>
      <c r="FO835" s="101"/>
      <c r="FP835" s="101"/>
      <c r="FQ835" s="101"/>
      <c r="FR835" s="101"/>
      <c r="FS835" s="101"/>
      <c r="FT835" s="101"/>
      <c r="FU835" s="101"/>
      <c r="FV835" s="101"/>
      <c r="FW835" s="101"/>
      <c r="FX835" s="101"/>
      <c r="FY835" s="101"/>
      <c r="FZ835" s="101"/>
      <c r="GA835" s="101"/>
      <c r="GB835" s="101"/>
      <c r="GC835" s="101"/>
      <c r="GD835" s="101"/>
      <c r="GE835" s="101"/>
      <c r="GF835" s="101"/>
      <c r="GG835" s="101"/>
      <c r="GH835" s="101"/>
      <c r="GI835" s="101"/>
      <c r="GJ835" s="101"/>
      <c r="GK835" s="101"/>
      <c r="GL835" s="101"/>
      <c r="GM835" s="101"/>
      <c r="GN835" s="101"/>
      <c r="GO835" s="101"/>
      <c r="GP835" s="101"/>
      <c r="GQ835" s="101"/>
      <c r="GR835" s="101"/>
      <c r="GS835" s="101"/>
      <c r="GT835" s="101"/>
      <c r="GU835" s="101"/>
    </row>
    <row r="836" spans="7:203">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1"/>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c r="FH836" s="101"/>
      <c r="FI836" s="101"/>
      <c r="FJ836" s="101"/>
      <c r="FK836" s="101"/>
      <c r="FL836" s="101"/>
      <c r="FM836" s="101"/>
      <c r="FN836" s="101"/>
      <c r="FO836" s="101"/>
      <c r="FP836" s="101"/>
      <c r="FQ836" s="101"/>
      <c r="FR836" s="101"/>
      <c r="FS836" s="101"/>
      <c r="FT836" s="101"/>
      <c r="FU836" s="101"/>
      <c r="FV836" s="101"/>
      <c r="FW836" s="101"/>
      <c r="FX836" s="101"/>
      <c r="FY836" s="101"/>
      <c r="FZ836" s="101"/>
      <c r="GA836" s="101"/>
      <c r="GB836" s="101"/>
      <c r="GC836" s="101"/>
      <c r="GD836" s="101"/>
      <c r="GE836" s="101"/>
      <c r="GF836" s="101"/>
      <c r="GG836" s="101"/>
      <c r="GH836" s="101"/>
      <c r="GI836" s="101"/>
      <c r="GJ836" s="101"/>
      <c r="GK836" s="101"/>
      <c r="GL836" s="101"/>
      <c r="GM836" s="101"/>
      <c r="GN836" s="101"/>
      <c r="GO836" s="101"/>
      <c r="GP836" s="101"/>
      <c r="GQ836" s="101"/>
      <c r="GR836" s="101"/>
      <c r="GS836" s="101"/>
      <c r="GT836" s="101"/>
      <c r="GU836" s="101"/>
    </row>
    <row r="837" spans="7:203">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1"/>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c r="FH837" s="101"/>
      <c r="FI837" s="101"/>
      <c r="FJ837" s="101"/>
      <c r="FK837" s="101"/>
      <c r="FL837" s="101"/>
      <c r="FM837" s="101"/>
      <c r="FN837" s="101"/>
      <c r="FO837" s="101"/>
      <c r="FP837" s="101"/>
      <c r="FQ837" s="101"/>
      <c r="FR837" s="101"/>
      <c r="FS837" s="101"/>
      <c r="FT837" s="101"/>
      <c r="FU837" s="101"/>
      <c r="FV837" s="101"/>
      <c r="FW837" s="101"/>
      <c r="FX837" s="101"/>
      <c r="FY837" s="101"/>
      <c r="FZ837" s="101"/>
      <c r="GA837" s="101"/>
      <c r="GB837" s="101"/>
      <c r="GC837" s="101"/>
      <c r="GD837" s="101"/>
      <c r="GE837" s="101"/>
      <c r="GF837" s="101"/>
      <c r="GG837" s="101"/>
      <c r="GH837" s="101"/>
      <c r="GI837" s="101"/>
      <c r="GJ837" s="101"/>
      <c r="GK837" s="101"/>
      <c r="GL837" s="101"/>
      <c r="GM837" s="101"/>
      <c r="GN837" s="101"/>
      <c r="GO837" s="101"/>
      <c r="GP837" s="101"/>
      <c r="GQ837" s="101"/>
      <c r="GR837" s="101"/>
      <c r="GS837" s="101"/>
      <c r="GT837" s="101"/>
      <c r="GU837" s="101"/>
    </row>
    <row r="838" spans="7:203">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1"/>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c r="FH838" s="101"/>
      <c r="FI838" s="101"/>
      <c r="FJ838" s="101"/>
      <c r="FK838" s="101"/>
      <c r="FL838" s="101"/>
      <c r="FM838" s="101"/>
      <c r="FN838" s="101"/>
      <c r="FO838" s="101"/>
      <c r="FP838" s="101"/>
      <c r="FQ838" s="101"/>
      <c r="FR838" s="101"/>
      <c r="FS838" s="101"/>
      <c r="FT838" s="101"/>
      <c r="FU838" s="101"/>
      <c r="FV838" s="101"/>
      <c r="FW838" s="101"/>
      <c r="FX838" s="101"/>
      <c r="FY838" s="101"/>
      <c r="FZ838" s="101"/>
      <c r="GA838" s="101"/>
      <c r="GB838" s="101"/>
      <c r="GC838" s="101"/>
      <c r="GD838" s="101"/>
      <c r="GE838" s="101"/>
      <c r="GF838" s="101"/>
      <c r="GG838" s="101"/>
      <c r="GH838" s="101"/>
      <c r="GI838" s="101"/>
      <c r="GJ838" s="101"/>
      <c r="GK838" s="101"/>
      <c r="GL838" s="101"/>
      <c r="GM838" s="101"/>
      <c r="GN838" s="101"/>
      <c r="GO838" s="101"/>
      <c r="GP838" s="101"/>
      <c r="GQ838" s="101"/>
      <c r="GR838" s="101"/>
      <c r="GS838" s="101"/>
      <c r="GT838" s="101"/>
      <c r="GU838" s="101"/>
    </row>
    <row r="839" spans="7:203">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1"/>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c r="FH839" s="101"/>
      <c r="FI839" s="101"/>
      <c r="FJ839" s="101"/>
      <c r="FK839" s="101"/>
      <c r="FL839" s="101"/>
      <c r="FM839" s="101"/>
      <c r="FN839" s="101"/>
      <c r="FO839" s="101"/>
      <c r="FP839" s="101"/>
      <c r="FQ839" s="101"/>
      <c r="FR839" s="101"/>
      <c r="FS839" s="101"/>
      <c r="FT839" s="101"/>
      <c r="FU839" s="101"/>
      <c r="FV839" s="101"/>
      <c r="FW839" s="101"/>
      <c r="FX839" s="101"/>
      <c r="FY839" s="101"/>
      <c r="FZ839" s="101"/>
      <c r="GA839" s="101"/>
      <c r="GB839" s="101"/>
      <c r="GC839" s="101"/>
      <c r="GD839" s="101"/>
      <c r="GE839" s="101"/>
      <c r="GF839" s="101"/>
      <c r="GG839" s="101"/>
      <c r="GH839" s="101"/>
      <c r="GI839" s="101"/>
      <c r="GJ839" s="101"/>
      <c r="GK839" s="101"/>
      <c r="GL839" s="101"/>
      <c r="GM839" s="101"/>
      <c r="GN839" s="101"/>
      <c r="GO839" s="101"/>
      <c r="GP839" s="101"/>
      <c r="GQ839" s="101"/>
      <c r="GR839" s="101"/>
      <c r="GS839" s="101"/>
      <c r="GT839" s="101"/>
      <c r="GU839" s="101"/>
    </row>
    <row r="840" spans="7:203">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1"/>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c r="FH840" s="101"/>
      <c r="FI840" s="101"/>
      <c r="FJ840" s="101"/>
      <c r="FK840" s="101"/>
      <c r="FL840" s="101"/>
      <c r="FM840" s="101"/>
      <c r="FN840" s="101"/>
      <c r="FO840" s="101"/>
      <c r="FP840" s="101"/>
      <c r="FQ840" s="101"/>
      <c r="FR840" s="101"/>
      <c r="FS840" s="101"/>
      <c r="FT840" s="101"/>
      <c r="FU840" s="101"/>
      <c r="FV840" s="101"/>
      <c r="FW840" s="101"/>
      <c r="FX840" s="101"/>
      <c r="FY840" s="101"/>
      <c r="FZ840" s="101"/>
      <c r="GA840" s="101"/>
      <c r="GB840" s="101"/>
      <c r="GC840" s="101"/>
      <c r="GD840" s="101"/>
      <c r="GE840" s="101"/>
      <c r="GF840" s="101"/>
      <c r="GG840" s="101"/>
      <c r="GH840" s="101"/>
      <c r="GI840" s="101"/>
      <c r="GJ840" s="101"/>
      <c r="GK840" s="101"/>
      <c r="GL840" s="101"/>
      <c r="GM840" s="101"/>
      <c r="GN840" s="101"/>
      <c r="GO840" s="101"/>
      <c r="GP840" s="101"/>
      <c r="GQ840" s="101"/>
      <c r="GR840" s="101"/>
      <c r="GS840" s="101"/>
      <c r="GT840" s="101"/>
      <c r="GU840" s="101"/>
    </row>
    <row r="841" spans="7:203">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1"/>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c r="FH841" s="101"/>
      <c r="FI841" s="101"/>
      <c r="FJ841" s="101"/>
      <c r="FK841" s="101"/>
      <c r="FL841" s="101"/>
      <c r="FM841" s="101"/>
      <c r="FN841" s="101"/>
      <c r="FO841" s="101"/>
      <c r="FP841" s="101"/>
      <c r="FQ841" s="101"/>
      <c r="FR841" s="101"/>
      <c r="FS841" s="101"/>
      <c r="FT841" s="101"/>
      <c r="FU841" s="101"/>
      <c r="FV841" s="101"/>
      <c r="FW841" s="101"/>
      <c r="FX841" s="101"/>
      <c r="FY841" s="101"/>
      <c r="FZ841" s="101"/>
      <c r="GA841" s="101"/>
      <c r="GB841" s="101"/>
      <c r="GC841" s="101"/>
      <c r="GD841" s="101"/>
      <c r="GE841" s="101"/>
      <c r="GF841" s="101"/>
      <c r="GG841" s="101"/>
      <c r="GH841" s="101"/>
      <c r="GI841" s="101"/>
      <c r="GJ841" s="101"/>
      <c r="GK841" s="101"/>
      <c r="GL841" s="101"/>
      <c r="GM841" s="101"/>
      <c r="GN841" s="101"/>
      <c r="GO841" s="101"/>
      <c r="GP841" s="101"/>
      <c r="GQ841" s="101"/>
      <c r="GR841" s="101"/>
      <c r="GS841" s="101"/>
      <c r="GT841" s="101"/>
      <c r="GU841" s="101"/>
    </row>
    <row r="842" spans="7:203">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1"/>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c r="FH842" s="101"/>
      <c r="FI842" s="101"/>
      <c r="FJ842" s="101"/>
      <c r="FK842" s="101"/>
      <c r="FL842" s="101"/>
      <c r="FM842" s="101"/>
      <c r="FN842" s="101"/>
      <c r="FO842" s="101"/>
      <c r="FP842" s="101"/>
      <c r="FQ842" s="101"/>
      <c r="FR842" s="101"/>
      <c r="FS842" s="101"/>
      <c r="FT842" s="101"/>
      <c r="FU842" s="101"/>
      <c r="FV842" s="101"/>
      <c r="FW842" s="101"/>
      <c r="FX842" s="101"/>
      <c r="FY842" s="101"/>
      <c r="FZ842" s="101"/>
      <c r="GA842" s="101"/>
      <c r="GB842" s="101"/>
      <c r="GC842" s="101"/>
      <c r="GD842" s="101"/>
      <c r="GE842" s="101"/>
      <c r="GF842" s="101"/>
      <c r="GG842" s="101"/>
      <c r="GH842" s="101"/>
      <c r="GI842" s="101"/>
      <c r="GJ842" s="101"/>
      <c r="GK842" s="101"/>
      <c r="GL842" s="101"/>
      <c r="GM842" s="101"/>
      <c r="GN842" s="101"/>
      <c r="GO842" s="101"/>
      <c r="GP842" s="101"/>
      <c r="GQ842" s="101"/>
      <c r="GR842" s="101"/>
      <c r="GS842" s="101"/>
      <c r="GT842" s="101"/>
      <c r="GU842" s="101"/>
    </row>
    <row r="843" spans="7:203">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1"/>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c r="FH843" s="101"/>
      <c r="FI843" s="101"/>
      <c r="FJ843" s="101"/>
      <c r="FK843" s="101"/>
      <c r="FL843" s="101"/>
      <c r="FM843" s="101"/>
      <c r="FN843" s="101"/>
      <c r="FO843" s="101"/>
      <c r="FP843" s="101"/>
      <c r="FQ843" s="101"/>
      <c r="FR843" s="101"/>
      <c r="FS843" s="101"/>
      <c r="FT843" s="101"/>
      <c r="FU843" s="101"/>
      <c r="FV843" s="101"/>
      <c r="FW843" s="101"/>
      <c r="FX843" s="101"/>
      <c r="FY843" s="101"/>
      <c r="FZ843" s="101"/>
      <c r="GA843" s="101"/>
      <c r="GB843" s="101"/>
      <c r="GC843" s="101"/>
      <c r="GD843" s="101"/>
      <c r="GE843" s="101"/>
      <c r="GF843" s="101"/>
      <c r="GG843" s="101"/>
      <c r="GH843" s="101"/>
      <c r="GI843" s="101"/>
      <c r="GJ843" s="101"/>
      <c r="GK843" s="101"/>
      <c r="GL843" s="101"/>
      <c r="GM843" s="101"/>
      <c r="GN843" s="101"/>
      <c r="GO843" s="101"/>
      <c r="GP843" s="101"/>
      <c r="GQ843" s="101"/>
      <c r="GR843" s="101"/>
      <c r="GS843" s="101"/>
      <c r="GT843" s="101"/>
      <c r="GU843" s="101"/>
    </row>
    <row r="844" spans="7:203">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1"/>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c r="FH844" s="101"/>
      <c r="FI844" s="101"/>
      <c r="FJ844" s="101"/>
      <c r="FK844" s="101"/>
      <c r="FL844" s="101"/>
      <c r="FM844" s="101"/>
      <c r="FN844" s="101"/>
      <c r="FO844" s="101"/>
      <c r="FP844" s="101"/>
      <c r="FQ844" s="101"/>
      <c r="FR844" s="101"/>
      <c r="FS844" s="101"/>
      <c r="FT844" s="101"/>
      <c r="FU844" s="101"/>
      <c r="FV844" s="101"/>
      <c r="FW844" s="101"/>
      <c r="FX844" s="101"/>
      <c r="FY844" s="101"/>
      <c r="FZ844" s="101"/>
      <c r="GA844" s="101"/>
      <c r="GB844" s="101"/>
      <c r="GC844" s="101"/>
      <c r="GD844" s="101"/>
      <c r="GE844" s="101"/>
      <c r="GF844" s="101"/>
      <c r="GG844" s="101"/>
      <c r="GH844" s="101"/>
      <c r="GI844" s="101"/>
      <c r="GJ844" s="101"/>
      <c r="GK844" s="101"/>
      <c r="GL844" s="101"/>
      <c r="GM844" s="101"/>
      <c r="GN844" s="101"/>
      <c r="GO844" s="101"/>
      <c r="GP844" s="101"/>
      <c r="GQ844" s="101"/>
      <c r="GR844" s="101"/>
      <c r="GS844" s="101"/>
      <c r="GT844" s="101"/>
      <c r="GU844" s="101"/>
    </row>
    <row r="845" spans="7:203">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1"/>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c r="FH845" s="101"/>
      <c r="FI845" s="101"/>
      <c r="FJ845" s="101"/>
      <c r="FK845" s="101"/>
      <c r="FL845" s="101"/>
      <c r="FM845" s="101"/>
      <c r="FN845" s="101"/>
      <c r="FO845" s="101"/>
      <c r="FP845" s="101"/>
      <c r="FQ845" s="101"/>
      <c r="FR845" s="101"/>
      <c r="FS845" s="101"/>
      <c r="FT845" s="101"/>
      <c r="FU845" s="101"/>
      <c r="FV845" s="101"/>
      <c r="FW845" s="101"/>
      <c r="FX845" s="101"/>
      <c r="FY845" s="101"/>
      <c r="FZ845" s="101"/>
      <c r="GA845" s="101"/>
      <c r="GB845" s="101"/>
      <c r="GC845" s="101"/>
      <c r="GD845" s="101"/>
      <c r="GE845" s="101"/>
      <c r="GF845" s="101"/>
      <c r="GG845" s="101"/>
      <c r="GH845" s="101"/>
      <c r="GI845" s="101"/>
      <c r="GJ845" s="101"/>
      <c r="GK845" s="101"/>
      <c r="GL845" s="101"/>
      <c r="GM845" s="101"/>
      <c r="GN845" s="101"/>
      <c r="GO845" s="101"/>
      <c r="GP845" s="101"/>
      <c r="GQ845" s="101"/>
      <c r="GR845" s="101"/>
      <c r="GS845" s="101"/>
      <c r="GT845" s="101"/>
      <c r="GU845" s="101"/>
    </row>
    <row r="846" spans="7:203">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1"/>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c r="FH846" s="101"/>
      <c r="FI846" s="101"/>
      <c r="FJ846" s="101"/>
      <c r="FK846" s="101"/>
      <c r="FL846" s="101"/>
      <c r="FM846" s="101"/>
      <c r="FN846" s="101"/>
      <c r="FO846" s="101"/>
      <c r="FP846" s="101"/>
      <c r="FQ846" s="101"/>
      <c r="FR846" s="101"/>
      <c r="FS846" s="101"/>
      <c r="FT846" s="101"/>
      <c r="FU846" s="101"/>
      <c r="FV846" s="101"/>
      <c r="FW846" s="101"/>
      <c r="FX846" s="101"/>
      <c r="FY846" s="101"/>
      <c r="FZ846" s="101"/>
      <c r="GA846" s="101"/>
      <c r="GB846" s="101"/>
      <c r="GC846" s="101"/>
      <c r="GD846" s="101"/>
      <c r="GE846" s="101"/>
      <c r="GF846" s="101"/>
      <c r="GG846" s="101"/>
      <c r="GH846" s="101"/>
      <c r="GI846" s="101"/>
      <c r="GJ846" s="101"/>
      <c r="GK846" s="101"/>
      <c r="GL846" s="101"/>
      <c r="GM846" s="101"/>
      <c r="GN846" s="101"/>
      <c r="GO846" s="101"/>
      <c r="GP846" s="101"/>
      <c r="GQ846" s="101"/>
      <c r="GR846" s="101"/>
      <c r="GS846" s="101"/>
      <c r="GT846" s="101"/>
      <c r="GU846" s="101"/>
    </row>
    <row r="847" spans="7:203">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1"/>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c r="FH847" s="101"/>
      <c r="FI847" s="101"/>
      <c r="FJ847" s="101"/>
      <c r="FK847" s="101"/>
      <c r="FL847" s="101"/>
      <c r="FM847" s="101"/>
      <c r="FN847" s="101"/>
      <c r="FO847" s="101"/>
      <c r="FP847" s="101"/>
      <c r="FQ847" s="101"/>
      <c r="FR847" s="101"/>
      <c r="FS847" s="101"/>
      <c r="FT847" s="101"/>
      <c r="FU847" s="101"/>
      <c r="FV847" s="101"/>
      <c r="FW847" s="101"/>
      <c r="FX847" s="101"/>
      <c r="FY847" s="101"/>
      <c r="FZ847" s="101"/>
      <c r="GA847" s="101"/>
      <c r="GB847" s="101"/>
      <c r="GC847" s="101"/>
      <c r="GD847" s="101"/>
      <c r="GE847" s="101"/>
      <c r="GF847" s="101"/>
      <c r="GG847" s="101"/>
      <c r="GH847" s="101"/>
      <c r="GI847" s="101"/>
      <c r="GJ847" s="101"/>
      <c r="GK847" s="101"/>
      <c r="GL847" s="101"/>
      <c r="GM847" s="101"/>
      <c r="GN847" s="101"/>
      <c r="GO847" s="101"/>
      <c r="GP847" s="101"/>
      <c r="GQ847" s="101"/>
      <c r="GR847" s="101"/>
      <c r="GS847" s="101"/>
      <c r="GT847" s="101"/>
      <c r="GU847" s="101"/>
    </row>
    <row r="848" spans="7:203">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1"/>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c r="FH848" s="101"/>
      <c r="FI848" s="101"/>
      <c r="FJ848" s="101"/>
      <c r="FK848" s="101"/>
      <c r="FL848" s="101"/>
      <c r="FM848" s="101"/>
      <c r="FN848" s="101"/>
      <c r="FO848" s="101"/>
      <c r="FP848" s="101"/>
      <c r="FQ848" s="101"/>
      <c r="FR848" s="101"/>
      <c r="FS848" s="101"/>
      <c r="FT848" s="101"/>
      <c r="FU848" s="101"/>
      <c r="FV848" s="101"/>
      <c r="FW848" s="101"/>
      <c r="FX848" s="101"/>
      <c r="FY848" s="101"/>
      <c r="FZ848" s="101"/>
      <c r="GA848" s="101"/>
      <c r="GB848" s="101"/>
      <c r="GC848" s="101"/>
      <c r="GD848" s="101"/>
      <c r="GE848" s="101"/>
      <c r="GF848" s="101"/>
      <c r="GG848" s="101"/>
      <c r="GH848" s="101"/>
      <c r="GI848" s="101"/>
      <c r="GJ848" s="101"/>
      <c r="GK848" s="101"/>
      <c r="GL848" s="101"/>
      <c r="GM848" s="101"/>
      <c r="GN848" s="101"/>
      <c r="GO848" s="101"/>
      <c r="GP848" s="101"/>
      <c r="GQ848" s="101"/>
      <c r="GR848" s="101"/>
      <c r="GS848" s="101"/>
      <c r="GT848" s="101"/>
      <c r="GU848" s="101"/>
    </row>
    <row r="849" spans="7:203">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1"/>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c r="FH849" s="101"/>
      <c r="FI849" s="101"/>
      <c r="FJ849" s="101"/>
      <c r="FK849" s="101"/>
      <c r="FL849" s="101"/>
      <c r="FM849" s="101"/>
      <c r="FN849" s="101"/>
      <c r="FO849" s="101"/>
      <c r="FP849" s="101"/>
      <c r="FQ849" s="101"/>
      <c r="FR849" s="101"/>
      <c r="FS849" s="101"/>
      <c r="FT849" s="101"/>
      <c r="FU849" s="101"/>
      <c r="FV849" s="101"/>
      <c r="FW849" s="101"/>
      <c r="FX849" s="101"/>
      <c r="FY849" s="101"/>
      <c r="FZ849" s="101"/>
      <c r="GA849" s="101"/>
      <c r="GB849" s="101"/>
      <c r="GC849" s="101"/>
      <c r="GD849" s="101"/>
      <c r="GE849" s="101"/>
      <c r="GF849" s="101"/>
      <c r="GG849" s="101"/>
      <c r="GH849" s="101"/>
      <c r="GI849" s="101"/>
      <c r="GJ849" s="101"/>
      <c r="GK849" s="101"/>
      <c r="GL849" s="101"/>
      <c r="GM849" s="101"/>
      <c r="GN849" s="101"/>
      <c r="GO849" s="101"/>
      <c r="GP849" s="101"/>
      <c r="GQ849" s="101"/>
      <c r="GR849" s="101"/>
      <c r="GS849" s="101"/>
      <c r="GT849" s="101"/>
      <c r="GU849" s="101"/>
    </row>
    <row r="850" spans="7:203">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1"/>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c r="FH850" s="101"/>
      <c r="FI850" s="101"/>
      <c r="FJ850" s="101"/>
      <c r="FK850" s="101"/>
      <c r="FL850" s="101"/>
      <c r="FM850" s="101"/>
      <c r="FN850" s="101"/>
      <c r="FO850" s="101"/>
      <c r="FP850" s="101"/>
      <c r="FQ850" s="101"/>
      <c r="FR850" s="101"/>
      <c r="FS850" s="101"/>
      <c r="FT850" s="101"/>
      <c r="FU850" s="101"/>
      <c r="FV850" s="101"/>
      <c r="FW850" s="101"/>
      <c r="FX850" s="101"/>
      <c r="FY850" s="101"/>
      <c r="FZ850" s="101"/>
      <c r="GA850" s="101"/>
      <c r="GB850" s="101"/>
      <c r="GC850" s="101"/>
      <c r="GD850" s="101"/>
      <c r="GE850" s="101"/>
      <c r="GF850" s="101"/>
      <c r="GG850" s="101"/>
      <c r="GH850" s="101"/>
      <c r="GI850" s="101"/>
      <c r="GJ850" s="101"/>
      <c r="GK850" s="101"/>
      <c r="GL850" s="101"/>
      <c r="GM850" s="101"/>
      <c r="GN850" s="101"/>
      <c r="GO850" s="101"/>
      <c r="GP850" s="101"/>
      <c r="GQ850" s="101"/>
      <c r="GR850" s="101"/>
      <c r="GS850" s="101"/>
      <c r="GT850" s="101"/>
      <c r="GU850" s="101"/>
    </row>
    <row r="851" spans="7:203">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1"/>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c r="FH851" s="101"/>
      <c r="FI851" s="101"/>
      <c r="FJ851" s="101"/>
      <c r="FK851" s="101"/>
      <c r="FL851" s="101"/>
      <c r="FM851" s="101"/>
      <c r="FN851" s="101"/>
      <c r="FO851" s="101"/>
      <c r="FP851" s="101"/>
      <c r="FQ851" s="101"/>
      <c r="FR851" s="101"/>
      <c r="FS851" s="101"/>
      <c r="FT851" s="101"/>
      <c r="FU851" s="101"/>
      <c r="FV851" s="101"/>
      <c r="FW851" s="101"/>
      <c r="FX851" s="101"/>
      <c r="FY851" s="101"/>
      <c r="FZ851" s="101"/>
      <c r="GA851" s="101"/>
      <c r="GB851" s="101"/>
      <c r="GC851" s="101"/>
      <c r="GD851" s="101"/>
      <c r="GE851" s="101"/>
      <c r="GF851" s="101"/>
      <c r="GG851" s="101"/>
      <c r="GH851" s="101"/>
      <c r="GI851" s="101"/>
      <c r="GJ851" s="101"/>
      <c r="GK851" s="101"/>
      <c r="GL851" s="101"/>
      <c r="GM851" s="101"/>
      <c r="GN851" s="101"/>
      <c r="GO851" s="101"/>
      <c r="GP851" s="101"/>
      <c r="GQ851" s="101"/>
      <c r="GR851" s="101"/>
      <c r="GS851" s="101"/>
      <c r="GT851" s="101"/>
      <c r="GU851" s="101"/>
    </row>
    <row r="852" spans="7:203">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1"/>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c r="FH852" s="101"/>
      <c r="FI852" s="101"/>
      <c r="FJ852" s="101"/>
      <c r="FK852" s="101"/>
      <c r="FL852" s="101"/>
      <c r="FM852" s="101"/>
      <c r="FN852" s="101"/>
      <c r="FO852" s="101"/>
      <c r="FP852" s="101"/>
      <c r="FQ852" s="101"/>
      <c r="FR852" s="101"/>
      <c r="FS852" s="101"/>
      <c r="FT852" s="101"/>
      <c r="FU852" s="101"/>
      <c r="FV852" s="101"/>
      <c r="FW852" s="101"/>
      <c r="FX852" s="101"/>
      <c r="FY852" s="101"/>
      <c r="FZ852" s="101"/>
      <c r="GA852" s="101"/>
      <c r="GB852" s="101"/>
      <c r="GC852" s="101"/>
      <c r="GD852" s="101"/>
      <c r="GE852" s="101"/>
      <c r="GF852" s="101"/>
      <c r="GG852" s="101"/>
      <c r="GH852" s="101"/>
      <c r="GI852" s="101"/>
      <c r="GJ852" s="101"/>
      <c r="GK852" s="101"/>
      <c r="GL852" s="101"/>
      <c r="GM852" s="101"/>
      <c r="GN852" s="101"/>
      <c r="GO852" s="101"/>
      <c r="GP852" s="101"/>
      <c r="GQ852" s="101"/>
      <c r="GR852" s="101"/>
      <c r="GS852" s="101"/>
      <c r="GT852" s="101"/>
      <c r="GU852" s="101"/>
    </row>
    <row r="853" spans="7:203">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1"/>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c r="FH853" s="101"/>
      <c r="FI853" s="101"/>
      <c r="FJ853" s="101"/>
      <c r="FK853" s="101"/>
      <c r="FL853" s="101"/>
      <c r="FM853" s="101"/>
      <c r="FN853" s="101"/>
      <c r="FO853" s="101"/>
      <c r="FP853" s="101"/>
      <c r="FQ853" s="101"/>
      <c r="FR853" s="101"/>
      <c r="FS853" s="101"/>
      <c r="FT853" s="101"/>
      <c r="FU853" s="101"/>
      <c r="FV853" s="101"/>
      <c r="FW853" s="101"/>
      <c r="FX853" s="101"/>
      <c r="FY853" s="101"/>
      <c r="FZ853" s="101"/>
      <c r="GA853" s="101"/>
      <c r="GB853" s="101"/>
      <c r="GC853" s="101"/>
      <c r="GD853" s="101"/>
      <c r="GE853" s="101"/>
      <c r="GF853" s="101"/>
      <c r="GG853" s="101"/>
      <c r="GH853" s="101"/>
      <c r="GI853" s="101"/>
      <c r="GJ853" s="101"/>
      <c r="GK853" s="101"/>
      <c r="GL853" s="101"/>
      <c r="GM853" s="101"/>
      <c r="GN853" s="101"/>
      <c r="GO853" s="101"/>
      <c r="GP853" s="101"/>
      <c r="GQ853" s="101"/>
      <c r="GR853" s="101"/>
      <c r="GS853" s="101"/>
      <c r="GT853" s="101"/>
      <c r="GU853" s="101"/>
    </row>
    <row r="854" spans="7:203">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1"/>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c r="FH854" s="101"/>
      <c r="FI854" s="101"/>
      <c r="FJ854" s="101"/>
      <c r="FK854" s="101"/>
      <c r="FL854" s="101"/>
      <c r="FM854" s="101"/>
      <c r="FN854" s="101"/>
      <c r="FO854" s="101"/>
      <c r="FP854" s="101"/>
      <c r="FQ854" s="101"/>
      <c r="FR854" s="101"/>
      <c r="FS854" s="101"/>
      <c r="FT854" s="101"/>
      <c r="FU854" s="101"/>
      <c r="FV854" s="101"/>
      <c r="FW854" s="101"/>
      <c r="FX854" s="101"/>
      <c r="FY854" s="101"/>
      <c r="FZ854" s="101"/>
      <c r="GA854" s="101"/>
      <c r="GB854" s="101"/>
      <c r="GC854" s="101"/>
      <c r="GD854" s="101"/>
      <c r="GE854" s="101"/>
      <c r="GF854" s="101"/>
      <c r="GG854" s="101"/>
      <c r="GH854" s="101"/>
      <c r="GI854" s="101"/>
      <c r="GJ854" s="101"/>
      <c r="GK854" s="101"/>
      <c r="GL854" s="101"/>
      <c r="GM854" s="101"/>
      <c r="GN854" s="101"/>
      <c r="GO854" s="101"/>
      <c r="GP854" s="101"/>
      <c r="GQ854" s="101"/>
      <c r="GR854" s="101"/>
      <c r="GS854" s="101"/>
      <c r="GT854" s="101"/>
      <c r="GU854" s="101"/>
    </row>
    <row r="855" spans="7:203">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1"/>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c r="FH855" s="101"/>
      <c r="FI855" s="101"/>
      <c r="FJ855" s="101"/>
      <c r="FK855" s="101"/>
      <c r="FL855" s="101"/>
      <c r="FM855" s="101"/>
      <c r="FN855" s="101"/>
      <c r="FO855" s="101"/>
      <c r="FP855" s="101"/>
      <c r="FQ855" s="101"/>
      <c r="FR855" s="101"/>
      <c r="FS855" s="101"/>
      <c r="FT855" s="101"/>
      <c r="FU855" s="101"/>
      <c r="FV855" s="101"/>
      <c r="FW855" s="101"/>
      <c r="FX855" s="101"/>
      <c r="FY855" s="101"/>
      <c r="FZ855" s="101"/>
      <c r="GA855" s="101"/>
      <c r="GB855" s="101"/>
      <c r="GC855" s="101"/>
      <c r="GD855" s="101"/>
      <c r="GE855" s="101"/>
      <c r="GF855" s="101"/>
      <c r="GG855" s="101"/>
      <c r="GH855" s="101"/>
      <c r="GI855" s="101"/>
      <c r="GJ855" s="101"/>
      <c r="GK855" s="101"/>
      <c r="GL855" s="101"/>
      <c r="GM855" s="101"/>
      <c r="GN855" s="101"/>
      <c r="GO855" s="101"/>
      <c r="GP855" s="101"/>
      <c r="GQ855" s="101"/>
      <c r="GR855" s="101"/>
      <c r="GS855" s="101"/>
      <c r="GT855" s="101"/>
      <c r="GU855" s="101"/>
    </row>
    <row r="856" spans="7:203">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1"/>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c r="FH856" s="101"/>
      <c r="FI856" s="101"/>
      <c r="FJ856" s="101"/>
      <c r="FK856" s="101"/>
      <c r="FL856" s="101"/>
      <c r="FM856" s="101"/>
      <c r="FN856" s="101"/>
      <c r="FO856" s="101"/>
      <c r="FP856" s="101"/>
      <c r="FQ856" s="101"/>
      <c r="FR856" s="101"/>
      <c r="FS856" s="101"/>
      <c r="FT856" s="101"/>
      <c r="FU856" s="101"/>
      <c r="FV856" s="101"/>
      <c r="FW856" s="101"/>
      <c r="FX856" s="101"/>
      <c r="FY856" s="101"/>
      <c r="FZ856" s="101"/>
      <c r="GA856" s="101"/>
      <c r="GB856" s="101"/>
      <c r="GC856" s="101"/>
      <c r="GD856" s="101"/>
      <c r="GE856" s="101"/>
      <c r="GF856" s="101"/>
      <c r="GG856" s="101"/>
      <c r="GH856" s="101"/>
      <c r="GI856" s="101"/>
      <c r="GJ856" s="101"/>
      <c r="GK856" s="101"/>
      <c r="GL856" s="101"/>
      <c r="GM856" s="101"/>
      <c r="GN856" s="101"/>
      <c r="GO856" s="101"/>
      <c r="GP856" s="101"/>
      <c r="GQ856" s="101"/>
      <c r="GR856" s="101"/>
      <c r="GS856" s="101"/>
      <c r="GT856" s="101"/>
      <c r="GU856" s="101"/>
    </row>
    <row r="857" spans="7:203">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1"/>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c r="FH857" s="101"/>
      <c r="FI857" s="101"/>
      <c r="FJ857" s="101"/>
      <c r="FK857" s="101"/>
      <c r="FL857" s="101"/>
      <c r="FM857" s="101"/>
      <c r="FN857" s="101"/>
      <c r="FO857" s="101"/>
      <c r="FP857" s="101"/>
      <c r="FQ857" s="101"/>
      <c r="FR857" s="101"/>
      <c r="FS857" s="101"/>
      <c r="FT857" s="101"/>
      <c r="FU857" s="101"/>
      <c r="FV857" s="101"/>
      <c r="FW857" s="101"/>
      <c r="FX857" s="101"/>
      <c r="FY857" s="101"/>
      <c r="FZ857" s="101"/>
      <c r="GA857" s="101"/>
      <c r="GB857" s="101"/>
      <c r="GC857" s="101"/>
      <c r="GD857" s="101"/>
      <c r="GE857" s="101"/>
      <c r="GF857" s="101"/>
      <c r="GG857" s="101"/>
      <c r="GH857" s="101"/>
      <c r="GI857" s="101"/>
      <c r="GJ857" s="101"/>
      <c r="GK857" s="101"/>
      <c r="GL857" s="101"/>
      <c r="GM857" s="101"/>
      <c r="GN857" s="101"/>
      <c r="GO857" s="101"/>
      <c r="GP857" s="101"/>
      <c r="GQ857" s="101"/>
      <c r="GR857" s="101"/>
      <c r="GS857" s="101"/>
      <c r="GT857" s="101"/>
      <c r="GU857" s="101"/>
    </row>
    <row r="858" spans="7:203">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1"/>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c r="FH858" s="101"/>
      <c r="FI858" s="101"/>
      <c r="FJ858" s="101"/>
      <c r="FK858" s="101"/>
      <c r="FL858" s="101"/>
      <c r="FM858" s="101"/>
      <c r="FN858" s="101"/>
      <c r="FO858" s="101"/>
      <c r="FP858" s="101"/>
      <c r="FQ858" s="101"/>
      <c r="FR858" s="101"/>
      <c r="FS858" s="101"/>
      <c r="FT858" s="101"/>
      <c r="FU858" s="101"/>
      <c r="FV858" s="101"/>
      <c r="FW858" s="101"/>
      <c r="FX858" s="101"/>
      <c r="FY858" s="101"/>
      <c r="FZ858" s="101"/>
      <c r="GA858" s="101"/>
      <c r="GB858" s="101"/>
      <c r="GC858" s="101"/>
      <c r="GD858" s="101"/>
      <c r="GE858" s="101"/>
      <c r="GF858" s="101"/>
      <c r="GG858" s="101"/>
      <c r="GH858" s="101"/>
      <c r="GI858" s="101"/>
      <c r="GJ858" s="101"/>
      <c r="GK858" s="101"/>
      <c r="GL858" s="101"/>
      <c r="GM858" s="101"/>
      <c r="GN858" s="101"/>
      <c r="GO858" s="101"/>
      <c r="GP858" s="101"/>
      <c r="GQ858" s="101"/>
      <c r="GR858" s="101"/>
      <c r="GS858" s="101"/>
      <c r="GT858" s="101"/>
      <c r="GU858" s="101"/>
    </row>
    <row r="859" spans="7:203">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1"/>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c r="FH859" s="101"/>
      <c r="FI859" s="101"/>
      <c r="FJ859" s="101"/>
      <c r="FK859" s="101"/>
      <c r="FL859" s="101"/>
      <c r="FM859" s="101"/>
      <c r="FN859" s="101"/>
      <c r="FO859" s="101"/>
      <c r="FP859" s="101"/>
      <c r="FQ859" s="101"/>
      <c r="FR859" s="101"/>
      <c r="FS859" s="101"/>
      <c r="FT859" s="101"/>
      <c r="FU859" s="101"/>
      <c r="FV859" s="101"/>
      <c r="FW859" s="101"/>
      <c r="FX859" s="101"/>
      <c r="FY859" s="101"/>
      <c r="FZ859" s="101"/>
      <c r="GA859" s="101"/>
      <c r="GB859" s="101"/>
      <c r="GC859" s="101"/>
      <c r="GD859" s="101"/>
      <c r="GE859" s="101"/>
      <c r="GF859" s="101"/>
      <c r="GG859" s="101"/>
      <c r="GH859" s="101"/>
      <c r="GI859" s="101"/>
      <c r="GJ859" s="101"/>
      <c r="GK859" s="101"/>
      <c r="GL859" s="101"/>
      <c r="GM859" s="101"/>
      <c r="GN859" s="101"/>
      <c r="GO859" s="101"/>
      <c r="GP859" s="101"/>
      <c r="GQ859" s="101"/>
      <c r="GR859" s="101"/>
      <c r="GS859" s="101"/>
      <c r="GT859" s="101"/>
      <c r="GU859" s="101"/>
    </row>
    <row r="860" spans="7:203">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1"/>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c r="FH860" s="101"/>
      <c r="FI860" s="101"/>
      <c r="FJ860" s="101"/>
      <c r="FK860" s="101"/>
      <c r="FL860" s="101"/>
      <c r="FM860" s="101"/>
      <c r="FN860" s="101"/>
      <c r="FO860" s="101"/>
      <c r="FP860" s="101"/>
      <c r="FQ860" s="101"/>
      <c r="FR860" s="101"/>
      <c r="FS860" s="101"/>
      <c r="FT860" s="101"/>
      <c r="FU860" s="101"/>
      <c r="FV860" s="101"/>
      <c r="FW860" s="101"/>
      <c r="FX860" s="101"/>
      <c r="FY860" s="101"/>
      <c r="FZ860" s="101"/>
      <c r="GA860" s="101"/>
      <c r="GB860" s="101"/>
      <c r="GC860" s="101"/>
      <c r="GD860" s="101"/>
      <c r="GE860" s="101"/>
      <c r="GF860" s="101"/>
      <c r="GG860" s="101"/>
      <c r="GH860" s="101"/>
      <c r="GI860" s="101"/>
      <c r="GJ860" s="101"/>
      <c r="GK860" s="101"/>
      <c r="GL860" s="101"/>
      <c r="GM860" s="101"/>
      <c r="GN860" s="101"/>
      <c r="GO860" s="101"/>
      <c r="GP860" s="101"/>
      <c r="GQ860" s="101"/>
      <c r="GR860" s="101"/>
      <c r="GS860" s="101"/>
      <c r="GT860" s="101"/>
      <c r="GU860" s="101"/>
    </row>
    <row r="861" spans="7:203">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1"/>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c r="FH861" s="101"/>
      <c r="FI861" s="101"/>
      <c r="FJ861" s="101"/>
      <c r="FK861" s="101"/>
      <c r="FL861" s="101"/>
      <c r="FM861" s="101"/>
      <c r="FN861" s="101"/>
      <c r="FO861" s="101"/>
      <c r="FP861" s="101"/>
      <c r="FQ861" s="101"/>
      <c r="FR861" s="101"/>
      <c r="FS861" s="101"/>
      <c r="FT861" s="101"/>
      <c r="FU861" s="101"/>
      <c r="FV861" s="101"/>
      <c r="FW861" s="101"/>
      <c r="FX861" s="101"/>
      <c r="FY861" s="101"/>
      <c r="FZ861" s="101"/>
      <c r="GA861" s="101"/>
      <c r="GB861" s="101"/>
      <c r="GC861" s="101"/>
      <c r="GD861" s="101"/>
      <c r="GE861" s="101"/>
      <c r="GF861" s="101"/>
      <c r="GG861" s="101"/>
      <c r="GH861" s="101"/>
      <c r="GI861" s="101"/>
      <c r="GJ861" s="101"/>
      <c r="GK861" s="101"/>
      <c r="GL861" s="101"/>
      <c r="GM861" s="101"/>
      <c r="GN861" s="101"/>
      <c r="GO861" s="101"/>
      <c r="GP861" s="101"/>
      <c r="GQ861" s="101"/>
      <c r="GR861" s="101"/>
      <c r="GS861" s="101"/>
      <c r="GT861" s="101"/>
      <c r="GU861" s="101"/>
    </row>
    <row r="862" spans="7:203">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1"/>
      <c r="CI862" s="101"/>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1"/>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c r="FH862" s="101"/>
      <c r="FI862" s="101"/>
      <c r="FJ862" s="101"/>
      <c r="FK862" s="101"/>
      <c r="FL862" s="101"/>
      <c r="FM862" s="101"/>
      <c r="FN862" s="101"/>
      <c r="FO862" s="101"/>
      <c r="FP862" s="101"/>
      <c r="FQ862" s="101"/>
      <c r="FR862" s="101"/>
      <c r="FS862" s="101"/>
      <c r="FT862" s="101"/>
      <c r="FU862" s="101"/>
      <c r="FV862" s="101"/>
      <c r="FW862" s="101"/>
      <c r="FX862" s="101"/>
      <c r="FY862" s="101"/>
      <c r="FZ862" s="101"/>
      <c r="GA862" s="101"/>
      <c r="GB862" s="101"/>
      <c r="GC862" s="101"/>
      <c r="GD862" s="101"/>
      <c r="GE862" s="101"/>
      <c r="GF862" s="101"/>
      <c r="GG862" s="101"/>
      <c r="GH862" s="101"/>
      <c r="GI862" s="101"/>
      <c r="GJ862" s="101"/>
      <c r="GK862" s="101"/>
      <c r="GL862" s="101"/>
      <c r="GM862" s="101"/>
      <c r="GN862" s="101"/>
      <c r="GO862" s="101"/>
      <c r="GP862" s="101"/>
      <c r="GQ862" s="101"/>
      <c r="GR862" s="101"/>
      <c r="GS862" s="101"/>
      <c r="GT862" s="101"/>
      <c r="GU862" s="101"/>
    </row>
    <row r="863" spans="7:203">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1"/>
      <c r="CI863" s="101"/>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1"/>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c r="FH863" s="101"/>
      <c r="FI863" s="101"/>
      <c r="FJ863" s="101"/>
      <c r="FK863" s="101"/>
      <c r="FL863" s="101"/>
      <c r="FM863" s="101"/>
      <c r="FN863" s="101"/>
      <c r="FO863" s="101"/>
      <c r="FP863" s="101"/>
      <c r="FQ863" s="101"/>
      <c r="FR863" s="101"/>
      <c r="FS863" s="101"/>
      <c r="FT863" s="101"/>
      <c r="FU863" s="101"/>
      <c r="FV863" s="101"/>
      <c r="FW863" s="101"/>
      <c r="FX863" s="101"/>
      <c r="FY863" s="101"/>
      <c r="FZ863" s="101"/>
      <c r="GA863" s="101"/>
      <c r="GB863" s="101"/>
      <c r="GC863" s="101"/>
      <c r="GD863" s="101"/>
      <c r="GE863" s="101"/>
      <c r="GF863" s="101"/>
      <c r="GG863" s="101"/>
      <c r="GH863" s="101"/>
      <c r="GI863" s="101"/>
      <c r="GJ863" s="101"/>
      <c r="GK863" s="101"/>
      <c r="GL863" s="101"/>
      <c r="GM863" s="101"/>
      <c r="GN863" s="101"/>
      <c r="GO863" s="101"/>
      <c r="GP863" s="101"/>
      <c r="GQ863" s="101"/>
      <c r="GR863" s="101"/>
      <c r="GS863" s="101"/>
      <c r="GT863" s="101"/>
      <c r="GU863" s="101"/>
    </row>
    <row r="864" spans="7:203">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1"/>
      <c r="CI864" s="101"/>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1"/>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c r="FH864" s="101"/>
      <c r="FI864" s="101"/>
      <c r="FJ864" s="101"/>
      <c r="FK864" s="101"/>
      <c r="FL864" s="101"/>
      <c r="FM864" s="101"/>
      <c r="FN864" s="101"/>
      <c r="FO864" s="101"/>
      <c r="FP864" s="101"/>
      <c r="FQ864" s="101"/>
      <c r="FR864" s="101"/>
      <c r="FS864" s="101"/>
      <c r="FT864" s="101"/>
      <c r="FU864" s="101"/>
      <c r="FV864" s="101"/>
      <c r="FW864" s="101"/>
      <c r="FX864" s="101"/>
      <c r="FY864" s="101"/>
      <c r="FZ864" s="101"/>
      <c r="GA864" s="101"/>
      <c r="GB864" s="101"/>
      <c r="GC864" s="101"/>
      <c r="GD864" s="101"/>
      <c r="GE864" s="101"/>
      <c r="GF864" s="101"/>
      <c r="GG864" s="101"/>
      <c r="GH864" s="101"/>
      <c r="GI864" s="101"/>
      <c r="GJ864" s="101"/>
      <c r="GK864" s="101"/>
      <c r="GL864" s="101"/>
      <c r="GM864" s="101"/>
      <c r="GN864" s="101"/>
      <c r="GO864" s="101"/>
      <c r="GP864" s="101"/>
      <c r="GQ864" s="101"/>
      <c r="GR864" s="101"/>
      <c r="GS864" s="101"/>
      <c r="GT864" s="101"/>
      <c r="GU864" s="101"/>
    </row>
    <row r="865" spans="7:203">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1"/>
      <c r="CI865" s="101"/>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1"/>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c r="FH865" s="101"/>
      <c r="FI865" s="101"/>
      <c r="FJ865" s="101"/>
      <c r="FK865" s="101"/>
      <c r="FL865" s="101"/>
      <c r="FM865" s="101"/>
      <c r="FN865" s="101"/>
      <c r="FO865" s="101"/>
      <c r="FP865" s="101"/>
      <c r="FQ865" s="101"/>
      <c r="FR865" s="101"/>
      <c r="FS865" s="101"/>
      <c r="FT865" s="101"/>
      <c r="FU865" s="101"/>
      <c r="FV865" s="101"/>
      <c r="FW865" s="101"/>
      <c r="FX865" s="101"/>
      <c r="FY865" s="101"/>
      <c r="FZ865" s="101"/>
      <c r="GA865" s="101"/>
      <c r="GB865" s="101"/>
      <c r="GC865" s="101"/>
      <c r="GD865" s="101"/>
      <c r="GE865" s="101"/>
      <c r="GF865" s="101"/>
      <c r="GG865" s="101"/>
      <c r="GH865" s="101"/>
      <c r="GI865" s="101"/>
      <c r="GJ865" s="101"/>
      <c r="GK865" s="101"/>
      <c r="GL865" s="101"/>
      <c r="GM865" s="101"/>
      <c r="GN865" s="101"/>
      <c r="GO865" s="101"/>
      <c r="GP865" s="101"/>
      <c r="GQ865" s="101"/>
      <c r="GR865" s="101"/>
      <c r="GS865" s="101"/>
      <c r="GT865" s="101"/>
      <c r="GU865" s="101"/>
    </row>
    <row r="866" spans="7:203">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1"/>
      <c r="CI866" s="101"/>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1"/>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c r="FH866" s="101"/>
      <c r="FI866" s="101"/>
      <c r="FJ866" s="101"/>
      <c r="FK866" s="101"/>
      <c r="FL866" s="101"/>
      <c r="FM866" s="101"/>
      <c r="FN866" s="101"/>
      <c r="FO866" s="101"/>
      <c r="FP866" s="101"/>
      <c r="FQ866" s="101"/>
      <c r="FR866" s="101"/>
      <c r="FS866" s="101"/>
      <c r="FT866" s="101"/>
      <c r="FU866" s="101"/>
      <c r="FV866" s="101"/>
      <c r="FW866" s="101"/>
      <c r="FX866" s="101"/>
      <c r="FY866" s="101"/>
      <c r="FZ866" s="101"/>
      <c r="GA866" s="101"/>
      <c r="GB866" s="101"/>
      <c r="GC866" s="101"/>
      <c r="GD866" s="101"/>
      <c r="GE866" s="101"/>
      <c r="GF866" s="101"/>
      <c r="GG866" s="101"/>
      <c r="GH866" s="101"/>
      <c r="GI866" s="101"/>
      <c r="GJ866" s="101"/>
      <c r="GK866" s="101"/>
      <c r="GL866" s="101"/>
      <c r="GM866" s="101"/>
      <c r="GN866" s="101"/>
      <c r="GO866" s="101"/>
      <c r="GP866" s="101"/>
      <c r="GQ866" s="101"/>
      <c r="GR866" s="101"/>
      <c r="GS866" s="101"/>
      <c r="GT866" s="101"/>
      <c r="GU866" s="101"/>
    </row>
    <row r="867" spans="7:203">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1"/>
      <c r="CI867" s="101"/>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1"/>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c r="FH867" s="101"/>
      <c r="FI867" s="101"/>
      <c r="FJ867" s="101"/>
      <c r="FK867" s="101"/>
      <c r="FL867" s="101"/>
      <c r="FM867" s="101"/>
      <c r="FN867" s="101"/>
      <c r="FO867" s="101"/>
      <c r="FP867" s="101"/>
      <c r="FQ867" s="101"/>
      <c r="FR867" s="101"/>
      <c r="FS867" s="101"/>
      <c r="FT867" s="101"/>
      <c r="FU867" s="101"/>
      <c r="FV867" s="101"/>
      <c r="FW867" s="101"/>
      <c r="FX867" s="101"/>
      <c r="FY867" s="101"/>
      <c r="FZ867" s="101"/>
      <c r="GA867" s="101"/>
      <c r="GB867" s="101"/>
      <c r="GC867" s="101"/>
      <c r="GD867" s="101"/>
      <c r="GE867" s="101"/>
      <c r="GF867" s="101"/>
      <c r="GG867" s="101"/>
      <c r="GH867" s="101"/>
      <c r="GI867" s="101"/>
      <c r="GJ867" s="101"/>
      <c r="GK867" s="101"/>
      <c r="GL867" s="101"/>
      <c r="GM867" s="101"/>
      <c r="GN867" s="101"/>
      <c r="GO867" s="101"/>
      <c r="GP867" s="101"/>
      <c r="GQ867" s="101"/>
      <c r="GR867" s="101"/>
      <c r="GS867" s="101"/>
      <c r="GT867" s="101"/>
      <c r="GU867" s="101"/>
    </row>
    <row r="868" spans="7:203">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1"/>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c r="FH868" s="101"/>
      <c r="FI868" s="101"/>
      <c r="FJ868" s="101"/>
      <c r="FK868" s="101"/>
      <c r="FL868" s="101"/>
      <c r="FM868" s="101"/>
      <c r="FN868" s="101"/>
      <c r="FO868" s="101"/>
      <c r="FP868" s="101"/>
      <c r="FQ868" s="101"/>
      <c r="FR868" s="101"/>
      <c r="FS868" s="101"/>
      <c r="FT868" s="101"/>
      <c r="FU868" s="101"/>
      <c r="FV868" s="101"/>
      <c r="FW868" s="101"/>
      <c r="FX868" s="101"/>
      <c r="FY868" s="101"/>
      <c r="FZ868" s="101"/>
      <c r="GA868" s="101"/>
      <c r="GB868" s="101"/>
      <c r="GC868" s="101"/>
      <c r="GD868" s="101"/>
      <c r="GE868" s="101"/>
      <c r="GF868" s="101"/>
      <c r="GG868" s="101"/>
      <c r="GH868" s="101"/>
      <c r="GI868" s="101"/>
      <c r="GJ868" s="101"/>
      <c r="GK868" s="101"/>
      <c r="GL868" s="101"/>
      <c r="GM868" s="101"/>
      <c r="GN868" s="101"/>
      <c r="GO868" s="101"/>
      <c r="GP868" s="101"/>
      <c r="GQ868" s="101"/>
      <c r="GR868" s="101"/>
      <c r="GS868" s="101"/>
      <c r="GT868" s="101"/>
      <c r="GU868" s="101"/>
    </row>
    <row r="869" spans="7:203">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1"/>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c r="FH869" s="101"/>
      <c r="FI869" s="101"/>
      <c r="FJ869" s="101"/>
      <c r="FK869" s="101"/>
      <c r="FL869" s="101"/>
      <c r="FM869" s="101"/>
      <c r="FN869" s="101"/>
      <c r="FO869" s="101"/>
      <c r="FP869" s="101"/>
      <c r="FQ869" s="101"/>
      <c r="FR869" s="101"/>
      <c r="FS869" s="101"/>
      <c r="FT869" s="101"/>
      <c r="FU869" s="101"/>
      <c r="FV869" s="101"/>
      <c r="FW869" s="101"/>
      <c r="FX869" s="101"/>
      <c r="FY869" s="101"/>
      <c r="FZ869" s="101"/>
      <c r="GA869" s="101"/>
      <c r="GB869" s="101"/>
      <c r="GC869" s="101"/>
      <c r="GD869" s="101"/>
      <c r="GE869" s="101"/>
      <c r="GF869" s="101"/>
      <c r="GG869" s="101"/>
      <c r="GH869" s="101"/>
      <c r="GI869" s="101"/>
      <c r="GJ869" s="101"/>
      <c r="GK869" s="101"/>
      <c r="GL869" s="101"/>
      <c r="GM869" s="101"/>
      <c r="GN869" s="101"/>
      <c r="GO869" s="101"/>
      <c r="GP869" s="101"/>
      <c r="GQ869" s="101"/>
      <c r="GR869" s="101"/>
      <c r="GS869" s="101"/>
      <c r="GT869" s="101"/>
      <c r="GU869" s="101"/>
    </row>
    <row r="870" spans="7:203">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1"/>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c r="FH870" s="101"/>
      <c r="FI870" s="101"/>
      <c r="FJ870" s="101"/>
      <c r="FK870" s="101"/>
      <c r="FL870" s="101"/>
      <c r="FM870" s="101"/>
      <c r="FN870" s="101"/>
      <c r="FO870" s="101"/>
      <c r="FP870" s="101"/>
      <c r="FQ870" s="101"/>
      <c r="FR870" s="101"/>
      <c r="FS870" s="101"/>
      <c r="FT870" s="101"/>
      <c r="FU870" s="101"/>
      <c r="FV870" s="101"/>
      <c r="FW870" s="101"/>
      <c r="FX870" s="101"/>
      <c r="FY870" s="101"/>
      <c r="FZ870" s="101"/>
      <c r="GA870" s="101"/>
      <c r="GB870" s="101"/>
      <c r="GC870" s="101"/>
      <c r="GD870" s="101"/>
      <c r="GE870" s="101"/>
      <c r="GF870" s="101"/>
      <c r="GG870" s="101"/>
      <c r="GH870" s="101"/>
      <c r="GI870" s="101"/>
      <c r="GJ870" s="101"/>
      <c r="GK870" s="101"/>
      <c r="GL870" s="101"/>
      <c r="GM870" s="101"/>
      <c r="GN870" s="101"/>
      <c r="GO870" s="101"/>
      <c r="GP870" s="101"/>
      <c r="GQ870" s="101"/>
      <c r="GR870" s="101"/>
      <c r="GS870" s="101"/>
      <c r="GT870" s="101"/>
      <c r="GU870" s="101"/>
    </row>
    <row r="871" spans="7:203">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1"/>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c r="FH871" s="101"/>
      <c r="FI871" s="101"/>
      <c r="FJ871" s="101"/>
      <c r="FK871" s="101"/>
      <c r="FL871" s="101"/>
      <c r="FM871" s="101"/>
      <c r="FN871" s="101"/>
      <c r="FO871" s="101"/>
      <c r="FP871" s="101"/>
      <c r="FQ871" s="101"/>
      <c r="FR871" s="101"/>
      <c r="FS871" s="101"/>
      <c r="FT871" s="101"/>
      <c r="FU871" s="101"/>
      <c r="FV871" s="101"/>
      <c r="FW871" s="101"/>
      <c r="FX871" s="101"/>
      <c r="FY871" s="101"/>
      <c r="FZ871" s="101"/>
      <c r="GA871" s="101"/>
      <c r="GB871" s="101"/>
      <c r="GC871" s="101"/>
      <c r="GD871" s="101"/>
      <c r="GE871" s="101"/>
      <c r="GF871" s="101"/>
      <c r="GG871" s="101"/>
      <c r="GH871" s="101"/>
      <c r="GI871" s="101"/>
      <c r="GJ871" s="101"/>
      <c r="GK871" s="101"/>
      <c r="GL871" s="101"/>
      <c r="GM871" s="101"/>
      <c r="GN871" s="101"/>
      <c r="GO871" s="101"/>
      <c r="GP871" s="101"/>
      <c r="GQ871" s="101"/>
      <c r="GR871" s="101"/>
      <c r="GS871" s="101"/>
      <c r="GT871" s="101"/>
      <c r="GU871" s="101"/>
    </row>
    <row r="872" spans="7:203">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1"/>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c r="FH872" s="101"/>
      <c r="FI872" s="101"/>
      <c r="FJ872" s="101"/>
      <c r="FK872" s="101"/>
      <c r="FL872" s="101"/>
      <c r="FM872" s="101"/>
      <c r="FN872" s="101"/>
      <c r="FO872" s="101"/>
      <c r="FP872" s="101"/>
      <c r="FQ872" s="101"/>
      <c r="FR872" s="101"/>
      <c r="FS872" s="101"/>
      <c r="FT872" s="101"/>
      <c r="FU872" s="101"/>
      <c r="FV872" s="101"/>
      <c r="FW872" s="101"/>
      <c r="FX872" s="101"/>
      <c r="FY872" s="101"/>
      <c r="FZ872" s="101"/>
      <c r="GA872" s="101"/>
      <c r="GB872" s="101"/>
      <c r="GC872" s="101"/>
      <c r="GD872" s="101"/>
      <c r="GE872" s="101"/>
      <c r="GF872" s="101"/>
      <c r="GG872" s="101"/>
      <c r="GH872" s="101"/>
      <c r="GI872" s="101"/>
      <c r="GJ872" s="101"/>
      <c r="GK872" s="101"/>
      <c r="GL872" s="101"/>
      <c r="GM872" s="101"/>
      <c r="GN872" s="101"/>
      <c r="GO872" s="101"/>
      <c r="GP872" s="101"/>
      <c r="GQ872" s="101"/>
      <c r="GR872" s="101"/>
      <c r="GS872" s="101"/>
      <c r="GT872" s="101"/>
      <c r="GU872" s="101"/>
    </row>
    <row r="873" spans="7:203">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1"/>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c r="FH873" s="101"/>
      <c r="FI873" s="101"/>
      <c r="FJ873" s="101"/>
      <c r="FK873" s="101"/>
      <c r="FL873" s="101"/>
      <c r="FM873" s="101"/>
      <c r="FN873" s="101"/>
      <c r="FO873" s="101"/>
      <c r="FP873" s="101"/>
      <c r="FQ873" s="101"/>
      <c r="FR873" s="101"/>
      <c r="FS873" s="101"/>
      <c r="FT873" s="101"/>
      <c r="FU873" s="101"/>
      <c r="FV873" s="101"/>
      <c r="FW873" s="101"/>
      <c r="FX873" s="101"/>
      <c r="FY873" s="101"/>
      <c r="FZ873" s="101"/>
      <c r="GA873" s="101"/>
      <c r="GB873" s="101"/>
      <c r="GC873" s="101"/>
      <c r="GD873" s="101"/>
      <c r="GE873" s="101"/>
      <c r="GF873" s="101"/>
      <c r="GG873" s="101"/>
      <c r="GH873" s="101"/>
      <c r="GI873" s="101"/>
      <c r="GJ873" s="101"/>
      <c r="GK873" s="101"/>
      <c r="GL873" s="101"/>
      <c r="GM873" s="101"/>
      <c r="GN873" s="101"/>
      <c r="GO873" s="101"/>
      <c r="GP873" s="101"/>
      <c r="GQ873" s="101"/>
      <c r="GR873" s="101"/>
      <c r="GS873" s="101"/>
      <c r="GT873" s="101"/>
      <c r="GU873" s="101"/>
    </row>
    <row r="874" spans="7:203">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1"/>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c r="FH874" s="101"/>
      <c r="FI874" s="101"/>
      <c r="FJ874" s="101"/>
      <c r="FK874" s="101"/>
      <c r="FL874" s="101"/>
      <c r="FM874" s="101"/>
      <c r="FN874" s="101"/>
      <c r="FO874" s="101"/>
      <c r="FP874" s="101"/>
      <c r="FQ874" s="101"/>
      <c r="FR874" s="101"/>
      <c r="FS874" s="101"/>
      <c r="FT874" s="101"/>
      <c r="FU874" s="101"/>
      <c r="FV874" s="101"/>
      <c r="FW874" s="101"/>
      <c r="FX874" s="101"/>
      <c r="FY874" s="101"/>
      <c r="FZ874" s="101"/>
      <c r="GA874" s="101"/>
      <c r="GB874" s="101"/>
      <c r="GC874" s="101"/>
      <c r="GD874" s="101"/>
      <c r="GE874" s="101"/>
      <c r="GF874" s="101"/>
      <c r="GG874" s="101"/>
      <c r="GH874" s="101"/>
      <c r="GI874" s="101"/>
      <c r="GJ874" s="101"/>
      <c r="GK874" s="101"/>
      <c r="GL874" s="101"/>
      <c r="GM874" s="101"/>
      <c r="GN874" s="101"/>
      <c r="GO874" s="101"/>
      <c r="GP874" s="101"/>
      <c r="GQ874" s="101"/>
      <c r="GR874" s="101"/>
      <c r="GS874" s="101"/>
      <c r="GT874" s="101"/>
      <c r="GU874" s="101"/>
    </row>
    <row r="875" spans="7:203">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1"/>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c r="FH875" s="101"/>
      <c r="FI875" s="101"/>
      <c r="FJ875" s="101"/>
      <c r="FK875" s="101"/>
      <c r="FL875" s="101"/>
      <c r="FM875" s="101"/>
      <c r="FN875" s="101"/>
      <c r="FO875" s="101"/>
      <c r="FP875" s="101"/>
      <c r="FQ875" s="101"/>
      <c r="FR875" s="101"/>
      <c r="FS875" s="101"/>
      <c r="FT875" s="101"/>
      <c r="FU875" s="101"/>
      <c r="FV875" s="101"/>
      <c r="FW875" s="101"/>
      <c r="FX875" s="101"/>
      <c r="FY875" s="101"/>
      <c r="FZ875" s="101"/>
      <c r="GA875" s="101"/>
      <c r="GB875" s="101"/>
      <c r="GC875" s="101"/>
      <c r="GD875" s="101"/>
      <c r="GE875" s="101"/>
      <c r="GF875" s="101"/>
      <c r="GG875" s="101"/>
      <c r="GH875" s="101"/>
      <c r="GI875" s="101"/>
      <c r="GJ875" s="101"/>
      <c r="GK875" s="101"/>
      <c r="GL875" s="101"/>
      <c r="GM875" s="101"/>
      <c r="GN875" s="101"/>
      <c r="GO875" s="101"/>
      <c r="GP875" s="101"/>
      <c r="GQ875" s="101"/>
      <c r="GR875" s="101"/>
      <c r="GS875" s="101"/>
      <c r="GT875" s="101"/>
      <c r="GU875" s="101"/>
    </row>
    <row r="876" spans="7:203">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1"/>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c r="FH876" s="101"/>
      <c r="FI876" s="101"/>
      <c r="FJ876" s="101"/>
      <c r="FK876" s="101"/>
      <c r="FL876" s="101"/>
      <c r="FM876" s="101"/>
      <c r="FN876" s="101"/>
      <c r="FO876" s="101"/>
      <c r="FP876" s="101"/>
      <c r="FQ876" s="101"/>
      <c r="FR876" s="101"/>
      <c r="FS876" s="101"/>
      <c r="FT876" s="101"/>
      <c r="FU876" s="101"/>
      <c r="FV876" s="101"/>
      <c r="FW876" s="101"/>
      <c r="FX876" s="101"/>
      <c r="FY876" s="101"/>
      <c r="FZ876" s="101"/>
      <c r="GA876" s="101"/>
      <c r="GB876" s="101"/>
      <c r="GC876" s="101"/>
      <c r="GD876" s="101"/>
      <c r="GE876" s="101"/>
      <c r="GF876" s="101"/>
      <c r="GG876" s="101"/>
      <c r="GH876" s="101"/>
      <c r="GI876" s="101"/>
      <c r="GJ876" s="101"/>
      <c r="GK876" s="101"/>
      <c r="GL876" s="101"/>
      <c r="GM876" s="101"/>
      <c r="GN876" s="101"/>
      <c r="GO876" s="101"/>
      <c r="GP876" s="101"/>
      <c r="GQ876" s="101"/>
      <c r="GR876" s="101"/>
      <c r="GS876" s="101"/>
      <c r="GT876" s="101"/>
      <c r="GU876" s="101"/>
    </row>
    <row r="877" spans="7:203">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1"/>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c r="FH877" s="101"/>
      <c r="FI877" s="101"/>
      <c r="FJ877" s="101"/>
      <c r="FK877" s="101"/>
      <c r="FL877" s="101"/>
      <c r="FM877" s="101"/>
      <c r="FN877" s="101"/>
      <c r="FO877" s="101"/>
      <c r="FP877" s="101"/>
      <c r="FQ877" s="101"/>
      <c r="FR877" s="101"/>
      <c r="FS877" s="101"/>
      <c r="FT877" s="101"/>
      <c r="FU877" s="101"/>
      <c r="FV877" s="101"/>
      <c r="FW877" s="101"/>
      <c r="FX877" s="101"/>
      <c r="FY877" s="101"/>
      <c r="FZ877" s="101"/>
      <c r="GA877" s="101"/>
      <c r="GB877" s="101"/>
      <c r="GC877" s="101"/>
      <c r="GD877" s="101"/>
      <c r="GE877" s="101"/>
      <c r="GF877" s="101"/>
      <c r="GG877" s="101"/>
      <c r="GH877" s="101"/>
      <c r="GI877" s="101"/>
      <c r="GJ877" s="101"/>
      <c r="GK877" s="101"/>
      <c r="GL877" s="101"/>
      <c r="GM877" s="101"/>
      <c r="GN877" s="101"/>
      <c r="GO877" s="101"/>
      <c r="GP877" s="101"/>
      <c r="GQ877" s="101"/>
      <c r="GR877" s="101"/>
      <c r="GS877" s="101"/>
      <c r="GT877" s="101"/>
      <c r="GU877" s="101"/>
    </row>
    <row r="878" spans="7:203">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1"/>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c r="FH878" s="101"/>
      <c r="FI878" s="101"/>
      <c r="FJ878" s="101"/>
      <c r="FK878" s="101"/>
      <c r="FL878" s="101"/>
      <c r="FM878" s="101"/>
      <c r="FN878" s="101"/>
      <c r="FO878" s="101"/>
      <c r="FP878" s="101"/>
      <c r="FQ878" s="101"/>
      <c r="FR878" s="101"/>
      <c r="FS878" s="101"/>
      <c r="FT878" s="101"/>
      <c r="FU878" s="101"/>
      <c r="FV878" s="101"/>
      <c r="FW878" s="101"/>
      <c r="FX878" s="101"/>
      <c r="FY878" s="101"/>
      <c r="FZ878" s="101"/>
      <c r="GA878" s="101"/>
      <c r="GB878" s="101"/>
      <c r="GC878" s="101"/>
      <c r="GD878" s="101"/>
      <c r="GE878" s="101"/>
      <c r="GF878" s="101"/>
      <c r="GG878" s="101"/>
      <c r="GH878" s="101"/>
      <c r="GI878" s="101"/>
      <c r="GJ878" s="101"/>
      <c r="GK878" s="101"/>
      <c r="GL878" s="101"/>
      <c r="GM878" s="101"/>
      <c r="GN878" s="101"/>
      <c r="GO878" s="101"/>
      <c r="GP878" s="101"/>
      <c r="GQ878" s="101"/>
      <c r="GR878" s="101"/>
      <c r="GS878" s="101"/>
      <c r="GT878" s="101"/>
      <c r="GU878" s="101"/>
    </row>
    <row r="879" spans="7:203">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1"/>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c r="FH879" s="101"/>
      <c r="FI879" s="101"/>
      <c r="FJ879" s="101"/>
      <c r="FK879" s="101"/>
      <c r="FL879" s="101"/>
      <c r="FM879" s="101"/>
      <c r="FN879" s="101"/>
      <c r="FO879" s="101"/>
      <c r="FP879" s="101"/>
      <c r="FQ879" s="101"/>
      <c r="FR879" s="101"/>
      <c r="FS879" s="101"/>
      <c r="FT879" s="101"/>
      <c r="FU879" s="101"/>
      <c r="FV879" s="101"/>
      <c r="FW879" s="101"/>
      <c r="FX879" s="101"/>
      <c r="FY879" s="101"/>
      <c r="FZ879" s="101"/>
      <c r="GA879" s="101"/>
      <c r="GB879" s="101"/>
      <c r="GC879" s="101"/>
      <c r="GD879" s="101"/>
      <c r="GE879" s="101"/>
      <c r="GF879" s="101"/>
      <c r="GG879" s="101"/>
      <c r="GH879" s="101"/>
      <c r="GI879" s="101"/>
      <c r="GJ879" s="101"/>
      <c r="GK879" s="101"/>
      <c r="GL879" s="101"/>
      <c r="GM879" s="101"/>
      <c r="GN879" s="101"/>
      <c r="GO879" s="101"/>
      <c r="GP879" s="101"/>
      <c r="GQ879" s="101"/>
      <c r="GR879" s="101"/>
      <c r="GS879" s="101"/>
      <c r="GT879" s="101"/>
      <c r="GU879" s="101"/>
    </row>
    <row r="880" spans="7:203">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1"/>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c r="FH880" s="101"/>
      <c r="FI880" s="101"/>
      <c r="FJ880" s="101"/>
      <c r="FK880" s="101"/>
      <c r="FL880" s="101"/>
      <c r="FM880" s="101"/>
      <c r="FN880" s="101"/>
      <c r="FO880" s="101"/>
      <c r="FP880" s="101"/>
      <c r="FQ880" s="101"/>
      <c r="FR880" s="101"/>
      <c r="FS880" s="101"/>
      <c r="FT880" s="101"/>
      <c r="FU880" s="101"/>
      <c r="FV880" s="101"/>
      <c r="FW880" s="101"/>
      <c r="FX880" s="101"/>
      <c r="FY880" s="101"/>
      <c r="FZ880" s="101"/>
      <c r="GA880" s="101"/>
      <c r="GB880" s="101"/>
      <c r="GC880" s="101"/>
      <c r="GD880" s="101"/>
      <c r="GE880" s="101"/>
      <c r="GF880" s="101"/>
      <c r="GG880" s="101"/>
      <c r="GH880" s="101"/>
      <c r="GI880" s="101"/>
      <c r="GJ880" s="101"/>
      <c r="GK880" s="101"/>
      <c r="GL880" s="101"/>
      <c r="GM880" s="101"/>
      <c r="GN880" s="101"/>
      <c r="GO880" s="101"/>
      <c r="GP880" s="101"/>
      <c r="GQ880" s="101"/>
      <c r="GR880" s="101"/>
      <c r="GS880" s="101"/>
      <c r="GT880" s="101"/>
      <c r="GU880" s="101"/>
    </row>
    <row r="881" spans="7:203">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1"/>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c r="FH881" s="101"/>
      <c r="FI881" s="101"/>
      <c r="FJ881" s="101"/>
      <c r="FK881" s="101"/>
      <c r="FL881" s="101"/>
      <c r="FM881" s="101"/>
      <c r="FN881" s="101"/>
      <c r="FO881" s="101"/>
      <c r="FP881" s="101"/>
      <c r="FQ881" s="101"/>
      <c r="FR881" s="101"/>
      <c r="FS881" s="101"/>
      <c r="FT881" s="101"/>
      <c r="FU881" s="101"/>
      <c r="FV881" s="101"/>
      <c r="FW881" s="101"/>
      <c r="FX881" s="101"/>
      <c r="FY881" s="101"/>
      <c r="FZ881" s="101"/>
      <c r="GA881" s="101"/>
      <c r="GB881" s="101"/>
      <c r="GC881" s="101"/>
      <c r="GD881" s="101"/>
      <c r="GE881" s="101"/>
      <c r="GF881" s="101"/>
      <c r="GG881" s="101"/>
      <c r="GH881" s="101"/>
      <c r="GI881" s="101"/>
      <c r="GJ881" s="101"/>
      <c r="GK881" s="101"/>
      <c r="GL881" s="101"/>
      <c r="GM881" s="101"/>
      <c r="GN881" s="101"/>
      <c r="GO881" s="101"/>
      <c r="GP881" s="101"/>
      <c r="GQ881" s="101"/>
      <c r="GR881" s="101"/>
      <c r="GS881" s="101"/>
      <c r="GT881" s="101"/>
      <c r="GU881" s="101"/>
    </row>
    <row r="882" spans="7:203">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1"/>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c r="FH882" s="101"/>
      <c r="FI882" s="101"/>
      <c r="FJ882" s="101"/>
      <c r="FK882" s="101"/>
      <c r="FL882" s="101"/>
      <c r="FM882" s="101"/>
      <c r="FN882" s="101"/>
      <c r="FO882" s="101"/>
      <c r="FP882" s="101"/>
      <c r="FQ882" s="101"/>
      <c r="FR882" s="101"/>
      <c r="FS882" s="101"/>
      <c r="FT882" s="101"/>
      <c r="FU882" s="101"/>
      <c r="FV882" s="101"/>
      <c r="FW882" s="101"/>
      <c r="FX882" s="101"/>
      <c r="FY882" s="101"/>
      <c r="FZ882" s="101"/>
      <c r="GA882" s="101"/>
      <c r="GB882" s="101"/>
      <c r="GC882" s="101"/>
      <c r="GD882" s="101"/>
      <c r="GE882" s="101"/>
      <c r="GF882" s="101"/>
      <c r="GG882" s="101"/>
      <c r="GH882" s="101"/>
      <c r="GI882" s="101"/>
      <c r="GJ882" s="101"/>
      <c r="GK882" s="101"/>
      <c r="GL882" s="101"/>
      <c r="GM882" s="101"/>
      <c r="GN882" s="101"/>
      <c r="GO882" s="101"/>
      <c r="GP882" s="101"/>
      <c r="GQ882" s="101"/>
      <c r="GR882" s="101"/>
      <c r="GS882" s="101"/>
      <c r="GT882" s="101"/>
      <c r="GU882" s="101"/>
    </row>
    <row r="883" spans="7:203">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1"/>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c r="FH883" s="101"/>
      <c r="FI883" s="101"/>
      <c r="FJ883" s="101"/>
      <c r="FK883" s="101"/>
      <c r="FL883" s="101"/>
      <c r="FM883" s="101"/>
      <c r="FN883" s="101"/>
      <c r="FO883" s="101"/>
      <c r="FP883" s="101"/>
      <c r="FQ883" s="101"/>
      <c r="FR883" s="101"/>
      <c r="FS883" s="101"/>
      <c r="FT883" s="101"/>
      <c r="FU883" s="101"/>
      <c r="FV883" s="101"/>
      <c r="FW883" s="101"/>
      <c r="FX883" s="101"/>
      <c r="FY883" s="101"/>
      <c r="FZ883" s="101"/>
      <c r="GA883" s="101"/>
      <c r="GB883" s="101"/>
      <c r="GC883" s="101"/>
      <c r="GD883" s="101"/>
      <c r="GE883" s="101"/>
      <c r="GF883" s="101"/>
      <c r="GG883" s="101"/>
      <c r="GH883" s="101"/>
      <c r="GI883" s="101"/>
      <c r="GJ883" s="101"/>
      <c r="GK883" s="101"/>
      <c r="GL883" s="101"/>
      <c r="GM883" s="101"/>
      <c r="GN883" s="101"/>
      <c r="GO883" s="101"/>
      <c r="GP883" s="101"/>
      <c r="GQ883" s="101"/>
      <c r="GR883" s="101"/>
      <c r="GS883" s="101"/>
      <c r="GT883" s="101"/>
      <c r="GU883" s="101"/>
    </row>
    <row r="884" spans="7:203">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1"/>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c r="FH884" s="101"/>
      <c r="FI884" s="101"/>
      <c r="FJ884" s="101"/>
      <c r="FK884" s="101"/>
      <c r="FL884" s="101"/>
      <c r="FM884" s="101"/>
      <c r="FN884" s="101"/>
      <c r="FO884" s="101"/>
      <c r="FP884" s="101"/>
      <c r="FQ884" s="101"/>
      <c r="FR884" s="101"/>
      <c r="FS884" s="101"/>
      <c r="FT884" s="101"/>
      <c r="FU884" s="101"/>
      <c r="FV884" s="101"/>
      <c r="FW884" s="101"/>
      <c r="FX884" s="101"/>
      <c r="FY884" s="101"/>
      <c r="FZ884" s="101"/>
      <c r="GA884" s="101"/>
      <c r="GB884" s="101"/>
      <c r="GC884" s="101"/>
      <c r="GD884" s="101"/>
      <c r="GE884" s="101"/>
      <c r="GF884" s="101"/>
      <c r="GG884" s="101"/>
      <c r="GH884" s="101"/>
      <c r="GI884" s="101"/>
      <c r="GJ884" s="101"/>
      <c r="GK884" s="101"/>
      <c r="GL884" s="101"/>
      <c r="GM884" s="101"/>
      <c r="GN884" s="101"/>
      <c r="GO884" s="101"/>
      <c r="GP884" s="101"/>
      <c r="GQ884" s="101"/>
      <c r="GR884" s="101"/>
      <c r="GS884" s="101"/>
      <c r="GT884" s="101"/>
      <c r="GU884" s="101"/>
    </row>
    <row r="885" spans="7:203">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1"/>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c r="FH885" s="101"/>
      <c r="FI885" s="101"/>
      <c r="FJ885" s="101"/>
      <c r="FK885" s="101"/>
      <c r="FL885" s="101"/>
      <c r="FM885" s="101"/>
      <c r="FN885" s="101"/>
      <c r="FO885" s="101"/>
      <c r="FP885" s="101"/>
      <c r="FQ885" s="101"/>
      <c r="FR885" s="101"/>
      <c r="FS885" s="101"/>
      <c r="FT885" s="101"/>
      <c r="FU885" s="101"/>
      <c r="FV885" s="101"/>
      <c r="FW885" s="101"/>
      <c r="FX885" s="101"/>
      <c r="FY885" s="101"/>
      <c r="FZ885" s="101"/>
      <c r="GA885" s="101"/>
      <c r="GB885" s="101"/>
      <c r="GC885" s="101"/>
      <c r="GD885" s="101"/>
      <c r="GE885" s="101"/>
      <c r="GF885" s="101"/>
      <c r="GG885" s="101"/>
      <c r="GH885" s="101"/>
      <c r="GI885" s="101"/>
      <c r="GJ885" s="101"/>
      <c r="GK885" s="101"/>
      <c r="GL885" s="101"/>
      <c r="GM885" s="101"/>
      <c r="GN885" s="101"/>
      <c r="GO885" s="101"/>
      <c r="GP885" s="101"/>
      <c r="GQ885" s="101"/>
      <c r="GR885" s="101"/>
      <c r="GS885" s="101"/>
      <c r="GT885" s="101"/>
      <c r="GU885" s="101"/>
    </row>
    <row r="886" spans="7:203">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1"/>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c r="FH886" s="101"/>
      <c r="FI886" s="101"/>
      <c r="FJ886" s="101"/>
      <c r="FK886" s="101"/>
      <c r="FL886" s="101"/>
      <c r="FM886" s="101"/>
      <c r="FN886" s="101"/>
      <c r="FO886" s="101"/>
      <c r="FP886" s="101"/>
      <c r="FQ886" s="101"/>
      <c r="FR886" s="101"/>
      <c r="FS886" s="101"/>
      <c r="FT886" s="101"/>
      <c r="FU886" s="101"/>
      <c r="FV886" s="101"/>
      <c r="FW886" s="101"/>
      <c r="FX886" s="101"/>
      <c r="FY886" s="101"/>
      <c r="FZ886" s="101"/>
      <c r="GA886" s="101"/>
      <c r="GB886" s="101"/>
      <c r="GC886" s="101"/>
      <c r="GD886" s="101"/>
      <c r="GE886" s="101"/>
      <c r="GF886" s="101"/>
      <c r="GG886" s="101"/>
      <c r="GH886" s="101"/>
      <c r="GI886" s="101"/>
      <c r="GJ886" s="101"/>
      <c r="GK886" s="101"/>
      <c r="GL886" s="101"/>
      <c r="GM886" s="101"/>
      <c r="GN886" s="101"/>
      <c r="GO886" s="101"/>
      <c r="GP886" s="101"/>
      <c r="GQ886" s="101"/>
      <c r="GR886" s="101"/>
      <c r="GS886" s="101"/>
      <c r="GT886" s="101"/>
      <c r="GU886" s="101"/>
    </row>
    <row r="887" spans="7:203">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1"/>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c r="FH887" s="101"/>
      <c r="FI887" s="101"/>
      <c r="FJ887" s="101"/>
      <c r="FK887" s="101"/>
      <c r="FL887" s="101"/>
      <c r="FM887" s="101"/>
      <c r="FN887" s="101"/>
      <c r="FO887" s="101"/>
      <c r="FP887" s="101"/>
      <c r="FQ887" s="101"/>
      <c r="FR887" s="101"/>
      <c r="FS887" s="101"/>
      <c r="FT887" s="101"/>
      <c r="FU887" s="101"/>
      <c r="FV887" s="101"/>
      <c r="FW887" s="101"/>
      <c r="FX887" s="101"/>
      <c r="FY887" s="101"/>
      <c r="FZ887" s="101"/>
      <c r="GA887" s="101"/>
      <c r="GB887" s="101"/>
      <c r="GC887" s="101"/>
      <c r="GD887" s="101"/>
      <c r="GE887" s="101"/>
      <c r="GF887" s="101"/>
      <c r="GG887" s="101"/>
      <c r="GH887" s="101"/>
      <c r="GI887" s="101"/>
      <c r="GJ887" s="101"/>
      <c r="GK887" s="101"/>
      <c r="GL887" s="101"/>
      <c r="GM887" s="101"/>
      <c r="GN887" s="101"/>
      <c r="GO887" s="101"/>
      <c r="GP887" s="101"/>
      <c r="GQ887" s="101"/>
      <c r="GR887" s="101"/>
      <c r="GS887" s="101"/>
      <c r="GT887" s="101"/>
      <c r="GU887" s="101"/>
    </row>
    <row r="888" spans="7:203">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1"/>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c r="FH888" s="101"/>
      <c r="FI888" s="101"/>
      <c r="FJ888" s="101"/>
      <c r="FK888" s="101"/>
      <c r="FL888" s="101"/>
      <c r="FM888" s="101"/>
      <c r="FN888" s="101"/>
      <c r="FO888" s="101"/>
      <c r="FP888" s="101"/>
      <c r="FQ888" s="101"/>
      <c r="FR888" s="101"/>
      <c r="FS888" s="101"/>
      <c r="FT888" s="101"/>
      <c r="FU888" s="101"/>
      <c r="FV888" s="101"/>
      <c r="FW888" s="101"/>
      <c r="FX888" s="101"/>
      <c r="FY888" s="101"/>
      <c r="FZ888" s="101"/>
      <c r="GA888" s="101"/>
      <c r="GB888" s="101"/>
      <c r="GC888" s="101"/>
      <c r="GD888" s="101"/>
      <c r="GE888" s="101"/>
      <c r="GF888" s="101"/>
      <c r="GG888" s="101"/>
      <c r="GH888" s="101"/>
      <c r="GI888" s="101"/>
      <c r="GJ888" s="101"/>
      <c r="GK888" s="101"/>
      <c r="GL888" s="101"/>
      <c r="GM888" s="101"/>
      <c r="GN888" s="101"/>
      <c r="GO888" s="101"/>
      <c r="GP888" s="101"/>
      <c r="GQ888" s="101"/>
      <c r="GR888" s="101"/>
      <c r="GS888" s="101"/>
      <c r="GT888" s="101"/>
      <c r="GU888" s="101"/>
    </row>
    <row r="889" spans="7:203">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1"/>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c r="FH889" s="101"/>
      <c r="FI889" s="101"/>
      <c r="FJ889" s="101"/>
      <c r="FK889" s="101"/>
      <c r="FL889" s="101"/>
      <c r="FM889" s="101"/>
      <c r="FN889" s="101"/>
      <c r="FO889" s="101"/>
      <c r="FP889" s="101"/>
      <c r="FQ889" s="101"/>
      <c r="FR889" s="101"/>
      <c r="FS889" s="101"/>
      <c r="FT889" s="101"/>
      <c r="FU889" s="101"/>
      <c r="FV889" s="101"/>
      <c r="FW889" s="101"/>
      <c r="FX889" s="101"/>
      <c r="FY889" s="101"/>
      <c r="FZ889" s="101"/>
      <c r="GA889" s="101"/>
      <c r="GB889" s="101"/>
      <c r="GC889" s="101"/>
      <c r="GD889" s="101"/>
      <c r="GE889" s="101"/>
      <c r="GF889" s="101"/>
      <c r="GG889" s="101"/>
      <c r="GH889" s="101"/>
      <c r="GI889" s="101"/>
      <c r="GJ889" s="101"/>
      <c r="GK889" s="101"/>
      <c r="GL889" s="101"/>
      <c r="GM889" s="101"/>
      <c r="GN889" s="101"/>
      <c r="GO889" s="101"/>
      <c r="GP889" s="101"/>
      <c r="GQ889" s="101"/>
      <c r="GR889" s="101"/>
      <c r="GS889" s="101"/>
      <c r="GT889" s="101"/>
      <c r="GU889" s="101"/>
    </row>
    <row r="890" spans="7:203">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1"/>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c r="FH890" s="101"/>
      <c r="FI890" s="101"/>
      <c r="FJ890" s="101"/>
      <c r="FK890" s="101"/>
      <c r="FL890" s="101"/>
      <c r="FM890" s="101"/>
      <c r="FN890" s="101"/>
      <c r="FO890" s="101"/>
      <c r="FP890" s="101"/>
      <c r="FQ890" s="101"/>
      <c r="FR890" s="101"/>
      <c r="FS890" s="101"/>
      <c r="FT890" s="101"/>
      <c r="FU890" s="101"/>
      <c r="FV890" s="101"/>
      <c r="FW890" s="101"/>
      <c r="FX890" s="101"/>
      <c r="FY890" s="101"/>
      <c r="FZ890" s="101"/>
      <c r="GA890" s="101"/>
      <c r="GB890" s="101"/>
      <c r="GC890" s="101"/>
      <c r="GD890" s="101"/>
      <c r="GE890" s="101"/>
      <c r="GF890" s="101"/>
      <c r="GG890" s="101"/>
      <c r="GH890" s="101"/>
      <c r="GI890" s="101"/>
      <c r="GJ890" s="101"/>
      <c r="GK890" s="101"/>
      <c r="GL890" s="101"/>
      <c r="GM890" s="101"/>
      <c r="GN890" s="101"/>
      <c r="GO890" s="101"/>
      <c r="GP890" s="101"/>
      <c r="GQ890" s="101"/>
      <c r="GR890" s="101"/>
      <c r="GS890" s="101"/>
      <c r="GT890" s="101"/>
      <c r="GU890" s="101"/>
    </row>
    <row r="891" spans="7:203">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1"/>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c r="FH891" s="101"/>
      <c r="FI891" s="101"/>
      <c r="FJ891" s="101"/>
      <c r="FK891" s="101"/>
      <c r="FL891" s="101"/>
      <c r="FM891" s="101"/>
      <c r="FN891" s="101"/>
      <c r="FO891" s="101"/>
      <c r="FP891" s="101"/>
      <c r="FQ891" s="101"/>
      <c r="FR891" s="101"/>
      <c r="FS891" s="101"/>
      <c r="FT891" s="101"/>
      <c r="FU891" s="101"/>
      <c r="FV891" s="101"/>
      <c r="FW891" s="101"/>
      <c r="FX891" s="101"/>
      <c r="FY891" s="101"/>
      <c r="FZ891" s="101"/>
      <c r="GA891" s="101"/>
      <c r="GB891" s="101"/>
      <c r="GC891" s="101"/>
      <c r="GD891" s="101"/>
      <c r="GE891" s="101"/>
      <c r="GF891" s="101"/>
      <c r="GG891" s="101"/>
      <c r="GH891" s="101"/>
      <c r="GI891" s="101"/>
      <c r="GJ891" s="101"/>
      <c r="GK891" s="101"/>
      <c r="GL891" s="101"/>
      <c r="GM891" s="101"/>
      <c r="GN891" s="101"/>
      <c r="GO891" s="101"/>
      <c r="GP891" s="101"/>
      <c r="GQ891" s="101"/>
      <c r="GR891" s="101"/>
      <c r="GS891" s="101"/>
      <c r="GT891" s="101"/>
      <c r="GU891" s="101"/>
    </row>
    <row r="892" spans="7:203">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1"/>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c r="FH892" s="101"/>
      <c r="FI892" s="101"/>
      <c r="FJ892" s="101"/>
      <c r="FK892" s="101"/>
      <c r="FL892" s="101"/>
      <c r="FM892" s="101"/>
      <c r="FN892" s="101"/>
      <c r="FO892" s="101"/>
      <c r="FP892" s="101"/>
      <c r="FQ892" s="101"/>
      <c r="FR892" s="101"/>
      <c r="FS892" s="101"/>
      <c r="FT892" s="101"/>
      <c r="FU892" s="101"/>
      <c r="FV892" s="101"/>
      <c r="FW892" s="101"/>
      <c r="FX892" s="101"/>
      <c r="FY892" s="101"/>
      <c r="FZ892" s="101"/>
      <c r="GA892" s="101"/>
      <c r="GB892" s="101"/>
      <c r="GC892" s="101"/>
      <c r="GD892" s="101"/>
      <c r="GE892" s="101"/>
      <c r="GF892" s="101"/>
      <c r="GG892" s="101"/>
      <c r="GH892" s="101"/>
      <c r="GI892" s="101"/>
      <c r="GJ892" s="101"/>
      <c r="GK892" s="101"/>
      <c r="GL892" s="101"/>
      <c r="GM892" s="101"/>
      <c r="GN892" s="101"/>
      <c r="GO892" s="101"/>
      <c r="GP892" s="101"/>
      <c r="GQ892" s="101"/>
      <c r="GR892" s="101"/>
      <c r="GS892" s="101"/>
      <c r="GT892" s="101"/>
      <c r="GU892" s="101"/>
    </row>
    <row r="893" spans="7:203">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1"/>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c r="FH893" s="101"/>
      <c r="FI893" s="101"/>
      <c r="FJ893" s="101"/>
      <c r="FK893" s="101"/>
      <c r="FL893" s="101"/>
      <c r="FM893" s="101"/>
      <c r="FN893" s="101"/>
      <c r="FO893" s="101"/>
      <c r="FP893" s="101"/>
      <c r="FQ893" s="101"/>
      <c r="FR893" s="101"/>
      <c r="FS893" s="101"/>
      <c r="FT893" s="101"/>
      <c r="FU893" s="101"/>
      <c r="FV893" s="101"/>
      <c r="FW893" s="101"/>
      <c r="FX893" s="101"/>
      <c r="FY893" s="101"/>
      <c r="FZ893" s="101"/>
      <c r="GA893" s="101"/>
      <c r="GB893" s="101"/>
      <c r="GC893" s="101"/>
      <c r="GD893" s="101"/>
      <c r="GE893" s="101"/>
      <c r="GF893" s="101"/>
      <c r="GG893" s="101"/>
      <c r="GH893" s="101"/>
      <c r="GI893" s="101"/>
      <c r="GJ893" s="101"/>
      <c r="GK893" s="101"/>
      <c r="GL893" s="101"/>
      <c r="GM893" s="101"/>
      <c r="GN893" s="101"/>
      <c r="GO893" s="101"/>
      <c r="GP893" s="101"/>
      <c r="GQ893" s="101"/>
      <c r="GR893" s="101"/>
      <c r="GS893" s="101"/>
      <c r="GT893" s="101"/>
      <c r="GU893" s="101"/>
    </row>
    <row r="894" spans="7:203">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1"/>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c r="FH894" s="101"/>
      <c r="FI894" s="101"/>
      <c r="FJ894" s="101"/>
      <c r="FK894" s="101"/>
      <c r="FL894" s="101"/>
      <c r="FM894" s="101"/>
      <c r="FN894" s="101"/>
      <c r="FO894" s="101"/>
      <c r="FP894" s="101"/>
      <c r="FQ894" s="101"/>
      <c r="FR894" s="101"/>
      <c r="FS894" s="101"/>
      <c r="FT894" s="101"/>
      <c r="FU894" s="101"/>
      <c r="FV894" s="101"/>
      <c r="FW894" s="101"/>
      <c r="FX894" s="101"/>
      <c r="FY894" s="101"/>
      <c r="FZ894" s="101"/>
      <c r="GA894" s="101"/>
      <c r="GB894" s="101"/>
      <c r="GC894" s="101"/>
      <c r="GD894" s="101"/>
      <c r="GE894" s="101"/>
      <c r="GF894" s="101"/>
      <c r="GG894" s="101"/>
      <c r="GH894" s="101"/>
      <c r="GI894" s="101"/>
      <c r="GJ894" s="101"/>
      <c r="GK894" s="101"/>
      <c r="GL894" s="101"/>
      <c r="GM894" s="101"/>
      <c r="GN894" s="101"/>
      <c r="GO894" s="101"/>
      <c r="GP894" s="101"/>
      <c r="GQ894" s="101"/>
      <c r="GR894" s="101"/>
      <c r="GS894" s="101"/>
      <c r="GT894" s="101"/>
      <c r="GU894" s="101"/>
    </row>
    <row r="895" spans="7:203">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1"/>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c r="FH895" s="101"/>
      <c r="FI895" s="101"/>
      <c r="FJ895" s="101"/>
      <c r="FK895" s="101"/>
      <c r="FL895" s="101"/>
      <c r="FM895" s="101"/>
      <c r="FN895" s="101"/>
      <c r="FO895" s="101"/>
      <c r="FP895" s="101"/>
      <c r="FQ895" s="101"/>
      <c r="FR895" s="101"/>
      <c r="FS895" s="101"/>
      <c r="FT895" s="101"/>
      <c r="FU895" s="101"/>
      <c r="FV895" s="101"/>
      <c r="FW895" s="101"/>
      <c r="FX895" s="101"/>
      <c r="FY895" s="101"/>
      <c r="FZ895" s="101"/>
      <c r="GA895" s="101"/>
      <c r="GB895" s="101"/>
      <c r="GC895" s="101"/>
      <c r="GD895" s="101"/>
      <c r="GE895" s="101"/>
      <c r="GF895" s="101"/>
      <c r="GG895" s="101"/>
      <c r="GH895" s="101"/>
      <c r="GI895" s="101"/>
      <c r="GJ895" s="101"/>
      <c r="GK895" s="101"/>
      <c r="GL895" s="101"/>
      <c r="GM895" s="101"/>
      <c r="GN895" s="101"/>
      <c r="GO895" s="101"/>
      <c r="GP895" s="101"/>
      <c r="GQ895" s="101"/>
      <c r="GR895" s="101"/>
      <c r="GS895" s="101"/>
      <c r="GT895" s="101"/>
      <c r="GU895" s="101"/>
    </row>
    <row r="896" spans="7:203">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1"/>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c r="FH896" s="101"/>
      <c r="FI896" s="101"/>
      <c r="FJ896" s="101"/>
      <c r="FK896" s="101"/>
      <c r="FL896" s="101"/>
      <c r="FM896" s="101"/>
      <c r="FN896" s="101"/>
      <c r="FO896" s="101"/>
      <c r="FP896" s="101"/>
      <c r="FQ896" s="101"/>
      <c r="FR896" s="101"/>
      <c r="FS896" s="101"/>
      <c r="FT896" s="101"/>
      <c r="FU896" s="101"/>
      <c r="FV896" s="101"/>
      <c r="FW896" s="101"/>
      <c r="FX896" s="101"/>
      <c r="FY896" s="101"/>
      <c r="FZ896" s="101"/>
      <c r="GA896" s="101"/>
      <c r="GB896" s="101"/>
      <c r="GC896" s="101"/>
      <c r="GD896" s="101"/>
      <c r="GE896" s="101"/>
      <c r="GF896" s="101"/>
      <c r="GG896" s="101"/>
      <c r="GH896" s="101"/>
      <c r="GI896" s="101"/>
      <c r="GJ896" s="101"/>
      <c r="GK896" s="101"/>
      <c r="GL896" s="101"/>
      <c r="GM896" s="101"/>
      <c r="GN896" s="101"/>
      <c r="GO896" s="101"/>
      <c r="GP896" s="101"/>
      <c r="GQ896" s="101"/>
      <c r="GR896" s="101"/>
      <c r="GS896" s="101"/>
      <c r="GT896" s="101"/>
      <c r="GU896" s="101"/>
    </row>
    <row r="897" spans="7:203">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1"/>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c r="FH897" s="101"/>
      <c r="FI897" s="101"/>
      <c r="FJ897" s="101"/>
      <c r="FK897" s="101"/>
      <c r="FL897" s="101"/>
      <c r="FM897" s="101"/>
      <c r="FN897" s="101"/>
      <c r="FO897" s="101"/>
      <c r="FP897" s="101"/>
      <c r="FQ897" s="101"/>
      <c r="FR897" s="101"/>
      <c r="FS897" s="101"/>
      <c r="FT897" s="101"/>
      <c r="FU897" s="101"/>
      <c r="FV897" s="101"/>
      <c r="FW897" s="101"/>
      <c r="FX897" s="101"/>
      <c r="FY897" s="101"/>
      <c r="FZ897" s="101"/>
      <c r="GA897" s="101"/>
      <c r="GB897" s="101"/>
      <c r="GC897" s="101"/>
      <c r="GD897" s="101"/>
      <c r="GE897" s="101"/>
      <c r="GF897" s="101"/>
      <c r="GG897" s="101"/>
      <c r="GH897" s="101"/>
      <c r="GI897" s="101"/>
      <c r="GJ897" s="101"/>
      <c r="GK897" s="101"/>
      <c r="GL897" s="101"/>
      <c r="GM897" s="101"/>
      <c r="GN897" s="101"/>
      <c r="GO897" s="101"/>
      <c r="GP897" s="101"/>
      <c r="GQ897" s="101"/>
      <c r="GR897" s="101"/>
      <c r="GS897" s="101"/>
      <c r="GT897" s="101"/>
      <c r="GU897" s="101"/>
    </row>
    <row r="898" spans="7:203">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1"/>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c r="FH898" s="101"/>
      <c r="FI898" s="101"/>
      <c r="FJ898" s="101"/>
      <c r="FK898" s="101"/>
      <c r="FL898" s="101"/>
      <c r="FM898" s="101"/>
      <c r="FN898" s="101"/>
      <c r="FO898" s="101"/>
      <c r="FP898" s="101"/>
      <c r="FQ898" s="101"/>
      <c r="FR898" s="101"/>
      <c r="FS898" s="101"/>
      <c r="FT898" s="101"/>
      <c r="FU898" s="101"/>
      <c r="FV898" s="101"/>
      <c r="FW898" s="101"/>
      <c r="FX898" s="101"/>
      <c r="FY898" s="101"/>
      <c r="FZ898" s="101"/>
      <c r="GA898" s="101"/>
      <c r="GB898" s="101"/>
      <c r="GC898" s="101"/>
      <c r="GD898" s="101"/>
      <c r="GE898" s="101"/>
      <c r="GF898" s="101"/>
      <c r="GG898" s="101"/>
      <c r="GH898" s="101"/>
      <c r="GI898" s="101"/>
      <c r="GJ898" s="101"/>
      <c r="GK898" s="101"/>
      <c r="GL898" s="101"/>
      <c r="GM898" s="101"/>
      <c r="GN898" s="101"/>
      <c r="GO898" s="101"/>
      <c r="GP898" s="101"/>
      <c r="GQ898" s="101"/>
      <c r="GR898" s="101"/>
      <c r="GS898" s="101"/>
      <c r="GT898" s="101"/>
      <c r="GU898" s="101"/>
    </row>
    <row r="899" spans="7:203">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1"/>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c r="FH899" s="101"/>
      <c r="FI899" s="101"/>
      <c r="FJ899" s="101"/>
      <c r="FK899" s="101"/>
      <c r="FL899" s="101"/>
      <c r="FM899" s="101"/>
      <c r="FN899" s="101"/>
      <c r="FO899" s="101"/>
      <c r="FP899" s="101"/>
      <c r="FQ899" s="101"/>
      <c r="FR899" s="101"/>
      <c r="FS899" s="101"/>
      <c r="FT899" s="101"/>
      <c r="FU899" s="101"/>
      <c r="FV899" s="101"/>
      <c r="FW899" s="101"/>
      <c r="FX899" s="101"/>
      <c r="FY899" s="101"/>
      <c r="FZ899" s="101"/>
      <c r="GA899" s="101"/>
      <c r="GB899" s="101"/>
      <c r="GC899" s="101"/>
      <c r="GD899" s="101"/>
      <c r="GE899" s="101"/>
      <c r="GF899" s="101"/>
      <c r="GG899" s="101"/>
      <c r="GH899" s="101"/>
      <c r="GI899" s="101"/>
      <c r="GJ899" s="101"/>
      <c r="GK899" s="101"/>
      <c r="GL899" s="101"/>
      <c r="GM899" s="101"/>
      <c r="GN899" s="101"/>
      <c r="GO899" s="101"/>
      <c r="GP899" s="101"/>
      <c r="GQ899" s="101"/>
      <c r="GR899" s="101"/>
      <c r="GS899" s="101"/>
      <c r="GT899" s="101"/>
      <c r="GU899" s="101"/>
    </row>
    <row r="900" spans="7:203">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1"/>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c r="FH900" s="101"/>
      <c r="FI900" s="101"/>
      <c r="FJ900" s="101"/>
      <c r="FK900" s="101"/>
      <c r="FL900" s="101"/>
      <c r="FM900" s="101"/>
      <c r="FN900" s="101"/>
      <c r="FO900" s="101"/>
      <c r="FP900" s="101"/>
      <c r="FQ900" s="101"/>
      <c r="FR900" s="101"/>
      <c r="FS900" s="101"/>
      <c r="FT900" s="101"/>
      <c r="FU900" s="101"/>
      <c r="FV900" s="101"/>
      <c r="FW900" s="101"/>
      <c r="FX900" s="101"/>
      <c r="FY900" s="101"/>
      <c r="FZ900" s="101"/>
      <c r="GA900" s="101"/>
      <c r="GB900" s="101"/>
      <c r="GC900" s="101"/>
      <c r="GD900" s="101"/>
      <c r="GE900" s="101"/>
      <c r="GF900" s="101"/>
      <c r="GG900" s="101"/>
      <c r="GH900" s="101"/>
      <c r="GI900" s="101"/>
      <c r="GJ900" s="101"/>
      <c r="GK900" s="101"/>
      <c r="GL900" s="101"/>
      <c r="GM900" s="101"/>
      <c r="GN900" s="101"/>
      <c r="GO900" s="101"/>
      <c r="GP900" s="101"/>
      <c r="GQ900" s="101"/>
      <c r="GR900" s="101"/>
      <c r="GS900" s="101"/>
      <c r="GT900" s="101"/>
      <c r="GU900" s="101"/>
    </row>
    <row r="901" spans="7:203">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1"/>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c r="FH901" s="101"/>
      <c r="FI901" s="101"/>
      <c r="FJ901" s="101"/>
      <c r="FK901" s="101"/>
      <c r="FL901" s="101"/>
      <c r="FM901" s="101"/>
      <c r="FN901" s="101"/>
      <c r="FO901" s="101"/>
      <c r="FP901" s="101"/>
      <c r="FQ901" s="101"/>
      <c r="FR901" s="101"/>
      <c r="FS901" s="101"/>
      <c r="FT901" s="101"/>
      <c r="FU901" s="101"/>
      <c r="FV901" s="101"/>
      <c r="FW901" s="101"/>
      <c r="FX901" s="101"/>
      <c r="FY901" s="101"/>
      <c r="FZ901" s="101"/>
      <c r="GA901" s="101"/>
      <c r="GB901" s="101"/>
      <c r="GC901" s="101"/>
      <c r="GD901" s="101"/>
      <c r="GE901" s="101"/>
      <c r="GF901" s="101"/>
      <c r="GG901" s="101"/>
      <c r="GH901" s="101"/>
      <c r="GI901" s="101"/>
      <c r="GJ901" s="101"/>
      <c r="GK901" s="101"/>
      <c r="GL901" s="101"/>
      <c r="GM901" s="101"/>
      <c r="GN901" s="101"/>
      <c r="GO901" s="101"/>
      <c r="GP901" s="101"/>
      <c r="GQ901" s="101"/>
      <c r="GR901" s="101"/>
      <c r="GS901" s="101"/>
      <c r="GT901" s="101"/>
      <c r="GU901" s="101"/>
    </row>
    <row r="902" spans="7:203">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1"/>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c r="FH902" s="101"/>
      <c r="FI902" s="101"/>
      <c r="FJ902" s="101"/>
      <c r="FK902" s="101"/>
      <c r="FL902" s="101"/>
      <c r="FM902" s="101"/>
      <c r="FN902" s="101"/>
      <c r="FO902" s="101"/>
      <c r="FP902" s="101"/>
      <c r="FQ902" s="101"/>
      <c r="FR902" s="101"/>
      <c r="FS902" s="101"/>
      <c r="FT902" s="101"/>
      <c r="FU902" s="101"/>
      <c r="FV902" s="101"/>
      <c r="FW902" s="101"/>
      <c r="FX902" s="101"/>
      <c r="FY902" s="101"/>
      <c r="FZ902" s="101"/>
      <c r="GA902" s="101"/>
      <c r="GB902" s="101"/>
      <c r="GC902" s="101"/>
      <c r="GD902" s="101"/>
      <c r="GE902" s="101"/>
      <c r="GF902" s="101"/>
      <c r="GG902" s="101"/>
      <c r="GH902" s="101"/>
      <c r="GI902" s="101"/>
      <c r="GJ902" s="101"/>
      <c r="GK902" s="101"/>
      <c r="GL902" s="101"/>
      <c r="GM902" s="101"/>
      <c r="GN902" s="101"/>
      <c r="GO902" s="101"/>
      <c r="GP902" s="101"/>
      <c r="GQ902" s="101"/>
      <c r="GR902" s="101"/>
      <c r="GS902" s="101"/>
      <c r="GT902" s="101"/>
      <c r="GU902" s="101"/>
    </row>
    <row r="903" spans="7:203">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1"/>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c r="FH903" s="101"/>
      <c r="FI903" s="101"/>
      <c r="FJ903" s="101"/>
      <c r="FK903" s="101"/>
      <c r="FL903" s="101"/>
      <c r="FM903" s="101"/>
      <c r="FN903" s="101"/>
      <c r="FO903" s="101"/>
      <c r="FP903" s="101"/>
      <c r="FQ903" s="101"/>
      <c r="FR903" s="101"/>
      <c r="FS903" s="101"/>
      <c r="FT903" s="101"/>
      <c r="FU903" s="101"/>
      <c r="FV903" s="101"/>
      <c r="FW903" s="101"/>
      <c r="FX903" s="101"/>
      <c r="FY903" s="101"/>
      <c r="FZ903" s="101"/>
      <c r="GA903" s="101"/>
      <c r="GB903" s="101"/>
      <c r="GC903" s="101"/>
      <c r="GD903" s="101"/>
      <c r="GE903" s="101"/>
      <c r="GF903" s="101"/>
      <c r="GG903" s="101"/>
      <c r="GH903" s="101"/>
      <c r="GI903" s="101"/>
      <c r="GJ903" s="101"/>
      <c r="GK903" s="101"/>
      <c r="GL903" s="101"/>
      <c r="GM903" s="101"/>
      <c r="GN903" s="101"/>
      <c r="GO903" s="101"/>
      <c r="GP903" s="101"/>
      <c r="GQ903" s="101"/>
      <c r="GR903" s="101"/>
      <c r="GS903" s="101"/>
      <c r="GT903" s="101"/>
      <c r="GU903" s="101"/>
    </row>
    <row r="904" spans="7:203">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1"/>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c r="FH904" s="101"/>
      <c r="FI904" s="101"/>
      <c r="FJ904" s="101"/>
      <c r="FK904" s="101"/>
      <c r="FL904" s="101"/>
      <c r="FM904" s="101"/>
      <c r="FN904" s="101"/>
      <c r="FO904" s="101"/>
      <c r="FP904" s="101"/>
      <c r="FQ904" s="101"/>
      <c r="FR904" s="101"/>
      <c r="FS904" s="101"/>
      <c r="FT904" s="101"/>
      <c r="FU904" s="101"/>
      <c r="FV904" s="101"/>
      <c r="FW904" s="101"/>
      <c r="FX904" s="101"/>
      <c r="FY904" s="101"/>
      <c r="FZ904" s="101"/>
      <c r="GA904" s="101"/>
      <c r="GB904" s="101"/>
      <c r="GC904" s="101"/>
      <c r="GD904" s="101"/>
      <c r="GE904" s="101"/>
      <c r="GF904" s="101"/>
      <c r="GG904" s="101"/>
      <c r="GH904" s="101"/>
      <c r="GI904" s="101"/>
      <c r="GJ904" s="101"/>
      <c r="GK904" s="101"/>
      <c r="GL904" s="101"/>
      <c r="GM904" s="101"/>
      <c r="GN904" s="101"/>
      <c r="GO904" s="101"/>
      <c r="GP904" s="101"/>
      <c r="GQ904" s="101"/>
      <c r="GR904" s="101"/>
      <c r="GS904" s="101"/>
      <c r="GT904" s="101"/>
      <c r="GU904" s="101"/>
    </row>
    <row r="905" spans="7:203">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1"/>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c r="FH905" s="101"/>
      <c r="FI905" s="101"/>
      <c r="FJ905" s="101"/>
      <c r="FK905" s="101"/>
      <c r="FL905" s="101"/>
      <c r="FM905" s="101"/>
      <c r="FN905" s="101"/>
      <c r="FO905" s="101"/>
      <c r="FP905" s="101"/>
      <c r="FQ905" s="101"/>
      <c r="FR905" s="101"/>
      <c r="FS905" s="101"/>
      <c r="FT905" s="101"/>
      <c r="FU905" s="101"/>
      <c r="FV905" s="101"/>
      <c r="FW905" s="101"/>
      <c r="FX905" s="101"/>
      <c r="FY905" s="101"/>
      <c r="FZ905" s="101"/>
      <c r="GA905" s="101"/>
      <c r="GB905" s="101"/>
      <c r="GC905" s="101"/>
      <c r="GD905" s="101"/>
      <c r="GE905" s="101"/>
      <c r="GF905" s="101"/>
      <c r="GG905" s="101"/>
      <c r="GH905" s="101"/>
      <c r="GI905" s="101"/>
      <c r="GJ905" s="101"/>
      <c r="GK905" s="101"/>
      <c r="GL905" s="101"/>
      <c r="GM905" s="101"/>
      <c r="GN905" s="101"/>
      <c r="GO905" s="101"/>
      <c r="GP905" s="101"/>
      <c r="GQ905" s="101"/>
      <c r="GR905" s="101"/>
      <c r="GS905" s="101"/>
      <c r="GT905" s="101"/>
      <c r="GU905" s="101"/>
    </row>
    <row r="906" spans="7:203">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1"/>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c r="FH906" s="101"/>
      <c r="FI906" s="101"/>
      <c r="FJ906" s="101"/>
      <c r="FK906" s="101"/>
      <c r="FL906" s="101"/>
      <c r="FM906" s="101"/>
      <c r="FN906" s="101"/>
      <c r="FO906" s="101"/>
      <c r="FP906" s="101"/>
      <c r="FQ906" s="101"/>
      <c r="FR906" s="101"/>
      <c r="FS906" s="101"/>
      <c r="FT906" s="101"/>
      <c r="FU906" s="101"/>
      <c r="FV906" s="101"/>
      <c r="FW906" s="101"/>
      <c r="FX906" s="101"/>
      <c r="FY906" s="101"/>
      <c r="FZ906" s="101"/>
      <c r="GA906" s="101"/>
      <c r="GB906" s="101"/>
      <c r="GC906" s="101"/>
      <c r="GD906" s="101"/>
      <c r="GE906" s="101"/>
      <c r="GF906" s="101"/>
      <c r="GG906" s="101"/>
      <c r="GH906" s="101"/>
      <c r="GI906" s="101"/>
      <c r="GJ906" s="101"/>
      <c r="GK906" s="101"/>
      <c r="GL906" s="101"/>
      <c r="GM906" s="101"/>
      <c r="GN906" s="101"/>
      <c r="GO906" s="101"/>
      <c r="GP906" s="101"/>
      <c r="GQ906" s="101"/>
      <c r="GR906" s="101"/>
      <c r="GS906" s="101"/>
      <c r="GT906" s="101"/>
      <c r="GU906" s="101"/>
    </row>
    <row r="907" spans="7:203">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1"/>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c r="FH907" s="101"/>
      <c r="FI907" s="101"/>
      <c r="FJ907" s="101"/>
      <c r="FK907" s="101"/>
      <c r="FL907" s="101"/>
      <c r="FM907" s="101"/>
      <c r="FN907" s="101"/>
      <c r="FO907" s="101"/>
      <c r="FP907" s="101"/>
      <c r="FQ907" s="101"/>
      <c r="FR907" s="101"/>
      <c r="FS907" s="101"/>
      <c r="FT907" s="101"/>
      <c r="FU907" s="101"/>
      <c r="FV907" s="101"/>
      <c r="FW907" s="101"/>
      <c r="FX907" s="101"/>
      <c r="FY907" s="101"/>
      <c r="FZ907" s="101"/>
      <c r="GA907" s="101"/>
      <c r="GB907" s="101"/>
      <c r="GC907" s="101"/>
      <c r="GD907" s="101"/>
      <c r="GE907" s="101"/>
      <c r="GF907" s="101"/>
      <c r="GG907" s="101"/>
      <c r="GH907" s="101"/>
      <c r="GI907" s="101"/>
      <c r="GJ907" s="101"/>
      <c r="GK907" s="101"/>
      <c r="GL907" s="101"/>
      <c r="GM907" s="101"/>
      <c r="GN907" s="101"/>
      <c r="GO907" s="101"/>
      <c r="GP907" s="101"/>
      <c r="GQ907" s="101"/>
      <c r="GR907" s="101"/>
      <c r="GS907" s="101"/>
      <c r="GT907" s="101"/>
      <c r="GU907" s="101"/>
    </row>
    <row r="908" spans="7:203">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1"/>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c r="FH908" s="101"/>
      <c r="FI908" s="101"/>
      <c r="FJ908" s="101"/>
      <c r="FK908" s="101"/>
      <c r="FL908" s="101"/>
      <c r="FM908" s="101"/>
      <c r="FN908" s="101"/>
      <c r="FO908" s="101"/>
      <c r="FP908" s="101"/>
      <c r="FQ908" s="101"/>
      <c r="FR908" s="101"/>
      <c r="FS908" s="101"/>
      <c r="FT908" s="101"/>
      <c r="FU908" s="101"/>
      <c r="FV908" s="101"/>
      <c r="FW908" s="101"/>
      <c r="FX908" s="101"/>
      <c r="FY908" s="101"/>
      <c r="FZ908" s="101"/>
      <c r="GA908" s="101"/>
      <c r="GB908" s="101"/>
      <c r="GC908" s="101"/>
      <c r="GD908" s="101"/>
      <c r="GE908" s="101"/>
      <c r="GF908" s="101"/>
      <c r="GG908" s="101"/>
      <c r="GH908" s="101"/>
      <c r="GI908" s="101"/>
      <c r="GJ908" s="101"/>
      <c r="GK908" s="101"/>
      <c r="GL908" s="101"/>
      <c r="GM908" s="101"/>
      <c r="GN908" s="101"/>
      <c r="GO908" s="101"/>
      <c r="GP908" s="101"/>
      <c r="GQ908" s="101"/>
      <c r="GR908" s="101"/>
      <c r="GS908" s="101"/>
      <c r="GT908" s="101"/>
      <c r="GU908" s="101"/>
    </row>
    <row r="909" spans="7:203">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1"/>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c r="FH909" s="101"/>
      <c r="FI909" s="101"/>
      <c r="FJ909" s="101"/>
      <c r="FK909" s="101"/>
      <c r="FL909" s="101"/>
      <c r="FM909" s="101"/>
      <c r="FN909" s="101"/>
      <c r="FO909" s="101"/>
      <c r="FP909" s="101"/>
      <c r="FQ909" s="101"/>
      <c r="FR909" s="101"/>
      <c r="FS909" s="101"/>
      <c r="FT909" s="101"/>
      <c r="FU909" s="101"/>
      <c r="FV909" s="101"/>
      <c r="FW909" s="101"/>
      <c r="FX909" s="101"/>
      <c r="FY909" s="101"/>
      <c r="FZ909" s="101"/>
      <c r="GA909" s="101"/>
      <c r="GB909" s="101"/>
      <c r="GC909" s="101"/>
      <c r="GD909" s="101"/>
      <c r="GE909" s="101"/>
      <c r="GF909" s="101"/>
      <c r="GG909" s="101"/>
      <c r="GH909" s="101"/>
      <c r="GI909" s="101"/>
      <c r="GJ909" s="101"/>
      <c r="GK909" s="101"/>
      <c r="GL909" s="101"/>
      <c r="GM909" s="101"/>
      <c r="GN909" s="101"/>
      <c r="GO909" s="101"/>
      <c r="GP909" s="101"/>
      <c r="GQ909" s="101"/>
      <c r="GR909" s="101"/>
      <c r="GS909" s="101"/>
      <c r="GT909" s="101"/>
      <c r="GU909" s="101"/>
    </row>
    <row r="910" spans="7:203">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1"/>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c r="FH910" s="101"/>
      <c r="FI910" s="101"/>
      <c r="FJ910" s="101"/>
      <c r="FK910" s="101"/>
      <c r="FL910" s="101"/>
      <c r="FM910" s="101"/>
      <c r="FN910" s="101"/>
      <c r="FO910" s="101"/>
      <c r="FP910" s="101"/>
      <c r="FQ910" s="101"/>
      <c r="FR910" s="101"/>
      <c r="FS910" s="101"/>
      <c r="FT910" s="101"/>
      <c r="FU910" s="101"/>
      <c r="FV910" s="101"/>
      <c r="FW910" s="101"/>
      <c r="FX910" s="101"/>
      <c r="FY910" s="101"/>
      <c r="FZ910" s="101"/>
      <c r="GA910" s="101"/>
      <c r="GB910" s="101"/>
      <c r="GC910" s="101"/>
      <c r="GD910" s="101"/>
      <c r="GE910" s="101"/>
      <c r="GF910" s="101"/>
      <c r="GG910" s="101"/>
      <c r="GH910" s="101"/>
      <c r="GI910" s="101"/>
      <c r="GJ910" s="101"/>
      <c r="GK910" s="101"/>
      <c r="GL910" s="101"/>
      <c r="GM910" s="101"/>
      <c r="GN910" s="101"/>
      <c r="GO910" s="101"/>
      <c r="GP910" s="101"/>
      <c r="GQ910" s="101"/>
      <c r="GR910" s="101"/>
      <c r="GS910" s="101"/>
      <c r="GT910" s="101"/>
      <c r="GU910" s="101"/>
    </row>
    <row r="911" spans="7:203">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1"/>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c r="FH911" s="101"/>
      <c r="FI911" s="101"/>
      <c r="FJ911" s="101"/>
      <c r="FK911" s="101"/>
      <c r="FL911" s="101"/>
      <c r="FM911" s="101"/>
      <c r="FN911" s="101"/>
      <c r="FO911" s="101"/>
      <c r="FP911" s="101"/>
      <c r="FQ911" s="101"/>
      <c r="FR911" s="101"/>
      <c r="FS911" s="101"/>
      <c r="FT911" s="101"/>
      <c r="FU911" s="101"/>
      <c r="FV911" s="101"/>
      <c r="FW911" s="101"/>
      <c r="FX911" s="101"/>
      <c r="FY911" s="101"/>
      <c r="FZ911" s="101"/>
      <c r="GA911" s="101"/>
      <c r="GB911" s="101"/>
      <c r="GC911" s="101"/>
      <c r="GD911" s="101"/>
      <c r="GE911" s="101"/>
      <c r="GF911" s="101"/>
      <c r="GG911" s="101"/>
      <c r="GH911" s="101"/>
      <c r="GI911" s="101"/>
      <c r="GJ911" s="101"/>
      <c r="GK911" s="101"/>
      <c r="GL911" s="101"/>
      <c r="GM911" s="101"/>
      <c r="GN911" s="101"/>
      <c r="GO911" s="101"/>
      <c r="GP911" s="101"/>
      <c r="GQ911" s="101"/>
      <c r="GR911" s="101"/>
      <c r="GS911" s="101"/>
      <c r="GT911" s="101"/>
      <c r="GU911" s="101"/>
    </row>
    <row r="912" spans="7:203">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1"/>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c r="FH912" s="101"/>
      <c r="FI912" s="101"/>
      <c r="FJ912" s="101"/>
      <c r="FK912" s="101"/>
      <c r="FL912" s="101"/>
      <c r="FM912" s="101"/>
      <c r="FN912" s="101"/>
      <c r="FO912" s="101"/>
      <c r="FP912" s="101"/>
      <c r="FQ912" s="101"/>
      <c r="FR912" s="101"/>
      <c r="FS912" s="101"/>
      <c r="FT912" s="101"/>
      <c r="FU912" s="101"/>
      <c r="FV912" s="101"/>
      <c r="FW912" s="101"/>
      <c r="FX912" s="101"/>
      <c r="FY912" s="101"/>
      <c r="FZ912" s="101"/>
      <c r="GA912" s="101"/>
      <c r="GB912" s="101"/>
      <c r="GC912" s="101"/>
      <c r="GD912" s="101"/>
      <c r="GE912" s="101"/>
      <c r="GF912" s="101"/>
      <c r="GG912" s="101"/>
      <c r="GH912" s="101"/>
      <c r="GI912" s="101"/>
      <c r="GJ912" s="101"/>
      <c r="GK912" s="101"/>
      <c r="GL912" s="101"/>
      <c r="GM912" s="101"/>
      <c r="GN912" s="101"/>
      <c r="GO912" s="101"/>
      <c r="GP912" s="101"/>
      <c r="GQ912" s="101"/>
      <c r="GR912" s="101"/>
      <c r="GS912" s="101"/>
      <c r="GT912" s="101"/>
      <c r="GU912" s="101"/>
    </row>
    <row r="913" spans="7:203">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1"/>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c r="FH913" s="101"/>
      <c r="FI913" s="101"/>
      <c r="FJ913" s="101"/>
      <c r="FK913" s="101"/>
      <c r="FL913" s="101"/>
      <c r="FM913" s="101"/>
      <c r="FN913" s="101"/>
      <c r="FO913" s="101"/>
      <c r="FP913" s="101"/>
      <c r="FQ913" s="101"/>
      <c r="FR913" s="101"/>
      <c r="FS913" s="101"/>
      <c r="FT913" s="101"/>
      <c r="FU913" s="101"/>
      <c r="FV913" s="101"/>
      <c r="FW913" s="101"/>
      <c r="FX913" s="101"/>
      <c r="FY913" s="101"/>
      <c r="FZ913" s="101"/>
      <c r="GA913" s="101"/>
      <c r="GB913" s="101"/>
      <c r="GC913" s="101"/>
      <c r="GD913" s="101"/>
      <c r="GE913" s="101"/>
      <c r="GF913" s="101"/>
      <c r="GG913" s="101"/>
      <c r="GH913" s="101"/>
      <c r="GI913" s="101"/>
      <c r="GJ913" s="101"/>
      <c r="GK913" s="101"/>
      <c r="GL913" s="101"/>
      <c r="GM913" s="101"/>
      <c r="GN913" s="101"/>
      <c r="GO913" s="101"/>
      <c r="GP913" s="101"/>
      <c r="GQ913" s="101"/>
      <c r="GR913" s="101"/>
      <c r="GS913" s="101"/>
      <c r="GT913" s="101"/>
      <c r="GU913" s="101"/>
    </row>
    <row r="914" spans="7:203">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1"/>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c r="FH914" s="101"/>
      <c r="FI914" s="101"/>
      <c r="FJ914" s="101"/>
      <c r="FK914" s="101"/>
      <c r="FL914" s="101"/>
      <c r="FM914" s="101"/>
      <c r="FN914" s="101"/>
      <c r="FO914" s="101"/>
      <c r="FP914" s="101"/>
      <c r="FQ914" s="101"/>
      <c r="FR914" s="101"/>
      <c r="FS914" s="101"/>
      <c r="FT914" s="101"/>
      <c r="FU914" s="101"/>
      <c r="FV914" s="101"/>
      <c r="FW914" s="101"/>
      <c r="FX914" s="101"/>
      <c r="FY914" s="101"/>
      <c r="FZ914" s="101"/>
      <c r="GA914" s="101"/>
      <c r="GB914" s="101"/>
      <c r="GC914" s="101"/>
      <c r="GD914" s="101"/>
      <c r="GE914" s="101"/>
      <c r="GF914" s="101"/>
      <c r="GG914" s="101"/>
      <c r="GH914" s="101"/>
      <c r="GI914" s="101"/>
      <c r="GJ914" s="101"/>
      <c r="GK914" s="101"/>
      <c r="GL914" s="101"/>
      <c r="GM914" s="101"/>
      <c r="GN914" s="101"/>
      <c r="GO914" s="101"/>
      <c r="GP914" s="101"/>
      <c r="GQ914" s="101"/>
      <c r="GR914" s="101"/>
      <c r="GS914" s="101"/>
      <c r="GT914" s="101"/>
      <c r="GU914" s="101"/>
    </row>
    <row r="915" spans="7:203">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1"/>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c r="FH915" s="101"/>
      <c r="FI915" s="101"/>
      <c r="FJ915" s="101"/>
      <c r="FK915" s="101"/>
      <c r="FL915" s="101"/>
      <c r="FM915" s="101"/>
      <c r="FN915" s="101"/>
      <c r="FO915" s="101"/>
      <c r="FP915" s="101"/>
      <c r="FQ915" s="101"/>
      <c r="FR915" s="101"/>
      <c r="FS915" s="101"/>
      <c r="FT915" s="101"/>
      <c r="FU915" s="101"/>
      <c r="FV915" s="101"/>
      <c r="FW915" s="101"/>
      <c r="FX915" s="101"/>
      <c r="FY915" s="101"/>
      <c r="FZ915" s="101"/>
      <c r="GA915" s="101"/>
      <c r="GB915" s="101"/>
      <c r="GC915" s="101"/>
      <c r="GD915" s="101"/>
      <c r="GE915" s="101"/>
      <c r="GF915" s="101"/>
      <c r="GG915" s="101"/>
      <c r="GH915" s="101"/>
      <c r="GI915" s="101"/>
      <c r="GJ915" s="101"/>
      <c r="GK915" s="101"/>
      <c r="GL915" s="101"/>
      <c r="GM915" s="101"/>
      <c r="GN915" s="101"/>
      <c r="GO915" s="101"/>
      <c r="GP915" s="101"/>
      <c r="GQ915" s="101"/>
      <c r="GR915" s="101"/>
      <c r="GS915" s="101"/>
      <c r="GT915" s="101"/>
      <c r="GU915" s="101"/>
    </row>
    <row r="916" spans="7:203">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1"/>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c r="FH916" s="101"/>
      <c r="FI916" s="101"/>
      <c r="FJ916" s="101"/>
      <c r="FK916" s="101"/>
      <c r="FL916" s="101"/>
      <c r="FM916" s="101"/>
      <c r="FN916" s="101"/>
      <c r="FO916" s="101"/>
      <c r="FP916" s="101"/>
      <c r="FQ916" s="101"/>
      <c r="FR916" s="101"/>
      <c r="FS916" s="101"/>
      <c r="FT916" s="101"/>
      <c r="FU916" s="101"/>
      <c r="FV916" s="101"/>
      <c r="FW916" s="101"/>
      <c r="FX916" s="101"/>
      <c r="FY916" s="101"/>
      <c r="FZ916" s="101"/>
      <c r="GA916" s="101"/>
      <c r="GB916" s="101"/>
      <c r="GC916" s="101"/>
      <c r="GD916" s="101"/>
      <c r="GE916" s="101"/>
      <c r="GF916" s="101"/>
      <c r="GG916" s="101"/>
      <c r="GH916" s="101"/>
      <c r="GI916" s="101"/>
      <c r="GJ916" s="101"/>
      <c r="GK916" s="101"/>
      <c r="GL916" s="101"/>
      <c r="GM916" s="101"/>
      <c r="GN916" s="101"/>
      <c r="GO916" s="101"/>
      <c r="GP916" s="101"/>
      <c r="GQ916" s="101"/>
      <c r="GR916" s="101"/>
      <c r="GS916" s="101"/>
      <c r="GT916" s="101"/>
      <c r="GU916" s="101"/>
    </row>
    <row r="917" spans="7:203">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1"/>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c r="FH917" s="101"/>
      <c r="FI917" s="101"/>
      <c r="FJ917" s="101"/>
      <c r="FK917" s="101"/>
      <c r="FL917" s="101"/>
      <c r="FM917" s="101"/>
      <c r="FN917" s="101"/>
      <c r="FO917" s="101"/>
      <c r="FP917" s="101"/>
      <c r="FQ917" s="101"/>
      <c r="FR917" s="101"/>
      <c r="FS917" s="101"/>
      <c r="FT917" s="101"/>
      <c r="FU917" s="101"/>
      <c r="FV917" s="101"/>
      <c r="FW917" s="101"/>
      <c r="FX917" s="101"/>
      <c r="FY917" s="101"/>
      <c r="FZ917" s="101"/>
      <c r="GA917" s="101"/>
      <c r="GB917" s="101"/>
      <c r="GC917" s="101"/>
      <c r="GD917" s="101"/>
      <c r="GE917" s="101"/>
      <c r="GF917" s="101"/>
      <c r="GG917" s="101"/>
      <c r="GH917" s="101"/>
      <c r="GI917" s="101"/>
      <c r="GJ917" s="101"/>
      <c r="GK917" s="101"/>
      <c r="GL917" s="101"/>
      <c r="GM917" s="101"/>
      <c r="GN917" s="101"/>
      <c r="GO917" s="101"/>
      <c r="GP917" s="101"/>
      <c r="GQ917" s="101"/>
      <c r="GR917" s="101"/>
      <c r="GS917" s="101"/>
      <c r="GT917" s="101"/>
      <c r="GU917" s="101"/>
    </row>
    <row r="918" spans="7:203">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1"/>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c r="FH918" s="101"/>
      <c r="FI918" s="101"/>
      <c r="FJ918" s="101"/>
      <c r="FK918" s="101"/>
      <c r="FL918" s="101"/>
      <c r="FM918" s="101"/>
      <c r="FN918" s="101"/>
      <c r="FO918" s="101"/>
      <c r="FP918" s="101"/>
      <c r="FQ918" s="101"/>
      <c r="FR918" s="101"/>
      <c r="FS918" s="101"/>
      <c r="FT918" s="101"/>
      <c r="FU918" s="101"/>
      <c r="FV918" s="101"/>
      <c r="FW918" s="101"/>
      <c r="FX918" s="101"/>
      <c r="FY918" s="101"/>
      <c r="FZ918" s="101"/>
      <c r="GA918" s="101"/>
      <c r="GB918" s="101"/>
      <c r="GC918" s="101"/>
      <c r="GD918" s="101"/>
      <c r="GE918" s="101"/>
      <c r="GF918" s="101"/>
      <c r="GG918" s="101"/>
      <c r="GH918" s="101"/>
      <c r="GI918" s="101"/>
      <c r="GJ918" s="101"/>
      <c r="GK918" s="101"/>
      <c r="GL918" s="101"/>
      <c r="GM918" s="101"/>
      <c r="GN918" s="101"/>
      <c r="GO918" s="101"/>
      <c r="GP918" s="101"/>
      <c r="GQ918" s="101"/>
      <c r="GR918" s="101"/>
      <c r="GS918" s="101"/>
      <c r="GT918" s="101"/>
      <c r="GU918" s="101"/>
    </row>
    <row r="919" spans="7:203">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1"/>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c r="FH919" s="101"/>
      <c r="FI919" s="101"/>
      <c r="FJ919" s="101"/>
      <c r="FK919" s="101"/>
      <c r="FL919" s="101"/>
      <c r="FM919" s="101"/>
      <c r="FN919" s="101"/>
      <c r="FO919" s="101"/>
      <c r="FP919" s="101"/>
      <c r="FQ919" s="101"/>
      <c r="FR919" s="101"/>
      <c r="FS919" s="101"/>
      <c r="FT919" s="101"/>
      <c r="FU919" s="101"/>
      <c r="FV919" s="101"/>
      <c r="FW919" s="101"/>
      <c r="FX919" s="101"/>
      <c r="FY919" s="101"/>
      <c r="FZ919" s="101"/>
      <c r="GA919" s="101"/>
      <c r="GB919" s="101"/>
      <c r="GC919" s="101"/>
      <c r="GD919" s="101"/>
      <c r="GE919" s="101"/>
      <c r="GF919" s="101"/>
      <c r="GG919" s="101"/>
      <c r="GH919" s="101"/>
      <c r="GI919" s="101"/>
      <c r="GJ919" s="101"/>
      <c r="GK919" s="101"/>
      <c r="GL919" s="101"/>
      <c r="GM919" s="101"/>
      <c r="GN919" s="101"/>
      <c r="GO919" s="101"/>
      <c r="GP919" s="101"/>
      <c r="GQ919" s="101"/>
      <c r="GR919" s="101"/>
      <c r="GS919" s="101"/>
      <c r="GT919" s="101"/>
      <c r="GU919" s="101"/>
    </row>
    <row r="920" spans="7:203">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1"/>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c r="FH920" s="101"/>
      <c r="FI920" s="101"/>
      <c r="FJ920" s="101"/>
      <c r="FK920" s="101"/>
      <c r="FL920" s="101"/>
      <c r="FM920" s="101"/>
      <c r="FN920" s="101"/>
      <c r="FO920" s="101"/>
      <c r="FP920" s="101"/>
      <c r="FQ920" s="101"/>
      <c r="FR920" s="101"/>
      <c r="FS920" s="101"/>
      <c r="FT920" s="101"/>
      <c r="FU920" s="101"/>
      <c r="FV920" s="101"/>
      <c r="FW920" s="101"/>
      <c r="FX920" s="101"/>
      <c r="FY920" s="101"/>
      <c r="FZ920" s="101"/>
      <c r="GA920" s="101"/>
      <c r="GB920" s="101"/>
      <c r="GC920" s="101"/>
      <c r="GD920" s="101"/>
      <c r="GE920" s="101"/>
      <c r="GF920" s="101"/>
      <c r="GG920" s="101"/>
      <c r="GH920" s="101"/>
      <c r="GI920" s="101"/>
      <c r="GJ920" s="101"/>
      <c r="GK920" s="101"/>
      <c r="GL920" s="101"/>
      <c r="GM920" s="101"/>
      <c r="GN920" s="101"/>
      <c r="GO920" s="101"/>
      <c r="GP920" s="101"/>
      <c r="GQ920" s="101"/>
      <c r="GR920" s="101"/>
      <c r="GS920" s="101"/>
      <c r="GT920" s="101"/>
      <c r="GU920" s="101"/>
    </row>
    <row r="921" spans="7:203">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1"/>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c r="FH921" s="101"/>
      <c r="FI921" s="101"/>
      <c r="FJ921" s="101"/>
      <c r="FK921" s="101"/>
      <c r="FL921" s="101"/>
      <c r="FM921" s="101"/>
      <c r="FN921" s="101"/>
      <c r="FO921" s="101"/>
      <c r="FP921" s="101"/>
      <c r="FQ921" s="101"/>
      <c r="FR921" s="101"/>
      <c r="FS921" s="101"/>
      <c r="FT921" s="101"/>
      <c r="FU921" s="101"/>
      <c r="FV921" s="101"/>
      <c r="FW921" s="101"/>
      <c r="FX921" s="101"/>
      <c r="FY921" s="101"/>
      <c r="FZ921" s="101"/>
      <c r="GA921" s="101"/>
      <c r="GB921" s="101"/>
      <c r="GC921" s="101"/>
      <c r="GD921" s="101"/>
      <c r="GE921" s="101"/>
      <c r="GF921" s="101"/>
      <c r="GG921" s="101"/>
      <c r="GH921" s="101"/>
      <c r="GI921" s="101"/>
      <c r="GJ921" s="101"/>
      <c r="GK921" s="101"/>
      <c r="GL921" s="101"/>
      <c r="GM921" s="101"/>
      <c r="GN921" s="101"/>
      <c r="GO921" s="101"/>
      <c r="GP921" s="101"/>
      <c r="GQ921" s="101"/>
      <c r="GR921" s="101"/>
      <c r="GS921" s="101"/>
      <c r="GT921" s="101"/>
      <c r="GU921" s="101"/>
    </row>
    <row r="922" spans="7:203">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1"/>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c r="FH922" s="101"/>
      <c r="FI922" s="101"/>
      <c r="FJ922" s="101"/>
      <c r="FK922" s="101"/>
      <c r="FL922" s="101"/>
      <c r="FM922" s="101"/>
      <c r="FN922" s="101"/>
      <c r="FO922" s="101"/>
      <c r="FP922" s="101"/>
      <c r="FQ922" s="101"/>
      <c r="FR922" s="101"/>
      <c r="FS922" s="101"/>
      <c r="FT922" s="101"/>
      <c r="FU922" s="101"/>
      <c r="FV922" s="101"/>
      <c r="FW922" s="101"/>
      <c r="FX922" s="101"/>
      <c r="FY922" s="101"/>
      <c r="FZ922" s="101"/>
      <c r="GA922" s="101"/>
      <c r="GB922" s="101"/>
      <c r="GC922" s="101"/>
      <c r="GD922" s="101"/>
      <c r="GE922" s="101"/>
      <c r="GF922" s="101"/>
      <c r="GG922" s="101"/>
      <c r="GH922" s="101"/>
      <c r="GI922" s="101"/>
      <c r="GJ922" s="101"/>
      <c r="GK922" s="101"/>
      <c r="GL922" s="101"/>
      <c r="GM922" s="101"/>
      <c r="GN922" s="101"/>
      <c r="GO922" s="101"/>
      <c r="GP922" s="101"/>
      <c r="GQ922" s="101"/>
      <c r="GR922" s="101"/>
      <c r="GS922" s="101"/>
      <c r="GT922" s="101"/>
      <c r="GU922" s="101"/>
    </row>
    <row r="923" spans="7:203">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1"/>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c r="FH923" s="101"/>
      <c r="FI923" s="101"/>
      <c r="FJ923" s="101"/>
      <c r="FK923" s="101"/>
      <c r="FL923" s="101"/>
      <c r="FM923" s="101"/>
      <c r="FN923" s="101"/>
      <c r="FO923" s="101"/>
      <c r="FP923" s="101"/>
      <c r="FQ923" s="101"/>
      <c r="FR923" s="101"/>
      <c r="FS923" s="101"/>
      <c r="FT923" s="101"/>
      <c r="FU923" s="101"/>
      <c r="FV923" s="101"/>
      <c r="FW923" s="101"/>
      <c r="FX923" s="101"/>
      <c r="FY923" s="101"/>
      <c r="FZ923" s="101"/>
      <c r="GA923" s="101"/>
      <c r="GB923" s="101"/>
      <c r="GC923" s="101"/>
      <c r="GD923" s="101"/>
      <c r="GE923" s="101"/>
      <c r="GF923" s="101"/>
      <c r="GG923" s="101"/>
      <c r="GH923" s="101"/>
      <c r="GI923" s="101"/>
      <c r="GJ923" s="101"/>
      <c r="GK923" s="101"/>
      <c r="GL923" s="101"/>
      <c r="GM923" s="101"/>
      <c r="GN923" s="101"/>
      <c r="GO923" s="101"/>
      <c r="GP923" s="101"/>
      <c r="GQ923" s="101"/>
      <c r="GR923" s="101"/>
      <c r="GS923" s="101"/>
      <c r="GT923" s="101"/>
      <c r="GU923" s="101"/>
    </row>
    <row r="924" spans="7:203">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1"/>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c r="FH924" s="101"/>
      <c r="FI924" s="101"/>
      <c r="FJ924" s="101"/>
      <c r="FK924" s="101"/>
      <c r="FL924" s="101"/>
      <c r="FM924" s="101"/>
      <c r="FN924" s="101"/>
      <c r="FO924" s="101"/>
      <c r="FP924" s="101"/>
      <c r="FQ924" s="101"/>
      <c r="FR924" s="101"/>
      <c r="FS924" s="101"/>
      <c r="FT924" s="101"/>
      <c r="FU924" s="101"/>
      <c r="FV924" s="101"/>
      <c r="FW924" s="101"/>
      <c r="FX924" s="101"/>
      <c r="FY924" s="101"/>
      <c r="FZ924" s="101"/>
      <c r="GA924" s="101"/>
      <c r="GB924" s="101"/>
      <c r="GC924" s="101"/>
      <c r="GD924" s="101"/>
      <c r="GE924" s="101"/>
      <c r="GF924" s="101"/>
      <c r="GG924" s="101"/>
      <c r="GH924" s="101"/>
      <c r="GI924" s="101"/>
      <c r="GJ924" s="101"/>
      <c r="GK924" s="101"/>
      <c r="GL924" s="101"/>
      <c r="GM924" s="101"/>
      <c r="GN924" s="101"/>
      <c r="GO924" s="101"/>
      <c r="GP924" s="101"/>
      <c r="GQ924" s="101"/>
      <c r="GR924" s="101"/>
      <c r="GS924" s="101"/>
      <c r="GT924" s="101"/>
      <c r="GU924" s="101"/>
    </row>
    <row r="925" spans="7:203">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1"/>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c r="FH925" s="101"/>
      <c r="FI925" s="101"/>
      <c r="FJ925" s="101"/>
      <c r="FK925" s="101"/>
      <c r="FL925" s="101"/>
      <c r="FM925" s="101"/>
      <c r="FN925" s="101"/>
      <c r="FO925" s="101"/>
      <c r="FP925" s="101"/>
      <c r="FQ925" s="101"/>
      <c r="FR925" s="101"/>
      <c r="FS925" s="101"/>
      <c r="FT925" s="101"/>
      <c r="FU925" s="101"/>
      <c r="FV925" s="101"/>
      <c r="FW925" s="101"/>
      <c r="FX925" s="101"/>
      <c r="FY925" s="101"/>
      <c r="FZ925" s="101"/>
      <c r="GA925" s="101"/>
      <c r="GB925" s="101"/>
      <c r="GC925" s="101"/>
      <c r="GD925" s="101"/>
      <c r="GE925" s="101"/>
      <c r="GF925" s="101"/>
      <c r="GG925" s="101"/>
      <c r="GH925" s="101"/>
      <c r="GI925" s="101"/>
      <c r="GJ925" s="101"/>
      <c r="GK925" s="101"/>
      <c r="GL925" s="101"/>
      <c r="GM925" s="101"/>
      <c r="GN925" s="101"/>
      <c r="GO925" s="101"/>
      <c r="GP925" s="101"/>
      <c r="GQ925" s="101"/>
      <c r="GR925" s="101"/>
      <c r="GS925" s="101"/>
      <c r="GT925" s="101"/>
      <c r="GU925" s="101"/>
    </row>
    <row r="926" spans="7:203">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1"/>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c r="FH926" s="101"/>
      <c r="FI926" s="101"/>
      <c r="FJ926" s="101"/>
      <c r="FK926" s="101"/>
      <c r="FL926" s="101"/>
      <c r="FM926" s="101"/>
      <c r="FN926" s="101"/>
      <c r="FO926" s="101"/>
      <c r="FP926" s="101"/>
      <c r="FQ926" s="101"/>
      <c r="FR926" s="101"/>
      <c r="FS926" s="101"/>
      <c r="FT926" s="101"/>
      <c r="FU926" s="101"/>
      <c r="FV926" s="101"/>
      <c r="FW926" s="101"/>
      <c r="FX926" s="101"/>
      <c r="FY926" s="101"/>
      <c r="FZ926" s="101"/>
      <c r="GA926" s="101"/>
      <c r="GB926" s="101"/>
      <c r="GC926" s="101"/>
      <c r="GD926" s="101"/>
      <c r="GE926" s="101"/>
      <c r="GF926" s="101"/>
      <c r="GG926" s="101"/>
      <c r="GH926" s="101"/>
      <c r="GI926" s="101"/>
      <c r="GJ926" s="101"/>
      <c r="GK926" s="101"/>
      <c r="GL926" s="101"/>
      <c r="GM926" s="101"/>
      <c r="GN926" s="101"/>
      <c r="GO926" s="101"/>
      <c r="GP926" s="101"/>
      <c r="GQ926" s="101"/>
      <c r="GR926" s="101"/>
      <c r="GS926" s="101"/>
      <c r="GT926" s="101"/>
      <c r="GU926" s="101"/>
    </row>
    <row r="927" spans="7:203">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1"/>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c r="FH927" s="101"/>
      <c r="FI927" s="101"/>
      <c r="FJ927" s="101"/>
      <c r="FK927" s="101"/>
      <c r="FL927" s="101"/>
      <c r="FM927" s="101"/>
      <c r="FN927" s="101"/>
      <c r="FO927" s="101"/>
      <c r="FP927" s="101"/>
      <c r="FQ927" s="101"/>
      <c r="FR927" s="101"/>
      <c r="FS927" s="101"/>
      <c r="FT927" s="101"/>
      <c r="FU927" s="101"/>
      <c r="FV927" s="101"/>
      <c r="FW927" s="101"/>
      <c r="FX927" s="101"/>
      <c r="FY927" s="101"/>
      <c r="FZ927" s="101"/>
      <c r="GA927" s="101"/>
      <c r="GB927" s="101"/>
      <c r="GC927" s="101"/>
      <c r="GD927" s="101"/>
      <c r="GE927" s="101"/>
      <c r="GF927" s="101"/>
      <c r="GG927" s="101"/>
      <c r="GH927" s="101"/>
      <c r="GI927" s="101"/>
      <c r="GJ927" s="101"/>
      <c r="GK927" s="101"/>
      <c r="GL927" s="101"/>
      <c r="GM927" s="101"/>
      <c r="GN927" s="101"/>
      <c r="GO927" s="101"/>
      <c r="GP927" s="101"/>
      <c r="GQ927" s="101"/>
      <c r="GR927" s="101"/>
      <c r="GS927" s="101"/>
      <c r="GT927" s="101"/>
      <c r="GU927" s="101"/>
    </row>
    <row r="928" spans="7:203">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1"/>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c r="FH928" s="101"/>
      <c r="FI928" s="101"/>
      <c r="FJ928" s="101"/>
      <c r="FK928" s="101"/>
      <c r="FL928" s="101"/>
      <c r="FM928" s="101"/>
      <c r="FN928" s="101"/>
      <c r="FO928" s="101"/>
      <c r="FP928" s="101"/>
      <c r="FQ928" s="101"/>
      <c r="FR928" s="101"/>
      <c r="FS928" s="101"/>
      <c r="FT928" s="101"/>
      <c r="FU928" s="101"/>
      <c r="FV928" s="101"/>
      <c r="FW928" s="101"/>
      <c r="FX928" s="101"/>
      <c r="FY928" s="101"/>
      <c r="FZ928" s="101"/>
      <c r="GA928" s="101"/>
      <c r="GB928" s="101"/>
      <c r="GC928" s="101"/>
      <c r="GD928" s="101"/>
      <c r="GE928" s="101"/>
      <c r="GF928" s="101"/>
      <c r="GG928" s="101"/>
      <c r="GH928" s="101"/>
      <c r="GI928" s="101"/>
      <c r="GJ928" s="101"/>
      <c r="GK928" s="101"/>
      <c r="GL928" s="101"/>
      <c r="GM928" s="101"/>
      <c r="GN928" s="101"/>
      <c r="GO928" s="101"/>
      <c r="GP928" s="101"/>
      <c r="GQ928" s="101"/>
      <c r="GR928" s="101"/>
      <c r="GS928" s="101"/>
      <c r="GT928" s="101"/>
      <c r="GU928" s="101"/>
    </row>
    <row r="929" spans="7:203">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1"/>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c r="FH929" s="101"/>
      <c r="FI929" s="101"/>
      <c r="FJ929" s="101"/>
      <c r="FK929" s="101"/>
      <c r="FL929" s="101"/>
      <c r="FM929" s="101"/>
      <c r="FN929" s="101"/>
      <c r="FO929" s="101"/>
      <c r="FP929" s="101"/>
      <c r="FQ929" s="101"/>
      <c r="FR929" s="101"/>
      <c r="FS929" s="101"/>
      <c r="FT929" s="101"/>
      <c r="FU929" s="101"/>
      <c r="FV929" s="101"/>
      <c r="FW929" s="101"/>
      <c r="FX929" s="101"/>
      <c r="FY929" s="101"/>
      <c r="FZ929" s="101"/>
      <c r="GA929" s="101"/>
      <c r="GB929" s="101"/>
      <c r="GC929" s="101"/>
      <c r="GD929" s="101"/>
      <c r="GE929" s="101"/>
      <c r="GF929" s="101"/>
      <c r="GG929" s="101"/>
      <c r="GH929" s="101"/>
      <c r="GI929" s="101"/>
      <c r="GJ929" s="101"/>
      <c r="GK929" s="101"/>
      <c r="GL929" s="101"/>
      <c r="GM929" s="101"/>
      <c r="GN929" s="101"/>
      <c r="GO929" s="101"/>
      <c r="GP929" s="101"/>
      <c r="GQ929" s="101"/>
      <c r="GR929" s="101"/>
      <c r="GS929" s="101"/>
      <c r="GT929" s="101"/>
      <c r="GU929" s="101"/>
    </row>
    <row r="930" spans="7:203">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1"/>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c r="FH930" s="101"/>
      <c r="FI930" s="101"/>
      <c r="FJ930" s="101"/>
      <c r="FK930" s="101"/>
      <c r="FL930" s="101"/>
      <c r="FM930" s="101"/>
      <c r="FN930" s="101"/>
      <c r="FO930" s="101"/>
      <c r="FP930" s="101"/>
      <c r="FQ930" s="101"/>
      <c r="FR930" s="101"/>
      <c r="FS930" s="101"/>
      <c r="FT930" s="101"/>
      <c r="FU930" s="101"/>
      <c r="FV930" s="101"/>
      <c r="FW930" s="101"/>
      <c r="FX930" s="101"/>
      <c r="FY930" s="101"/>
      <c r="FZ930" s="101"/>
      <c r="GA930" s="101"/>
      <c r="GB930" s="101"/>
      <c r="GC930" s="101"/>
      <c r="GD930" s="101"/>
      <c r="GE930" s="101"/>
      <c r="GF930" s="101"/>
      <c r="GG930" s="101"/>
      <c r="GH930" s="101"/>
      <c r="GI930" s="101"/>
      <c r="GJ930" s="101"/>
      <c r="GK930" s="101"/>
      <c r="GL930" s="101"/>
      <c r="GM930" s="101"/>
      <c r="GN930" s="101"/>
      <c r="GO930" s="101"/>
      <c r="GP930" s="101"/>
      <c r="GQ930" s="101"/>
      <c r="GR930" s="101"/>
      <c r="GS930" s="101"/>
      <c r="GT930" s="101"/>
      <c r="GU930" s="101"/>
    </row>
    <row r="931" spans="7:203">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1"/>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c r="FH931" s="101"/>
      <c r="FI931" s="101"/>
      <c r="FJ931" s="101"/>
      <c r="FK931" s="101"/>
      <c r="FL931" s="101"/>
      <c r="FM931" s="101"/>
      <c r="FN931" s="101"/>
      <c r="FO931" s="101"/>
      <c r="FP931" s="101"/>
      <c r="FQ931" s="101"/>
      <c r="FR931" s="101"/>
      <c r="FS931" s="101"/>
      <c r="FT931" s="101"/>
      <c r="FU931" s="101"/>
      <c r="FV931" s="101"/>
      <c r="FW931" s="101"/>
      <c r="FX931" s="101"/>
      <c r="FY931" s="101"/>
      <c r="FZ931" s="101"/>
      <c r="GA931" s="101"/>
      <c r="GB931" s="101"/>
      <c r="GC931" s="101"/>
      <c r="GD931" s="101"/>
      <c r="GE931" s="101"/>
      <c r="GF931" s="101"/>
      <c r="GG931" s="101"/>
      <c r="GH931" s="101"/>
      <c r="GI931" s="101"/>
      <c r="GJ931" s="101"/>
      <c r="GK931" s="101"/>
      <c r="GL931" s="101"/>
      <c r="GM931" s="101"/>
      <c r="GN931" s="101"/>
      <c r="GO931" s="101"/>
      <c r="GP931" s="101"/>
      <c r="GQ931" s="101"/>
      <c r="GR931" s="101"/>
      <c r="GS931" s="101"/>
      <c r="GT931" s="101"/>
      <c r="GU931" s="101"/>
    </row>
    <row r="932" spans="7:203">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1"/>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c r="FH932" s="101"/>
      <c r="FI932" s="101"/>
      <c r="FJ932" s="101"/>
      <c r="FK932" s="101"/>
      <c r="FL932" s="101"/>
      <c r="FM932" s="101"/>
      <c r="FN932" s="101"/>
      <c r="FO932" s="101"/>
      <c r="FP932" s="101"/>
      <c r="FQ932" s="101"/>
      <c r="FR932" s="101"/>
      <c r="FS932" s="101"/>
      <c r="FT932" s="101"/>
      <c r="FU932" s="101"/>
      <c r="FV932" s="101"/>
      <c r="FW932" s="101"/>
      <c r="FX932" s="101"/>
      <c r="FY932" s="101"/>
      <c r="FZ932" s="101"/>
      <c r="GA932" s="101"/>
      <c r="GB932" s="101"/>
      <c r="GC932" s="101"/>
      <c r="GD932" s="101"/>
      <c r="GE932" s="101"/>
      <c r="GF932" s="101"/>
      <c r="GG932" s="101"/>
      <c r="GH932" s="101"/>
      <c r="GI932" s="101"/>
      <c r="GJ932" s="101"/>
      <c r="GK932" s="101"/>
      <c r="GL932" s="101"/>
      <c r="GM932" s="101"/>
      <c r="GN932" s="101"/>
      <c r="GO932" s="101"/>
      <c r="GP932" s="101"/>
      <c r="GQ932" s="101"/>
      <c r="GR932" s="101"/>
      <c r="GS932" s="101"/>
      <c r="GT932" s="101"/>
      <c r="GU932" s="101"/>
    </row>
    <row r="933" spans="7:203">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1"/>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c r="FH933" s="101"/>
      <c r="FI933" s="101"/>
      <c r="FJ933" s="101"/>
      <c r="FK933" s="101"/>
      <c r="FL933" s="101"/>
      <c r="FM933" s="101"/>
      <c r="FN933" s="101"/>
      <c r="FO933" s="101"/>
      <c r="FP933" s="101"/>
      <c r="FQ933" s="101"/>
      <c r="FR933" s="101"/>
      <c r="FS933" s="101"/>
      <c r="FT933" s="101"/>
      <c r="FU933" s="101"/>
      <c r="FV933" s="101"/>
      <c r="FW933" s="101"/>
      <c r="FX933" s="101"/>
      <c r="FY933" s="101"/>
      <c r="FZ933" s="101"/>
      <c r="GA933" s="101"/>
      <c r="GB933" s="101"/>
      <c r="GC933" s="101"/>
      <c r="GD933" s="101"/>
      <c r="GE933" s="101"/>
      <c r="GF933" s="101"/>
      <c r="GG933" s="101"/>
      <c r="GH933" s="101"/>
      <c r="GI933" s="101"/>
      <c r="GJ933" s="101"/>
      <c r="GK933" s="101"/>
      <c r="GL933" s="101"/>
      <c r="GM933" s="101"/>
      <c r="GN933" s="101"/>
      <c r="GO933" s="101"/>
      <c r="GP933" s="101"/>
      <c r="GQ933" s="101"/>
      <c r="GR933" s="101"/>
      <c r="GS933" s="101"/>
      <c r="GT933" s="101"/>
      <c r="GU933" s="101"/>
    </row>
    <row r="934" spans="7:203">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1"/>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c r="FH934" s="101"/>
      <c r="FI934" s="101"/>
      <c r="FJ934" s="101"/>
      <c r="FK934" s="101"/>
      <c r="FL934" s="101"/>
      <c r="FM934" s="101"/>
      <c r="FN934" s="101"/>
      <c r="FO934" s="101"/>
      <c r="FP934" s="101"/>
      <c r="FQ934" s="101"/>
      <c r="FR934" s="101"/>
      <c r="FS934" s="101"/>
      <c r="FT934" s="101"/>
      <c r="FU934" s="101"/>
      <c r="FV934" s="101"/>
      <c r="FW934" s="101"/>
      <c r="FX934" s="101"/>
      <c r="FY934" s="101"/>
      <c r="FZ934" s="101"/>
      <c r="GA934" s="101"/>
      <c r="GB934" s="101"/>
      <c r="GC934" s="101"/>
      <c r="GD934" s="101"/>
      <c r="GE934" s="101"/>
      <c r="GF934" s="101"/>
      <c r="GG934" s="101"/>
      <c r="GH934" s="101"/>
      <c r="GI934" s="101"/>
      <c r="GJ934" s="101"/>
      <c r="GK934" s="101"/>
      <c r="GL934" s="101"/>
      <c r="GM934" s="101"/>
      <c r="GN934" s="101"/>
      <c r="GO934" s="101"/>
      <c r="GP934" s="101"/>
      <c r="GQ934" s="101"/>
      <c r="GR934" s="101"/>
      <c r="GS934" s="101"/>
      <c r="GT934" s="101"/>
      <c r="GU934" s="101"/>
    </row>
    <row r="935" spans="7:203">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1"/>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c r="FH935" s="101"/>
      <c r="FI935" s="101"/>
      <c r="FJ935" s="101"/>
      <c r="FK935" s="101"/>
      <c r="FL935" s="101"/>
      <c r="FM935" s="101"/>
      <c r="FN935" s="101"/>
      <c r="FO935" s="101"/>
      <c r="FP935" s="101"/>
      <c r="FQ935" s="101"/>
      <c r="FR935" s="101"/>
      <c r="FS935" s="101"/>
      <c r="FT935" s="101"/>
      <c r="FU935" s="101"/>
      <c r="FV935" s="101"/>
      <c r="FW935" s="101"/>
      <c r="FX935" s="101"/>
      <c r="FY935" s="101"/>
      <c r="FZ935" s="101"/>
      <c r="GA935" s="101"/>
      <c r="GB935" s="101"/>
      <c r="GC935" s="101"/>
      <c r="GD935" s="101"/>
      <c r="GE935" s="101"/>
      <c r="GF935" s="101"/>
      <c r="GG935" s="101"/>
      <c r="GH935" s="101"/>
      <c r="GI935" s="101"/>
      <c r="GJ935" s="101"/>
      <c r="GK935" s="101"/>
      <c r="GL935" s="101"/>
      <c r="GM935" s="101"/>
      <c r="GN935" s="101"/>
      <c r="GO935" s="101"/>
      <c r="GP935" s="101"/>
      <c r="GQ935" s="101"/>
      <c r="GR935" s="101"/>
      <c r="GS935" s="101"/>
      <c r="GT935" s="101"/>
      <c r="GU935" s="101"/>
    </row>
    <row r="936" spans="7:203">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1"/>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c r="FH936" s="101"/>
      <c r="FI936" s="101"/>
      <c r="FJ936" s="101"/>
      <c r="FK936" s="101"/>
      <c r="FL936" s="101"/>
      <c r="FM936" s="101"/>
      <c r="FN936" s="101"/>
      <c r="FO936" s="101"/>
      <c r="FP936" s="101"/>
      <c r="FQ936" s="101"/>
      <c r="FR936" s="101"/>
      <c r="FS936" s="101"/>
      <c r="FT936" s="101"/>
      <c r="FU936" s="101"/>
      <c r="FV936" s="101"/>
      <c r="FW936" s="101"/>
      <c r="FX936" s="101"/>
      <c r="FY936" s="101"/>
      <c r="FZ936" s="101"/>
      <c r="GA936" s="101"/>
      <c r="GB936" s="101"/>
      <c r="GC936" s="101"/>
      <c r="GD936" s="101"/>
      <c r="GE936" s="101"/>
      <c r="GF936" s="101"/>
      <c r="GG936" s="101"/>
      <c r="GH936" s="101"/>
      <c r="GI936" s="101"/>
      <c r="GJ936" s="101"/>
      <c r="GK936" s="101"/>
      <c r="GL936" s="101"/>
      <c r="GM936" s="101"/>
      <c r="GN936" s="101"/>
      <c r="GO936" s="101"/>
      <c r="GP936" s="101"/>
      <c r="GQ936" s="101"/>
      <c r="GR936" s="101"/>
      <c r="GS936" s="101"/>
      <c r="GT936" s="101"/>
      <c r="GU936" s="101"/>
    </row>
    <row r="937" spans="7:203">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1"/>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c r="FH937" s="101"/>
      <c r="FI937" s="101"/>
      <c r="FJ937" s="101"/>
      <c r="FK937" s="101"/>
      <c r="FL937" s="101"/>
      <c r="FM937" s="101"/>
      <c r="FN937" s="101"/>
      <c r="FO937" s="101"/>
      <c r="FP937" s="101"/>
      <c r="FQ937" s="101"/>
      <c r="FR937" s="101"/>
      <c r="FS937" s="101"/>
      <c r="FT937" s="101"/>
      <c r="FU937" s="101"/>
      <c r="FV937" s="101"/>
      <c r="FW937" s="101"/>
      <c r="FX937" s="101"/>
      <c r="FY937" s="101"/>
      <c r="FZ937" s="101"/>
      <c r="GA937" s="101"/>
      <c r="GB937" s="101"/>
      <c r="GC937" s="101"/>
      <c r="GD937" s="101"/>
      <c r="GE937" s="101"/>
      <c r="GF937" s="101"/>
      <c r="GG937" s="101"/>
      <c r="GH937" s="101"/>
      <c r="GI937" s="101"/>
      <c r="GJ937" s="101"/>
      <c r="GK937" s="101"/>
      <c r="GL937" s="101"/>
      <c r="GM937" s="101"/>
      <c r="GN937" s="101"/>
      <c r="GO937" s="101"/>
      <c r="GP937" s="101"/>
      <c r="GQ937" s="101"/>
      <c r="GR937" s="101"/>
      <c r="GS937" s="101"/>
      <c r="GT937" s="101"/>
      <c r="GU937" s="101"/>
    </row>
    <row r="938" spans="7:203">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1"/>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c r="FH938" s="101"/>
      <c r="FI938" s="101"/>
      <c r="FJ938" s="101"/>
      <c r="FK938" s="101"/>
      <c r="FL938" s="101"/>
      <c r="FM938" s="101"/>
      <c r="FN938" s="101"/>
      <c r="FO938" s="101"/>
      <c r="FP938" s="101"/>
      <c r="FQ938" s="101"/>
      <c r="FR938" s="101"/>
      <c r="FS938" s="101"/>
      <c r="FT938" s="101"/>
      <c r="FU938" s="101"/>
      <c r="FV938" s="101"/>
      <c r="FW938" s="101"/>
      <c r="FX938" s="101"/>
      <c r="FY938" s="101"/>
      <c r="FZ938" s="101"/>
      <c r="GA938" s="101"/>
      <c r="GB938" s="101"/>
      <c r="GC938" s="101"/>
      <c r="GD938" s="101"/>
      <c r="GE938" s="101"/>
      <c r="GF938" s="101"/>
      <c r="GG938" s="101"/>
      <c r="GH938" s="101"/>
      <c r="GI938" s="101"/>
      <c r="GJ938" s="101"/>
      <c r="GK938" s="101"/>
      <c r="GL938" s="101"/>
      <c r="GM938" s="101"/>
      <c r="GN938" s="101"/>
      <c r="GO938" s="101"/>
      <c r="GP938" s="101"/>
      <c r="GQ938" s="101"/>
      <c r="GR938" s="101"/>
      <c r="GS938" s="101"/>
      <c r="GT938" s="101"/>
      <c r="GU938" s="101"/>
    </row>
    <row r="939" spans="7:203">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1"/>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c r="FH939" s="101"/>
      <c r="FI939" s="101"/>
      <c r="FJ939" s="101"/>
      <c r="FK939" s="101"/>
      <c r="FL939" s="101"/>
      <c r="FM939" s="101"/>
      <c r="FN939" s="101"/>
      <c r="FO939" s="101"/>
      <c r="FP939" s="101"/>
      <c r="FQ939" s="101"/>
      <c r="FR939" s="101"/>
      <c r="FS939" s="101"/>
      <c r="FT939" s="101"/>
      <c r="FU939" s="101"/>
      <c r="FV939" s="101"/>
      <c r="FW939" s="101"/>
      <c r="FX939" s="101"/>
      <c r="FY939" s="101"/>
      <c r="FZ939" s="101"/>
      <c r="GA939" s="101"/>
      <c r="GB939" s="101"/>
      <c r="GC939" s="101"/>
      <c r="GD939" s="101"/>
      <c r="GE939" s="101"/>
      <c r="GF939" s="101"/>
      <c r="GG939" s="101"/>
      <c r="GH939" s="101"/>
      <c r="GI939" s="101"/>
      <c r="GJ939" s="101"/>
      <c r="GK939" s="101"/>
      <c r="GL939" s="101"/>
      <c r="GM939" s="101"/>
      <c r="GN939" s="101"/>
      <c r="GO939" s="101"/>
      <c r="GP939" s="101"/>
      <c r="GQ939" s="101"/>
      <c r="GR939" s="101"/>
      <c r="GS939" s="101"/>
      <c r="GT939" s="101"/>
      <c r="GU939" s="101"/>
    </row>
    <row r="940" spans="7:203">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1"/>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c r="FH940" s="101"/>
      <c r="FI940" s="101"/>
      <c r="FJ940" s="101"/>
      <c r="FK940" s="101"/>
      <c r="FL940" s="101"/>
      <c r="FM940" s="101"/>
      <c r="FN940" s="101"/>
      <c r="FO940" s="101"/>
      <c r="FP940" s="101"/>
      <c r="FQ940" s="101"/>
      <c r="FR940" s="101"/>
      <c r="FS940" s="101"/>
      <c r="FT940" s="101"/>
      <c r="FU940" s="101"/>
      <c r="FV940" s="101"/>
      <c r="FW940" s="101"/>
      <c r="FX940" s="101"/>
      <c r="FY940" s="101"/>
      <c r="FZ940" s="101"/>
      <c r="GA940" s="101"/>
      <c r="GB940" s="101"/>
      <c r="GC940" s="101"/>
      <c r="GD940" s="101"/>
      <c r="GE940" s="101"/>
      <c r="GF940" s="101"/>
      <c r="GG940" s="101"/>
      <c r="GH940" s="101"/>
      <c r="GI940" s="101"/>
      <c r="GJ940" s="101"/>
      <c r="GK940" s="101"/>
      <c r="GL940" s="101"/>
      <c r="GM940" s="101"/>
      <c r="GN940" s="101"/>
      <c r="GO940" s="101"/>
      <c r="GP940" s="101"/>
      <c r="GQ940" s="101"/>
      <c r="GR940" s="101"/>
      <c r="GS940" s="101"/>
      <c r="GT940" s="101"/>
      <c r="GU940" s="101"/>
    </row>
    <row r="941" spans="7:203">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1"/>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c r="FH941" s="101"/>
      <c r="FI941" s="101"/>
      <c r="FJ941" s="101"/>
      <c r="FK941" s="101"/>
      <c r="FL941" s="101"/>
      <c r="FM941" s="101"/>
      <c r="FN941" s="101"/>
      <c r="FO941" s="101"/>
      <c r="FP941" s="101"/>
      <c r="FQ941" s="101"/>
      <c r="FR941" s="101"/>
      <c r="FS941" s="101"/>
      <c r="FT941" s="101"/>
      <c r="FU941" s="101"/>
      <c r="FV941" s="101"/>
      <c r="FW941" s="101"/>
      <c r="FX941" s="101"/>
      <c r="FY941" s="101"/>
      <c r="FZ941" s="101"/>
      <c r="GA941" s="101"/>
      <c r="GB941" s="101"/>
      <c r="GC941" s="101"/>
      <c r="GD941" s="101"/>
      <c r="GE941" s="101"/>
      <c r="GF941" s="101"/>
      <c r="GG941" s="101"/>
      <c r="GH941" s="101"/>
      <c r="GI941" s="101"/>
      <c r="GJ941" s="101"/>
      <c r="GK941" s="101"/>
      <c r="GL941" s="101"/>
      <c r="GM941" s="101"/>
      <c r="GN941" s="101"/>
      <c r="GO941" s="101"/>
      <c r="GP941" s="101"/>
      <c r="GQ941" s="101"/>
      <c r="GR941" s="101"/>
      <c r="GS941" s="101"/>
      <c r="GT941" s="101"/>
      <c r="GU941" s="101"/>
    </row>
    <row r="942" spans="7:203">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1"/>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c r="FH942" s="101"/>
      <c r="FI942" s="101"/>
      <c r="FJ942" s="101"/>
      <c r="FK942" s="101"/>
      <c r="FL942" s="101"/>
      <c r="FM942" s="101"/>
      <c r="FN942" s="101"/>
      <c r="FO942" s="101"/>
      <c r="FP942" s="101"/>
      <c r="FQ942" s="101"/>
      <c r="FR942" s="101"/>
      <c r="FS942" s="101"/>
      <c r="FT942" s="101"/>
      <c r="FU942" s="101"/>
      <c r="FV942" s="101"/>
      <c r="FW942" s="101"/>
      <c r="FX942" s="101"/>
      <c r="FY942" s="101"/>
      <c r="FZ942" s="101"/>
      <c r="GA942" s="101"/>
      <c r="GB942" s="101"/>
      <c r="GC942" s="101"/>
      <c r="GD942" s="101"/>
      <c r="GE942" s="101"/>
      <c r="GF942" s="101"/>
      <c r="GG942" s="101"/>
      <c r="GH942" s="101"/>
      <c r="GI942" s="101"/>
      <c r="GJ942" s="101"/>
      <c r="GK942" s="101"/>
      <c r="GL942" s="101"/>
      <c r="GM942" s="101"/>
      <c r="GN942" s="101"/>
      <c r="GO942" s="101"/>
      <c r="GP942" s="101"/>
      <c r="GQ942" s="101"/>
      <c r="GR942" s="101"/>
      <c r="GS942" s="101"/>
      <c r="GT942" s="101"/>
      <c r="GU942" s="101"/>
    </row>
    <row r="943" spans="7:203">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1"/>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c r="FH943" s="101"/>
      <c r="FI943" s="101"/>
      <c r="FJ943" s="101"/>
      <c r="FK943" s="101"/>
      <c r="FL943" s="101"/>
      <c r="FM943" s="101"/>
      <c r="FN943" s="101"/>
      <c r="FO943" s="101"/>
      <c r="FP943" s="101"/>
      <c r="FQ943" s="101"/>
      <c r="FR943" s="101"/>
      <c r="FS943" s="101"/>
      <c r="FT943" s="101"/>
      <c r="FU943" s="101"/>
      <c r="FV943" s="101"/>
      <c r="FW943" s="101"/>
      <c r="FX943" s="101"/>
      <c r="FY943" s="101"/>
      <c r="FZ943" s="101"/>
      <c r="GA943" s="101"/>
      <c r="GB943" s="101"/>
      <c r="GC943" s="101"/>
      <c r="GD943" s="101"/>
      <c r="GE943" s="101"/>
      <c r="GF943" s="101"/>
      <c r="GG943" s="101"/>
      <c r="GH943" s="101"/>
      <c r="GI943" s="101"/>
      <c r="GJ943" s="101"/>
      <c r="GK943" s="101"/>
      <c r="GL943" s="101"/>
      <c r="GM943" s="101"/>
      <c r="GN943" s="101"/>
      <c r="GO943" s="101"/>
      <c r="GP943" s="101"/>
      <c r="GQ943" s="101"/>
      <c r="GR943" s="101"/>
      <c r="GS943" s="101"/>
      <c r="GT943" s="101"/>
      <c r="GU943" s="101"/>
    </row>
    <row r="944" spans="7:203">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1"/>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c r="FH944" s="101"/>
      <c r="FI944" s="101"/>
      <c r="FJ944" s="101"/>
      <c r="FK944" s="101"/>
      <c r="FL944" s="101"/>
      <c r="FM944" s="101"/>
      <c r="FN944" s="101"/>
      <c r="FO944" s="101"/>
      <c r="FP944" s="101"/>
      <c r="FQ944" s="101"/>
      <c r="FR944" s="101"/>
      <c r="FS944" s="101"/>
      <c r="FT944" s="101"/>
      <c r="FU944" s="101"/>
      <c r="FV944" s="101"/>
      <c r="FW944" s="101"/>
      <c r="FX944" s="101"/>
      <c r="FY944" s="101"/>
      <c r="FZ944" s="101"/>
      <c r="GA944" s="101"/>
      <c r="GB944" s="101"/>
      <c r="GC944" s="101"/>
      <c r="GD944" s="101"/>
      <c r="GE944" s="101"/>
      <c r="GF944" s="101"/>
      <c r="GG944" s="101"/>
      <c r="GH944" s="101"/>
      <c r="GI944" s="101"/>
      <c r="GJ944" s="101"/>
      <c r="GK944" s="101"/>
      <c r="GL944" s="101"/>
      <c r="GM944" s="101"/>
      <c r="GN944" s="101"/>
      <c r="GO944" s="101"/>
      <c r="GP944" s="101"/>
      <c r="GQ944" s="101"/>
      <c r="GR944" s="101"/>
      <c r="GS944" s="101"/>
      <c r="GT944" s="101"/>
      <c r="GU944" s="101"/>
    </row>
    <row r="945" spans="7:203">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1"/>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c r="FH945" s="101"/>
      <c r="FI945" s="101"/>
      <c r="FJ945" s="101"/>
      <c r="FK945" s="101"/>
      <c r="FL945" s="101"/>
      <c r="FM945" s="101"/>
      <c r="FN945" s="101"/>
      <c r="FO945" s="101"/>
      <c r="FP945" s="101"/>
      <c r="FQ945" s="101"/>
      <c r="FR945" s="101"/>
      <c r="FS945" s="101"/>
      <c r="FT945" s="101"/>
      <c r="FU945" s="101"/>
      <c r="FV945" s="101"/>
      <c r="FW945" s="101"/>
      <c r="FX945" s="101"/>
      <c r="FY945" s="101"/>
      <c r="FZ945" s="101"/>
      <c r="GA945" s="101"/>
      <c r="GB945" s="101"/>
      <c r="GC945" s="101"/>
      <c r="GD945" s="101"/>
      <c r="GE945" s="101"/>
      <c r="GF945" s="101"/>
      <c r="GG945" s="101"/>
      <c r="GH945" s="101"/>
      <c r="GI945" s="101"/>
      <c r="GJ945" s="101"/>
      <c r="GK945" s="101"/>
      <c r="GL945" s="101"/>
      <c r="GM945" s="101"/>
      <c r="GN945" s="101"/>
      <c r="GO945" s="101"/>
      <c r="GP945" s="101"/>
      <c r="GQ945" s="101"/>
      <c r="GR945" s="101"/>
      <c r="GS945" s="101"/>
      <c r="GT945" s="101"/>
      <c r="GU945" s="101"/>
    </row>
    <row r="946" spans="7:203">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1"/>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c r="FH946" s="101"/>
      <c r="FI946" s="101"/>
      <c r="FJ946" s="101"/>
      <c r="FK946" s="101"/>
      <c r="FL946" s="101"/>
      <c r="FM946" s="101"/>
      <c r="FN946" s="101"/>
      <c r="FO946" s="101"/>
      <c r="FP946" s="101"/>
      <c r="FQ946" s="101"/>
      <c r="FR946" s="101"/>
      <c r="FS946" s="101"/>
      <c r="FT946" s="101"/>
      <c r="FU946" s="101"/>
      <c r="FV946" s="101"/>
      <c r="FW946" s="101"/>
      <c r="FX946" s="101"/>
      <c r="FY946" s="101"/>
      <c r="FZ946" s="101"/>
      <c r="GA946" s="101"/>
      <c r="GB946" s="101"/>
      <c r="GC946" s="101"/>
      <c r="GD946" s="101"/>
      <c r="GE946" s="101"/>
      <c r="GF946" s="101"/>
      <c r="GG946" s="101"/>
      <c r="GH946" s="101"/>
      <c r="GI946" s="101"/>
      <c r="GJ946" s="101"/>
      <c r="GK946" s="101"/>
      <c r="GL946" s="101"/>
      <c r="GM946" s="101"/>
      <c r="GN946" s="101"/>
      <c r="GO946" s="101"/>
      <c r="GP946" s="101"/>
      <c r="GQ946" s="101"/>
      <c r="GR946" s="101"/>
      <c r="GS946" s="101"/>
      <c r="GT946" s="101"/>
      <c r="GU946" s="101"/>
    </row>
    <row r="947" spans="7:203">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1"/>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c r="FH947" s="101"/>
      <c r="FI947" s="101"/>
      <c r="FJ947" s="101"/>
      <c r="FK947" s="101"/>
      <c r="FL947" s="101"/>
      <c r="FM947" s="101"/>
      <c r="FN947" s="101"/>
      <c r="FO947" s="101"/>
      <c r="FP947" s="101"/>
      <c r="FQ947" s="101"/>
      <c r="FR947" s="101"/>
      <c r="FS947" s="101"/>
      <c r="FT947" s="101"/>
      <c r="FU947" s="101"/>
      <c r="FV947" s="101"/>
      <c r="FW947" s="101"/>
      <c r="FX947" s="101"/>
      <c r="FY947" s="101"/>
      <c r="FZ947" s="101"/>
      <c r="GA947" s="101"/>
      <c r="GB947" s="101"/>
      <c r="GC947" s="101"/>
      <c r="GD947" s="101"/>
      <c r="GE947" s="101"/>
      <c r="GF947" s="101"/>
      <c r="GG947" s="101"/>
      <c r="GH947" s="101"/>
      <c r="GI947" s="101"/>
      <c r="GJ947" s="101"/>
      <c r="GK947" s="101"/>
      <c r="GL947" s="101"/>
      <c r="GM947" s="101"/>
      <c r="GN947" s="101"/>
      <c r="GO947" s="101"/>
      <c r="GP947" s="101"/>
      <c r="GQ947" s="101"/>
      <c r="GR947" s="101"/>
      <c r="GS947" s="101"/>
      <c r="GT947" s="101"/>
      <c r="GU947" s="101"/>
    </row>
    <row r="948" spans="7:203">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1"/>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c r="FH948" s="101"/>
      <c r="FI948" s="101"/>
      <c r="FJ948" s="101"/>
      <c r="FK948" s="101"/>
      <c r="FL948" s="101"/>
      <c r="FM948" s="101"/>
      <c r="FN948" s="101"/>
      <c r="FO948" s="101"/>
      <c r="FP948" s="101"/>
      <c r="FQ948" s="101"/>
      <c r="FR948" s="101"/>
      <c r="FS948" s="101"/>
      <c r="FT948" s="101"/>
      <c r="FU948" s="101"/>
      <c r="FV948" s="101"/>
      <c r="FW948" s="101"/>
      <c r="FX948" s="101"/>
      <c r="FY948" s="101"/>
      <c r="FZ948" s="101"/>
      <c r="GA948" s="101"/>
      <c r="GB948" s="101"/>
      <c r="GC948" s="101"/>
      <c r="GD948" s="101"/>
      <c r="GE948" s="101"/>
      <c r="GF948" s="101"/>
      <c r="GG948" s="101"/>
      <c r="GH948" s="101"/>
      <c r="GI948" s="101"/>
      <c r="GJ948" s="101"/>
      <c r="GK948" s="101"/>
      <c r="GL948" s="101"/>
      <c r="GM948" s="101"/>
      <c r="GN948" s="101"/>
      <c r="GO948" s="101"/>
      <c r="GP948" s="101"/>
      <c r="GQ948" s="101"/>
      <c r="GR948" s="101"/>
      <c r="GS948" s="101"/>
      <c r="GT948" s="101"/>
      <c r="GU948" s="101"/>
    </row>
    <row r="949" spans="7:203">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1"/>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c r="FH949" s="101"/>
      <c r="FI949" s="101"/>
      <c r="FJ949" s="101"/>
      <c r="FK949" s="101"/>
      <c r="FL949" s="101"/>
      <c r="FM949" s="101"/>
      <c r="FN949" s="101"/>
      <c r="FO949" s="101"/>
      <c r="FP949" s="101"/>
      <c r="FQ949" s="101"/>
      <c r="FR949" s="101"/>
      <c r="FS949" s="101"/>
      <c r="FT949" s="101"/>
      <c r="FU949" s="101"/>
      <c r="FV949" s="101"/>
      <c r="FW949" s="101"/>
      <c r="FX949" s="101"/>
      <c r="FY949" s="101"/>
      <c r="FZ949" s="101"/>
      <c r="GA949" s="101"/>
      <c r="GB949" s="101"/>
      <c r="GC949" s="101"/>
      <c r="GD949" s="101"/>
      <c r="GE949" s="101"/>
      <c r="GF949" s="101"/>
      <c r="GG949" s="101"/>
      <c r="GH949" s="101"/>
      <c r="GI949" s="101"/>
      <c r="GJ949" s="101"/>
      <c r="GK949" s="101"/>
      <c r="GL949" s="101"/>
      <c r="GM949" s="101"/>
      <c r="GN949" s="101"/>
      <c r="GO949" s="101"/>
      <c r="GP949" s="101"/>
      <c r="GQ949" s="101"/>
      <c r="GR949" s="101"/>
      <c r="GS949" s="101"/>
      <c r="GT949" s="101"/>
      <c r="GU949" s="101"/>
    </row>
    <row r="950" spans="7:203">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1"/>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c r="FH950" s="101"/>
      <c r="FI950" s="101"/>
      <c r="FJ950" s="101"/>
      <c r="FK950" s="101"/>
      <c r="FL950" s="101"/>
      <c r="FM950" s="101"/>
      <c r="FN950" s="101"/>
      <c r="FO950" s="101"/>
      <c r="FP950" s="101"/>
      <c r="FQ950" s="101"/>
      <c r="FR950" s="101"/>
      <c r="FS950" s="101"/>
      <c r="FT950" s="101"/>
      <c r="FU950" s="101"/>
      <c r="FV950" s="101"/>
      <c r="FW950" s="101"/>
      <c r="FX950" s="101"/>
      <c r="FY950" s="101"/>
      <c r="FZ950" s="101"/>
      <c r="GA950" s="101"/>
      <c r="GB950" s="101"/>
      <c r="GC950" s="101"/>
      <c r="GD950" s="101"/>
      <c r="GE950" s="101"/>
      <c r="GF950" s="101"/>
      <c r="GG950" s="101"/>
      <c r="GH950" s="101"/>
      <c r="GI950" s="101"/>
      <c r="GJ950" s="101"/>
      <c r="GK950" s="101"/>
      <c r="GL950" s="101"/>
      <c r="GM950" s="101"/>
      <c r="GN950" s="101"/>
      <c r="GO950" s="101"/>
      <c r="GP950" s="101"/>
      <c r="GQ950" s="101"/>
      <c r="GR950" s="101"/>
      <c r="GS950" s="101"/>
      <c r="GT950" s="101"/>
      <c r="GU950" s="101"/>
    </row>
    <row r="951" spans="7:203">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1"/>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c r="FH951" s="101"/>
      <c r="FI951" s="101"/>
      <c r="FJ951" s="101"/>
      <c r="FK951" s="101"/>
      <c r="FL951" s="101"/>
      <c r="FM951" s="101"/>
      <c r="FN951" s="101"/>
      <c r="FO951" s="101"/>
      <c r="FP951" s="101"/>
      <c r="FQ951" s="101"/>
      <c r="FR951" s="101"/>
      <c r="FS951" s="101"/>
      <c r="FT951" s="101"/>
      <c r="FU951" s="101"/>
      <c r="FV951" s="101"/>
      <c r="FW951" s="101"/>
      <c r="FX951" s="101"/>
      <c r="FY951" s="101"/>
      <c r="FZ951" s="101"/>
      <c r="GA951" s="101"/>
      <c r="GB951" s="101"/>
      <c r="GC951" s="101"/>
      <c r="GD951" s="101"/>
      <c r="GE951" s="101"/>
      <c r="GF951" s="101"/>
      <c r="GG951" s="101"/>
      <c r="GH951" s="101"/>
      <c r="GI951" s="101"/>
      <c r="GJ951" s="101"/>
      <c r="GK951" s="101"/>
      <c r="GL951" s="101"/>
      <c r="GM951" s="101"/>
      <c r="GN951" s="101"/>
      <c r="GO951" s="101"/>
      <c r="GP951" s="101"/>
      <c r="GQ951" s="101"/>
      <c r="GR951" s="101"/>
      <c r="GS951" s="101"/>
      <c r="GT951" s="101"/>
      <c r="GU951" s="101"/>
    </row>
    <row r="952" spans="7:203">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1"/>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c r="FH952" s="101"/>
      <c r="FI952" s="101"/>
      <c r="FJ952" s="101"/>
      <c r="FK952" s="101"/>
      <c r="FL952" s="101"/>
      <c r="FM952" s="101"/>
      <c r="FN952" s="101"/>
      <c r="FO952" s="101"/>
      <c r="FP952" s="101"/>
      <c r="FQ952" s="101"/>
      <c r="FR952" s="101"/>
      <c r="FS952" s="101"/>
      <c r="FT952" s="101"/>
      <c r="FU952" s="101"/>
      <c r="FV952" s="101"/>
      <c r="FW952" s="101"/>
      <c r="FX952" s="101"/>
      <c r="FY952" s="101"/>
      <c r="FZ952" s="101"/>
      <c r="GA952" s="101"/>
      <c r="GB952" s="101"/>
      <c r="GC952" s="101"/>
      <c r="GD952" s="101"/>
      <c r="GE952" s="101"/>
      <c r="GF952" s="101"/>
      <c r="GG952" s="101"/>
      <c r="GH952" s="101"/>
      <c r="GI952" s="101"/>
      <c r="GJ952" s="101"/>
      <c r="GK952" s="101"/>
      <c r="GL952" s="101"/>
      <c r="GM952" s="101"/>
      <c r="GN952" s="101"/>
      <c r="GO952" s="101"/>
      <c r="GP952" s="101"/>
      <c r="GQ952" s="101"/>
      <c r="GR952" s="101"/>
      <c r="GS952" s="101"/>
      <c r="GT952" s="101"/>
      <c r="GU952" s="101"/>
    </row>
    <row r="953" spans="7:203">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1"/>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c r="FH953" s="101"/>
      <c r="FI953" s="101"/>
      <c r="FJ953" s="101"/>
      <c r="FK953" s="101"/>
      <c r="FL953" s="101"/>
      <c r="FM953" s="101"/>
      <c r="FN953" s="101"/>
      <c r="FO953" s="101"/>
      <c r="FP953" s="101"/>
      <c r="FQ953" s="101"/>
      <c r="FR953" s="101"/>
      <c r="FS953" s="101"/>
      <c r="FT953" s="101"/>
      <c r="FU953" s="101"/>
      <c r="FV953" s="101"/>
      <c r="FW953" s="101"/>
      <c r="FX953" s="101"/>
      <c r="FY953" s="101"/>
      <c r="FZ953" s="101"/>
      <c r="GA953" s="101"/>
      <c r="GB953" s="101"/>
      <c r="GC953" s="101"/>
      <c r="GD953" s="101"/>
      <c r="GE953" s="101"/>
      <c r="GF953" s="101"/>
      <c r="GG953" s="101"/>
      <c r="GH953" s="101"/>
      <c r="GI953" s="101"/>
      <c r="GJ953" s="101"/>
      <c r="GK953" s="101"/>
      <c r="GL953" s="101"/>
      <c r="GM953" s="101"/>
      <c r="GN953" s="101"/>
      <c r="GO953" s="101"/>
      <c r="GP953" s="101"/>
      <c r="GQ953" s="101"/>
      <c r="GR953" s="101"/>
      <c r="GS953" s="101"/>
      <c r="GT953" s="101"/>
      <c r="GU953" s="101"/>
    </row>
    <row r="954" spans="7:203">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1"/>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c r="FH954" s="101"/>
      <c r="FI954" s="101"/>
      <c r="FJ954" s="101"/>
      <c r="FK954" s="101"/>
      <c r="FL954" s="101"/>
      <c r="FM954" s="101"/>
      <c r="FN954" s="101"/>
      <c r="FO954" s="101"/>
      <c r="FP954" s="101"/>
      <c r="FQ954" s="101"/>
      <c r="FR954" s="101"/>
      <c r="FS954" s="101"/>
      <c r="FT954" s="101"/>
      <c r="FU954" s="101"/>
      <c r="FV954" s="101"/>
      <c r="FW954" s="101"/>
      <c r="FX954" s="101"/>
      <c r="FY954" s="101"/>
      <c r="FZ954" s="101"/>
      <c r="GA954" s="101"/>
      <c r="GB954" s="101"/>
      <c r="GC954" s="101"/>
      <c r="GD954" s="101"/>
      <c r="GE954" s="101"/>
      <c r="GF954" s="101"/>
      <c r="GG954" s="101"/>
      <c r="GH954" s="101"/>
      <c r="GI954" s="101"/>
      <c r="GJ954" s="101"/>
      <c r="GK954" s="101"/>
      <c r="GL954" s="101"/>
      <c r="GM954" s="101"/>
      <c r="GN954" s="101"/>
      <c r="GO954" s="101"/>
      <c r="GP954" s="101"/>
      <c r="GQ954" s="101"/>
      <c r="GR954" s="101"/>
      <c r="GS954" s="101"/>
      <c r="GT954" s="101"/>
      <c r="GU954" s="101"/>
    </row>
    <row r="955" spans="7:203">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1"/>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c r="FH955" s="101"/>
      <c r="FI955" s="101"/>
      <c r="FJ955" s="101"/>
      <c r="FK955" s="101"/>
      <c r="FL955" s="101"/>
      <c r="FM955" s="101"/>
      <c r="FN955" s="101"/>
      <c r="FO955" s="101"/>
      <c r="FP955" s="101"/>
      <c r="FQ955" s="101"/>
      <c r="FR955" s="101"/>
      <c r="FS955" s="101"/>
      <c r="FT955" s="101"/>
      <c r="FU955" s="101"/>
      <c r="FV955" s="101"/>
      <c r="FW955" s="101"/>
      <c r="FX955" s="101"/>
      <c r="FY955" s="101"/>
      <c r="FZ955" s="101"/>
      <c r="GA955" s="101"/>
      <c r="GB955" s="101"/>
      <c r="GC955" s="101"/>
      <c r="GD955" s="101"/>
      <c r="GE955" s="101"/>
      <c r="GF955" s="101"/>
      <c r="GG955" s="101"/>
      <c r="GH955" s="101"/>
      <c r="GI955" s="101"/>
      <c r="GJ955" s="101"/>
      <c r="GK955" s="101"/>
      <c r="GL955" s="101"/>
      <c r="GM955" s="101"/>
      <c r="GN955" s="101"/>
      <c r="GO955" s="101"/>
      <c r="GP955" s="101"/>
      <c r="GQ955" s="101"/>
      <c r="GR955" s="101"/>
      <c r="GS955" s="101"/>
      <c r="GT955" s="101"/>
      <c r="GU955" s="101"/>
    </row>
    <row r="956" spans="7:203">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1"/>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c r="FH956" s="101"/>
      <c r="FI956" s="101"/>
      <c r="FJ956" s="101"/>
      <c r="FK956" s="101"/>
      <c r="FL956" s="101"/>
      <c r="FM956" s="101"/>
      <c r="FN956" s="101"/>
      <c r="FO956" s="101"/>
      <c r="FP956" s="101"/>
      <c r="FQ956" s="101"/>
      <c r="FR956" s="101"/>
      <c r="FS956" s="101"/>
      <c r="FT956" s="101"/>
      <c r="FU956" s="101"/>
      <c r="FV956" s="101"/>
      <c r="FW956" s="101"/>
      <c r="FX956" s="101"/>
      <c r="FY956" s="101"/>
      <c r="FZ956" s="101"/>
      <c r="GA956" s="101"/>
      <c r="GB956" s="101"/>
      <c r="GC956" s="101"/>
      <c r="GD956" s="101"/>
      <c r="GE956" s="101"/>
      <c r="GF956" s="101"/>
      <c r="GG956" s="101"/>
      <c r="GH956" s="101"/>
      <c r="GI956" s="101"/>
      <c r="GJ956" s="101"/>
      <c r="GK956" s="101"/>
      <c r="GL956" s="101"/>
      <c r="GM956" s="101"/>
      <c r="GN956" s="101"/>
      <c r="GO956" s="101"/>
      <c r="GP956" s="101"/>
      <c r="GQ956" s="101"/>
      <c r="GR956" s="101"/>
      <c r="GS956" s="101"/>
      <c r="GT956" s="101"/>
      <c r="GU956" s="101"/>
    </row>
    <row r="957" spans="7:203">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1"/>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c r="FH957" s="101"/>
      <c r="FI957" s="101"/>
      <c r="FJ957" s="101"/>
      <c r="FK957" s="101"/>
      <c r="FL957" s="101"/>
      <c r="FM957" s="101"/>
      <c r="FN957" s="101"/>
      <c r="FO957" s="101"/>
      <c r="FP957" s="101"/>
      <c r="FQ957" s="101"/>
      <c r="FR957" s="101"/>
      <c r="FS957" s="101"/>
      <c r="FT957" s="101"/>
      <c r="FU957" s="101"/>
      <c r="FV957" s="101"/>
      <c r="FW957" s="101"/>
      <c r="FX957" s="101"/>
      <c r="FY957" s="101"/>
      <c r="FZ957" s="101"/>
      <c r="GA957" s="101"/>
      <c r="GB957" s="101"/>
      <c r="GC957" s="101"/>
      <c r="GD957" s="101"/>
      <c r="GE957" s="101"/>
      <c r="GF957" s="101"/>
      <c r="GG957" s="101"/>
      <c r="GH957" s="101"/>
      <c r="GI957" s="101"/>
      <c r="GJ957" s="101"/>
      <c r="GK957" s="101"/>
      <c r="GL957" s="101"/>
      <c r="GM957" s="101"/>
      <c r="GN957" s="101"/>
      <c r="GO957" s="101"/>
      <c r="GP957" s="101"/>
      <c r="GQ957" s="101"/>
      <c r="GR957" s="101"/>
      <c r="GS957" s="101"/>
      <c r="GT957" s="101"/>
      <c r="GU957" s="101"/>
    </row>
    <row r="958" spans="7:203">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1"/>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c r="FH958" s="101"/>
      <c r="FI958" s="101"/>
      <c r="FJ958" s="101"/>
      <c r="FK958" s="101"/>
      <c r="FL958" s="101"/>
      <c r="FM958" s="101"/>
      <c r="FN958" s="101"/>
      <c r="FO958" s="101"/>
      <c r="FP958" s="101"/>
      <c r="FQ958" s="101"/>
      <c r="FR958" s="101"/>
      <c r="FS958" s="101"/>
      <c r="FT958" s="101"/>
      <c r="FU958" s="101"/>
      <c r="FV958" s="101"/>
      <c r="FW958" s="101"/>
      <c r="FX958" s="101"/>
      <c r="FY958" s="101"/>
      <c r="FZ958" s="101"/>
      <c r="GA958" s="101"/>
      <c r="GB958" s="101"/>
      <c r="GC958" s="101"/>
      <c r="GD958" s="101"/>
      <c r="GE958" s="101"/>
      <c r="GF958" s="101"/>
      <c r="GG958" s="101"/>
      <c r="GH958" s="101"/>
      <c r="GI958" s="101"/>
      <c r="GJ958" s="101"/>
      <c r="GK958" s="101"/>
      <c r="GL958" s="101"/>
      <c r="GM958" s="101"/>
      <c r="GN958" s="101"/>
      <c r="GO958" s="101"/>
      <c r="GP958" s="101"/>
      <c r="GQ958" s="101"/>
      <c r="GR958" s="101"/>
      <c r="GS958" s="101"/>
      <c r="GT958" s="101"/>
      <c r="GU958" s="101"/>
    </row>
    <row r="959" spans="7:203">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1"/>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c r="FH959" s="101"/>
      <c r="FI959" s="101"/>
      <c r="FJ959" s="101"/>
      <c r="FK959" s="101"/>
      <c r="FL959" s="101"/>
      <c r="FM959" s="101"/>
      <c r="FN959" s="101"/>
      <c r="FO959" s="101"/>
      <c r="FP959" s="101"/>
      <c r="FQ959" s="101"/>
      <c r="FR959" s="101"/>
      <c r="FS959" s="101"/>
      <c r="FT959" s="101"/>
      <c r="FU959" s="101"/>
      <c r="FV959" s="101"/>
      <c r="FW959" s="101"/>
      <c r="FX959" s="101"/>
      <c r="FY959" s="101"/>
      <c r="FZ959" s="101"/>
      <c r="GA959" s="101"/>
      <c r="GB959" s="101"/>
      <c r="GC959" s="101"/>
      <c r="GD959" s="101"/>
      <c r="GE959" s="101"/>
      <c r="GF959" s="101"/>
      <c r="GG959" s="101"/>
      <c r="GH959" s="101"/>
      <c r="GI959" s="101"/>
      <c r="GJ959" s="101"/>
      <c r="GK959" s="101"/>
      <c r="GL959" s="101"/>
      <c r="GM959" s="101"/>
      <c r="GN959" s="101"/>
      <c r="GO959" s="101"/>
      <c r="GP959" s="101"/>
      <c r="GQ959" s="101"/>
      <c r="GR959" s="101"/>
      <c r="GS959" s="101"/>
      <c r="GT959" s="101"/>
      <c r="GU959" s="101"/>
    </row>
    <row r="960" spans="7:203">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1"/>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c r="FH960" s="101"/>
      <c r="FI960" s="101"/>
      <c r="FJ960" s="101"/>
      <c r="FK960" s="101"/>
      <c r="FL960" s="101"/>
      <c r="FM960" s="101"/>
      <c r="FN960" s="101"/>
      <c r="FO960" s="101"/>
      <c r="FP960" s="101"/>
      <c r="FQ960" s="101"/>
      <c r="FR960" s="101"/>
      <c r="FS960" s="101"/>
      <c r="FT960" s="101"/>
      <c r="FU960" s="101"/>
      <c r="FV960" s="101"/>
      <c r="FW960" s="101"/>
      <c r="FX960" s="101"/>
      <c r="FY960" s="101"/>
      <c r="FZ960" s="101"/>
      <c r="GA960" s="101"/>
      <c r="GB960" s="101"/>
      <c r="GC960" s="101"/>
      <c r="GD960" s="101"/>
      <c r="GE960" s="101"/>
      <c r="GF960" s="101"/>
      <c r="GG960" s="101"/>
      <c r="GH960" s="101"/>
      <c r="GI960" s="101"/>
      <c r="GJ960" s="101"/>
      <c r="GK960" s="101"/>
      <c r="GL960" s="101"/>
      <c r="GM960" s="101"/>
      <c r="GN960" s="101"/>
      <c r="GO960" s="101"/>
      <c r="GP960" s="101"/>
      <c r="GQ960" s="101"/>
      <c r="GR960" s="101"/>
      <c r="GS960" s="101"/>
      <c r="GT960" s="101"/>
      <c r="GU960" s="101"/>
    </row>
    <row r="961" spans="7:203">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1"/>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c r="FH961" s="101"/>
      <c r="FI961" s="101"/>
      <c r="FJ961" s="101"/>
      <c r="FK961" s="101"/>
      <c r="FL961" s="101"/>
      <c r="FM961" s="101"/>
      <c r="FN961" s="101"/>
      <c r="FO961" s="101"/>
      <c r="FP961" s="101"/>
      <c r="FQ961" s="101"/>
      <c r="FR961" s="101"/>
      <c r="FS961" s="101"/>
      <c r="FT961" s="101"/>
      <c r="FU961" s="101"/>
      <c r="FV961" s="101"/>
      <c r="FW961" s="101"/>
      <c r="FX961" s="101"/>
      <c r="FY961" s="101"/>
      <c r="FZ961" s="101"/>
      <c r="GA961" s="101"/>
      <c r="GB961" s="101"/>
      <c r="GC961" s="101"/>
      <c r="GD961" s="101"/>
      <c r="GE961" s="101"/>
      <c r="GF961" s="101"/>
      <c r="GG961" s="101"/>
      <c r="GH961" s="101"/>
      <c r="GI961" s="101"/>
      <c r="GJ961" s="101"/>
      <c r="GK961" s="101"/>
      <c r="GL961" s="101"/>
      <c r="GM961" s="101"/>
      <c r="GN961" s="101"/>
      <c r="GO961" s="101"/>
      <c r="GP961" s="101"/>
      <c r="GQ961" s="101"/>
      <c r="GR961" s="101"/>
      <c r="GS961" s="101"/>
      <c r="GT961" s="101"/>
      <c r="GU961" s="101"/>
    </row>
    <row r="962" spans="7:203">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1"/>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c r="FH962" s="101"/>
      <c r="FI962" s="101"/>
      <c r="FJ962" s="101"/>
      <c r="FK962" s="101"/>
      <c r="FL962" s="101"/>
      <c r="FM962" s="101"/>
      <c r="FN962" s="101"/>
      <c r="FO962" s="101"/>
      <c r="FP962" s="101"/>
      <c r="FQ962" s="101"/>
      <c r="FR962" s="101"/>
      <c r="FS962" s="101"/>
      <c r="FT962" s="101"/>
      <c r="FU962" s="101"/>
      <c r="FV962" s="101"/>
      <c r="FW962" s="101"/>
      <c r="FX962" s="101"/>
      <c r="FY962" s="101"/>
      <c r="FZ962" s="101"/>
      <c r="GA962" s="101"/>
      <c r="GB962" s="101"/>
      <c r="GC962" s="101"/>
      <c r="GD962" s="101"/>
      <c r="GE962" s="101"/>
      <c r="GF962" s="101"/>
      <c r="GG962" s="101"/>
      <c r="GH962" s="101"/>
      <c r="GI962" s="101"/>
      <c r="GJ962" s="101"/>
      <c r="GK962" s="101"/>
      <c r="GL962" s="101"/>
      <c r="GM962" s="101"/>
      <c r="GN962" s="101"/>
      <c r="GO962" s="101"/>
      <c r="GP962" s="101"/>
      <c r="GQ962" s="101"/>
      <c r="GR962" s="101"/>
      <c r="GS962" s="101"/>
      <c r="GT962" s="101"/>
      <c r="GU962" s="101"/>
    </row>
    <row r="963" spans="7:203">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1"/>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c r="FH963" s="101"/>
      <c r="FI963" s="101"/>
      <c r="FJ963" s="101"/>
      <c r="FK963" s="101"/>
      <c r="FL963" s="101"/>
      <c r="FM963" s="101"/>
      <c r="FN963" s="101"/>
      <c r="FO963" s="101"/>
      <c r="FP963" s="101"/>
      <c r="FQ963" s="101"/>
      <c r="FR963" s="101"/>
      <c r="FS963" s="101"/>
      <c r="FT963" s="101"/>
      <c r="FU963" s="101"/>
      <c r="FV963" s="101"/>
      <c r="FW963" s="101"/>
      <c r="FX963" s="101"/>
      <c r="FY963" s="101"/>
      <c r="FZ963" s="101"/>
      <c r="GA963" s="101"/>
      <c r="GB963" s="101"/>
      <c r="GC963" s="101"/>
      <c r="GD963" s="101"/>
      <c r="GE963" s="101"/>
      <c r="GF963" s="101"/>
      <c r="GG963" s="101"/>
      <c r="GH963" s="101"/>
      <c r="GI963" s="101"/>
      <c r="GJ963" s="101"/>
      <c r="GK963" s="101"/>
      <c r="GL963" s="101"/>
      <c r="GM963" s="101"/>
      <c r="GN963" s="101"/>
      <c r="GO963" s="101"/>
      <c r="GP963" s="101"/>
      <c r="GQ963" s="101"/>
      <c r="GR963" s="101"/>
      <c r="GS963" s="101"/>
      <c r="GT963" s="101"/>
      <c r="GU963" s="101"/>
    </row>
    <row r="964" spans="7:203">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1"/>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c r="FH964" s="101"/>
      <c r="FI964" s="101"/>
      <c r="FJ964" s="101"/>
      <c r="FK964" s="101"/>
      <c r="FL964" s="101"/>
      <c r="FM964" s="101"/>
      <c r="FN964" s="101"/>
      <c r="FO964" s="101"/>
      <c r="FP964" s="101"/>
      <c r="FQ964" s="101"/>
      <c r="FR964" s="101"/>
      <c r="FS964" s="101"/>
      <c r="FT964" s="101"/>
      <c r="FU964" s="101"/>
      <c r="FV964" s="101"/>
      <c r="FW964" s="101"/>
      <c r="FX964" s="101"/>
      <c r="FY964" s="101"/>
      <c r="FZ964" s="101"/>
      <c r="GA964" s="101"/>
      <c r="GB964" s="101"/>
      <c r="GC964" s="101"/>
      <c r="GD964" s="101"/>
      <c r="GE964" s="101"/>
      <c r="GF964" s="101"/>
      <c r="GG964" s="101"/>
      <c r="GH964" s="101"/>
      <c r="GI964" s="101"/>
      <c r="GJ964" s="101"/>
      <c r="GK964" s="101"/>
      <c r="GL964" s="101"/>
      <c r="GM964" s="101"/>
      <c r="GN964" s="101"/>
      <c r="GO964" s="101"/>
      <c r="GP964" s="101"/>
      <c r="GQ964" s="101"/>
      <c r="GR964" s="101"/>
      <c r="GS964" s="101"/>
      <c r="GT964" s="101"/>
      <c r="GU964" s="101"/>
    </row>
    <row r="965" spans="7:203">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1"/>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c r="FH965" s="101"/>
      <c r="FI965" s="101"/>
      <c r="FJ965" s="101"/>
      <c r="FK965" s="101"/>
      <c r="FL965" s="101"/>
      <c r="FM965" s="101"/>
      <c r="FN965" s="101"/>
      <c r="FO965" s="101"/>
      <c r="FP965" s="101"/>
      <c r="FQ965" s="101"/>
      <c r="FR965" s="101"/>
      <c r="FS965" s="101"/>
      <c r="FT965" s="101"/>
      <c r="FU965" s="101"/>
      <c r="FV965" s="101"/>
      <c r="FW965" s="101"/>
      <c r="FX965" s="101"/>
      <c r="FY965" s="101"/>
      <c r="FZ965" s="101"/>
      <c r="GA965" s="101"/>
      <c r="GB965" s="101"/>
      <c r="GC965" s="101"/>
      <c r="GD965" s="101"/>
      <c r="GE965" s="101"/>
      <c r="GF965" s="101"/>
      <c r="GG965" s="101"/>
      <c r="GH965" s="101"/>
      <c r="GI965" s="101"/>
      <c r="GJ965" s="101"/>
      <c r="GK965" s="101"/>
      <c r="GL965" s="101"/>
      <c r="GM965" s="101"/>
      <c r="GN965" s="101"/>
      <c r="GO965" s="101"/>
      <c r="GP965" s="101"/>
      <c r="GQ965" s="101"/>
      <c r="GR965" s="101"/>
      <c r="GS965" s="101"/>
      <c r="GT965" s="101"/>
      <c r="GU965" s="101"/>
    </row>
    <row r="966" spans="7:203">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1"/>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c r="FH966" s="101"/>
      <c r="FI966" s="101"/>
      <c r="FJ966" s="101"/>
      <c r="FK966" s="101"/>
      <c r="FL966" s="101"/>
      <c r="FM966" s="101"/>
      <c r="FN966" s="101"/>
      <c r="FO966" s="101"/>
      <c r="FP966" s="101"/>
      <c r="FQ966" s="101"/>
      <c r="FR966" s="101"/>
      <c r="FS966" s="101"/>
      <c r="FT966" s="101"/>
      <c r="FU966" s="101"/>
      <c r="FV966" s="101"/>
      <c r="FW966" s="101"/>
      <c r="FX966" s="101"/>
      <c r="FY966" s="101"/>
      <c r="FZ966" s="101"/>
      <c r="GA966" s="101"/>
      <c r="GB966" s="101"/>
      <c r="GC966" s="101"/>
      <c r="GD966" s="101"/>
      <c r="GE966" s="101"/>
      <c r="GF966" s="101"/>
      <c r="GG966" s="101"/>
      <c r="GH966" s="101"/>
      <c r="GI966" s="101"/>
      <c r="GJ966" s="101"/>
      <c r="GK966" s="101"/>
      <c r="GL966" s="101"/>
      <c r="GM966" s="101"/>
      <c r="GN966" s="101"/>
      <c r="GO966" s="101"/>
      <c r="GP966" s="101"/>
      <c r="GQ966" s="101"/>
      <c r="GR966" s="101"/>
      <c r="GS966" s="101"/>
      <c r="GT966" s="101"/>
      <c r="GU966" s="101"/>
    </row>
    <row r="967" spans="7:203">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1"/>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c r="FH967" s="101"/>
      <c r="FI967" s="101"/>
      <c r="FJ967" s="101"/>
      <c r="FK967" s="101"/>
      <c r="FL967" s="101"/>
      <c r="FM967" s="101"/>
      <c r="FN967" s="101"/>
      <c r="FO967" s="101"/>
      <c r="FP967" s="101"/>
      <c r="FQ967" s="101"/>
      <c r="FR967" s="101"/>
      <c r="FS967" s="101"/>
      <c r="FT967" s="101"/>
      <c r="FU967" s="101"/>
      <c r="FV967" s="101"/>
      <c r="FW967" s="101"/>
      <c r="FX967" s="101"/>
      <c r="FY967" s="101"/>
      <c r="FZ967" s="101"/>
      <c r="GA967" s="101"/>
      <c r="GB967" s="101"/>
      <c r="GC967" s="101"/>
      <c r="GD967" s="101"/>
      <c r="GE967" s="101"/>
      <c r="GF967" s="101"/>
      <c r="GG967" s="101"/>
      <c r="GH967" s="101"/>
      <c r="GI967" s="101"/>
      <c r="GJ967" s="101"/>
      <c r="GK967" s="101"/>
      <c r="GL967" s="101"/>
      <c r="GM967" s="101"/>
      <c r="GN967" s="101"/>
      <c r="GO967" s="101"/>
      <c r="GP967" s="101"/>
      <c r="GQ967" s="101"/>
      <c r="GR967" s="101"/>
      <c r="GS967" s="101"/>
      <c r="GT967" s="101"/>
      <c r="GU967" s="101"/>
    </row>
    <row r="968" spans="7:203">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1"/>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c r="FH968" s="101"/>
      <c r="FI968" s="101"/>
      <c r="FJ968" s="101"/>
      <c r="FK968" s="101"/>
      <c r="FL968" s="101"/>
      <c r="FM968" s="101"/>
      <c r="FN968" s="101"/>
      <c r="FO968" s="101"/>
      <c r="FP968" s="101"/>
      <c r="FQ968" s="101"/>
      <c r="FR968" s="101"/>
      <c r="FS968" s="101"/>
      <c r="FT968" s="101"/>
      <c r="FU968" s="101"/>
      <c r="FV968" s="101"/>
      <c r="FW968" s="101"/>
      <c r="FX968" s="101"/>
      <c r="FY968" s="101"/>
      <c r="FZ968" s="101"/>
      <c r="GA968" s="101"/>
      <c r="GB968" s="101"/>
      <c r="GC968" s="101"/>
      <c r="GD968" s="101"/>
      <c r="GE968" s="101"/>
      <c r="GF968" s="101"/>
      <c r="GG968" s="101"/>
      <c r="GH968" s="101"/>
      <c r="GI968" s="101"/>
      <c r="GJ968" s="101"/>
      <c r="GK968" s="101"/>
      <c r="GL968" s="101"/>
      <c r="GM968" s="101"/>
      <c r="GN968" s="101"/>
      <c r="GO968" s="101"/>
      <c r="GP968" s="101"/>
      <c r="GQ968" s="101"/>
      <c r="GR968" s="101"/>
      <c r="GS968" s="101"/>
      <c r="GT968" s="101"/>
      <c r="GU968" s="101"/>
    </row>
    <row r="969" spans="7:203">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1"/>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c r="FH969" s="101"/>
      <c r="FI969" s="101"/>
      <c r="FJ969" s="101"/>
      <c r="FK969" s="101"/>
      <c r="FL969" s="101"/>
      <c r="FM969" s="101"/>
      <c r="FN969" s="101"/>
      <c r="FO969" s="101"/>
      <c r="FP969" s="101"/>
      <c r="FQ969" s="101"/>
      <c r="FR969" s="101"/>
      <c r="FS969" s="101"/>
      <c r="FT969" s="101"/>
      <c r="FU969" s="101"/>
      <c r="FV969" s="101"/>
      <c r="FW969" s="101"/>
      <c r="FX969" s="101"/>
      <c r="FY969" s="101"/>
      <c r="FZ969" s="101"/>
      <c r="GA969" s="101"/>
      <c r="GB969" s="101"/>
      <c r="GC969" s="101"/>
      <c r="GD969" s="101"/>
      <c r="GE969" s="101"/>
      <c r="GF969" s="101"/>
      <c r="GG969" s="101"/>
      <c r="GH969" s="101"/>
      <c r="GI969" s="101"/>
      <c r="GJ969" s="101"/>
      <c r="GK969" s="101"/>
      <c r="GL969" s="101"/>
      <c r="GM969" s="101"/>
      <c r="GN969" s="101"/>
      <c r="GO969" s="101"/>
      <c r="GP969" s="101"/>
      <c r="GQ969" s="101"/>
      <c r="GR969" s="101"/>
      <c r="GS969" s="101"/>
      <c r="GT969" s="101"/>
      <c r="GU969" s="101"/>
    </row>
    <row r="970" spans="7:203">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1"/>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c r="FH970" s="101"/>
      <c r="FI970" s="101"/>
      <c r="FJ970" s="101"/>
      <c r="FK970" s="101"/>
      <c r="FL970" s="101"/>
      <c r="FM970" s="101"/>
      <c r="FN970" s="101"/>
      <c r="FO970" s="101"/>
      <c r="FP970" s="101"/>
      <c r="FQ970" s="101"/>
      <c r="FR970" s="101"/>
      <c r="FS970" s="101"/>
      <c r="FT970" s="101"/>
      <c r="FU970" s="101"/>
      <c r="FV970" s="101"/>
      <c r="FW970" s="101"/>
      <c r="FX970" s="101"/>
      <c r="FY970" s="101"/>
      <c r="FZ970" s="101"/>
      <c r="GA970" s="101"/>
      <c r="GB970" s="101"/>
      <c r="GC970" s="101"/>
      <c r="GD970" s="101"/>
      <c r="GE970" s="101"/>
      <c r="GF970" s="101"/>
      <c r="GG970" s="101"/>
      <c r="GH970" s="101"/>
      <c r="GI970" s="101"/>
      <c r="GJ970" s="101"/>
      <c r="GK970" s="101"/>
      <c r="GL970" s="101"/>
      <c r="GM970" s="101"/>
      <c r="GN970" s="101"/>
      <c r="GO970" s="101"/>
      <c r="GP970" s="101"/>
      <c r="GQ970" s="101"/>
      <c r="GR970" s="101"/>
      <c r="GS970" s="101"/>
      <c r="GT970" s="101"/>
      <c r="GU970" s="101"/>
    </row>
    <row r="971" spans="7:203">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1"/>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c r="FH971" s="101"/>
      <c r="FI971" s="101"/>
      <c r="FJ971" s="101"/>
      <c r="FK971" s="101"/>
      <c r="FL971" s="101"/>
      <c r="FM971" s="101"/>
      <c r="FN971" s="101"/>
      <c r="FO971" s="101"/>
      <c r="FP971" s="101"/>
      <c r="FQ971" s="101"/>
      <c r="FR971" s="101"/>
      <c r="FS971" s="101"/>
      <c r="FT971" s="101"/>
      <c r="FU971" s="101"/>
      <c r="FV971" s="101"/>
      <c r="FW971" s="101"/>
      <c r="FX971" s="101"/>
      <c r="FY971" s="101"/>
      <c r="FZ971" s="101"/>
      <c r="GA971" s="101"/>
      <c r="GB971" s="101"/>
      <c r="GC971" s="101"/>
      <c r="GD971" s="101"/>
      <c r="GE971" s="101"/>
      <c r="GF971" s="101"/>
      <c r="GG971" s="101"/>
      <c r="GH971" s="101"/>
      <c r="GI971" s="101"/>
      <c r="GJ971" s="101"/>
      <c r="GK971" s="101"/>
      <c r="GL971" s="101"/>
      <c r="GM971" s="101"/>
      <c r="GN971" s="101"/>
      <c r="GO971" s="101"/>
      <c r="GP971" s="101"/>
      <c r="GQ971" s="101"/>
      <c r="GR971" s="101"/>
      <c r="GS971" s="101"/>
      <c r="GT971" s="101"/>
      <c r="GU971" s="101"/>
    </row>
    <row r="972" spans="7:203">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1"/>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c r="FH972" s="101"/>
      <c r="FI972" s="101"/>
      <c r="FJ972" s="101"/>
      <c r="FK972" s="101"/>
      <c r="FL972" s="101"/>
      <c r="FM972" s="101"/>
      <c r="FN972" s="101"/>
      <c r="FO972" s="101"/>
      <c r="FP972" s="101"/>
      <c r="FQ972" s="101"/>
      <c r="FR972" s="101"/>
      <c r="FS972" s="101"/>
      <c r="FT972" s="101"/>
      <c r="FU972" s="101"/>
      <c r="FV972" s="101"/>
      <c r="FW972" s="101"/>
      <c r="FX972" s="101"/>
      <c r="FY972" s="101"/>
      <c r="FZ972" s="101"/>
      <c r="GA972" s="101"/>
      <c r="GB972" s="101"/>
      <c r="GC972" s="101"/>
      <c r="GD972" s="101"/>
      <c r="GE972" s="101"/>
      <c r="GF972" s="101"/>
      <c r="GG972" s="101"/>
      <c r="GH972" s="101"/>
      <c r="GI972" s="101"/>
      <c r="GJ972" s="101"/>
      <c r="GK972" s="101"/>
      <c r="GL972" s="101"/>
      <c r="GM972" s="101"/>
      <c r="GN972" s="101"/>
      <c r="GO972" s="101"/>
      <c r="GP972" s="101"/>
      <c r="GQ972" s="101"/>
      <c r="GR972" s="101"/>
      <c r="GS972" s="101"/>
      <c r="GT972" s="101"/>
      <c r="GU972" s="101"/>
    </row>
    <row r="973" spans="7:203">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1"/>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c r="FH973" s="101"/>
      <c r="FI973" s="101"/>
      <c r="FJ973" s="101"/>
      <c r="FK973" s="101"/>
      <c r="FL973" s="101"/>
      <c r="FM973" s="101"/>
      <c r="FN973" s="101"/>
      <c r="FO973" s="101"/>
      <c r="FP973" s="101"/>
      <c r="FQ973" s="101"/>
      <c r="FR973" s="101"/>
      <c r="FS973" s="101"/>
      <c r="FT973" s="101"/>
      <c r="FU973" s="101"/>
      <c r="FV973" s="101"/>
      <c r="FW973" s="101"/>
      <c r="FX973" s="101"/>
      <c r="FY973" s="101"/>
      <c r="FZ973" s="101"/>
      <c r="GA973" s="101"/>
      <c r="GB973" s="101"/>
      <c r="GC973" s="101"/>
      <c r="GD973" s="101"/>
      <c r="GE973" s="101"/>
      <c r="GF973" s="101"/>
      <c r="GG973" s="101"/>
      <c r="GH973" s="101"/>
      <c r="GI973" s="101"/>
      <c r="GJ973" s="101"/>
      <c r="GK973" s="101"/>
      <c r="GL973" s="101"/>
      <c r="GM973" s="101"/>
      <c r="GN973" s="101"/>
      <c r="GO973" s="101"/>
      <c r="GP973" s="101"/>
      <c r="GQ973" s="101"/>
      <c r="GR973" s="101"/>
      <c r="GS973" s="101"/>
      <c r="GT973" s="101"/>
      <c r="GU973" s="101"/>
    </row>
    <row r="974" spans="7:203">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1"/>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c r="FH974" s="101"/>
      <c r="FI974" s="101"/>
      <c r="FJ974" s="101"/>
      <c r="FK974" s="101"/>
      <c r="FL974" s="101"/>
      <c r="FM974" s="101"/>
      <c r="FN974" s="101"/>
      <c r="FO974" s="101"/>
      <c r="FP974" s="101"/>
      <c r="FQ974" s="101"/>
      <c r="FR974" s="101"/>
      <c r="FS974" s="101"/>
      <c r="FT974" s="101"/>
      <c r="FU974" s="101"/>
      <c r="FV974" s="101"/>
      <c r="FW974" s="101"/>
      <c r="FX974" s="101"/>
      <c r="FY974" s="101"/>
      <c r="FZ974" s="101"/>
      <c r="GA974" s="101"/>
      <c r="GB974" s="101"/>
      <c r="GC974" s="101"/>
      <c r="GD974" s="101"/>
      <c r="GE974" s="101"/>
      <c r="GF974" s="101"/>
      <c r="GG974" s="101"/>
      <c r="GH974" s="101"/>
      <c r="GI974" s="101"/>
      <c r="GJ974" s="101"/>
      <c r="GK974" s="101"/>
      <c r="GL974" s="101"/>
      <c r="GM974" s="101"/>
      <c r="GN974" s="101"/>
      <c r="GO974" s="101"/>
      <c r="GP974" s="101"/>
      <c r="GQ974" s="101"/>
      <c r="GR974" s="101"/>
      <c r="GS974" s="101"/>
      <c r="GT974" s="101"/>
      <c r="GU974" s="101"/>
    </row>
    <row r="975" spans="7:203">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1"/>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c r="FH975" s="101"/>
      <c r="FI975" s="101"/>
      <c r="FJ975" s="101"/>
      <c r="FK975" s="101"/>
      <c r="FL975" s="101"/>
      <c r="FM975" s="101"/>
      <c r="FN975" s="101"/>
      <c r="FO975" s="101"/>
      <c r="FP975" s="101"/>
      <c r="FQ975" s="101"/>
      <c r="FR975" s="101"/>
      <c r="FS975" s="101"/>
      <c r="FT975" s="101"/>
      <c r="FU975" s="101"/>
      <c r="FV975" s="101"/>
      <c r="FW975" s="101"/>
      <c r="FX975" s="101"/>
      <c r="FY975" s="101"/>
      <c r="FZ975" s="101"/>
      <c r="GA975" s="101"/>
      <c r="GB975" s="101"/>
      <c r="GC975" s="101"/>
      <c r="GD975" s="101"/>
      <c r="GE975" s="101"/>
      <c r="GF975" s="101"/>
      <c r="GG975" s="101"/>
      <c r="GH975" s="101"/>
      <c r="GI975" s="101"/>
      <c r="GJ975" s="101"/>
      <c r="GK975" s="101"/>
      <c r="GL975" s="101"/>
      <c r="GM975" s="101"/>
      <c r="GN975" s="101"/>
      <c r="GO975" s="101"/>
      <c r="GP975" s="101"/>
      <c r="GQ975" s="101"/>
      <c r="GR975" s="101"/>
      <c r="GS975" s="101"/>
      <c r="GT975" s="101"/>
      <c r="GU975" s="101"/>
    </row>
    <row r="976" spans="7:203">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1"/>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c r="FH976" s="101"/>
      <c r="FI976" s="101"/>
      <c r="FJ976" s="101"/>
      <c r="FK976" s="101"/>
      <c r="FL976" s="101"/>
      <c r="FM976" s="101"/>
      <c r="FN976" s="101"/>
      <c r="FO976" s="101"/>
      <c r="FP976" s="101"/>
      <c r="FQ976" s="101"/>
      <c r="FR976" s="101"/>
      <c r="FS976" s="101"/>
      <c r="FT976" s="101"/>
      <c r="FU976" s="101"/>
      <c r="FV976" s="101"/>
      <c r="FW976" s="101"/>
      <c r="FX976" s="101"/>
      <c r="FY976" s="101"/>
      <c r="FZ976" s="101"/>
      <c r="GA976" s="101"/>
      <c r="GB976" s="101"/>
      <c r="GC976" s="101"/>
      <c r="GD976" s="101"/>
      <c r="GE976" s="101"/>
      <c r="GF976" s="101"/>
      <c r="GG976" s="101"/>
      <c r="GH976" s="101"/>
      <c r="GI976" s="101"/>
      <c r="GJ976" s="101"/>
      <c r="GK976" s="101"/>
      <c r="GL976" s="101"/>
      <c r="GM976" s="101"/>
      <c r="GN976" s="101"/>
      <c r="GO976" s="101"/>
      <c r="GP976" s="101"/>
      <c r="GQ976" s="101"/>
      <c r="GR976" s="101"/>
      <c r="GS976" s="101"/>
      <c r="GT976" s="101"/>
      <c r="GU976" s="101"/>
    </row>
    <row r="977" spans="7:203">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1"/>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c r="FH977" s="101"/>
      <c r="FI977" s="101"/>
      <c r="FJ977" s="101"/>
      <c r="FK977" s="101"/>
      <c r="FL977" s="101"/>
      <c r="FM977" s="101"/>
      <c r="FN977" s="101"/>
      <c r="FO977" s="101"/>
      <c r="FP977" s="101"/>
      <c r="FQ977" s="101"/>
      <c r="FR977" s="101"/>
      <c r="FS977" s="101"/>
      <c r="FT977" s="101"/>
      <c r="FU977" s="101"/>
      <c r="FV977" s="101"/>
      <c r="FW977" s="101"/>
      <c r="FX977" s="101"/>
      <c r="FY977" s="101"/>
      <c r="FZ977" s="101"/>
      <c r="GA977" s="101"/>
      <c r="GB977" s="101"/>
      <c r="GC977" s="101"/>
      <c r="GD977" s="101"/>
      <c r="GE977" s="101"/>
      <c r="GF977" s="101"/>
      <c r="GG977" s="101"/>
      <c r="GH977" s="101"/>
      <c r="GI977" s="101"/>
      <c r="GJ977" s="101"/>
      <c r="GK977" s="101"/>
      <c r="GL977" s="101"/>
      <c r="GM977" s="101"/>
      <c r="GN977" s="101"/>
      <c r="GO977" s="101"/>
      <c r="GP977" s="101"/>
      <c r="GQ977" s="101"/>
      <c r="GR977" s="101"/>
      <c r="GS977" s="101"/>
      <c r="GT977" s="101"/>
      <c r="GU977" s="101"/>
    </row>
    <row r="978" spans="7:203">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1"/>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c r="FH978" s="101"/>
      <c r="FI978" s="101"/>
      <c r="FJ978" s="101"/>
      <c r="FK978" s="101"/>
      <c r="FL978" s="101"/>
      <c r="FM978" s="101"/>
      <c r="FN978" s="101"/>
      <c r="FO978" s="101"/>
      <c r="FP978" s="101"/>
      <c r="FQ978" s="101"/>
      <c r="FR978" s="101"/>
      <c r="FS978" s="101"/>
      <c r="FT978" s="101"/>
      <c r="FU978" s="101"/>
      <c r="FV978" s="101"/>
      <c r="FW978" s="101"/>
      <c r="FX978" s="101"/>
      <c r="FY978" s="101"/>
      <c r="FZ978" s="101"/>
      <c r="GA978" s="101"/>
      <c r="GB978" s="101"/>
      <c r="GC978" s="101"/>
      <c r="GD978" s="101"/>
      <c r="GE978" s="101"/>
      <c r="GF978" s="101"/>
      <c r="GG978" s="101"/>
      <c r="GH978" s="101"/>
      <c r="GI978" s="101"/>
      <c r="GJ978" s="101"/>
      <c r="GK978" s="101"/>
      <c r="GL978" s="101"/>
      <c r="GM978" s="101"/>
      <c r="GN978" s="101"/>
      <c r="GO978" s="101"/>
      <c r="GP978" s="101"/>
      <c r="GQ978" s="101"/>
      <c r="GR978" s="101"/>
      <c r="GS978" s="101"/>
      <c r="GT978" s="101"/>
      <c r="GU978" s="101"/>
    </row>
    <row r="979" spans="7:203">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1"/>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c r="FH979" s="101"/>
      <c r="FI979" s="101"/>
      <c r="FJ979" s="101"/>
      <c r="FK979" s="101"/>
      <c r="FL979" s="101"/>
      <c r="FM979" s="101"/>
      <c r="FN979" s="101"/>
      <c r="FO979" s="101"/>
      <c r="FP979" s="101"/>
      <c r="FQ979" s="101"/>
      <c r="FR979" s="101"/>
      <c r="FS979" s="101"/>
      <c r="FT979" s="101"/>
      <c r="FU979" s="101"/>
      <c r="FV979" s="101"/>
      <c r="FW979" s="101"/>
      <c r="FX979" s="101"/>
      <c r="FY979" s="101"/>
      <c r="FZ979" s="101"/>
      <c r="GA979" s="101"/>
      <c r="GB979" s="101"/>
      <c r="GC979" s="101"/>
      <c r="GD979" s="101"/>
      <c r="GE979" s="101"/>
      <c r="GF979" s="101"/>
      <c r="GG979" s="101"/>
      <c r="GH979" s="101"/>
      <c r="GI979" s="101"/>
      <c r="GJ979" s="101"/>
      <c r="GK979" s="101"/>
      <c r="GL979" s="101"/>
      <c r="GM979" s="101"/>
      <c r="GN979" s="101"/>
      <c r="GO979" s="101"/>
      <c r="GP979" s="101"/>
      <c r="GQ979" s="101"/>
      <c r="GR979" s="101"/>
      <c r="GS979" s="101"/>
      <c r="GT979" s="101"/>
      <c r="GU979" s="101"/>
    </row>
    <row r="980" spans="7:203">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1"/>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c r="FH980" s="101"/>
      <c r="FI980" s="101"/>
      <c r="FJ980" s="101"/>
      <c r="FK980" s="101"/>
      <c r="FL980" s="101"/>
      <c r="FM980" s="101"/>
      <c r="FN980" s="101"/>
      <c r="FO980" s="101"/>
      <c r="FP980" s="101"/>
      <c r="FQ980" s="101"/>
      <c r="FR980" s="101"/>
      <c r="FS980" s="101"/>
      <c r="FT980" s="101"/>
      <c r="FU980" s="101"/>
      <c r="FV980" s="101"/>
      <c r="FW980" s="101"/>
      <c r="FX980" s="101"/>
      <c r="FY980" s="101"/>
      <c r="FZ980" s="101"/>
      <c r="GA980" s="101"/>
      <c r="GB980" s="101"/>
      <c r="GC980" s="101"/>
      <c r="GD980" s="101"/>
      <c r="GE980" s="101"/>
      <c r="GF980" s="101"/>
      <c r="GG980" s="101"/>
      <c r="GH980" s="101"/>
      <c r="GI980" s="101"/>
      <c r="GJ980" s="101"/>
      <c r="GK980" s="101"/>
      <c r="GL980" s="101"/>
      <c r="GM980" s="101"/>
      <c r="GN980" s="101"/>
      <c r="GO980" s="101"/>
      <c r="GP980" s="101"/>
      <c r="GQ980" s="101"/>
      <c r="GR980" s="101"/>
      <c r="GS980" s="101"/>
      <c r="GT980" s="101"/>
      <c r="GU980" s="101"/>
    </row>
    <row r="981" spans="7:203">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1"/>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c r="FH981" s="101"/>
      <c r="FI981" s="101"/>
      <c r="FJ981" s="101"/>
      <c r="FK981" s="101"/>
      <c r="FL981" s="101"/>
      <c r="FM981" s="101"/>
      <c r="FN981" s="101"/>
      <c r="FO981" s="101"/>
      <c r="FP981" s="101"/>
      <c r="FQ981" s="101"/>
      <c r="FR981" s="101"/>
      <c r="FS981" s="101"/>
      <c r="FT981" s="101"/>
      <c r="FU981" s="101"/>
      <c r="FV981" s="101"/>
      <c r="FW981" s="101"/>
      <c r="FX981" s="101"/>
      <c r="FY981" s="101"/>
      <c r="FZ981" s="101"/>
      <c r="GA981" s="101"/>
      <c r="GB981" s="101"/>
      <c r="GC981" s="101"/>
      <c r="GD981" s="101"/>
      <c r="GE981" s="101"/>
      <c r="GF981" s="101"/>
      <c r="GG981" s="101"/>
      <c r="GH981" s="101"/>
      <c r="GI981" s="101"/>
      <c r="GJ981" s="101"/>
      <c r="GK981" s="101"/>
      <c r="GL981" s="101"/>
      <c r="GM981" s="101"/>
      <c r="GN981" s="101"/>
      <c r="GO981" s="101"/>
      <c r="GP981" s="101"/>
      <c r="GQ981" s="101"/>
      <c r="GR981" s="101"/>
      <c r="GS981" s="101"/>
      <c r="GT981" s="101"/>
      <c r="GU981" s="101"/>
    </row>
    <row r="982" spans="7:203">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1"/>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c r="FH982" s="101"/>
      <c r="FI982" s="101"/>
      <c r="FJ982" s="101"/>
      <c r="FK982" s="101"/>
      <c r="FL982" s="101"/>
      <c r="FM982" s="101"/>
      <c r="FN982" s="101"/>
      <c r="FO982" s="101"/>
      <c r="FP982" s="101"/>
      <c r="FQ982" s="101"/>
      <c r="FR982" s="101"/>
      <c r="FS982" s="101"/>
      <c r="FT982" s="101"/>
      <c r="FU982" s="101"/>
      <c r="FV982" s="101"/>
      <c r="FW982" s="101"/>
      <c r="FX982" s="101"/>
      <c r="FY982" s="101"/>
      <c r="FZ982" s="101"/>
      <c r="GA982" s="101"/>
      <c r="GB982" s="101"/>
      <c r="GC982" s="101"/>
      <c r="GD982" s="101"/>
      <c r="GE982" s="101"/>
      <c r="GF982" s="101"/>
      <c r="GG982" s="101"/>
      <c r="GH982" s="101"/>
      <c r="GI982" s="101"/>
      <c r="GJ982" s="101"/>
      <c r="GK982" s="101"/>
      <c r="GL982" s="101"/>
      <c r="GM982" s="101"/>
      <c r="GN982" s="101"/>
      <c r="GO982" s="101"/>
      <c r="GP982" s="101"/>
      <c r="GQ982" s="101"/>
      <c r="GR982" s="101"/>
      <c r="GS982" s="101"/>
      <c r="GT982" s="101"/>
      <c r="GU982" s="101"/>
    </row>
    <row r="983" spans="7:203">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1"/>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c r="FH983" s="101"/>
      <c r="FI983" s="101"/>
      <c r="FJ983" s="101"/>
      <c r="FK983" s="101"/>
      <c r="FL983" s="101"/>
      <c r="FM983" s="101"/>
      <c r="FN983" s="101"/>
      <c r="FO983" s="101"/>
      <c r="FP983" s="101"/>
      <c r="FQ983" s="101"/>
      <c r="FR983" s="101"/>
      <c r="FS983" s="101"/>
      <c r="FT983" s="101"/>
      <c r="FU983" s="101"/>
      <c r="FV983" s="101"/>
      <c r="FW983" s="101"/>
      <c r="FX983" s="101"/>
      <c r="FY983" s="101"/>
      <c r="FZ983" s="101"/>
      <c r="GA983" s="101"/>
      <c r="GB983" s="101"/>
      <c r="GC983" s="101"/>
      <c r="GD983" s="101"/>
      <c r="GE983" s="101"/>
      <c r="GF983" s="101"/>
      <c r="GG983" s="101"/>
      <c r="GH983" s="101"/>
      <c r="GI983" s="101"/>
      <c r="GJ983" s="101"/>
      <c r="GK983" s="101"/>
      <c r="GL983" s="101"/>
      <c r="GM983" s="101"/>
      <c r="GN983" s="101"/>
      <c r="GO983" s="101"/>
      <c r="GP983" s="101"/>
      <c r="GQ983" s="101"/>
      <c r="GR983" s="101"/>
      <c r="GS983" s="101"/>
      <c r="GT983" s="101"/>
      <c r="GU983" s="101"/>
    </row>
    <row r="984" spans="7:203">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1"/>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c r="FH984" s="101"/>
      <c r="FI984" s="101"/>
      <c r="FJ984" s="101"/>
      <c r="FK984" s="101"/>
      <c r="FL984" s="101"/>
      <c r="FM984" s="101"/>
      <c r="FN984" s="101"/>
      <c r="FO984" s="101"/>
      <c r="FP984" s="101"/>
      <c r="FQ984" s="101"/>
      <c r="FR984" s="101"/>
      <c r="FS984" s="101"/>
      <c r="FT984" s="101"/>
      <c r="FU984" s="101"/>
      <c r="FV984" s="101"/>
      <c r="FW984" s="101"/>
      <c r="FX984" s="101"/>
      <c r="FY984" s="101"/>
      <c r="FZ984" s="101"/>
      <c r="GA984" s="101"/>
      <c r="GB984" s="101"/>
      <c r="GC984" s="101"/>
      <c r="GD984" s="101"/>
      <c r="GE984" s="101"/>
      <c r="GF984" s="101"/>
      <c r="GG984" s="101"/>
      <c r="GH984" s="101"/>
      <c r="GI984" s="101"/>
      <c r="GJ984" s="101"/>
      <c r="GK984" s="101"/>
      <c r="GL984" s="101"/>
      <c r="GM984" s="101"/>
      <c r="GN984" s="101"/>
      <c r="GO984" s="101"/>
      <c r="GP984" s="101"/>
      <c r="GQ984" s="101"/>
      <c r="GR984" s="101"/>
      <c r="GS984" s="101"/>
      <c r="GT984" s="101"/>
      <c r="GU984" s="101"/>
    </row>
    <row r="985" spans="7:203">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1"/>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c r="FH985" s="101"/>
      <c r="FI985" s="101"/>
      <c r="FJ985" s="101"/>
      <c r="FK985" s="101"/>
      <c r="FL985" s="101"/>
      <c r="FM985" s="101"/>
      <c r="FN985" s="101"/>
      <c r="FO985" s="101"/>
      <c r="FP985" s="101"/>
      <c r="FQ985" s="101"/>
      <c r="FR985" s="101"/>
      <c r="FS985" s="101"/>
      <c r="FT985" s="101"/>
      <c r="FU985" s="101"/>
      <c r="FV985" s="101"/>
      <c r="FW985" s="101"/>
      <c r="FX985" s="101"/>
      <c r="FY985" s="101"/>
      <c r="FZ985" s="101"/>
      <c r="GA985" s="101"/>
      <c r="GB985" s="101"/>
      <c r="GC985" s="101"/>
      <c r="GD985" s="101"/>
      <c r="GE985" s="101"/>
      <c r="GF985" s="101"/>
      <c r="GG985" s="101"/>
      <c r="GH985" s="101"/>
      <c r="GI985" s="101"/>
      <c r="GJ985" s="101"/>
      <c r="GK985" s="101"/>
      <c r="GL985" s="101"/>
      <c r="GM985" s="101"/>
      <c r="GN985" s="101"/>
      <c r="GO985" s="101"/>
      <c r="GP985" s="101"/>
      <c r="GQ985" s="101"/>
      <c r="GR985" s="101"/>
      <c r="GS985" s="101"/>
      <c r="GT985" s="101"/>
      <c r="GU985" s="101"/>
    </row>
    <row r="986" spans="7:203">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1"/>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c r="FH986" s="101"/>
      <c r="FI986" s="101"/>
      <c r="FJ986" s="101"/>
      <c r="FK986" s="101"/>
      <c r="FL986" s="101"/>
      <c r="FM986" s="101"/>
      <c r="FN986" s="101"/>
      <c r="FO986" s="101"/>
      <c r="FP986" s="101"/>
      <c r="FQ986" s="101"/>
      <c r="FR986" s="101"/>
      <c r="FS986" s="101"/>
      <c r="FT986" s="101"/>
      <c r="FU986" s="101"/>
      <c r="FV986" s="101"/>
      <c r="FW986" s="101"/>
      <c r="FX986" s="101"/>
      <c r="FY986" s="101"/>
      <c r="FZ986" s="101"/>
      <c r="GA986" s="101"/>
      <c r="GB986" s="101"/>
      <c r="GC986" s="101"/>
      <c r="GD986" s="101"/>
      <c r="GE986" s="101"/>
      <c r="GF986" s="101"/>
      <c r="GG986" s="101"/>
      <c r="GH986" s="101"/>
      <c r="GI986" s="101"/>
      <c r="GJ986" s="101"/>
      <c r="GK986" s="101"/>
      <c r="GL986" s="101"/>
      <c r="GM986" s="101"/>
      <c r="GN986" s="101"/>
      <c r="GO986" s="101"/>
      <c r="GP986" s="101"/>
      <c r="GQ986" s="101"/>
      <c r="GR986" s="101"/>
      <c r="GS986" s="101"/>
      <c r="GT986" s="101"/>
      <c r="GU986" s="101"/>
    </row>
    <row r="987" spans="7:203">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1"/>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c r="FH987" s="101"/>
      <c r="FI987" s="101"/>
      <c r="FJ987" s="101"/>
      <c r="FK987" s="101"/>
      <c r="FL987" s="101"/>
      <c r="FM987" s="101"/>
      <c r="FN987" s="101"/>
      <c r="FO987" s="101"/>
      <c r="FP987" s="101"/>
      <c r="FQ987" s="101"/>
      <c r="FR987" s="101"/>
      <c r="FS987" s="101"/>
      <c r="FT987" s="101"/>
      <c r="FU987" s="101"/>
      <c r="FV987" s="101"/>
      <c r="FW987" s="101"/>
      <c r="FX987" s="101"/>
      <c r="FY987" s="101"/>
      <c r="FZ987" s="101"/>
      <c r="GA987" s="101"/>
      <c r="GB987" s="101"/>
      <c r="GC987" s="101"/>
      <c r="GD987" s="101"/>
      <c r="GE987" s="101"/>
      <c r="GF987" s="101"/>
      <c r="GG987" s="101"/>
      <c r="GH987" s="101"/>
      <c r="GI987" s="101"/>
      <c r="GJ987" s="101"/>
      <c r="GK987" s="101"/>
      <c r="GL987" s="101"/>
      <c r="GM987" s="101"/>
      <c r="GN987" s="101"/>
      <c r="GO987" s="101"/>
      <c r="GP987" s="101"/>
      <c r="GQ987" s="101"/>
      <c r="GR987" s="101"/>
      <c r="GS987" s="101"/>
      <c r="GT987" s="101"/>
      <c r="GU987" s="101"/>
    </row>
    <row r="988" spans="7:203">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1"/>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c r="FH988" s="101"/>
      <c r="FI988" s="101"/>
      <c r="FJ988" s="101"/>
      <c r="FK988" s="101"/>
      <c r="FL988" s="101"/>
      <c r="FM988" s="101"/>
      <c r="FN988" s="101"/>
      <c r="FO988" s="101"/>
      <c r="FP988" s="101"/>
      <c r="FQ988" s="101"/>
      <c r="FR988" s="101"/>
      <c r="FS988" s="101"/>
      <c r="FT988" s="101"/>
      <c r="FU988" s="101"/>
      <c r="FV988" s="101"/>
      <c r="FW988" s="101"/>
      <c r="FX988" s="101"/>
      <c r="FY988" s="101"/>
      <c r="FZ988" s="101"/>
      <c r="GA988" s="101"/>
      <c r="GB988" s="101"/>
      <c r="GC988" s="101"/>
      <c r="GD988" s="101"/>
      <c r="GE988" s="101"/>
      <c r="GF988" s="101"/>
      <c r="GG988" s="101"/>
      <c r="GH988" s="101"/>
      <c r="GI988" s="101"/>
      <c r="GJ988" s="101"/>
      <c r="GK988" s="101"/>
      <c r="GL988" s="101"/>
      <c r="GM988" s="101"/>
      <c r="GN988" s="101"/>
      <c r="GO988" s="101"/>
      <c r="GP988" s="101"/>
      <c r="GQ988" s="101"/>
      <c r="GR988" s="101"/>
      <c r="GS988" s="101"/>
      <c r="GT988" s="101"/>
      <c r="GU988" s="101"/>
    </row>
    <row r="989" spans="7:203">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1"/>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c r="FH989" s="101"/>
      <c r="FI989" s="101"/>
      <c r="FJ989" s="101"/>
      <c r="FK989" s="101"/>
      <c r="FL989" s="101"/>
      <c r="FM989" s="101"/>
      <c r="FN989" s="101"/>
      <c r="FO989" s="101"/>
      <c r="FP989" s="101"/>
      <c r="FQ989" s="101"/>
      <c r="FR989" s="101"/>
      <c r="FS989" s="101"/>
      <c r="FT989" s="101"/>
      <c r="FU989" s="101"/>
      <c r="FV989" s="101"/>
      <c r="FW989" s="101"/>
      <c r="FX989" s="101"/>
      <c r="FY989" s="101"/>
      <c r="FZ989" s="101"/>
      <c r="GA989" s="101"/>
      <c r="GB989" s="101"/>
      <c r="GC989" s="101"/>
      <c r="GD989" s="101"/>
      <c r="GE989" s="101"/>
      <c r="GF989" s="101"/>
      <c r="GG989" s="101"/>
      <c r="GH989" s="101"/>
      <c r="GI989" s="101"/>
      <c r="GJ989" s="101"/>
      <c r="GK989" s="101"/>
      <c r="GL989" s="101"/>
      <c r="GM989" s="101"/>
      <c r="GN989" s="101"/>
      <c r="GO989" s="101"/>
      <c r="GP989" s="101"/>
      <c r="GQ989" s="101"/>
      <c r="GR989" s="101"/>
      <c r="GS989" s="101"/>
      <c r="GT989" s="101"/>
      <c r="GU989" s="101"/>
    </row>
    <row r="990" spans="7:203">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1"/>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c r="FH990" s="101"/>
      <c r="FI990" s="101"/>
      <c r="FJ990" s="101"/>
      <c r="FK990" s="101"/>
      <c r="FL990" s="101"/>
      <c r="FM990" s="101"/>
      <c r="FN990" s="101"/>
      <c r="FO990" s="101"/>
      <c r="FP990" s="101"/>
      <c r="FQ990" s="101"/>
      <c r="FR990" s="101"/>
      <c r="FS990" s="101"/>
      <c r="FT990" s="101"/>
      <c r="FU990" s="101"/>
      <c r="FV990" s="101"/>
      <c r="FW990" s="101"/>
      <c r="FX990" s="101"/>
      <c r="FY990" s="101"/>
      <c r="FZ990" s="101"/>
      <c r="GA990" s="101"/>
      <c r="GB990" s="101"/>
      <c r="GC990" s="101"/>
      <c r="GD990" s="101"/>
      <c r="GE990" s="101"/>
      <c r="GF990" s="101"/>
      <c r="GG990" s="101"/>
      <c r="GH990" s="101"/>
      <c r="GI990" s="101"/>
      <c r="GJ990" s="101"/>
      <c r="GK990" s="101"/>
      <c r="GL990" s="101"/>
      <c r="GM990" s="101"/>
      <c r="GN990" s="101"/>
      <c r="GO990" s="101"/>
      <c r="GP990" s="101"/>
      <c r="GQ990" s="101"/>
      <c r="GR990" s="101"/>
      <c r="GS990" s="101"/>
      <c r="GT990" s="101"/>
      <c r="GU990" s="101"/>
    </row>
    <row r="991" spans="7:203">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1"/>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c r="FH991" s="101"/>
      <c r="FI991" s="101"/>
      <c r="FJ991" s="101"/>
      <c r="FK991" s="101"/>
      <c r="FL991" s="101"/>
      <c r="FM991" s="101"/>
      <c r="FN991" s="101"/>
      <c r="FO991" s="101"/>
      <c r="FP991" s="101"/>
      <c r="FQ991" s="101"/>
      <c r="FR991" s="101"/>
      <c r="FS991" s="101"/>
      <c r="FT991" s="101"/>
      <c r="FU991" s="101"/>
      <c r="FV991" s="101"/>
      <c r="FW991" s="101"/>
      <c r="FX991" s="101"/>
      <c r="FY991" s="101"/>
      <c r="FZ991" s="101"/>
      <c r="GA991" s="101"/>
      <c r="GB991" s="101"/>
      <c r="GC991" s="101"/>
      <c r="GD991" s="101"/>
      <c r="GE991" s="101"/>
      <c r="GF991" s="101"/>
      <c r="GG991" s="101"/>
      <c r="GH991" s="101"/>
      <c r="GI991" s="101"/>
      <c r="GJ991" s="101"/>
      <c r="GK991" s="101"/>
      <c r="GL991" s="101"/>
      <c r="GM991" s="101"/>
      <c r="GN991" s="101"/>
      <c r="GO991" s="101"/>
      <c r="GP991" s="101"/>
      <c r="GQ991" s="101"/>
      <c r="GR991" s="101"/>
      <c r="GS991" s="101"/>
      <c r="GT991" s="101"/>
      <c r="GU991" s="101"/>
    </row>
    <row r="992" spans="7:203">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1"/>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c r="FH992" s="101"/>
      <c r="FI992" s="101"/>
      <c r="FJ992" s="101"/>
      <c r="FK992" s="101"/>
      <c r="FL992" s="101"/>
      <c r="FM992" s="101"/>
      <c r="FN992" s="101"/>
      <c r="FO992" s="101"/>
      <c r="FP992" s="101"/>
      <c r="FQ992" s="101"/>
      <c r="FR992" s="101"/>
      <c r="FS992" s="101"/>
      <c r="FT992" s="101"/>
      <c r="FU992" s="101"/>
      <c r="FV992" s="101"/>
      <c r="FW992" s="101"/>
      <c r="FX992" s="101"/>
      <c r="FY992" s="101"/>
      <c r="FZ992" s="101"/>
      <c r="GA992" s="101"/>
      <c r="GB992" s="101"/>
      <c r="GC992" s="101"/>
      <c r="GD992" s="101"/>
      <c r="GE992" s="101"/>
      <c r="GF992" s="101"/>
      <c r="GG992" s="101"/>
      <c r="GH992" s="101"/>
      <c r="GI992" s="101"/>
      <c r="GJ992" s="101"/>
      <c r="GK992" s="101"/>
      <c r="GL992" s="101"/>
      <c r="GM992" s="101"/>
      <c r="GN992" s="101"/>
      <c r="GO992" s="101"/>
      <c r="GP992" s="101"/>
      <c r="GQ992" s="101"/>
      <c r="GR992" s="101"/>
      <c r="GS992" s="101"/>
      <c r="GT992" s="101"/>
      <c r="GU992" s="101"/>
    </row>
    <row r="993" spans="7:203">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1"/>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c r="FH993" s="101"/>
      <c r="FI993" s="101"/>
      <c r="FJ993" s="101"/>
      <c r="FK993" s="101"/>
      <c r="FL993" s="101"/>
      <c r="FM993" s="101"/>
      <c r="FN993" s="101"/>
      <c r="FO993" s="101"/>
      <c r="FP993" s="101"/>
      <c r="FQ993" s="101"/>
      <c r="FR993" s="101"/>
      <c r="FS993" s="101"/>
      <c r="FT993" s="101"/>
      <c r="FU993" s="101"/>
      <c r="FV993" s="101"/>
      <c r="FW993" s="101"/>
      <c r="FX993" s="101"/>
      <c r="FY993" s="101"/>
      <c r="FZ993" s="101"/>
      <c r="GA993" s="101"/>
      <c r="GB993" s="101"/>
      <c r="GC993" s="101"/>
      <c r="GD993" s="101"/>
      <c r="GE993" s="101"/>
      <c r="GF993" s="101"/>
      <c r="GG993" s="101"/>
      <c r="GH993" s="101"/>
      <c r="GI993" s="101"/>
      <c r="GJ993" s="101"/>
      <c r="GK993" s="101"/>
      <c r="GL993" s="101"/>
      <c r="GM993" s="101"/>
      <c r="GN993" s="101"/>
      <c r="GO993" s="101"/>
      <c r="GP993" s="101"/>
      <c r="GQ993" s="101"/>
      <c r="GR993" s="101"/>
      <c r="GS993" s="101"/>
      <c r="GT993" s="101"/>
      <c r="GU993" s="101"/>
    </row>
    <row r="994" spans="7:203">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1"/>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c r="FH994" s="101"/>
      <c r="FI994" s="101"/>
      <c r="FJ994" s="101"/>
      <c r="FK994" s="101"/>
      <c r="FL994" s="101"/>
      <c r="FM994" s="101"/>
      <c r="FN994" s="101"/>
      <c r="FO994" s="101"/>
      <c r="FP994" s="101"/>
      <c r="FQ994" s="101"/>
      <c r="FR994" s="101"/>
      <c r="FS994" s="101"/>
      <c r="FT994" s="101"/>
      <c r="FU994" s="101"/>
      <c r="FV994" s="101"/>
      <c r="FW994" s="101"/>
      <c r="FX994" s="101"/>
      <c r="FY994" s="101"/>
      <c r="FZ994" s="101"/>
      <c r="GA994" s="101"/>
      <c r="GB994" s="101"/>
      <c r="GC994" s="101"/>
      <c r="GD994" s="101"/>
      <c r="GE994" s="101"/>
      <c r="GF994" s="101"/>
      <c r="GG994" s="101"/>
      <c r="GH994" s="101"/>
      <c r="GI994" s="101"/>
      <c r="GJ994" s="101"/>
      <c r="GK994" s="101"/>
      <c r="GL994" s="101"/>
      <c r="GM994" s="101"/>
      <c r="GN994" s="101"/>
      <c r="GO994" s="101"/>
      <c r="GP994" s="101"/>
      <c r="GQ994" s="101"/>
      <c r="GR994" s="101"/>
      <c r="GS994" s="101"/>
      <c r="GT994" s="101"/>
      <c r="GU994" s="101"/>
    </row>
    <row r="995" spans="7:203">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1"/>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c r="FH995" s="101"/>
      <c r="FI995" s="101"/>
      <c r="FJ995" s="101"/>
      <c r="FK995" s="101"/>
      <c r="FL995" s="101"/>
      <c r="FM995" s="101"/>
      <c r="FN995" s="101"/>
      <c r="FO995" s="101"/>
      <c r="FP995" s="101"/>
      <c r="FQ995" s="101"/>
      <c r="FR995" s="101"/>
      <c r="FS995" s="101"/>
      <c r="FT995" s="101"/>
      <c r="FU995" s="101"/>
      <c r="FV995" s="101"/>
      <c r="FW995" s="101"/>
      <c r="FX995" s="101"/>
      <c r="FY995" s="101"/>
      <c r="FZ995" s="101"/>
      <c r="GA995" s="101"/>
      <c r="GB995" s="101"/>
      <c r="GC995" s="101"/>
      <c r="GD995" s="101"/>
      <c r="GE995" s="101"/>
      <c r="GF995" s="101"/>
      <c r="GG995" s="101"/>
      <c r="GH995" s="101"/>
      <c r="GI995" s="101"/>
      <c r="GJ995" s="101"/>
      <c r="GK995" s="101"/>
      <c r="GL995" s="101"/>
      <c r="GM995" s="101"/>
      <c r="GN995" s="101"/>
      <c r="GO995" s="101"/>
      <c r="GP995" s="101"/>
      <c r="GQ995" s="101"/>
      <c r="GR995" s="101"/>
      <c r="GS995" s="101"/>
      <c r="GT995" s="101"/>
      <c r="GU995" s="101"/>
    </row>
    <row r="996" spans="7:203">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1"/>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c r="FH996" s="101"/>
      <c r="FI996" s="101"/>
      <c r="FJ996" s="101"/>
      <c r="FK996" s="101"/>
      <c r="FL996" s="101"/>
      <c r="FM996" s="101"/>
      <c r="FN996" s="101"/>
      <c r="FO996" s="101"/>
      <c r="FP996" s="101"/>
      <c r="FQ996" s="101"/>
      <c r="FR996" s="101"/>
      <c r="FS996" s="101"/>
      <c r="FT996" s="101"/>
      <c r="FU996" s="101"/>
      <c r="FV996" s="101"/>
      <c r="FW996" s="101"/>
      <c r="FX996" s="101"/>
      <c r="FY996" s="101"/>
      <c r="FZ996" s="101"/>
      <c r="GA996" s="101"/>
      <c r="GB996" s="101"/>
      <c r="GC996" s="101"/>
      <c r="GD996" s="101"/>
      <c r="GE996" s="101"/>
      <c r="GF996" s="101"/>
      <c r="GG996" s="101"/>
      <c r="GH996" s="101"/>
      <c r="GI996" s="101"/>
      <c r="GJ996" s="101"/>
      <c r="GK996" s="101"/>
      <c r="GL996" s="101"/>
      <c r="GM996" s="101"/>
      <c r="GN996" s="101"/>
      <c r="GO996" s="101"/>
      <c r="GP996" s="101"/>
      <c r="GQ996" s="101"/>
      <c r="GR996" s="101"/>
      <c r="GS996" s="101"/>
      <c r="GT996" s="101"/>
      <c r="GU996" s="101"/>
    </row>
    <row r="997" spans="7:203">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1"/>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c r="FH997" s="101"/>
      <c r="FI997" s="101"/>
      <c r="FJ997" s="101"/>
      <c r="FK997" s="101"/>
      <c r="FL997" s="101"/>
      <c r="FM997" s="101"/>
      <c r="FN997" s="101"/>
      <c r="FO997" s="101"/>
      <c r="FP997" s="101"/>
      <c r="FQ997" s="101"/>
      <c r="FR997" s="101"/>
      <c r="FS997" s="101"/>
      <c r="FT997" s="101"/>
      <c r="FU997" s="101"/>
      <c r="FV997" s="101"/>
      <c r="FW997" s="101"/>
      <c r="FX997" s="101"/>
      <c r="FY997" s="101"/>
      <c r="FZ997" s="101"/>
      <c r="GA997" s="101"/>
      <c r="GB997" s="101"/>
      <c r="GC997" s="101"/>
      <c r="GD997" s="101"/>
      <c r="GE997" s="101"/>
      <c r="GF997" s="101"/>
      <c r="GG997" s="101"/>
      <c r="GH997" s="101"/>
      <c r="GI997" s="101"/>
      <c r="GJ997" s="101"/>
      <c r="GK997" s="101"/>
      <c r="GL997" s="101"/>
      <c r="GM997" s="101"/>
      <c r="GN997" s="101"/>
      <c r="GO997" s="101"/>
      <c r="GP997" s="101"/>
      <c r="GQ997" s="101"/>
      <c r="GR997" s="101"/>
      <c r="GS997" s="101"/>
      <c r="GT997" s="101"/>
      <c r="GU997" s="101"/>
    </row>
    <row r="998" spans="7:203">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1"/>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c r="FH998" s="101"/>
      <c r="FI998" s="101"/>
      <c r="FJ998" s="101"/>
      <c r="FK998" s="101"/>
      <c r="FL998" s="101"/>
      <c r="FM998" s="101"/>
      <c r="FN998" s="101"/>
      <c r="FO998" s="101"/>
      <c r="FP998" s="101"/>
      <c r="FQ998" s="101"/>
      <c r="FR998" s="101"/>
      <c r="FS998" s="101"/>
      <c r="FT998" s="101"/>
      <c r="FU998" s="101"/>
      <c r="FV998" s="101"/>
      <c r="FW998" s="101"/>
      <c r="FX998" s="101"/>
      <c r="FY998" s="101"/>
      <c r="FZ998" s="101"/>
      <c r="GA998" s="101"/>
      <c r="GB998" s="101"/>
      <c r="GC998" s="101"/>
      <c r="GD998" s="101"/>
      <c r="GE998" s="101"/>
      <c r="GF998" s="101"/>
      <c r="GG998" s="101"/>
      <c r="GH998" s="101"/>
      <c r="GI998" s="101"/>
      <c r="GJ998" s="101"/>
      <c r="GK998" s="101"/>
      <c r="GL998" s="101"/>
      <c r="GM998" s="101"/>
      <c r="GN998" s="101"/>
      <c r="GO998" s="101"/>
      <c r="GP998" s="101"/>
      <c r="GQ998" s="101"/>
      <c r="GR998" s="101"/>
      <c r="GS998" s="101"/>
      <c r="GT998" s="101"/>
      <c r="GU998" s="101"/>
    </row>
    <row r="999" spans="7:203">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1"/>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c r="FH999" s="101"/>
      <c r="FI999" s="101"/>
      <c r="FJ999" s="101"/>
      <c r="FK999" s="101"/>
      <c r="FL999" s="101"/>
      <c r="FM999" s="101"/>
      <c r="FN999" s="101"/>
      <c r="FO999" s="101"/>
      <c r="FP999" s="101"/>
      <c r="FQ999" s="101"/>
      <c r="FR999" s="101"/>
      <c r="FS999" s="101"/>
      <c r="FT999" s="101"/>
      <c r="FU999" s="101"/>
      <c r="FV999" s="101"/>
      <c r="FW999" s="101"/>
      <c r="FX999" s="101"/>
      <c r="FY999" s="101"/>
      <c r="FZ999" s="101"/>
      <c r="GA999" s="101"/>
      <c r="GB999" s="101"/>
      <c r="GC999" s="101"/>
      <c r="GD999" s="101"/>
      <c r="GE999" s="101"/>
      <c r="GF999" s="101"/>
      <c r="GG999" s="101"/>
      <c r="GH999" s="101"/>
      <c r="GI999" s="101"/>
      <c r="GJ999" s="101"/>
      <c r="GK999" s="101"/>
      <c r="GL999" s="101"/>
      <c r="GM999" s="101"/>
      <c r="GN999" s="101"/>
      <c r="GO999" s="101"/>
      <c r="GP999" s="101"/>
      <c r="GQ999" s="101"/>
      <c r="GR999" s="101"/>
      <c r="GS999" s="101"/>
      <c r="GT999" s="101"/>
      <c r="GU999" s="101"/>
    </row>
    <row r="1000" spans="7:203">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1"/>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c r="FH1000" s="101"/>
      <c r="FI1000" s="101"/>
      <c r="FJ1000" s="101"/>
      <c r="FK1000" s="101"/>
      <c r="FL1000" s="101"/>
      <c r="FM1000" s="101"/>
      <c r="FN1000" s="101"/>
      <c r="FO1000" s="101"/>
      <c r="FP1000" s="101"/>
      <c r="FQ1000" s="101"/>
      <c r="FR1000" s="101"/>
      <c r="FS1000" s="101"/>
      <c r="FT1000" s="101"/>
      <c r="FU1000" s="101"/>
      <c r="FV1000" s="101"/>
      <c r="FW1000" s="101"/>
      <c r="FX1000" s="101"/>
      <c r="FY1000" s="101"/>
      <c r="FZ1000" s="101"/>
      <c r="GA1000" s="101"/>
      <c r="GB1000" s="101"/>
      <c r="GC1000" s="101"/>
      <c r="GD1000" s="101"/>
      <c r="GE1000" s="101"/>
      <c r="GF1000" s="101"/>
      <c r="GG1000" s="101"/>
      <c r="GH1000" s="101"/>
      <c r="GI1000" s="101"/>
      <c r="GJ1000" s="101"/>
      <c r="GK1000" s="101"/>
      <c r="GL1000" s="101"/>
      <c r="GM1000" s="101"/>
      <c r="GN1000" s="101"/>
      <c r="GO1000" s="101"/>
      <c r="GP1000" s="101"/>
      <c r="GQ1000" s="101"/>
      <c r="GR1000" s="101"/>
      <c r="GS1000" s="101"/>
      <c r="GT1000" s="101"/>
      <c r="GU1000" s="101"/>
    </row>
    <row r="1001" spans="7:203">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c r="BN1001" s="101"/>
      <c r="BO1001" s="101"/>
      <c r="BP1001" s="101"/>
      <c r="BQ1001" s="101"/>
      <c r="BR1001" s="101"/>
      <c r="BS1001" s="101"/>
      <c r="BT1001" s="101"/>
      <c r="BU1001" s="101"/>
      <c r="BV1001" s="101"/>
      <c r="BW1001" s="101"/>
      <c r="BX1001" s="101"/>
      <c r="BY1001" s="101"/>
      <c r="BZ1001" s="101"/>
      <c r="CA1001" s="101"/>
      <c r="CB1001" s="101"/>
      <c r="CC1001" s="101"/>
      <c r="CD1001" s="101"/>
      <c r="CE1001" s="101"/>
      <c r="CF1001" s="101"/>
      <c r="CG1001" s="101"/>
      <c r="CH1001" s="101"/>
      <c r="CI1001" s="101"/>
      <c r="CJ1001" s="101"/>
      <c r="CK1001" s="101"/>
      <c r="CL1001" s="101"/>
      <c r="CM1001" s="101"/>
      <c r="CN1001" s="101"/>
      <c r="CO1001" s="101"/>
      <c r="CP1001" s="101"/>
      <c r="CQ1001" s="101"/>
      <c r="CR1001" s="101"/>
      <c r="CS1001" s="101"/>
      <c r="CT1001" s="101"/>
      <c r="CU1001" s="101"/>
      <c r="CV1001" s="101"/>
      <c r="CW1001" s="101"/>
      <c r="CX1001" s="101"/>
      <c r="CY1001" s="101"/>
      <c r="CZ1001" s="101"/>
      <c r="DA1001" s="101"/>
      <c r="DB1001" s="101"/>
      <c r="DC1001" s="101"/>
      <c r="DD1001" s="101"/>
      <c r="DE1001" s="101"/>
      <c r="DF1001" s="101"/>
      <c r="DG1001" s="101"/>
      <c r="DH1001" s="101"/>
      <c r="DI1001" s="101"/>
      <c r="DJ1001" s="101"/>
      <c r="DK1001" s="101"/>
      <c r="DL1001" s="101"/>
      <c r="DM1001" s="101"/>
      <c r="DN1001" s="101"/>
      <c r="DO1001" s="101"/>
      <c r="DP1001" s="101"/>
      <c r="DQ1001" s="101"/>
      <c r="DR1001" s="101"/>
      <c r="DS1001" s="101"/>
      <c r="DT1001" s="101"/>
      <c r="DU1001" s="101"/>
      <c r="DV1001" s="101"/>
      <c r="DW1001" s="101"/>
      <c r="DX1001" s="101"/>
      <c r="DY1001" s="101"/>
      <c r="DZ1001" s="101"/>
      <c r="EA1001" s="101"/>
      <c r="EB1001" s="101"/>
      <c r="EC1001" s="101"/>
      <c r="ED1001" s="101"/>
      <c r="EE1001" s="101"/>
      <c r="EF1001" s="101"/>
      <c r="EG1001" s="101"/>
      <c r="EH1001" s="101"/>
      <c r="EI1001" s="101"/>
      <c r="EJ1001" s="101"/>
      <c r="EK1001" s="101"/>
      <c r="EL1001" s="101"/>
      <c r="EM1001" s="101"/>
      <c r="EN1001" s="101"/>
      <c r="EO1001" s="101"/>
      <c r="EP1001" s="101"/>
      <c r="EQ1001" s="101"/>
      <c r="ER1001" s="101"/>
      <c r="ES1001" s="101"/>
      <c r="ET1001" s="101"/>
      <c r="EU1001" s="101"/>
      <c r="EV1001" s="101"/>
      <c r="EW1001" s="101"/>
      <c r="EX1001" s="101"/>
      <c r="EY1001" s="101"/>
      <c r="EZ1001" s="101"/>
      <c r="FA1001" s="101"/>
      <c r="FB1001" s="101"/>
      <c r="FC1001" s="101"/>
      <c r="FD1001" s="101"/>
      <c r="FE1001" s="101"/>
      <c r="FF1001" s="101"/>
      <c r="FG1001" s="101"/>
      <c r="FH1001" s="101"/>
      <c r="FI1001" s="101"/>
      <c r="FJ1001" s="101"/>
      <c r="FK1001" s="101"/>
      <c r="FL1001" s="101"/>
      <c r="FM1001" s="101"/>
      <c r="FN1001" s="101"/>
      <c r="FO1001" s="101"/>
      <c r="FP1001" s="101"/>
      <c r="FQ1001" s="101"/>
      <c r="FR1001" s="101"/>
      <c r="FS1001" s="101"/>
      <c r="FT1001" s="101"/>
      <c r="FU1001" s="101"/>
      <c r="FV1001" s="101"/>
      <c r="FW1001" s="101"/>
      <c r="FX1001" s="101"/>
      <c r="FY1001" s="101"/>
      <c r="FZ1001" s="101"/>
      <c r="GA1001" s="101"/>
      <c r="GB1001" s="101"/>
      <c r="GC1001" s="101"/>
      <c r="GD1001" s="101"/>
      <c r="GE1001" s="101"/>
      <c r="GF1001" s="101"/>
      <c r="GG1001" s="101"/>
      <c r="GH1001" s="101"/>
      <c r="GI1001" s="101"/>
      <c r="GJ1001" s="101"/>
      <c r="GK1001" s="101"/>
      <c r="GL1001" s="101"/>
      <c r="GM1001" s="101"/>
      <c r="GN1001" s="101"/>
      <c r="GO1001" s="101"/>
      <c r="GP1001" s="101"/>
      <c r="GQ1001" s="101"/>
      <c r="GR1001" s="101"/>
      <c r="GS1001" s="101"/>
      <c r="GT1001" s="101"/>
      <c r="GU1001" s="101"/>
    </row>
    <row r="1002" spans="7:203">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c r="BN1002" s="101"/>
      <c r="BO1002" s="101"/>
      <c r="BP1002" s="101"/>
      <c r="BQ1002" s="101"/>
      <c r="BR1002" s="101"/>
      <c r="BS1002" s="101"/>
      <c r="BT1002" s="101"/>
      <c r="BU1002" s="101"/>
      <c r="BV1002" s="101"/>
      <c r="BW1002" s="101"/>
      <c r="BX1002" s="101"/>
      <c r="BY1002" s="101"/>
      <c r="BZ1002" s="101"/>
      <c r="CA1002" s="101"/>
      <c r="CB1002" s="101"/>
      <c r="CC1002" s="101"/>
      <c r="CD1002" s="101"/>
      <c r="CE1002" s="101"/>
      <c r="CF1002" s="101"/>
      <c r="CG1002" s="101"/>
      <c r="CH1002" s="101"/>
      <c r="CI1002" s="101"/>
      <c r="CJ1002" s="101"/>
      <c r="CK1002" s="101"/>
      <c r="CL1002" s="101"/>
      <c r="CM1002" s="101"/>
      <c r="CN1002" s="101"/>
      <c r="CO1002" s="101"/>
      <c r="CP1002" s="101"/>
      <c r="CQ1002" s="101"/>
      <c r="CR1002" s="101"/>
      <c r="CS1002" s="101"/>
      <c r="CT1002" s="101"/>
      <c r="CU1002" s="101"/>
      <c r="CV1002" s="101"/>
      <c r="CW1002" s="101"/>
      <c r="CX1002" s="101"/>
      <c r="CY1002" s="101"/>
      <c r="CZ1002" s="101"/>
      <c r="DA1002" s="101"/>
      <c r="DB1002" s="101"/>
      <c r="DC1002" s="101"/>
      <c r="DD1002" s="101"/>
      <c r="DE1002" s="101"/>
      <c r="DF1002" s="101"/>
      <c r="DG1002" s="101"/>
      <c r="DH1002" s="101"/>
      <c r="DI1002" s="101"/>
      <c r="DJ1002" s="101"/>
      <c r="DK1002" s="101"/>
      <c r="DL1002" s="101"/>
      <c r="DM1002" s="101"/>
      <c r="DN1002" s="101"/>
      <c r="DO1002" s="101"/>
      <c r="DP1002" s="101"/>
      <c r="DQ1002" s="101"/>
      <c r="DR1002" s="101"/>
      <c r="DS1002" s="101"/>
      <c r="DT1002" s="101"/>
      <c r="DU1002" s="101"/>
      <c r="DV1002" s="101"/>
      <c r="DW1002" s="101"/>
      <c r="DX1002" s="101"/>
      <c r="DY1002" s="101"/>
      <c r="DZ1002" s="101"/>
      <c r="EA1002" s="101"/>
      <c r="EB1002" s="101"/>
      <c r="EC1002" s="101"/>
      <c r="ED1002" s="101"/>
      <c r="EE1002" s="101"/>
      <c r="EF1002" s="101"/>
      <c r="EG1002" s="101"/>
      <c r="EH1002" s="101"/>
      <c r="EI1002" s="101"/>
      <c r="EJ1002" s="101"/>
      <c r="EK1002" s="101"/>
      <c r="EL1002" s="101"/>
      <c r="EM1002" s="101"/>
      <c r="EN1002" s="101"/>
      <c r="EO1002" s="101"/>
      <c r="EP1002" s="101"/>
      <c r="EQ1002" s="101"/>
      <c r="ER1002" s="101"/>
      <c r="ES1002" s="101"/>
      <c r="ET1002" s="101"/>
      <c r="EU1002" s="101"/>
      <c r="EV1002" s="101"/>
      <c r="EW1002" s="101"/>
      <c r="EX1002" s="101"/>
      <c r="EY1002" s="101"/>
      <c r="EZ1002" s="101"/>
      <c r="FA1002" s="101"/>
      <c r="FB1002" s="101"/>
      <c r="FC1002" s="101"/>
      <c r="FD1002" s="101"/>
      <c r="FE1002" s="101"/>
      <c r="FF1002" s="101"/>
      <c r="FG1002" s="101"/>
      <c r="FH1002" s="101"/>
      <c r="FI1002" s="101"/>
      <c r="FJ1002" s="101"/>
      <c r="FK1002" s="101"/>
      <c r="FL1002" s="101"/>
      <c r="FM1002" s="101"/>
      <c r="FN1002" s="101"/>
      <c r="FO1002" s="101"/>
      <c r="FP1002" s="101"/>
      <c r="FQ1002" s="101"/>
      <c r="FR1002" s="101"/>
      <c r="FS1002" s="101"/>
      <c r="FT1002" s="101"/>
      <c r="FU1002" s="101"/>
      <c r="FV1002" s="101"/>
      <c r="FW1002" s="101"/>
      <c r="FX1002" s="101"/>
      <c r="FY1002" s="101"/>
      <c r="FZ1002" s="101"/>
      <c r="GA1002" s="101"/>
      <c r="GB1002" s="101"/>
      <c r="GC1002" s="101"/>
      <c r="GD1002" s="101"/>
      <c r="GE1002" s="101"/>
      <c r="GF1002" s="101"/>
      <c r="GG1002" s="101"/>
      <c r="GH1002" s="101"/>
      <c r="GI1002" s="101"/>
      <c r="GJ1002" s="101"/>
      <c r="GK1002" s="101"/>
      <c r="GL1002" s="101"/>
      <c r="GM1002" s="101"/>
      <c r="GN1002" s="101"/>
      <c r="GO1002" s="101"/>
      <c r="GP1002" s="101"/>
      <c r="GQ1002" s="101"/>
      <c r="GR1002" s="101"/>
      <c r="GS1002" s="101"/>
      <c r="GT1002" s="101"/>
      <c r="GU1002" s="101"/>
    </row>
    <row r="1003" spans="7:203">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c r="AB1003" s="101"/>
      <c r="AC1003" s="101"/>
      <c r="AD1003" s="101"/>
      <c r="AE1003" s="101"/>
      <c r="AF1003" s="101"/>
      <c r="AG1003" s="101"/>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c r="BN1003" s="101"/>
      <c r="BO1003" s="101"/>
      <c r="BP1003" s="101"/>
      <c r="BQ1003" s="101"/>
      <c r="BR1003" s="101"/>
      <c r="BS1003" s="101"/>
      <c r="BT1003" s="101"/>
      <c r="BU1003" s="101"/>
      <c r="BV1003" s="101"/>
      <c r="BW1003" s="101"/>
      <c r="BX1003" s="101"/>
      <c r="BY1003" s="101"/>
      <c r="BZ1003" s="101"/>
      <c r="CA1003" s="101"/>
      <c r="CB1003" s="101"/>
      <c r="CC1003" s="101"/>
      <c r="CD1003" s="101"/>
      <c r="CE1003" s="101"/>
      <c r="CF1003" s="101"/>
      <c r="CG1003" s="101"/>
      <c r="CH1003" s="101"/>
      <c r="CI1003" s="101"/>
      <c r="CJ1003" s="101"/>
      <c r="CK1003" s="101"/>
      <c r="CL1003" s="101"/>
      <c r="CM1003" s="101"/>
      <c r="CN1003" s="101"/>
      <c r="CO1003" s="101"/>
      <c r="CP1003" s="101"/>
      <c r="CQ1003" s="101"/>
      <c r="CR1003" s="101"/>
      <c r="CS1003" s="101"/>
      <c r="CT1003" s="101"/>
      <c r="CU1003" s="101"/>
      <c r="CV1003" s="101"/>
      <c r="CW1003" s="101"/>
      <c r="CX1003" s="101"/>
      <c r="CY1003" s="101"/>
      <c r="CZ1003" s="101"/>
      <c r="DA1003" s="101"/>
      <c r="DB1003" s="101"/>
      <c r="DC1003" s="101"/>
      <c r="DD1003" s="101"/>
      <c r="DE1003" s="101"/>
      <c r="DF1003" s="101"/>
      <c r="DG1003" s="101"/>
      <c r="DH1003" s="101"/>
      <c r="DI1003" s="101"/>
      <c r="DJ1003" s="101"/>
      <c r="DK1003" s="101"/>
      <c r="DL1003" s="101"/>
      <c r="DM1003" s="101"/>
      <c r="DN1003" s="101"/>
      <c r="DO1003" s="101"/>
      <c r="DP1003" s="101"/>
      <c r="DQ1003" s="101"/>
      <c r="DR1003" s="101"/>
      <c r="DS1003" s="101"/>
      <c r="DT1003" s="101"/>
      <c r="DU1003" s="101"/>
      <c r="DV1003" s="101"/>
      <c r="DW1003" s="101"/>
      <c r="DX1003" s="101"/>
      <c r="DY1003" s="101"/>
      <c r="DZ1003" s="101"/>
      <c r="EA1003" s="101"/>
      <c r="EB1003" s="101"/>
      <c r="EC1003" s="101"/>
      <c r="ED1003" s="101"/>
      <c r="EE1003" s="101"/>
      <c r="EF1003" s="101"/>
      <c r="EG1003" s="101"/>
      <c r="EH1003" s="101"/>
      <c r="EI1003" s="101"/>
      <c r="EJ1003" s="101"/>
      <c r="EK1003" s="101"/>
      <c r="EL1003" s="101"/>
      <c r="EM1003" s="101"/>
      <c r="EN1003" s="101"/>
      <c r="EO1003" s="101"/>
      <c r="EP1003" s="101"/>
      <c r="EQ1003" s="101"/>
      <c r="ER1003" s="101"/>
      <c r="ES1003" s="101"/>
      <c r="ET1003" s="101"/>
      <c r="EU1003" s="101"/>
      <c r="EV1003" s="101"/>
      <c r="EW1003" s="101"/>
      <c r="EX1003" s="101"/>
      <c r="EY1003" s="101"/>
      <c r="EZ1003" s="101"/>
      <c r="FA1003" s="101"/>
      <c r="FB1003" s="101"/>
      <c r="FC1003" s="101"/>
      <c r="FD1003" s="101"/>
      <c r="FE1003" s="101"/>
      <c r="FF1003" s="101"/>
      <c r="FG1003" s="101"/>
      <c r="FH1003" s="101"/>
      <c r="FI1003" s="101"/>
      <c r="FJ1003" s="101"/>
      <c r="FK1003" s="101"/>
      <c r="FL1003" s="101"/>
      <c r="FM1003" s="101"/>
      <c r="FN1003" s="101"/>
      <c r="FO1003" s="101"/>
      <c r="FP1003" s="101"/>
      <c r="FQ1003" s="101"/>
      <c r="FR1003" s="101"/>
      <c r="FS1003" s="101"/>
      <c r="FT1003" s="101"/>
      <c r="FU1003" s="101"/>
      <c r="FV1003" s="101"/>
      <c r="FW1003" s="101"/>
      <c r="FX1003" s="101"/>
      <c r="FY1003" s="101"/>
      <c r="FZ1003" s="101"/>
      <c r="GA1003" s="101"/>
      <c r="GB1003" s="101"/>
      <c r="GC1003" s="101"/>
      <c r="GD1003" s="101"/>
      <c r="GE1003" s="101"/>
      <c r="GF1003" s="101"/>
      <c r="GG1003" s="101"/>
      <c r="GH1003" s="101"/>
      <c r="GI1003" s="101"/>
      <c r="GJ1003" s="101"/>
      <c r="GK1003" s="101"/>
      <c r="GL1003" s="101"/>
      <c r="GM1003" s="101"/>
      <c r="GN1003" s="101"/>
      <c r="GO1003" s="101"/>
      <c r="GP1003" s="101"/>
      <c r="GQ1003" s="101"/>
      <c r="GR1003" s="101"/>
      <c r="GS1003" s="101"/>
      <c r="GT1003" s="101"/>
      <c r="GU1003" s="101"/>
    </row>
    <row r="1004" spans="7:203">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c r="AB1004" s="101"/>
      <c r="AC1004" s="101"/>
      <c r="AD1004" s="101"/>
      <c r="AE1004" s="101"/>
      <c r="AF1004" s="101"/>
      <c r="AG1004" s="101"/>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c r="BN1004" s="101"/>
      <c r="BO1004" s="101"/>
      <c r="BP1004" s="101"/>
      <c r="BQ1004" s="101"/>
      <c r="BR1004" s="101"/>
      <c r="BS1004" s="101"/>
      <c r="BT1004" s="101"/>
      <c r="BU1004" s="101"/>
      <c r="BV1004" s="101"/>
      <c r="BW1004" s="101"/>
      <c r="BX1004" s="101"/>
      <c r="BY1004" s="101"/>
      <c r="BZ1004" s="101"/>
      <c r="CA1004" s="101"/>
      <c r="CB1004" s="101"/>
      <c r="CC1004" s="101"/>
      <c r="CD1004" s="101"/>
      <c r="CE1004" s="101"/>
      <c r="CF1004" s="101"/>
      <c r="CG1004" s="101"/>
      <c r="CH1004" s="101"/>
      <c r="CI1004" s="101"/>
      <c r="CJ1004" s="101"/>
      <c r="CK1004" s="101"/>
      <c r="CL1004" s="101"/>
      <c r="CM1004" s="101"/>
      <c r="CN1004" s="101"/>
      <c r="CO1004" s="101"/>
      <c r="CP1004" s="101"/>
      <c r="CQ1004" s="101"/>
      <c r="CR1004" s="101"/>
      <c r="CS1004" s="101"/>
      <c r="CT1004" s="101"/>
      <c r="CU1004" s="101"/>
      <c r="CV1004" s="101"/>
      <c r="CW1004" s="101"/>
      <c r="CX1004" s="101"/>
      <c r="CY1004" s="101"/>
      <c r="CZ1004" s="101"/>
      <c r="DA1004" s="101"/>
      <c r="DB1004" s="101"/>
      <c r="DC1004" s="101"/>
      <c r="DD1004" s="101"/>
      <c r="DE1004" s="101"/>
      <c r="DF1004" s="101"/>
      <c r="DG1004" s="101"/>
      <c r="DH1004" s="101"/>
      <c r="DI1004" s="101"/>
      <c r="DJ1004" s="101"/>
      <c r="DK1004" s="101"/>
      <c r="DL1004" s="101"/>
      <c r="DM1004" s="101"/>
      <c r="DN1004" s="101"/>
      <c r="DO1004" s="101"/>
      <c r="DP1004" s="101"/>
      <c r="DQ1004" s="101"/>
      <c r="DR1004" s="101"/>
      <c r="DS1004" s="101"/>
      <c r="DT1004" s="101"/>
      <c r="DU1004" s="101"/>
      <c r="DV1004" s="101"/>
      <c r="DW1004" s="101"/>
      <c r="DX1004" s="101"/>
      <c r="DY1004" s="101"/>
      <c r="DZ1004" s="101"/>
      <c r="EA1004" s="101"/>
      <c r="EB1004" s="101"/>
      <c r="EC1004" s="101"/>
      <c r="ED1004" s="101"/>
      <c r="EE1004" s="101"/>
      <c r="EF1004" s="101"/>
      <c r="EG1004" s="101"/>
      <c r="EH1004" s="101"/>
      <c r="EI1004" s="101"/>
      <c r="EJ1004" s="101"/>
      <c r="EK1004" s="101"/>
      <c r="EL1004" s="101"/>
      <c r="EM1004" s="101"/>
      <c r="EN1004" s="101"/>
      <c r="EO1004" s="101"/>
      <c r="EP1004" s="101"/>
      <c r="EQ1004" s="101"/>
      <c r="ER1004" s="101"/>
      <c r="ES1004" s="101"/>
      <c r="ET1004" s="101"/>
      <c r="EU1004" s="101"/>
      <c r="EV1004" s="101"/>
      <c r="EW1004" s="101"/>
      <c r="EX1004" s="101"/>
      <c r="EY1004" s="101"/>
      <c r="EZ1004" s="101"/>
      <c r="FA1004" s="101"/>
      <c r="FB1004" s="101"/>
      <c r="FC1004" s="101"/>
      <c r="FD1004" s="101"/>
      <c r="FE1004" s="101"/>
      <c r="FF1004" s="101"/>
      <c r="FG1004" s="101"/>
      <c r="FH1004" s="101"/>
      <c r="FI1004" s="101"/>
      <c r="FJ1004" s="101"/>
      <c r="FK1004" s="101"/>
      <c r="FL1004" s="101"/>
      <c r="FM1004" s="101"/>
      <c r="FN1004" s="101"/>
      <c r="FO1004" s="101"/>
      <c r="FP1004" s="101"/>
      <c r="FQ1004" s="101"/>
      <c r="FR1004" s="101"/>
      <c r="FS1004" s="101"/>
      <c r="FT1004" s="101"/>
      <c r="FU1004" s="101"/>
      <c r="FV1004" s="101"/>
      <c r="FW1004" s="101"/>
      <c r="FX1004" s="101"/>
      <c r="FY1004" s="101"/>
      <c r="FZ1004" s="101"/>
      <c r="GA1004" s="101"/>
      <c r="GB1004" s="101"/>
      <c r="GC1004" s="101"/>
      <c r="GD1004" s="101"/>
      <c r="GE1004" s="101"/>
      <c r="GF1004" s="101"/>
      <c r="GG1004" s="101"/>
      <c r="GH1004" s="101"/>
      <c r="GI1004" s="101"/>
      <c r="GJ1004" s="101"/>
      <c r="GK1004" s="101"/>
      <c r="GL1004" s="101"/>
      <c r="GM1004" s="101"/>
      <c r="GN1004" s="101"/>
      <c r="GO1004" s="101"/>
      <c r="GP1004" s="101"/>
      <c r="GQ1004" s="101"/>
      <c r="GR1004" s="101"/>
      <c r="GS1004" s="101"/>
      <c r="GT1004" s="101"/>
      <c r="GU1004" s="101"/>
    </row>
    <row r="1005" spans="7:203">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c r="AB1005" s="101"/>
      <c r="AC1005" s="101"/>
      <c r="AD1005" s="101"/>
      <c r="AE1005" s="101"/>
      <c r="AF1005" s="101"/>
      <c r="AG1005" s="101"/>
      <c r="AH1005" s="101"/>
      <c r="AI1005" s="101"/>
      <c r="AJ1005" s="101"/>
      <c r="AK1005" s="101"/>
      <c r="AL1005" s="101"/>
      <c r="AM1005" s="101"/>
      <c r="AN1005" s="101"/>
      <c r="AO1005" s="101"/>
      <c r="AP1005" s="101"/>
      <c r="AQ1005" s="101"/>
      <c r="AR1005" s="101"/>
      <c r="AS1005" s="101"/>
      <c r="AT1005" s="101"/>
      <c r="AU1005" s="101"/>
      <c r="AV1005" s="101"/>
      <c r="AW1005" s="101"/>
      <c r="AX1005" s="101"/>
      <c r="AY1005" s="101"/>
      <c r="AZ1005" s="101"/>
      <c r="BA1005" s="101"/>
      <c r="BB1005" s="101"/>
      <c r="BC1005" s="101"/>
      <c r="BD1005" s="101"/>
      <c r="BE1005" s="101"/>
      <c r="BF1005" s="101"/>
      <c r="BG1005" s="101"/>
      <c r="BH1005" s="101"/>
      <c r="BI1005" s="101"/>
      <c r="BJ1005" s="101"/>
      <c r="BK1005" s="101"/>
      <c r="BL1005" s="101"/>
      <c r="BM1005" s="101"/>
      <c r="BN1005" s="101"/>
      <c r="BO1005" s="101"/>
      <c r="BP1005" s="101"/>
      <c r="BQ1005" s="101"/>
      <c r="BR1005" s="101"/>
      <c r="BS1005" s="101"/>
      <c r="BT1005" s="101"/>
      <c r="BU1005" s="101"/>
      <c r="BV1005" s="101"/>
      <c r="BW1005" s="101"/>
      <c r="BX1005" s="101"/>
      <c r="BY1005" s="101"/>
      <c r="BZ1005" s="101"/>
      <c r="CA1005" s="101"/>
      <c r="CB1005" s="101"/>
      <c r="CC1005" s="101"/>
      <c r="CD1005" s="101"/>
      <c r="CE1005" s="101"/>
      <c r="CF1005" s="101"/>
      <c r="CG1005" s="101"/>
      <c r="CH1005" s="101"/>
      <c r="CI1005" s="101"/>
      <c r="CJ1005" s="101"/>
      <c r="CK1005" s="101"/>
      <c r="CL1005" s="101"/>
      <c r="CM1005" s="101"/>
      <c r="CN1005" s="101"/>
      <c r="CO1005" s="101"/>
      <c r="CP1005" s="101"/>
      <c r="CQ1005" s="101"/>
      <c r="CR1005" s="101"/>
      <c r="CS1005" s="101"/>
      <c r="CT1005" s="101"/>
      <c r="CU1005" s="101"/>
      <c r="CV1005" s="101"/>
      <c r="CW1005" s="101"/>
      <c r="CX1005" s="101"/>
      <c r="CY1005" s="101"/>
      <c r="CZ1005" s="101"/>
      <c r="DA1005" s="101"/>
      <c r="DB1005" s="101"/>
      <c r="DC1005" s="101"/>
      <c r="DD1005" s="101"/>
      <c r="DE1005" s="101"/>
      <c r="DF1005" s="101"/>
      <c r="DG1005" s="101"/>
      <c r="DH1005" s="101"/>
      <c r="DI1005" s="101"/>
      <c r="DJ1005" s="101"/>
      <c r="DK1005" s="101"/>
      <c r="DL1005" s="101"/>
      <c r="DM1005" s="101"/>
      <c r="DN1005" s="101"/>
      <c r="DO1005" s="101"/>
      <c r="DP1005" s="101"/>
      <c r="DQ1005" s="101"/>
      <c r="DR1005" s="101"/>
      <c r="DS1005" s="101"/>
      <c r="DT1005" s="101"/>
      <c r="DU1005" s="101"/>
      <c r="DV1005" s="101"/>
      <c r="DW1005" s="101"/>
      <c r="DX1005" s="101"/>
      <c r="DY1005" s="101"/>
      <c r="DZ1005" s="101"/>
      <c r="EA1005" s="101"/>
      <c r="EB1005" s="101"/>
      <c r="EC1005" s="101"/>
      <c r="ED1005" s="101"/>
      <c r="EE1005" s="101"/>
      <c r="EF1005" s="101"/>
      <c r="EG1005" s="101"/>
      <c r="EH1005" s="101"/>
      <c r="EI1005" s="101"/>
      <c r="EJ1005" s="101"/>
      <c r="EK1005" s="101"/>
      <c r="EL1005" s="101"/>
      <c r="EM1005" s="101"/>
      <c r="EN1005" s="101"/>
      <c r="EO1005" s="101"/>
      <c r="EP1005" s="101"/>
      <c r="EQ1005" s="101"/>
      <c r="ER1005" s="101"/>
      <c r="ES1005" s="101"/>
      <c r="ET1005" s="101"/>
      <c r="EU1005" s="101"/>
      <c r="EV1005" s="101"/>
      <c r="EW1005" s="101"/>
      <c r="EX1005" s="101"/>
      <c r="EY1005" s="101"/>
      <c r="EZ1005" s="101"/>
      <c r="FA1005" s="101"/>
      <c r="FB1005" s="101"/>
      <c r="FC1005" s="101"/>
      <c r="FD1005" s="101"/>
      <c r="FE1005" s="101"/>
      <c r="FF1005" s="101"/>
      <c r="FG1005" s="101"/>
      <c r="FH1005" s="101"/>
      <c r="FI1005" s="101"/>
      <c r="FJ1005" s="101"/>
      <c r="FK1005" s="101"/>
      <c r="FL1005" s="101"/>
      <c r="FM1005" s="101"/>
      <c r="FN1005" s="101"/>
      <c r="FO1005" s="101"/>
      <c r="FP1005" s="101"/>
      <c r="FQ1005" s="101"/>
      <c r="FR1005" s="101"/>
      <c r="FS1005" s="101"/>
      <c r="FT1005" s="101"/>
      <c r="FU1005" s="101"/>
      <c r="FV1005" s="101"/>
      <c r="FW1005" s="101"/>
      <c r="FX1005" s="101"/>
      <c r="FY1005" s="101"/>
      <c r="FZ1005" s="101"/>
      <c r="GA1005" s="101"/>
      <c r="GB1005" s="101"/>
      <c r="GC1005" s="101"/>
      <c r="GD1005" s="101"/>
      <c r="GE1005" s="101"/>
      <c r="GF1005" s="101"/>
      <c r="GG1005" s="101"/>
      <c r="GH1005" s="101"/>
      <c r="GI1005" s="101"/>
      <c r="GJ1005" s="101"/>
      <c r="GK1005" s="101"/>
      <c r="GL1005" s="101"/>
      <c r="GM1005" s="101"/>
      <c r="GN1005" s="101"/>
      <c r="GO1005" s="101"/>
      <c r="GP1005" s="101"/>
      <c r="GQ1005" s="101"/>
      <c r="GR1005" s="101"/>
      <c r="GS1005" s="101"/>
      <c r="GT1005" s="101"/>
      <c r="GU1005" s="101"/>
    </row>
    <row r="1006" spans="7:203">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c r="AB1006" s="101"/>
      <c r="AC1006" s="101"/>
      <c r="AD1006" s="101"/>
      <c r="AE1006" s="101"/>
      <c r="AF1006" s="101"/>
      <c r="AG1006" s="101"/>
      <c r="AH1006" s="101"/>
      <c r="AI1006" s="101"/>
      <c r="AJ1006" s="101"/>
      <c r="AK1006" s="101"/>
      <c r="AL1006" s="101"/>
      <c r="AM1006" s="101"/>
      <c r="AN1006" s="101"/>
      <c r="AO1006" s="101"/>
      <c r="AP1006" s="101"/>
      <c r="AQ1006" s="101"/>
      <c r="AR1006" s="101"/>
      <c r="AS1006" s="101"/>
      <c r="AT1006" s="101"/>
      <c r="AU1006" s="101"/>
      <c r="AV1006" s="101"/>
      <c r="AW1006" s="101"/>
      <c r="AX1006" s="101"/>
      <c r="AY1006" s="101"/>
      <c r="AZ1006" s="101"/>
      <c r="BA1006" s="101"/>
      <c r="BB1006" s="101"/>
      <c r="BC1006" s="101"/>
      <c r="BD1006" s="101"/>
      <c r="BE1006" s="101"/>
      <c r="BF1006" s="101"/>
      <c r="BG1006" s="101"/>
      <c r="BH1006" s="101"/>
      <c r="BI1006" s="101"/>
      <c r="BJ1006" s="101"/>
      <c r="BK1006" s="101"/>
      <c r="BL1006" s="101"/>
      <c r="BM1006" s="101"/>
      <c r="BN1006" s="101"/>
      <c r="BO1006" s="101"/>
      <c r="BP1006" s="101"/>
      <c r="BQ1006" s="101"/>
      <c r="BR1006" s="101"/>
      <c r="BS1006" s="101"/>
      <c r="BT1006" s="101"/>
      <c r="BU1006" s="101"/>
      <c r="BV1006" s="101"/>
      <c r="BW1006" s="101"/>
      <c r="BX1006" s="101"/>
      <c r="BY1006" s="101"/>
      <c r="BZ1006" s="101"/>
      <c r="CA1006" s="101"/>
      <c r="CB1006" s="101"/>
      <c r="CC1006" s="101"/>
      <c r="CD1006" s="101"/>
      <c r="CE1006" s="101"/>
      <c r="CF1006" s="101"/>
      <c r="CG1006" s="101"/>
      <c r="CH1006" s="101"/>
      <c r="CI1006" s="101"/>
      <c r="CJ1006" s="101"/>
      <c r="CK1006" s="101"/>
      <c r="CL1006" s="101"/>
      <c r="CM1006" s="101"/>
      <c r="CN1006" s="101"/>
      <c r="CO1006" s="101"/>
      <c r="CP1006" s="101"/>
      <c r="CQ1006" s="101"/>
      <c r="CR1006" s="101"/>
      <c r="CS1006" s="101"/>
      <c r="CT1006" s="101"/>
      <c r="CU1006" s="101"/>
      <c r="CV1006" s="101"/>
      <c r="CW1006" s="101"/>
      <c r="CX1006" s="101"/>
      <c r="CY1006" s="101"/>
      <c r="CZ1006" s="101"/>
      <c r="DA1006" s="101"/>
      <c r="DB1006" s="101"/>
      <c r="DC1006" s="101"/>
      <c r="DD1006" s="101"/>
      <c r="DE1006" s="101"/>
      <c r="DF1006" s="101"/>
      <c r="DG1006" s="101"/>
      <c r="DH1006" s="101"/>
      <c r="DI1006" s="101"/>
      <c r="DJ1006" s="101"/>
      <c r="DK1006" s="101"/>
      <c r="DL1006" s="101"/>
      <c r="DM1006" s="101"/>
      <c r="DN1006" s="101"/>
      <c r="DO1006" s="101"/>
      <c r="DP1006" s="101"/>
      <c r="DQ1006" s="101"/>
      <c r="DR1006" s="101"/>
      <c r="DS1006" s="101"/>
      <c r="DT1006" s="101"/>
      <c r="DU1006" s="101"/>
      <c r="DV1006" s="101"/>
      <c r="DW1006" s="101"/>
      <c r="DX1006" s="101"/>
      <c r="DY1006" s="101"/>
      <c r="DZ1006" s="101"/>
      <c r="EA1006" s="101"/>
      <c r="EB1006" s="101"/>
      <c r="EC1006" s="101"/>
      <c r="ED1006" s="101"/>
      <c r="EE1006" s="101"/>
      <c r="EF1006" s="101"/>
      <c r="EG1006" s="101"/>
      <c r="EH1006" s="101"/>
      <c r="EI1006" s="101"/>
      <c r="EJ1006" s="101"/>
      <c r="EK1006" s="101"/>
      <c r="EL1006" s="101"/>
      <c r="EM1006" s="101"/>
      <c r="EN1006" s="101"/>
      <c r="EO1006" s="101"/>
      <c r="EP1006" s="101"/>
      <c r="EQ1006" s="101"/>
      <c r="ER1006" s="101"/>
      <c r="ES1006" s="101"/>
      <c r="ET1006" s="101"/>
      <c r="EU1006" s="101"/>
      <c r="EV1006" s="101"/>
      <c r="EW1006" s="101"/>
      <c r="EX1006" s="101"/>
      <c r="EY1006" s="101"/>
      <c r="EZ1006" s="101"/>
      <c r="FA1006" s="101"/>
      <c r="FB1006" s="101"/>
      <c r="FC1006" s="101"/>
      <c r="FD1006" s="101"/>
      <c r="FE1006" s="101"/>
      <c r="FF1006" s="101"/>
      <c r="FG1006" s="101"/>
      <c r="FH1006" s="101"/>
      <c r="FI1006" s="101"/>
      <c r="FJ1006" s="101"/>
      <c r="FK1006" s="101"/>
      <c r="FL1006" s="101"/>
      <c r="FM1006" s="101"/>
      <c r="FN1006" s="101"/>
      <c r="FO1006" s="101"/>
      <c r="FP1006" s="101"/>
      <c r="FQ1006" s="101"/>
      <c r="FR1006" s="101"/>
      <c r="FS1006" s="101"/>
      <c r="FT1006" s="101"/>
      <c r="FU1006" s="101"/>
      <c r="FV1006" s="101"/>
      <c r="FW1006" s="101"/>
      <c r="FX1006" s="101"/>
      <c r="FY1006" s="101"/>
      <c r="FZ1006" s="101"/>
      <c r="GA1006" s="101"/>
      <c r="GB1006" s="101"/>
      <c r="GC1006" s="101"/>
      <c r="GD1006" s="101"/>
      <c r="GE1006" s="101"/>
      <c r="GF1006" s="101"/>
      <c r="GG1006" s="101"/>
      <c r="GH1006" s="101"/>
      <c r="GI1006" s="101"/>
      <c r="GJ1006" s="101"/>
      <c r="GK1006" s="101"/>
      <c r="GL1006" s="101"/>
      <c r="GM1006" s="101"/>
      <c r="GN1006" s="101"/>
      <c r="GO1006" s="101"/>
      <c r="GP1006" s="101"/>
      <c r="GQ1006" s="101"/>
      <c r="GR1006" s="101"/>
      <c r="GS1006" s="101"/>
      <c r="GT1006" s="101"/>
      <c r="GU1006" s="101"/>
    </row>
    <row r="1007" spans="7:203">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c r="AB1007" s="101"/>
      <c r="AC1007" s="101"/>
      <c r="AD1007" s="101"/>
      <c r="AE1007" s="101"/>
      <c r="AF1007" s="101"/>
      <c r="AG1007" s="101"/>
      <c r="AH1007" s="101"/>
      <c r="AI1007" s="101"/>
      <c r="AJ1007" s="101"/>
      <c r="AK1007" s="101"/>
      <c r="AL1007" s="101"/>
      <c r="AM1007" s="101"/>
      <c r="AN1007" s="101"/>
      <c r="AO1007" s="101"/>
      <c r="AP1007" s="101"/>
      <c r="AQ1007" s="101"/>
      <c r="AR1007" s="101"/>
      <c r="AS1007" s="101"/>
      <c r="AT1007" s="101"/>
      <c r="AU1007" s="101"/>
      <c r="AV1007" s="101"/>
      <c r="AW1007" s="101"/>
      <c r="AX1007" s="101"/>
      <c r="AY1007" s="101"/>
      <c r="AZ1007" s="101"/>
      <c r="BA1007" s="101"/>
      <c r="BB1007" s="101"/>
      <c r="BC1007" s="101"/>
      <c r="BD1007" s="101"/>
      <c r="BE1007" s="101"/>
      <c r="BF1007" s="101"/>
      <c r="BG1007" s="101"/>
      <c r="BH1007" s="101"/>
      <c r="BI1007" s="101"/>
      <c r="BJ1007" s="101"/>
      <c r="BK1007" s="101"/>
      <c r="BL1007" s="101"/>
      <c r="BM1007" s="101"/>
      <c r="BN1007" s="101"/>
      <c r="BO1007" s="101"/>
      <c r="BP1007" s="101"/>
      <c r="BQ1007" s="101"/>
      <c r="BR1007" s="101"/>
      <c r="BS1007" s="101"/>
      <c r="BT1007" s="101"/>
      <c r="BU1007" s="101"/>
      <c r="BV1007" s="101"/>
      <c r="BW1007" s="101"/>
      <c r="BX1007" s="101"/>
      <c r="BY1007" s="101"/>
      <c r="BZ1007" s="101"/>
      <c r="CA1007" s="101"/>
      <c r="CB1007" s="101"/>
      <c r="CC1007" s="101"/>
      <c r="CD1007" s="101"/>
      <c r="CE1007" s="101"/>
      <c r="CF1007" s="101"/>
      <c r="CG1007" s="101"/>
      <c r="CH1007" s="101"/>
      <c r="CI1007" s="101"/>
      <c r="CJ1007" s="101"/>
      <c r="CK1007" s="101"/>
      <c r="CL1007" s="101"/>
      <c r="CM1007" s="101"/>
      <c r="CN1007" s="101"/>
      <c r="CO1007" s="101"/>
      <c r="CP1007" s="101"/>
      <c r="CQ1007" s="101"/>
      <c r="CR1007" s="101"/>
      <c r="CS1007" s="101"/>
      <c r="CT1007" s="101"/>
      <c r="CU1007" s="101"/>
      <c r="CV1007" s="101"/>
      <c r="CW1007" s="101"/>
      <c r="CX1007" s="101"/>
      <c r="CY1007" s="101"/>
      <c r="CZ1007" s="101"/>
      <c r="DA1007" s="101"/>
      <c r="DB1007" s="101"/>
      <c r="DC1007" s="101"/>
      <c r="DD1007" s="101"/>
      <c r="DE1007" s="101"/>
      <c r="DF1007" s="101"/>
      <c r="DG1007" s="101"/>
      <c r="DH1007" s="101"/>
      <c r="DI1007" s="101"/>
      <c r="DJ1007" s="101"/>
      <c r="DK1007" s="101"/>
      <c r="DL1007" s="101"/>
      <c r="DM1007" s="101"/>
      <c r="DN1007" s="101"/>
      <c r="DO1007" s="101"/>
      <c r="DP1007" s="101"/>
      <c r="DQ1007" s="101"/>
      <c r="DR1007" s="101"/>
      <c r="DS1007" s="101"/>
      <c r="DT1007" s="101"/>
      <c r="DU1007" s="101"/>
      <c r="DV1007" s="101"/>
      <c r="DW1007" s="101"/>
      <c r="DX1007" s="101"/>
      <c r="DY1007" s="101"/>
      <c r="DZ1007" s="101"/>
      <c r="EA1007" s="101"/>
      <c r="EB1007" s="101"/>
      <c r="EC1007" s="101"/>
      <c r="ED1007" s="101"/>
      <c r="EE1007" s="101"/>
      <c r="EF1007" s="101"/>
      <c r="EG1007" s="101"/>
      <c r="EH1007" s="101"/>
      <c r="EI1007" s="101"/>
      <c r="EJ1007" s="101"/>
      <c r="EK1007" s="101"/>
      <c r="EL1007" s="101"/>
      <c r="EM1007" s="101"/>
      <c r="EN1007" s="101"/>
      <c r="EO1007" s="101"/>
      <c r="EP1007" s="101"/>
      <c r="EQ1007" s="101"/>
      <c r="ER1007" s="101"/>
      <c r="ES1007" s="101"/>
      <c r="ET1007" s="101"/>
      <c r="EU1007" s="101"/>
      <c r="EV1007" s="101"/>
      <c r="EW1007" s="101"/>
      <c r="EX1007" s="101"/>
      <c r="EY1007" s="101"/>
      <c r="EZ1007" s="101"/>
      <c r="FA1007" s="101"/>
      <c r="FB1007" s="101"/>
      <c r="FC1007" s="101"/>
      <c r="FD1007" s="101"/>
      <c r="FE1007" s="101"/>
      <c r="FF1007" s="101"/>
      <c r="FG1007" s="101"/>
      <c r="FH1007" s="101"/>
      <c r="FI1007" s="101"/>
      <c r="FJ1007" s="101"/>
      <c r="FK1007" s="101"/>
      <c r="FL1007" s="101"/>
      <c r="FM1007" s="101"/>
      <c r="FN1007" s="101"/>
      <c r="FO1007" s="101"/>
      <c r="FP1007" s="101"/>
      <c r="FQ1007" s="101"/>
      <c r="FR1007" s="101"/>
      <c r="FS1007" s="101"/>
      <c r="FT1007" s="101"/>
      <c r="FU1007" s="101"/>
      <c r="FV1007" s="101"/>
      <c r="FW1007" s="101"/>
      <c r="FX1007" s="101"/>
      <c r="FY1007" s="101"/>
      <c r="FZ1007" s="101"/>
      <c r="GA1007" s="101"/>
      <c r="GB1007" s="101"/>
      <c r="GC1007" s="101"/>
      <c r="GD1007" s="101"/>
      <c r="GE1007" s="101"/>
      <c r="GF1007" s="101"/>
      <c r="GG1007" s="101"/>
      <c r="GH1007" s="101"/>
      <c r="GI1007" s="101"/>
      <c r="GJ1007" s="101"/>
      <c r="GK1007" s="101"/>
      <c r="GL1007" s="101"/>
      <c r="GM1007" s="101"/>
      <c r="GN1007" s="101"/>
      <c r="GO1007" s="101"/>
      <c r="GP1007" s="101"/>
      <c r="GQ1007" s="101"/>
      <c r="GR1007" s="101"/>
      <c r="GS1007" s="101"/>
      <c r="GT1007" s="101"/>
      <c r="GU1007" s="101"/>
    </row>
    <row r="1008" spans="7:203">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c r="AB1008" s="101"/>
      <c r="AC1008" s="101"/>
      <c r="AD1008" s="101"/>
      <c r="AE1008" s="101"/>
      <c r="AF1008" s="101"/>
      <c r="AG1008" s="101"/>
      <c r="AH1008" s="101"/>
      <c r="AI1008" s="101"/>
      <c r="AJ1008" s="101"/>
      <c r="AK1008" s="101"/>
      <c r="AL1008" s="101"/>
      <c r="AM1008" s="101"/>
      <c r="AN1008" s="101"/>
      <c r="AO1008" s="101"/>
      <c r="AP1008" s="101"/>
      <c r="AQ1008" s="101"/>
      <c r="AR1008" s="101"/>
      <c r="AS1008" s="101"/>
      <c r="AT1008" s="101"/>
      <c r="AU1008" s="101"/>
      <c r="AV1008" s="101"/>
      <c r="AW1008" s="101"/>
      <c r="AX1008" s="101"/>
      <c r="AY1008" s="101"/>
      <c r="AZ1008" s="101"/>
      <c r="BA1008" s="101"/>
      <c r="BB1008" s="101"/>
      <c r="BC1008" s="101"/>
      <c r="BD1008" s="101"/>
      <c r="BE1008" s="101"/>
      <c r="BF1008" s="101"/>
      <c r="BG1008" s="101"/>
      <c r="BH1008" s="101"/>
      <c r="BI1008" s="101"/>
      <c r="BJ1008" s="101"/>
      <c r="BK1008" s="101"/>
      <c r="BL1008" s="101"/>
      <c r="BM1008" s="101"/>
      <c r="BN1008" s="101"/>
      <c r="BO1008" s="101"/>
      <c r="BP1008" s="101"/>
      <c r="BQ1008" s="101"/>
      <c r="BR1008" s="101"/>
      <c r="BS1008" s="101"/>
      <c r="BT1008" s="101"/>
      <c r="BU1008" s="101"/>
      <c r="BV1008" s="101"/>
      <c r="BW1008" s="101"/>
      <c r="BX1008" s="101"/>
      <c r="BY1008" s="101"/>
      <c r="BZ1008" s="101"/>
      <c r="CA1008" s="101"/>
      <c r="CB1008" s="101"/>
      <c r="CC1008" s="101"/>
      <c r="CD1008" s="101"/>
      <c r="CE1008" s="101"/>
      <c r="CF1008" s="101"/>
      <c r="CG1008" s="101"/>
      <c r="CH1008" s="101"/>
      <c r="CI1008" s="101"/>
      <c r="CJ1008" s="101"/>
      <c r="CK1008" s="101"/>
      <c r="CL1008" s="101"/>
      <c r="CM1008" s="101"/>
      <c r="CN1008" s="101"/>
      <c r="CO1008" s="101"/>
      <c r="CP1008" s="101"/>
      <c r="CQ1008" s="101"/>
      <c r="CR1008" s="101"/>
      <c r="CS1008" s="101"/>
      <c r="CT1008" s="101"/>
      <c r="CU1008" s="101"/>
      <c r="CV1008" s="101"/>
      <c r="CW1008" s="101"/>
      <c r="CX1008" s="101"/>
      <c r="CY1008" s="101"/>
      <c r="CZ1008" s="101"/>
      <c r="DA1008" s="101"/>
      <c r="DB1008" s="101"/>
      <c r="DC1008" s="101"/>
      <c r="DD1008" s="101"/>
      <c r="DE1008" s="101"/>
      <c r="DF1008" s="101"/>
      <c r="DG1008" s="101"/>
      <c r="DH1008" s="101"/>
      <c r="DI1008" s="101"/>
      <c r="DJ1008" s="101"/>
      <c r="DK1008" s="101"/>
      <c r="DL1008" s="101"/>
      <c r="DM1008" s="101"/>
      <c r="DN1008" s="101"/>
      <c r="DO1008" s="101"/>
      <c r="DP1008" s="101"/>
      <c r="DQ1008" s="101"/>
      <c r="DR1008" s="101"/>
      <c r="DS1008" s="101"/>
      <c r="DT1008" s="101"/>
      <c r="DU1008" s="101"/>
      <c r="DV1008" s="101"/>
      <c r="DW1008" s="101"/>
      <c r="DX1008" s="101"/>
      <c r="DY1008" s="101"/>
      <c r="DZ1008" s="101"/>
      <c r="EA1008" s="101"/>
      <c r="EB1008" s="101"/>
      <c r="EC1008" s="101"/>
      <c r="ED1008" s="101"/>
      <c r="EE1008" s="101"/>
      <c r="EF1008" s="101"/>
      <c r="EG1008" s="101"/>
      <c r="EH1008" s="101"/>
      <c r="EI1008" s="101"/>
      <c r="EJ1008" s="101"/>
      <c r="EK1008" s="101"/>
      <c r="EL1008" s="101"/>
      <c r="EM1008" s="101"/>
      <c r="EN1008" s="101"/>
      <c r="EO1008" s="101"/>
      <c r="EP1008" s="101"/>
      <c r="EQ1008" s="101"/>
      <c r="ER1008" s="101"/>
      <c r="ES1008" s="101"/>
      <c r="ET1008" s="101"/>
      <c r="EU1008" s="101"/>
      <c r="EV1008" s="101"/>
      <c r="EW1008" s="101"/>
      <c r="EX1008" s="101"/>
      <c r="EY1008" s="101"/>
      <c r="EZ1008" s="101"/>
      <c r="FA1008" s="101"/>
      <c r="FB1008" s="101"/>
      <c r="FC1008" s="101"/>
      <c r="FD1008" s="101"/>
      <c r="FE1008" s="101"/>
      <c r="FF1008" s="101"/>
      <c r="FG1008" s="101"/>
      <c r="FH1008" s="101"/>
      <c r="FI1008" s="101"/>
      <c r="FJ1008" s="101"/>
      <c r="FK1008" s="101"/>
      <c r="FL1008" s="101"/>
      <c r="FM1008" s="101"/>
      <c r="FN1008" s="101"/>
      <c r="FO1008" s="101"/>
      <c r="FP1008" s="101"/>
      <c r="FQ1008" s="101"/>
      <c r="FR1008" s="101"/>
      <c r="FS1008" s="101"/>
      <c r="FT1008" s="101"/>
      <c r="FU1008" s="101"/>
      <c r="FV1008" s="101"/>
      <c r="FW1008" s="101"/>
      <c r="FX1008" s="101"/>
      <c r="FY1008" s="101"/>
      <c r="FZ1008" s="101"/>
      <c r="GA1008" s="101"/>
      <c r="GB1008" s="101"/>
      <c r="GC1008" s="101"/>
      <c r="GD1008" s="101"/>
      <c r="GE1008" s="101"/>
      <c r="GF1008" s="101"/>
      <c r="GG1008" s="101"/>
      <c r="GH1008" s="101"/>
      <c r="GI1008" s="101"/>
      <c r="GJ1008" s="101"/>
      <c r="GK1008" s="101"/>
      <c r="GL1008" s="101"/>
      <c r="GM1008" s="101"/>
      <c r="GN1008" s="101"/>
      <c r="GO1008" s="101"/>
      <c r="GP1008" s="101"/>
      <c r="GQ1008" s="101"/>
      <c r="GR1008" s="101"/>
      <c r="GS1008" s="101"/>
      <c r="GT1008" s="101"/>
      <c r="GU1008" s="101"/>
    </row>
    <row r="1009" spans="7:203">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c r="AB1009" s="101"/>
      <c r="AC1009" s="101"/>
      <c r="AD1009" s="101"/>
      <c r="AE1009" s="101"/>
      <c r="AF1009" s="101"/>
      <c r="AG1009" s="101"/>
      <c r="AH1009" s="101"/>
      <c r="AI1009" s="101"/>
      <c r="AJ1009" s="101"/>
      <c r="AK1009" s="101"/>
      <c r="AL1009" s="101"/>
      <c r="AM1009" s="101"/>
      <c r="AN1009" s="101"/>
      <c r="AO1009" s="101"/>
      <c r="AP1009" s="101"/>
      <c r="AQ1009" s="101"/>
      <c r="AR1009" s="101"/>
      <c r="AS1009" s="101"/>
      <c r="AT1009" s="101"/>
      <c r="AU1009" s="101"/>
      <c r="AV1009" s="101"/>
      <c r="AW1009" s="101"/>
      <c r="AX1009" s="101"/>
      <c r="AY1009" s="101"/>
      <c r="AZ1009" s="101"/>
      <c r="BA1009" s="101"/>
      <c r="BB1009" s="101"/>
      <c r="BC1009" s="101"/>
      <c r="BD1009" s="101"/>
      <c r="BE1009" s="101"/>
      <c r="BF1009" s="101"/>
      <c r="BG1009" s="101"/>
      <c r="BH1009" s="101"/>
      <c r="BI1009" s="101"/>
      <c r="BJ1009" s="101"/>
      <c r="BK1009" s="101"/>
      <c r="BL1009" s="101"/>
      <c r="BM1009" s="101"/>
      <c r="BN1009" s="101"/>
      <c r="BO1009" s="101"/>
      <c r="BP1009" s="101"/>
      <c r="BQ1009" s="101"/>
      <c r="BR1009" s="101"/>
      <c r="BS1009" s="101"/>
      <c r="BT1009" s="101"/>
      <c r="BU1009" s="101"/>
      <c r="BV1009" s="101"/>
      <c r="BW1009" s="101"/>
      <c r="BX1009" s="101"/>
      <c r="BY1009" s="101"/>
      <c r="BZ1009" s="101"/>
      <c r="CA1009" s="101"/>
      <c r="CB1009" s="101"/>
      <c r="CC1009" s="101"/>
      <c r="CD1009" s="101"/>
      <c r="CE1009" s="101"/>
      <c r="CF1009" s="101"/>
      <c r="CG1009" s="101"/>
      <c r="CH1009" s="101"/>
      <c r="CI1009" s="101"/>
      <c r="CJ1009" s="101"/>
      <c r="CK1009" s="101"/>
      <c r="CL1009" s="101"/>
      <c r="CM1009" s="101"/>
      <c r="CN1009" s="101"/>
      <c r="CO1009" s="101"/>
      <c r="CP1009" s="101"/>
      <c r="CQ1009" s="101"/>
      <c r="CR1009" s="101"/>
      <c r="CS1009" s="101"/>
      <c r="CT1009" s="101"/>
      <c r="CU1009" s="101"/>
      <c r="CV1009" s="101"/>
      <c r="CW1009" s="101"/>
      <c r="CX1009" s="101"/>
      <c r="CY1009" s="101"/>
      <c r="CZ1009" s="101"/>
      <c r="DA1009" s="101"/>
      <c r="DB1009" s="101"/>
      <c r="DC1009" s="101"/>
      <c r="DD1009" s="101"/>
      <c r="DE1009" s="101"/>
      <c r="DF1009" s="101"/>
      <c r="DG1009" s="101"/>
      <c r="DH1009" s="101"/>
      <c r="DI1009" s="101"/>
      <c r="DJ1009" s="101"/>
      <c r="DK1009" s="101"/>
      <c r="DL1009" s="101"/>
      <c r="DM1009" s="101"/>
      <c r="DN1009" s="101"/>
      <c r="DO1009" s="101"/>
      <c r="DP1009" s="101"/>
      <c r="DQ1009" s="101"/>
      <c r="DR1009" s="101"/>
      <c r="DS1009" s="101"/>
      <c r="DT1009" s="101"/>
      <c r="DU1009" s="101"/>
      <c r="DV1009" s="101"/>
      <c r="DW1009" s="101"/>
      <c r="DX1009" s="101"/>
      <c r="DY1009" s="101"/>
      <c r="DZ1009" s="101"/>
      <c r="EA1009" s="101"/>
      <c r="EB1009" s="101"/>
      <c r="EC1009" s="101"/>
      <c r="ED1009" s="101"/>
      <c r="EE1009" s="101"/>
      <c r="EF1009" s="101"/>
      <c r="EG1009" s="101"/>
      <c r="EH1009" s="101"/>
      <c r="EI1009" s="101"/>
      <c r="EJ1009" s="101"/>
      <c r="EK1009" s="101"/>
      <c r="EL1009" s="101"/>
      <c r="EM1009" s="101"/>
      <c r="EN1009" s="101"/>
      <c r="EO1009" s="101"/>
      <c r="EP1009" s="101"/>
      <c r="EQ1009" s="101"/>
      <c r="ER1009" s="101"/>
      <c r="ES1009" s="101"/>
      <c r="ET1009" s="101"/>
      <c r="EU1009" s="101"/>
      <c r="EV1009" s="101"/>
      <c r="EW1009" s="101"/>
      <c r="EX1009" s="101"/>
      <c r="EY1009" s="101"/>
      <c r="EZ1009" s="101"/>
      <c r="FA1009" s="101"/>
      <c r="FB1009" s="101"/>
      <c r="FC1009" s="101"/>
      <c r="FD1009" s="101"/>
      <c r="FE1009" s="101"/>
      <c r="FF1009" s="101"/>
      <c r="FG1009" s="101"/>
      <c r="FH1009" s="101"/>
      <c r="FI1009" s="101"/>
      <c r="FJ1009" s="101"/>
      <c r="FK1009" s="101"/>
      <c r="FL1009" s="101"/>
      <c r="FM1009" s="101"/>
      <c r="FN1009" s="101"/>
      <c r="FO1009" s="101"/>
      <c r="FP1009" s="101"/>
      <c r="FQ1009" s="101"/>
      <c r="FR1009" s="101"/>
      <c r="FS1009" s="101"/>
      <c r="FT1009" s="101"/>
      <c r="FU1009" s="101"/>
      <c r="FV1009" s="101"/>
      <c r="FW1009" s="101"/>
      <c r="FX1009" s="101"/>
      <c r="FY1009" s="101"/>
      <c r="FZ1009" s="101"/>
      <c r="GA1009" s="101"/>
      <c r="GB1009" s="101"/>
      <c r="GC1009" s="101"/>
      <c r="GD1009" s="101"/>
      <c r="GE1009" s="101"/>
      <c r="GF1009" s="101"/>
      <c r="GG1009" s="101"/>
      <c r="GH1009" s="101"/>
      <c r="GI1009" s="101"/>
      <c r="GJ1009" s="101"/>
      <c r="GK1009" s="101"/>
      <c r="GL1009" s="101"/>
      <c r="GM1009" s="101"/>
      <c r="GN1009" s="101"/>
      <c r="GO1009" s="101"/>
      <c r="GP1009" s="101"/>
      <c r="GQ1009" s="101"/>
      <c r="GR1009" s="101"/>
      <c r="GS1009" s="101"/>
      <c r="GT1009" s="101"/>
      <c r="GU1009" s="101"/>
    </row>
    <row r="1010" spans="7:203">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c r="AB1010" s="101"/>
      <c r="AC1010" s="101"/>
      <c r="AD1010" s="101"/>
      <c r="AE1010" s="101"/>
      <c r="AF1010" s="101"/>
      <c r="AG1010" s="101"/>
      <c r="AH1010" s="101"/>
      <c r="AI1010" s="101"/>
      <c r="AJ1010" s="101"/>
      <c r="AK1010" s="101"/>
      <c r="AL1010" s="101"/>
      <c r="AM1010" s="101"/>
      <c r="AN1010" s="101"/>
      <c r="AO1010" s="101"/>
      <c r="AP1010" s="101"/>
      <c r="AQ1010" s="101"/>
      <c r="AR1010" s="101"/>
      <c r="AS1010" s="101"/>
      <c r="AT1010" s="101"/>
      <c r="AU1010" s="101"/>
      <c r="AV1010" s="101"/>
      <c r="AW1010" s="101"/>
      <c r="AX1010" s="101"/>
      <c r="AY1010" s="101"/>
      <c r="AZ1010" s="101"/>
      <c r="BA1010" s="101"/>
      <c r="BB1010" s="101"/>
      <c r="BC1010" s="101"/>
      <c r="BD1010" s="101"/>
      <c r="BE1010" s="101"/>
      <c r="BF1010" s="101"/>
      <c r="BG1010" s="101"/>
      <c r="BH1010" s="101"/>
      <c r="BI1010" s="101"/>
      <c r="BJ1010" s="101"/>
      <c r="BK1010" s="101"/>
      <c r="BL1010" s="101"/>
      <c r="BM1010" s="101"/>
      <c r="BN1010" s="101"/>
      <c r="BO1010" s="101"/>
      <c r="BP1010" s="101"/>
      <c r="BQ1010" s="101"/>
      <c r="BR1010" s="101"/>
      <c r="BS1010" s="101"/>
      <c r="BT1010" s="101"/>
      <c r="BU1010" s="101"/>
      <c r="BV1010" s="101"/>
      <c r="BW1010" s="101"/>
      <c r="BX1010" s="101"/>
      <c r="BY1010" s="101"/>
      <c r="BZ1010" s="101"/>
      <c r="CA1010" s="101"/>
      <c r="CB1010" s="101"/>
      <c r="CC1010" s="101"/>
      <c r="CD1010" s="101"/>
      <c r="CE1010" s="101"/>
      <c r="CF1010" s="101"/>
      <c r="CG1010" s="101"/>
      <c r="CH1010" s="101"/>
      <c r="CI1010" s="101"/>
      <c r="CJ1010" s="101"/>
      <c r="CK1010" s="101"/>
      <c r="CL1010" s="101"/>
      <c r="CM1010" s="101"/>
      <c r="CN1010" s="101"/>
      <c r="CO1010" s="101"/>
      <c r="CP1010" s="101"/>
      <c r="CQ1010" s="101"/>
      <c r="CR1010" s="101"/>
      <c r="CS1010" s="101"/>
      <c r="CT1010" s="101"/>
      <c r="CU1010" s="101"/>
      <c r="CV1010" s="101"/>
      <c r="CW1010" s="101"/>
      <c r="CX1010" s="101"/>
      <c r="CY1010" s="101"/>
      <c r="CZ1010" s="101"/>
      <c r="DA1010" s="101"/>
      <c r="DB1010" s="101"/>
      <c r="DC1010" s="101"/>
      <c r="DD1010" s="101"/>
      <c r="DE1010" s="101"/>
      <c r="DF1010" s="101"/>
      <c r="DG1010" s="101"/>
      <c r="DH1010" s="101"/>
      <c r="DI1010" s="101"/>
      <c r="DJ1010" s="101"/>
      <c r="DK1010" s="101"/>
      <c r="DL1010" s="101"/>
      <c r="DM1010" s="101"/>
      <c r="DN1010" s="101"/>
      <c r="DO1010" s="101"/>
      <c r="DP1010" s="101"/>
      <c r="DQ1010" s="101"/>
      <c r="DR1010" s="101"/>
      <c r="DS1010" s="101"/>
      <c r="DT1010" s="101"/>
      <c r="DU1010" s="101"/>
      <c r="DV1010" s="101"/>
      <c r="DW1010" s="101"/>
      <c r="DX1010" s="101"/>
      <c r="DY1010" s="101"/>
      <c r="DZ1010" s="101"/>
      <c r="EA1010" s="101"/>
      <c r="EB1010" s="101"/>
      <c r="EC1010" s="101"/>
      <c r="ED1010" s="101"/>
      <c r="EE1010" s="101"/>
      <c r="EF1010" s="101"/>
      <c r="EG1010" s="101"/>
      <c r="EH1010" s="101"/>
      <c r="EI1010" s="101"/>
      <c r="EJ1010" s="101"/>
      <c r="EK1010" s="101"/>
      <c r="EL1010" s="101"/>
      <c r="EM1010" s="101"/>
      <c r="EN1010" s="101"/>
      <c r="EO1010" s="101"/>
      <c r="EP1010" s="101"/>
      <c r="EQ1010" s="101"/>
      <c r="ER1010" s="101"/>
      <c r="ES1010" s="101"/>
      <c r="ET1010" s="101"/>
      <c r="EU1010" s="101"/>
      <c r="EV1010" s="101"/>
      <c r="EW1010" s="101"/>
      <c r="EX1010" s="101"/>
      <c r="EY1010" s="101"/>
      <c r="EZ1010" s="101"/>
      <c r="FA1010" s="101"/>
      <c r="FB1010" s="101"/>
      <c r="FC1010" s="101"/>
      <c r="FD1010" s="101"/>
      <c r="FE1010" s="101"/>
      <c r="FF1010" s="101"/>
      <c r="FG1010" s="101"/>
      <c r="FH1010" s="101"/>
      <c r="FI1010" s="101"/>
      <c r="FJ1010" s="101"/>
      <c r="FK1010" s="101"/>
      <c r="FL1010" s="101"/>
      <c r="FM1010" s="101"/>
      <c r="FN1010" s="101"/>
      <c r="FO1010" s="101"/>
      <c r="FP1010" s="101"/>
      <c r="FQ1010" s="101"/>
      <c r="FR1010" s="101"/>
      <c r="FS1010" s="101"/>
      <c r="FT1010" s="101"/>
      <c r="FU1010" s="101"/>
      <c r="FV1010" s="101"/>
      <c r="FW1010" s="101"/>
      <c r="FX1010" s="101"/>
      <c r="FY1010" s="101"/>
      <c r="FZ1010" s="101"/>
      <c r="GA1010" s="101"/>
      <c r="GB1010" s="101"/>
      <c r="GC1010" s="101"/>
      <c r="GD1010" s="101"/>
      <c r="GE1010" s="101"/>
      <c r="GF1010" s="101"/>
      <c r="GG1010" s="101"/>
      <c r="GH1010" s="101"/>
      <c r="GI1010" s="101"/>
      <c r="GJ1010" s="101"/>
      <c r="GK1010" s="101"/>
      <c r="GL1010" s="101"/>
      <c r="GM1010" s="101"/>
      <c r="GN1010" s="101"/>
      <c r="GO1010" s="101"/>
      <c r="GP1010" s="101"/>
      <c r="GQ1010" s="101"/>
      <c r="GR1010" s="101"/>
      <c r="GS1010" s="101"/>
      <c r="GT1010" s="101"/>
      <c r="GU1010" s="101"/>
    </row>
    <row r="1011" spans="7:203">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c r="AB1011" s="101"/>
      <c r="AC1011" s="101"/>
      <c r="AD1011" s="101"/>
      <c r="AE1011" s="101"/>
      <c r="AF1011" s="101"/>
      <c r="AG1011" s="101"/>
      <c r="AH1011" s="101"/>
      <c r="AI1011" s="101"/>
      <c r="AJ1011" s="101"/>
      <c r="AK1011" s="101"/>
      <c r="AL1011" s="101"/>
      <c r="AM1011" s="101"/>
      <c r="AN1011" s="101"/>
      <c r="AO1011" s="101"/>
      <c r="AP1011" s="101"/>
      <c r="AQ1011" s="101"/>
      <c r="AR1011" s="101"/>
      <c r="AS1011" s="101"/>
      <c r="AT1011" s="101"/>
      <c r="AU1011" s="101"/>
      <c r="AV1011" s="101"/>
      <c r="AW1011" s="101"/>
      <c r="AX1011" s="101"/>
      <c r="AY1011" s="101"/>
      <c r="AZ1011" s="101"/>
      <c r="BA1011" s="101"/>
      <c r="BB1011" s="101"/>
      <c r="BC1011" s="101"/>
      <c r="BD1011" s="101"/>
      <c r="BE1011" s="101"/>
      <c r="BF1011" s="101"/>
      <c r="BG1011" s="101"/>
      <c r="BH1011" s="101"/>
      <c r="BI1011" s="101"/>
      <c r="BJ1011" s="101"/>
      <c r="BK1011" s="101"/>
      <c r="BL1011" s="101"/>
      <c r="BM1011" s="101"/>
      <c r="BN1011" s="101"/>
      <c r="BO1011" s="101"/>
      <c r="BP1011" s="101"/>
      <c r="BQ1011" s="101"/>
      <c r="BR1011" s="101"/>
      <c r="BS1011" s="101"/>
      <c r="BT1011" s="101"/>
      <c r="BU1011" s="101"/>
      <c r="BV1011" s="101"/>
      <c r="BW1011" s="101"/>
      <c r="BX1011" s="101"/>
      <c r="BY1011" s="101"/>
      <c r="BZ1011" s="101"/>
      <c r="CA1011" s="101"/>
      <c r="CB1011" s="101"/>
      <c r="CC1011" s="101"/>
      <c r="CD1011" s="101"/>
      <c r="CE1011" s="101"/>
      <c r="CF1011" s="101"/>
      <c r="CG1011" s="101"/>
      <c r="CH1011" s="101"/>
      <c r="CI1011" s="101"/>
      <c r="CJ1011" s="101"/>
      <c r="CK1011" s="101"/>
      <c r="CL1011" s="101"/>
      <c r="CM1011" s="101"/>
      <c r="CN1011" s="101"/>
      <c r="CO1011" s="101"/>
      <c r="CP1011" s="101"/>
      <c r="CQ1011" s="101"/>
      <c r="CR1011" s="101"/>
      <c r="CS1011" s="101"/>
      <c r="CT1011" s="101"/>
      <c r="CU1011" s="101"/>
      <c r="CV1011" s="101"/>
      <c r="CW1011" s="101"/>
      <c r="CX1011" s="101"/>
      <c r="CY1011" s="101"/>
      <c r="CZ1011" s="101"/>
      <c r="DA1011" s="101"/>
      <c r="DB1011" s="101"/>
      <c r="DC1011" s="101"/>
      <c r="DD1011" s="101"/>
      <c r="DE1011" s="101"/>
      <c r="DF1011" s="101"/>
      <c r="DG1011" s="101"/>
      <c r="DH1011" s="101"/>
      <c r="DI1011" s="101"/>
      <c r="DJ1011" s="101"/>
      <c r="DK1011" s="101"/>
      <c r="DL1011" s="101"/>
      <c r="DM1011" s="101"/>
      <c r="DN1011" s="101"/>
      <c r="DO1011" s="101"/>
      <c r="DP1011" s="101"/>
      <c r="DQ1011" s="101"/>
      <c r="DR1011" s="101"/>
      <c r="DS1011" s="101"/>
      <c r="DT1011" s="101"/>
      <c r="DU1011" s="101"/>
      <c r="DV1011" s="101"/>
      <c r="DW1011" s="101"/>
      <c r="DX1011" s="101"/>
      <c r="DY1011" s="101"/>
      <c r="DZ1011" s="101"/>
      <c r="EA1011" s="101"/>
      <c r="EB1011" s="101"/>
      <c r="EC1011" s="101"/>
      <c r="ED1011" s="101"/>
      <c r="EE1011" s="101"/>
      <c r="EF1011" s="101"/>
      <c r="EG1011" s="101"/>
      <c r="EH1011" s="101"/>
      <c r="EI1011" s="101"/>
      <c r="EJ1011" s="101"/>
      <c r="EK1011" s="101"/>
      <c r="EL1011" s="101"/>
      <c r="EM1011" s="101"/>
      <c r="EN1011" s="101"/>
      <c r="EO1011" s="101"/>
      <c r="EP1011" s="101"/>
      <c r="EQ1011" s="101"/>
      <c r="ER1011" s="101"/>
      <c r="ES1011" s="101"/>
      <c r="ET1011" s="101"/>
      <c r="EU1011" s="101"/>
      <c r="EV1011" s="101"/>
      <c r="EW1011" s="101"/>
      <c r="EX1011" s="101"/>
      <c r="EY1011" s="101"/>
      <c r="EZ1011" s="101"/>
      <c r="FA1011" s="101"/>
      <c r="FB1011" s="101"/>
      <c r="FC1011" s="101"/>
      <c r="FD1011" s="101"/>
      <c r="FE1011" s="101"/>
      <c r="FF1011" s="101"/>
      <c r="FG1011" s="101"/>
      <c r="FH1011" s="101"/>
      <c r="FI1011" s="101"/>
      <c r="FJ1011" s="101"/>
      <c r="FK1011" s="101"/>
      <c r="FL1011" s="101"/>
      <c r="FM1011" s="101"/>
      <c r="FN1011" s="101"/>
      <c r="FO1011" s="101"/>
      <c r="FP1011" s="101"/>
      <c r="FQ1011" s="101"/>
      <c r="FR1011" s="101"/>
      <c r="FS1011" s="101"/>
      <c r="FT1011" s="101"/>
      <c r="FU1011" s="101"/>
      <c r="FV1011" s="101"/>
      <c r="FW1011" s="101"/>
      <c r="FX1011" s="101"/>
      <c r="FY1011" s="101"/>
      <c r="FZ1011" s="101"/>
      <c r="GA1011" s="101"/>
      <c r="GB1011" s="101"/>
      <c r="GC1011" s="101"/>
      <c r="GD1011" s="101"/>
      <c r="GE1011" s="101"/>
      <c r="GF1011" s="101"/>
      <c r="GG1011" s="101"/>
      <c r="GH1011" s="101"/>
      <c r="GI1011" s="101"/>
      <c r="GJ1011" s="101"/>
      <c r="GK1011" s="101"/>
      <c r="GL1011" s="101"/>
      <c r="GM1011" s="101"/>
      <c r="GN1011" s="101"/>
      <c r="GO1011" s="101"/>
      <c r="GP1011" s="101"/>
      <c r="GQ1011" s="101"/>
      <c r="GR1011" s="101"/>
      <c r="GS1011" s="101"/>
      <c r="GT1011" s="101"/>
      <c r="GU1011" s="101"/>
    </row>
    <row r="1012" spans="7:203">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c r="AJ1012" s="101"/>
      <c r="AK1012" s="101"/>
      <c r="AL1012" s="101"/>
      <c r="AM1012" s="101"/>
      <c r="AN1012" s="101"/>
      <c r="AO1012" s="101"/>
      <c r="AP1012" s="101"/>
      <c r="AQ1012" s="101"/>
      <c r="AR1012" s="101"/>
      <c r="AS1012" s="101"/>
      <c r="AT1012" s="101"/>
      <c r="AU1012" s="101"/>
      <c r="AV1012" s="101"/>
      <c r="AW1012" s="101"/>
      <c r="AX1012" s="101"/>
      <c r="AY1012" s="101"/>
      <c r="AZ1012" s="101"/>
      <c r="BA1012" s="101"/>
      <c r="BB1012" s="101"/>
      <c r="BC1012" s="101"/>
      <c r="BD1012" s="101"/>
      <c r="BE1012" s="101"/>
      <c r="BF1012" s="101"/>
      <c r="BG1012" s="101"/>
      <c r="BH1012" s="101"/>
      <c r="BI1012" s="101"/>
      <c r="BJ1012" s="101"/>
      <c r="BK1012" s="101"/>
      <c r="BL1012" s="101"/>
      <c r="BM1012" s="101"/>
      <c r="BN1012" s="101"/>
      <c r="BO1012" s="101"/>
      <c r="BP1012" s="101"/>
      <c r="BQ1012" s="101"/>
      <c r="BR1012" s="101"/>
      <c r="BS1012" s="101"/>
      <c r="BT1012" s="101"/>
      <c r="BU1012" s="101"/>
      <c r="BV1012" s="101"/>
      <c r="BW1012" s="101"/>
      <c r="BX1012" s="101"/>
      <c r="BY1012" s="101"/>
      <c r="BZ1012" s="101"/>
      <c r="CA1012" s="101"/>
      <c r="CB1012" s="101"/>
      <c r="CC1012" s="101"/>
      <c r="CD1012" s="101"/>
      <c r="CE1012" s="101"/>
      <c r="CF1012" s="101"/>
      <c r="CG1012" s="101"/>
      <c r="CH1012" s="101"/>
      <c r="CI1012" s="101"/>
      <c r="CJ1012" s="101"/>
      <c r="CK1012" s="101"/>
      <c r="CL1012" s="101"/>
      <c r="CM1012" s="101"/>
      <c r="CN1012" s="101"/>
      <c r="CO1012" s="101"/>
      <c r="CP1012" s="101"/>
      <c r="CQ1012" s="101"/>
      <c r="CR1012" s="101"/>
      <c r="CS1012" s="101"/>
      <c r="CT1012" s="101"/>
      <c r="CU1012" s="101"/>
      <c r="CV1012" s="101"/>
      <c r="CW1012" s="101"/>
      <c r="CX1012" s="101"/>
      <c r="CY1012" s="101"/>
      <c r="CZ1012" s="101"/>
      <c r="DA1012" s="101"/>
      <c r="DB1012" s="101"/>
      <c r="DC1012" s="101"/>
      <c r="DD1012" s="101"/>
      <c r="DE1012" s="101"/>
      <c r="DF1012" s="101"/>
      <c r="DG1012" s="101"/>
      <c r="DH1012" s="101"/>
      <c r="DI1012" s="101"/>
      <c r="DJ1012" s="101"/>
      <c r="DK1012" s="101"/>
      <c r="DL1012" s="101"/>
      <c r="DM1012" s="101"/>
      <c r="DN1012" s="101"/>
      <c r="DO1012" s="101"/>
      <c r="DP1012" s="101"/>
      <c r="DQ1012" s="101"/>
      <c r="DR1012" s="101"/>
      <c r="DS1012" s="101"/>
      <c r="DT1012" s="101"/>
      <c r="DU1012" s="101"/>
      <c r="DV1012" s="101"/>
      <c r="DW1012" s="101"/>
      <c r="DX1012" s="101"/>
      <c r="DY1012" s="101"/>
      <c r="DZ1012" s="101"/>
      <c r="EA1012" s="101"/>
      <c r="EB1012" s="101"/>
      <c r="EC1012" s="101"/>
      <c r="ED1012" s="101"/>
      <c r="EE1012" s="101"/>
      <c r="EF1012" s="101"/>
      <c r="EG1012" s="101"/>
      <c r="EH1012" s="101"/>
      <c r="EI1012" s="101"/>
      <c r="EJ1012" s="101"/>
      <c r="EK1012" s="101"/>
      <c r="EL1012" s="101"/>
      <c r="EM1012" s="101"/>
      <c r="EN1012" s="101"/>
      <c r="EO1012" s="101"/>
      <c r="EP1012" s="101"/>
      <c r="EQ1012" s="101"/>
      <c r="ER1012" s="101"/>
      <c r="ES1012" s="101"/>
      <c r="ET1012" s="101"/>
      <c r="EU1012" s="101"/>
      <c r="EV1012" s="101"/>
      <c r="EW1012" s="101"/>
      <c r="EX1012" s="101"/>
      <c r="EY1012" s="101"/>
      <c r="EZ1012" s="101"/>
      <c r="FA1012" s="101"/>
      <c r="FB1012" s="101"/>
      <c r="FC1012" s="101"/>
      <c r="FD1012" s="101"/>
      <c r="FE1012" s="101"/>
      <c r="FF1012" s="101"/>
      <c r="FG1012" s="101"/>
      <c r="FH1012" s="101"/>
      <c r="FI1012" s="101"/>
      <c r="FJ1012" s="101"/>
      <c r="FK1012" s="101"/>
      <c r="FL1012" s="101"/>
      <c r="FM1012" s="101"/>
      <c r="FN1012" s="101"/>
      <c r="FO1012" s="101"/>
      <c r="FP1012" s="101"/>
      <c r="FQ1012" s="101"/>
      <c r="FR1012" s="101"/>
      <c r="FS1012" s="101"/>
      <c r="FT1012" s="101"/>
      <c r="FU1012" s="101"/>
      <c r="FV1012" s="101"/>
      <c r="FW1012" s="101"/>
      <c r="FX1012" s="101"/>
      <c r="FY1012" s="101"/>
      <c r="FZ1012" s="101"/>
      <c r="GA1012" s="101"/>
      <c r="GB1012" s="101"/>
      <c r="GC1012" s="101"/>
      <c r="GD1012" s="101"/>
      <c r="GE1012" s="101"/>
      <c r="GF1012" s="101"/>
      <c r="GG1012" s="101"/>
      <c r="GH1012" s="101"/>
      <c r="GI1012" s="101"/>
      <c r="GJ1012" s="101"/>
      <c r="GK1012" s="101"/>
      <c r="GL1012" s="101"/>
      <c r="GM1012" s="101"/>
      <c r="GN1012" s="101"/>
      <c r="GO1012" s="101"/>
      <c r="GP1012" s="101"/>
      <c r="GQ1012" s="101"/>
      <c r="GR1012" s="101"/>
      <c r="GS1012" s="101"/>
      <c r="GT1012" s="101"/>
      <c r="GU1012" s="101"/>
    </row>
    <row r="1013" spans="7:203">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c r="AA1013" s="101"/>
      <c r="AB1013" s="101"/>
      <c r="AC1013" s="101"/>
      <c r="AD1013" s="101"/>
      <c r="AE1013" s="101"/>
      <c r="AF1013" s="101"/>
      <c r="AG1013" s="101"/>
      <c r="AH1013" s="101"/>
      <c r="AI1013" s="101"/>
      <c r="AJ1013" s="101"/>
      <c r="AK1013" s="101"/>
      <c r="AL1013" s="101"/>
      <c r="AM1013" s="101"/>
      <c r="AN1013" s="101"/>
      <c r="AO1013" s="101"/>
      <c r="AP1013" s="101"/>
      <c r="AQ1013" s="101"/>
      <c r="AR1013" s="101"/>
      <c r="AS1013" s="101"/>
      <c r="AT1013" s="101"/>
      <c r="AU1013" s="101"/>
      <c r="AV1013" s="101"/>
      <c r="AW1013" s="101"/>
      <c r="AX1013" s="101"/>
      <c r="AY1013" s="101"/>
      <c r="AZ1013" s="101"/>
      <c r="BA1013" s="101"/>
      <c r="BB1013" s="101"/>
      <c r="BC1013" s="101"/>
      <c r="BD1013" s="101"/>
      <c r="BE1013" s="101"/>
      <c r="BF1013" s="101"/>
      <c r="BG1013" s="101"/>
      <c r="BH1013" s="101"/>
      <c r="BI1013" s="101"/>
      <c r="BJ1013" s="101"/>
      <c r="BK1013" s="101"/>
      <c r="BL1013" s="101"/>
      <c r="BM1013" s="101"/>
      <c r="BN1013" s="101"/>
      <c r="BO1013" s="101"/>
      <c r="BP1013" s="101"/>
      <c r="BQ1013" s="101"/>
      <c r="BR1013" s="101"/>
      <c r="BS1013" s="101"/>
      <c r="BT1013" s="101"/>
      <c r="BU1013" s="101"/>
      <c r="BV1013" s="101"/>
      <c r="BW1013" s="101"/>
      <c r="BX1013" s="101"/>
      <c r="BY1013" s="101"/>
      <c r="BZ1013" s="101"/>
      <c r="CA1013" s="101"/>
      <c r="CB1013" s="101"/>
      <c r="CC1013" s="101"/>
      <c r="CD1013" s="101"/>
      <c r="CE1013" s="101"/>
      <c r="CF1013" s="101"/>
      <c r="CG1013" s="101"/>
      <c r="CH1013" s="101"/>
      <c r="CI1013" s="101"/>
      <c r="CJ1013" s="101"/>
      <c r="CK1013" s="101"/>
      <c r="CL1013" s="101"/>
      <c r="CM1013" s="101"/>
      <c r="CN1013" s="101"/>
      <c r="CO1013" s="101"/>
      <c r="CP1013" s="101"/>
      <c r="CQ1013" s="101"/>
      <c r="CR1013" s="101"/>
      <c r="CS1013" s="101"/>
      <c r="CT1013" s="101"/>
      <c r="CU1013" s="101"/>
      <c r="CV1013" s="101"/>
      <c r="CW1013" s="101"/>
      <c r="CX1013" s="101"/>
      <c r="CY1013" s="101"/>
      <c r="CZ1013" s="101"/>
      <c r="DA1013" s="101"/>
      <c r="DB1013" s="101"/>
      <c r="DC1013" s="101"/>
      <c r="DD1013" s="101"/>
      <c r="DE1013" s="101"/>
      <c r="DF1013" s="101"/>
      <c r="DG1013" s="101"/>
      <c r="DH1013" s="101"/>
      <c r="DI1013" s="101"/>
      <c r="DJ1013" s="101"/>
      <c r="DK1013" s="101"/>
      <c r="DL1013" s="101"/>
      <c r="DM1013" s="101"/>
      <c r="DN1013" s="101"/>
      <c r="DO1013" s="101"/>
      <c r="DP1013" s="101"/>
      <c r="DQ1013" s="101"/>
      <c r="DR1013" s="101"/>
      <c r="DS1013" s="101"/>
      <c r="DT1013" s="101"/>
      <c r="DU1013" s="101"/>
      <c r="DV1013" s="101"/>
      <c r="DW1013" s="101"/>
      <c r="DX1013" s="101"/>
      <c r="DY1013" s="101"/>
      <c r="DZ1013" s="101"/>
      <c r="EA1013" s="101"/>
      <c r="EB1013" s="101"/>
      <c r="EC1013" s="101"/>
      <c r="ED1013" s="101"/>
      <c r="EE1013" s="101"/>
      <c r="EF1013" s="101"/>
      <c r="EG1013" s="101"/>
      <c r="EH1013" s="101"/>
      <c r="EI1013" s="101"/>
      <c r="EJ1013" s="101"/>
      <c r="EK1013" s="101"/>
      <c r="EL1013" s="101"/>
      <c r="EM1013" s="101"/>
      <c r="EN1013" s="101"/>
      <c r="EO1013" s="101"/>
      <c r="EP1013" s="101"/>
      <c r="EQ1013" s="101"/>
      <c r="ER1013" s="101"/>
      <c r="ES1013" s="101"/>
      <c r="ET1013" s="101"/>
      <c r="EU1013" s="101"/>
      <c r="EV1013" s="101"/>
      <c r="EW1013" s="101"/>
      <c r="EX1013" s="101"/>
      <c r="EY1013" s="101"/>
      <c r="EZ1013" s="101"/>
      <c r="FA1013" s="101"/>
      <c r="FB1013" s="101"/>
      <c r="FC1013" s="101"/>
      <c r="FD1013" s="101"/>
      <c r="FE1013" s="101"/>
      <c r="FF1013" s="101"/>
      <c r="FG1013" s="101"/>
      <c r="FH1013" s="101"/>
      <c r="FI1013" s="101"/>
      <c r="FJ1013" s="101"/>
      <c r="FK1013" s="101"/>
      <c r="FL1013" s="101"/>
      <c r="FM1013" s="101"/>
      <c r="FN1013" s="101"/>
      <c r="FO1013" s="101"/>
      <c r="FP1013" s="101"/>
      <c r="FQ1013" s="101"/>
      <c r="FR1013" s="101"/>
      <c r="FS1013" s="101"/>
      <c r="FT1013" s="101"/>
      <c r="FU1013" s="101"/>
      <c r="FV1013" s="101"/>
      <c r="FW1013" s="101"/>
      <c r="FX1013" s="101"/>
      <c r="FY1013" s="101"/>
      <c r="FZ1013" s="101"/>
      <c r="GA1013" s="101"/>
      <c r="GB1013" s="101"/>
      <c r="GC1013" s="101"/>
      <c r="GD1013" s="101"/>
      <c r="GE1013" s="101"/>
      <c r="GF1013" s="101"/>
      <c r="GG1013" s="101"/>
      <c r="GH1013" s="101"/>
      <c r="GI1013" s="101"/>
      <c r="GJ1013" s="101"/>
      <c r="GK1013" s="101"/>
      <c r="GL1013" s="101"/>
      <c r="GM1013" s="101"/>
      <c r="GN1013" s="101"/>
      <c r="GO1013" s="101"/>
      <c r="GP1013" s="101"/>
      <c r="GQ1013" s="101"/>
      <c r="GR1013" s="101"/>
      <c r="GS1013" s="101"/>
      <c r="GT1013" s="101"/>
      <c r="GU1013" s="101"/>
    </row>
    <row r="1014" spans="7:203">
      <c r="G1014" s="101"/>
      <c r="H1014" s="101"/>
      <c r="I1014" s="101"/>
      <c r="J1014" s="101"/>
      <c r="K1014" s="101"/>
      <c r="L1014" s="101"/>
      <c r="M1014" s="101"/>
      <c r="N1014" s="101"/>
      <c r="O1014" s="101"/>
      <c r="P1014" s="101"/>
      <c r="Q1014" s="101"/>
      <c r="R1014" s="101"/>
      <c r="S1014" s="101"/>
      <c r="T1014" s="101"/>
      <c r="U1014" s="101"/>
      <c r="V1014" s="101"/>
      <c r="W1014" s="101"/>
      <c r="X1014" s="101"/>
      <c r="Y1014" s="101"/>
      <c r="Z1014" s="101"/>
      <c r="AA1014" s="101"/>
      <c r="AB1014" s="101"/>
      <c r="AC1014" s="101"/>
      <c r="AD1014" s="101"/>
      <c r="AE1014" s="101"/>
      <c r="AF1014" s="101"/>
      <c r="AG1014" s="101"/>
      <c r="AH1014" s="101"/>
      <c r="AI1014" s="101"/>
      <c r="AJ1014" s="101"/>
      <c r="AK1014" s="101"/>
      <c r="AL1014" s="101"/>
      <c r="AM1014" s="101"/>
      <c r="AN1014" s="101"/>
      <c r="AO1014" s="101"/>
      <c r="AP1014" s="101"/>
      <c r="AQ1014" s="101"/>
      <c r="AR1014" s="101"/>
      <c r="AS1014" s="101"/>
      <c r="AT1014" s="101"/>
      <c r="AU1014" s="101"/>
      <c r="AV1014" s="101"/>
      <c r="AW1014" s="101"/>
      <c r="AX1014" s="101"/>
      <c r="AY1014" s="101"/>
      <c r="AZ1014" s="101"/>
      <c r="BA1014" s="101"/>
      <c r="BB1014" s="101"/>
      <c r="BC1014" s="101"/>
      <c r="BD1014" s="101"/>
      <c r="BE1014" s="101"/>
      <c r="BF1014" s="101"/>
      <c r="BG1014" s="101"/>
      <c r="BH1014" s="101"/>
      <c r="BI1014" s="101"/>
      <c r="BJ1014" s="101"/>
      <c r="BK1014" s="101"/>
      <c r="BL1014" s="101"/>
      <c r="BM1014" s="101"/>
      <c r="BN1014" s="101"/>
      <c r="BO1014" s="101"/>
      <c r="BP1014" s="101"/>
      <c r="BQ1014" s="101"/>
      <c r="BR1014" s="101"/>
      <c r="BS1014" s="101"/>
      <c r="BT1014" s="101"/>
      <c r="BU1014" s="101"/>
      <c r="BV1014" s="101"/>
      <c r="BW1014" s="101"/>
      <c r="BX1014" s="101"/>
      <c r="BY1014" s="101"/>
      <c r="BZ1014" s="101"/>
      <c r="CA1014" s="101"/>
      <c r="CB1014" s="101"/>
      <c r="CC1014" s="101"/>
      <c r="CD1014" s="101"/>
      <c r="CE1014" s="101"/>
      <c r="CF1014" s="101"/>
      <c r="CG1014" s="101"/>
      <c r="CH1014" s="101"/>
      <c r="CI1014" s="101"/>
      <c r="CJ1014" s="101"/>
      <c r="CK1014" s="101"/>
      <c r="CL1014" s="101"/>
      <c r="CM1014" s="101"/>
      <c r="CN1014" s="101"/>
      <c r="CO1014" s="101"/>
      <c r="CP1014" s="101"/>
      <c r="CQ1014" s="101"/>
      <c r="CR1014" s="101"/>
      <c r="CS1014" s="101"/>
      <c r="CT1014" s="101"/>
      <c r="CU1014" s="101"/>
      <c r="CV1014" s="101"/>
      <c r="CW1014" s="101"/>
      <c r="CX1014" s="101"/>
      <c r="CY1014" s="101"/>
      <c r="CZ1014" s="101"/>
      <c r="DA1014" s="101"/>
      <c r="DB1014" s="101"/>
      <c r="DC1014" s="101"/>
      <c r="DD1014" s="101"/>
      <c r="DE1014" s="101"/>
      <c r="DF1014" s="101"/>
      <c r="DG1014" s="101"/>
      <c r="DH1014" s="101"/>
      <c r="DI1014" s="101"/>
      <c r="DJ1014" s="101"/>
      <c r="DK1014" s="101"/>
      <c r="DL1014" s="101"/>
      <c r="DM1014" s="101"/>
      <c r="DN1014" s="101"/>
      <c r="DO1014" s="101"/>
      <c r="DP1014" s="101"/>
      <c r="DQ1014" s="101"/>
      <c r="DR1014" s="101"/>
      <c r="DS1014" s="101"/>
      <c r="DT1014" s="101"/>
      <c r="DU1014" s="101"/>
      <c r="DV1014" s="101"/>
      <c r="DW1014" s="101"/>
      <c r="DX1014" s="101"/>
      <c r="DY1014" s="101"/>
      <c r="DZ1014" s="101"/>
      <c r="EA1014" s="101"/>
      <c r="EB1014" s="101"/>
      <c r="EC1014" s="101"/>
      <c r="ED1014" s="101"/>
      <c r="EE1014" s="101"/>
      <c r="EF1014" s="101"/>
      <c r="EG1014" s="101"/>
      <c r="EH1014" s="101"/>
      <c r="EI1014" s="101"/>
      <c r="EJ1014" s="101"/>
      <c r="EK1014" s="101"/>
      <c r="EL1014" s="101"/>
      <c r="EM1014" s="101"/>
      <c r="EN1014" s="101"/>
      <c r="EO1014" s="101"/>
      <c r="EP1014" s="101"/>
      <c r="EQ1014" s="101"/>
      <c r="ER1014" s="101"/>
      <c r="ES1014" s="101"/>
      <c r="ET1014" s="101"/>
      <c r="EU1014" s="101"/>
      <c r="EV1014" s="101"/>
      <c r="EW1014" s="101"/>
      <c r="EX1014" s="101"/>
      <c r="EY1014" s="101"/>
      <c r="EZ1014" s="101"/>
      <c r="FA1014" s="101"/>
      <c r="FB1014" s="101"/>
      <c r="FC1014" s="101"/>
      <c r="FD1014" s="101"/>
      <c r="FE1014" s="101"/>
      <c r="FF1014" s="101"/>
      <c r="FG1014" s="101"/>
      <c r="FH1014" s="101"/>
      <c r="FI1014" s="101"/>
      <c r="FJ1014" s="101"/>
      <c r="FK1014" s="101"/>
      <c r="FL1014" s="101"/>
      <c r="FM1014" s="101"/>
      <c r="FN1014" s="101"/>
      <c r="FO1014" s="101"/>
      <c r="FP1014" s="101"/>
      <c r="FQ1014" s="101"/>
      <c r="FR1014" s="101"/>
      <c r="FS1014" s="101"/>
      <c r="FT1014" s="101"/>
      <c r="FU1014" s="101"/>
      <c r="FV1014" s="101"/>
      <c r="FW1014" s="101"/>
      <c r="FX1014" s="101"/>
      <c r="FY1014" s="101"/>
      <c r="FZ1014" s="101"/>
      <c r="GA1014" s="101"/>
      <c r="GB1014" s="101"/>
      <c r="GC1014" s="101"/>
      <c r="GD1014" s="101"/>
      <c r="GE1014" s="101"/>
      <c r="GF1014" s="101"/>
      <c r="GG1014" s="101"/>
      <c r="GH1014" s="101"/>
      <c r="GI1014" s="101"/>
      <c r="GJ1014" s="101"/>
      <c r="GK1014" s="101"/>
      <c r="GL1014" s="101"/>
      <c r="GM1014" s="101"/>
      <c r="GN1014" s="101"/>
      <c r="GO1014" s="101"/>
      <c r="GP1014" s="101"/>
      <c r="GQ1014" s="101"/>
      <c r="GR1014" s="101"/>
      <c r="GS1014" s="101"/>
      <c r="GT1014" s="101"/>
      <c r="GU1014" s="101"/>
    </row>
    <row r="1015" spans="7:203">
      <c r="G1015" s="101"/>
      <c r="H1015" s="101"/>
      <c r="I1015" s="101"/>
      <c r="J1015" s="101"/>
      <c r="K1015" s="101"/>
      <c r="L1015" s="101"/>
      <c r="M1015" s="101"/>
      <c r="N1015" s="101"/>
      <c r="O1015" s="101"/>
      <c r="P1015" s="101"/>
      <c r="Q1015" s="101"/>
      <c r="R1015" s="101"/>
      <c r="S1015" s="101"/>
      <c r="T1015" s="101"/>
      <c r="U1015" s="101"/>
      <c r="V1015" s="101"/>
      <c r="W1015" s="101"/>
      <c r="X1015" s="101"/>
      <c r="Y1015" s="101"/>
      <c r="Z1015" s="101"/>
      <c r="AA1015" s="101"/>
      <c r="AB1015" s="101"/>
      <c r="AC1015" s="101"/>
      <c r="AD1015" s="101"/>
      <c r="AE1015" s="101"/>
      <c r="AF1015" s="101"/>
      <c r="AG1015" s="101"/>
      <c r="AH1015" s="101"/>
      <c r="AI1015" s="101"/>
      <c r="AJ1015" s="101"/>
      <c r="AK1015" s="101"/>
      <c r="AL1015" s="101"/>
      <c r="AM1015" s="101"/>
      <c r="AN1015" s="101"/>
      <c r="AO1015" s="101"/>
      <c r="AP1015" s="101"/>
      <c r="AQ1015" s="101"/>
      <c r="AR1015" s="101"/>
      <c r="AS1015" s="101"/>
      <c r="AT1015" s="101"/>
      <c r="AU1015" s="101"/>
      <c r="AV1015" s="101"/>
      <c r="AW1015" s="101"/>
      <c r="AX1015" s="101"/>
      <c r="AY1015" s="101"/>
      <c r="AZ1015" s="101"/>
      <c r="BA1015" s="101"/>
      <c r="BB1015" s="101"/>
      <c r="BC1015" s="101"/>
      <c r="BD1015" s="101"/>
      <c r="BE1015" s="101"/>
      <c r="BF1015" s="101"/>
      <c r="BG1015" s="101"/>
      <c r="BH1015" s="101"/>
      <c r="BI1015" s="101"/>
      <c r="BJ1015" s="101"/>
      <c r="BK1015" s="101"/>
      <c r="BL1015" s="101"/>
      <c r="BM1015" s="101"/>
      <c r="BN1015" s="101"/>
      <c r="BO1015" s="101"/>
      <c r="BP1015" s="101"/>
      <c r="BQ1015" s="101"/>
      <c r="BR1015" s="101"/>
      <c r="BS1015" s="101"/>
      <c r="BT1015" s="101"/>
      <c r="BU1015" s="101"/>
      <c r="BV1015" s="101"/>
      <c r="BW1015" s="101"/>
      <c r="BX1015" s="101"/>
      <c r="BY1015" s="101"/>
      <c r="BZ1015" s="101"/>
      <c r="CA1015" s="101"/>
      <c r="CB1015" s="101"/>
      <c r="CC1015" s="101"/>
      <c r="CD1015" s="101"/>
      <c r="CE1015" s="101"/>
      <c r="CF1015" s="101"/>
      <c r="CG1015" s="101"/>
      <c r="CH1015" s="101"/>
      <c r="CI1015" s="101"/>
      <c r="CJ1015" s="101"/>
      <c r="CK1015" s="101"/>
      <c r="CL1015" s="101"/>
      <c r="CM1015" s="101"/>
      <c r="CN1015" s="101"/>
      <c r="CO1015" s="101"/>
      <c r="CP1015" s="101"/>
      <c r="CQ1015" s="101"/>
      <c r="CR1015" s="101"/>
      <c r="CS1015" s="101"/>
      <c r="CT1015" s="101"/>
      <c r="CU1015" s="101"/>
      <c r="CV1015" s="101"/>
      <c r="CW1015" s="101"/>
      <c r="CX1015" s="101"/>
      <c r="CY1015" s="101"/>
      <c r="CZ1015" s="101"/>
      <c r="DA1015" s="101"/>
      <c r="DB1015" s="101"/>
      <c r="DC1015" s="101"/>
      <c r="DD1015" s="101"/>
      <c r="DE1015" s="101"/>
      <c r="DF1015" s="101"/>
      <c r="DG1015" s="101"/>
      <c r="DH1015" s="101"/>
      <c r="DI1015" s="101"/>
      <c r="DJ1015" s="101"/>
      <c r="DK1015" s="101"/>
      <c r="DL1015" s="101"/>
      <c r="DM1015" s="101"/>
      <c r="DN1015" s="101"/>
      <c r="DO1015" s="101"/>
      <c r="DP1015" s="101"/>
      <c r="DQ1015" s="101"/>
      <c r="DR1015" s="101"/>
      <c r="DS1015" s="101"/>
      <c r="DT1015" s="101"/>
      <c r="DU1015" s="101"/>
      <c r="DV1015" s="101"/>
      <c r="DW1015" s="101"/>
      <c r="DX1015" s="101"/>
      <c r="DY1015" s="101"/>
      <c r="DZ1015" s="101"/>
      <c r="EA1015" s="101"/>
      <c r="EB1015" s="101"/>
      <c r="EC1015" s="101"/>
      <c r="ED1015" s="101"/>
      <c r="EE1015" s="101"/>
      <c r="EF1015" s="101"/>
      <c r="EG1015" s="101"/>
      <c r="EH1015" s="101"/>
      <c r="EI1015" s="101"/>
      <c r="EJ1015" s="101"/>
      <c r="EK1015" s="101"/>
      <c r="EL1015" s="101"/>
      <c r="EM1015" s="101"/>
      <c r="EN1015" s="101"/>
      <c r="EO1015" s="101"/>
      <c r="EP1015" s="101"/>
      <c r="EQ1015" s="101"/>
      <c r="ER1015" s="101"/>
      <c r="ES1015" s="101"/>
      <c r="ET1015" s="101"/>
      <c r="EU1015" s="101"/>
      <c r="EV1015" s="101"/>
      <c r="EW1015" s="101"/>
      <c r="EX1015" s="101"/>
      <c r="EY1015" s="101"/>
      <c r="EZ1015" s="101"/>
      <c r="FA1015" s="101"/>
      <c r="FB1015" s="101"/>
      <c r="FC1015" s="101"/>
      <c r="FD1015" s="101"/>
      <c r="FE1015" s="101"/>
      <c r="FF1015" s="101"/>
      <c r="FG1015" s="101"/>
      <c r="FH1015" s="101"/>
      <c r="FI1015" s="101"/>
      <c r="FJ1015" s="101"/>
      <c r="FK1015" s="101"/>
      <c r="FL1015" s="101"/>
      <c r="FM1015" s="101"/>
      <c r="FN1015" s="101"/>
      <c r="FO1015" s="101"/>
      <c r="FP1015" s="101"/>
      <c r="FQ1015" s="101"/>
      <c r="FR1015" s="101"/>
      <c r="FS1015" s="101"/>
      <c r="FT1015" s="101"/>
      <c r="FU1015" s="101"/>
      <c r="FV1015" s="101"/>
      <c r="FW1015" s="101"/>
      <c r="FX1015" s="101"/>
      <c r="FY1015" s="101"/>
      <c r="FZ1015" s="101"/>
      <c r="GA1015" s="101"/>
      <c r="GB1015" s="101"/>
      <c r="GC1015" s="101"/>
      <c r="GD1015" s="101"/>
      <c r="GE1015" s="101"/>
      <c r="GF1015" s="101"/>
      <c r="GG1015" s="101"/>
      <c r="GH1015" s="101"/>
      <c r="GI1015" s="101"/>
      <c r="GJ1015" s="101"/>
      <c r="GK1015" s="101"/>
      <c r="GL1015" s="101"/>
      <c r="GM1015" s="101"/>
      <c r="GN1015" s="101"/>
      <c r="GO1015" s="101"/>
      <c r="GP1015" s="101"/>
      <c r="GQ1015" s="101"/>
      <c r="GR1015" s="101"/>
      <c r="GS1015" s="101"/>
      <c r="GT1015" s="101"/>
      <c r="GU1015" s="101"/>
    </row>
    <row r="1016" spans="7:203">
      <c r="G1016" s="101"/>
      <c r="H1016" s="101"/>
      <c r="I1016" s="101"/>
      <c r="J1016" s="101"/>
      <c r="K1016" s="101"/>
      <c r="L1016" s="101"/>
      <c r="M1016" s="101"/>
      <c r="N1016" s="101"/>
      <c r="O1016" s="101"/>
      <c r="P1016" s="101"/>
      <c r="Q1016" s="101"/>
      <c r="R1016" s="101"/>
      <c r="S1016" s="101"/>
      <c r="T1016" s="101"/>
      <c r="U1016" s="101"/>
      <c r="V1016" s="101"/>
      <c r="W1016" s="101"/>
      <c r="X1016" s="101"/>
      <c r="Y1016" s="101"/>
      <c r="Z1016" s="101"/>
      <c r="AA1016" s="101"/>
      <c r="AB1016" s="101"/>
      <c r="AC1016" s="101"/>
      <c r="AD1016" s="101"/>
      <c r="AE1016" s="101"/>
      <c r="AF1016" s="101"/>
      <c r="AG1016" s="101"/>
      <c r="AH1016" s="101"/>
      <c r="AI1016" s="101"/>
      <c r="AJ1016" s="101"/>
      <c r="AK1016" s="101"/>
      <c r="AL1016" s="101"/>
      <c r="AM1016" s="101"/>
      <c r="AN1016" s="101"/>
      <c r="AO1016" s="101"/>
      <c r="AP1016" s="101"/>
      <c r="AQ1016" s="101"/>
      <c r="AR1016" s="101"/>
      <c r="AS1016" s="101"/>
      <c r="AT1016" s="101"/>
      <c r="AU1016" s="101"/>
      <c r="AV1016" s="101"/>
      <c r="AW1016" s="101"/>
      <c r="AX1016" s="101"/>
      <c r="AY1016" s="101"/>
      <c r="AZ1016" s="101"/>
      <c r="BA1016" s="101"/>
      <c r="BB1016" s="101"/>
      <c r="BC1016" s="101"/>
      <c r="BD1016" s="101"/>
      <c r="BE1016" s="101"/>
      <c r="BF1016" s="101"/>
      <c r="BG1016" s="101"/>
      <c r="BH1016" s="101"/>
      <c r="BI1016" s="101"/>
      <c r="BJ1016" s="101"/>
      <c r="BK1016" s="101"/>
      <c r="BL1016" s="101"/>
      <c r="BM1016" s="101"/>
      <c r="BN1016" s="101"/>
      <c r="BO1016" s="101"/>
      <c r="BP1016" s="101"/>
      <c r="BQ1016" s="101"/>
      <c r="BR1016" s="101"/>
      <c r="BS1016" s="101"/>
      <c r="BT1016" s="101"/>
      <c r="BU1016" s="101"/>
      <c r="BV1016" s="101"/>
      <c r="BW1016" s="101"/>
      <c r="BX1016" s="101"/>
      <c r="BY1016" s="101"/>
      <c r="BZ1016" s="101"/>
      <c r="CA1016" s="101"/>
      <c r="CB1016" s="101"/>
      <c r="CC1016" s="101"/>
      <c r="CD1016" s="101"/>
      <c r="CE1016" s="101"/>
      <c r="CF1016" s="101"/>
      <c r="CG1016" s="101"/>
      <c r="CH1016" s="101"/>
      <c r="CI1016" s="101"/>
      <c r="CJ1016" s="101"/>
      <c r="CK1016" s="101"/>
      <c r="CL1016" s="101"/>
      <c r="CM1016" s="101"/>
      <c r="CN1016" s="101"/>
      <c r="CO1016" s="101"/>
      <c r="CP1016" s="101"/>
      <c r="CQ1016" s="101"/>
      <c r="CR1016" s="101"/>
      <c r="CS1016" s="101"/>
      <c r="CT1016" s="101"/>
      <c r="CU1016" s="101"/>
      <c r="CV1016" s="101"/>
      <c r="CW1016" s="101"/>
      <c r="CX1016" s="101"/>
      <c r="CY1016" s="101"/>
      <c r="CZ1016" s="101"/>
      <c r="DA1016" s="101"/>
      <c r="DB1016" s="101"/>
      <c r="DC1016" s="101"/>
      <c r="DD1016" s="101"/>
      <c r="DE1016" s="101"/>
      <c r="DF1016" s="101"/>
      <c r="DG1016" s="101"/>
      <c r="DH1016" s="101"/>
      <c r="DI1016" s="101"/>
      <c r="DJ1016" s="101"/>
      <c r="DK1016" s="101"/>
      <c r="DL1016" s="101"/>
      <c r="DM1016" s="101"/>
      <c r="DN1016" s="101"/>
      <c r="DO1016" s="101"/>
      <c r="DP1016" s="101"/>
      <c r="DQ1016" s="101"/>
      <c r="DR1016" s="101"/>
      <c r="DS1016" s="101"/>
      <c r="DT1016" s="101"/>
      <c r="DU1016" s="101"/>
      <c r="DV1016" s="101"/>
      <c r="DW1016" s="101"/>
      <c r="DX1016" s="101"/>
      <c r="DY1016" s="101"/>
      <c r="DZ1016" s="101"/>
      <c r="EA1016" s="101"/>
      <c r="EB1016" s="101"/>
      <c r="EC1016" s="101"/>
      <c r="ED1016" s="101"/>
      <c r="EE1016" s="101"/>
      <c r="EF1016" s="101"/>
      <c r="EG1016" s="101"/>
      <c r="EH1016" s="101"/>
      <c r="EI1016" s="101"/>
      <c r="EJ1016" s="101"/>
      <c r="EK1016" s="101"/>
      <c r="EL1016" s="101"/>
      <c r="EM1016" s="101"/>
      <c r="EN1016" s="101"/>
      <c r="EO1016" s="101"/>
      <c r="EP1016" s="101"/>
      <c r="EQ1016" s="101"/>
      <c r="ER1016" s="101"/>
      <c r="ES1016" s="101"/>
      <c r="ET1016" s="101"/>
      <c r="EU1016" s="101"/>
      <c r="EV1016" s="101"/>
      <c r="EW1016" s="101"/>
      <c r="EX1016" s="101"/>
      <c r="EY1016" s="101"/>
      <c r="EZ1016" s="101"/>
      <c r="FA1016" s="101"/>
      <c r="FB1016" s="101"/>
      <c r="FC1016" s="101"/>
      <c r="FD1016" s="101"/>
      <c r="FE1016" s="101"/>
      <c r="FF1016" s="101"/>
      <c r="FG1016" s="101"/>
      <c r="FH1016" s="101"/>
      <c r="FI1016" s="101"/>
      <c r="FJ1016" s="101"/>
      <c r="FK1016" s="101"/>
      <c r="FL1016" s="101"/>
      <c r="FM1016" s="101"/>
      <c r="FN1016" s="101"/>
      <c r="FO1016" s="101"/>
      <c r="FP1016" s="101"/>
      <c r="FQ1016" s="101"/>
      <c r="FR1016" s="101"/>
      <c r="FS1016" s="101"/>
      <c r="FT1016" s="101"/>
      <c r="FU1016" s="101"/>
      <c r="FV1016" s="101"/>
      <c r="FW1016" s="101"/>
      <c r="FX1016" s="101"/>
      <c r="FY1016" s="101"/>
      <c r="FZ1016" s="101"/>
      <c r="GA1016" s="101"/>
      <c r="GB1016" s="101"/>
      <c r="GC1016" s="101"/>
      <c r="GD1016" s="101"/>
      <c r="GE1016" s="101"/>
      <c r="GF1016" s="101"/>
      <c r="GG1016" s="101"/>
      <c r="GH1016" s="101"/>
      <c r="GI1016" s="101"/>
      <c r="GJ1016" s="101"/>
      <c r="GK1016" s="101"/>
      <c r="GL1016" s="101"/>
      <c r="GM1016" s="101"/>
      <c r="GN1016" s="101"/>
      <c r="GO1016" s="101"/>
      <c r="GP1016" s="101"/>
      <c r="GQ1016" s="101"/>
      <c r="GR1016" s="101"/>
      <c r="GS1016" s="101"/>
      <c r="GT1016" s="101"/>
      <c r="GU1016" s="101"/>
    </row>
    <row r="1017" spans="7:203">
      <c r="G1017" s="101"/>
      <c r="H1017" s="101"/>
      <c r="I1017" s="101"/>
      <c r="J1017" s="101"/>
      <c r="K1017" s="101"/>
      <c r="L1017" s="101"/>
      <c r="M1017" s="101"/>
      <c r="N1017" s="101"/>
      <c r="O1017" s="101"/>
      <c r="P1017" s="101"/>
      <c r="Q1017" s="101"/>
      <c r="R1017" s="101"/>
      <c r="S1017" s="101"/>
      <c r="T1017" s="101"/>
      <c r="U1017" s="101"/>
      <c r="V1017" s="101"/>
      <c r="W1017" s="101"/>
      <c r="X1017" s="101"/>
      <c r="Y1017" s="101"/>
      <c r="Z1017" s="101"/>
      <c r="AA1017" s="101"/>
      <c r="AB1017" s="101"/>
      <c r="AC1017" s="101"/>
      <c r="AD1017" s="101"/>
      <c r="AE1017" s="101"/>
      <c r="AF1017" s="101"/>
      <c r="AG1017" s="101"/>
      <c r="AH1017" s="101"/>
      <c r="AI1017" s="101"/>
      <c r="AJ1017" s="101"/>
      <c r="AK1017" s="101"/>
      <c r="AL1017" s="101"/>
      <c r="AM1017" s="101"/>
      <c r="AN1017" s="101"/>
      <c r="AO1017" s="101"/>
      <c r="AP1017" s="101"/>
      <c r="AQ1017" s="101"/>
      <c r="AR1017" s="101"/>
      <c r="AS1017" s="101"/>
      <c r="AT1017" s="101"/>
      <c r="AU1017" s="101"/>
      <c r="AV1017" s="101"/>
      <c r="AW1017" s="101"/>
      <c r="AX1017" s="101"/>
      <c r="AY1017" s="101"/>
      <c r="AZ1017" s="101"/>
      <c r="BA1017" s="101"/>
      <c r="BB1017" s="101"/>
      <c r="BC1017" s="101"/>
      <c r="BD1017" s="101"/>
      <c r="BE1017" s="101"/>
      <c r="BF1017" s="101"/>
      <c r="BG1017" s="101"/>
      <c r="BH1017" s="101"/>
      <c r="BI1017" s="101"/>
      <c r="BJ1017" s="101"/>
      <c r="BK1017" s="101"/>
      <c r="BL1017" s="101"/>
      <c r="BM1017" s="101"/>
      <c r="BN1017" s="101"/>
      <c r="BO1017" s="101"/>
      <c r="BP1017" s="101"/>
      <c r="BQ1017" s="101"/>
      <c r="BR1017" s="101"/>
      <c r="BS1017" s="101"/>
      <c r="BT1017" s="101"/>
      <c r="BU1017" s="101"/>
      <c r="BV1017" s="101"/>
      <c r="BW1017" s="101"/>
      <c r="BX1017" s="101"/>
      <c r="BY1017" s="101"/>
      <c r="BZ1017" s="101"/>
      <c r="CA1017" s="101"/>
      <c r="CB1017" s="101"/>
      <c r="CC1017" s="101"/>
      <c r="CD1017" s="101"/>
      <c r="CE1017" s="101"/>
      <c r="CF1017" s="101"/>
      <c r="CG1017" s="101"/>
      <c r="CH1017" s="101"/>
      <c r="CI1017" s="101"/>
      <c r="CJ1017" s="101"/>
      <c r="CK1017" s="101"/>
      <c r="CL1017" s="101"/>
      <c r="CM1017" s="101"/>
      <c r="CN1017" s="101"/>
      <c r="CO1017" s="101"/>
      <c r="CP1017" s="101"/>
      <c r="CQ1017" s="101"/>
      <c r="CR1017" s="101"/>
      <c r="CS1017" s="101"/>
      <c r="CT1017" s="101"/>
      <c r="CU1017" s="101"/>
      <c r="CV1017" s="101"/>
      <c r="CW1017" s="101"/>
      <c r="CX1017" s="101"/>
      <c r="CY1017" s="101"/>
      <c r="CZ1017" s="101"/>
      <c r="DA1017" s="101"/>
      <c r="DB1017" s="101"/>
      <c r="DC1017" s="101"/>
      <c r="DD1017" s="101"/>
      <c r="DE1017" s="101"/>
      <c r="DF1017" s="101"/>
      <c r="DG1017" s="101"/>
      <c r="DH1017" s="101"/>
      <c r="DI1017" s="101"/>
      <c r="DJ1017" s="101"/>
      <c r="DK1017" s="101"/>
      <c r="DL1017" s="101"/>
      <c r="DM1017" s="101"/>
      <c r="DN1017" s="101"/>
      <c r="DO1017" s="101"/>
      <c r="DP1017" s="101"/>
      <c r="DQ1017" s="101"/>
      <c r="DR1017" s="101"/>
      <c r="DS1017" s="101"/>
      <c r="DT1017" s="101"/>
      <c r="DU1017" s="101"/>
      <c r="DV1017" s="101"/>
      <c r="DW1017" s="101"/>
      <c r="DX1017" s="101"/>
      <c r="DY1017" s="101"/>
      <c r="DZ1017" s="101"/>
      <c r="EA1017" s="101"/>
      <c r="EB1017" s="101"/>
      <c r="EC1017" s="101"/>
      <c r="ED1017" s="101"/>
      <c r="EE1017" s="101"/>
      <c r="EF1017" s="101"/>
      <c r="EG1017" s="101"/>
      <c r="EH1017" s="101"/>
      <c r="EI1017" s="101"/>
      <c r="EJ1017" s="101"/>
      <c r="EK1017" s="101"/>
      <c r="EL1017" s="101"/>
      <c r="EM1017" s="101"/>
      <c r="EN1017" s="101"/>
      <c r="EO1017" s="101"/>
      <c r="EP1017" s="101"/>
      <c r="EQ1017" s="101"/>
      <c r="ER1017" s="101"/>
      <c r="ES1017" s="101"/>
      <c r="ET1017" s="101"/>
      <c r="EU1017" s="101"/>
      <c r="EV1017" s="101"/>
      <c r="EW1017" s="101"/>
      <c r="EX1017" s="101"/>
      <c r="EY1017" s="101"/>
      <c r="EZ1017" s="101"/>
      <c r="FA1017" s="101"/>
      <c r="FB1017" s="101"/>
      <c r="FC1017" s="101"/>
      <c r="FD1017" s="101"/>
      <c r="FE1017" s="101"/>
      <c r="FF1017" s="101"/>
      <c r="FG1017" s="101"/>
      <c r="FH1017" s="101"/>
      <c r="FI1017" s="101"/>
      <c r="FJ1017" s="101"/>
      <c r="FK1017" s="101"/>
      <c r="FL1017" s="101"/>
      <c r="FM1017" s="101"/>
      <c r="FN1017" s="101"/>
      <c r="FO1017" s="101"/>
      <c r="FP1017" s="101"/>
      <c r="FQ1017" s="101"/>
      <c r="FR1017" s="101"/>
      <c r="FS1017" s="101"/>
      <c r="FT1017" s="101"/>
      <c r="FU1017" s="101"/>
      <c r="FV1017" s="101"/>
      <c r="FW1017" s="101"/>
      <c r="FX1017" s="101"/>
      <c r="FY1017" s="101"/>
      <c r="FZ1017" s="101"/>
      <c r="GA1017" s="101"/>
      <c r="GB1017" s="101"/>
      <c r="GC1017" s="101"/>
      <c r="GD1017" s="101"/>
      <c r="GE1017" s="101"/>
      <c r="GF1017" s="101"/>
      <c r="GG1017" s="101"/>
      <c r="GH1017" s="101"/>
      <c r="GI1017" s="101"/>
      <c r="GJ1017" s="101"/>
      <c r="GK1017" s="101"/>
      <c r="GL1017" s="101"/>
      <c r="GM1017" s="101"/>
      <c r="GN1017" s="101"/>
      <c r="GO1017" s="101"/>
      <c r="GP1017" s="101"/>
      <c r="GQ1017" s="101"/>
      <c r="GR1017" s="101"/>
      <c r="GS1017" s="101"/>
      <c r="GT1017" s="101"/>
      <c r="GU1017" s="101"/>
    </row>
    <row r="1018" spans="7:203">
      <c r="G1018" s="101"/>
      <c r="H1018" s="101"/>
      <c r="I1018" s="101"/>
      <c r="J1018" s="101"/>
      <c r="K1018" s="101"/>
      <c r="L1018" s="101"/>
      <c r="M1018" s="101"/>
      <c r="N1018" s="101"/>
      <c r="O1018" s="101"/>
      <c r="P1018" s="101"/>
      <c r="Q1018" s="101"/>
      <c r="R1018" s="101"/>
      <c r="S1018" s="101"/>
      <c r="T1018" s="101"/>
      <c r="U1018" s="101"/>
      <c r="V1018" s="101"/>
      <c r="W1018" s="101"/>
      <c r="X1018" s="101"/>
      <c r="Y1018" s="101"/>
      <c r="Z1018" s="101"/>
      <c r="AA1018" s="101"/>
      <c r="AB1018" s="101"/>
      <c r="AC1018" s="101"/>
      <c r="AD1018" s="101"/>
      <c r="AE1018" s="101"/>
      <c r="AF1018" s="101"/>
      <c r="AG1018" s="101"/>
      <c r="AH1018" s="101"/>
      <c r="AI1018" s="101"/>
      <c r="AJ1018" s="101"/>
      <c r="AK1018" s="101"/>
      <c r="AL1018" s="101"/>
      <c r="AM1018" s="101"/>
      <c r="AN1018" s="101"/>
      <c r="AO1018" s="101"/>
      <c r="AP1018" s="101"/>
      <c r="AQ1018" s="101"/>
      <c r="AR1018" s="101"/>
      <c r="AS1018" s="101"/>
      <c r="AT1018" s="101"/>
      <c r="AU1018" s="101"/>
      <c r="AV1018" s="101"/>
      <c r="AW1018" s="101"/>
      <c r="AX1018" s="101"/>
      <c r="AY1018" s="101"/>
      <c r="AZ1018" s="101"/>
      <c r="BA1018" s="101"/>
      <c r="BB1018" s="101"/>
      <c r="BC1018" s="101"/>
      <c r="BD1018" s="101"/>
      <c r="BE1018" s="101"/>
      <c r="BF1018" s="101"/>
      <c r="BG1018" s="101"/>
      <c r="BH1018" s="101"/>
      <c r="BI1018" s="101"/>
      <c r="BJ1018" s="101"/>
      <c r="BK1018" s="101"/>
      <c r="BL1018" s="101"/>
      <c r="BM1018" s="101"/>
      <c r="BN1018" s="101"/>
      <c r="BO1018" s="101"/>
      <c r="BP1018" s="101"/>
      <c r="BQ1018" s="101"/>
      <c r="BR1018" s="101"/>
      <c r="BS1018" s="101"/>
      <c r="BT1018" s="101"/>
      <c r="BU1018" s="101"/>
      <c r="BV1018" s="101"/>
      <c r="BW1018" s="101"/>
      <c r="BX1018" s="101"/>
      <c r="BY1018" s="101"/>
      <c r="BZ1018" s="101"/>
      <c r="CA1018" s="101"/>
      <c r="CB1018" s="101"/>
      <c r="CC1018" s="101"/>
      <c r="CD1018" s="101"/>
      <c r="CE1018" s="101"/>
      <c r="CF1018" s="101"/>
      <c r="CG1018" s="101"/>
      <c r="CH1018" s="101"/>
      <c r="CI1018" s="101"/>
      <c r="CJ1018" s="101"/>
      <c r="CK1018" s="101"/>
      <c r="CL1018" s="101"/>
      <c r="CM1018" s="101"/>
      <c r="CN1018" s="101"/>
      <c r="CO1018" s="101"/>
      <c r="CP1018" s="101"/>
      <c r="CQ1018" s="101"/>
      <c r="CR1018" s="101"/>
      <c r="CS1018" s="101"/>
      <c r="CT1018" s="101"/>
      <c r="CU1018" s="101"/>
      <c r="CV1018" s="101"/>
      <c r="CW1018" s="101"/>
      <c r="CX1018" s="101"/>
      <c r="CY1018" s="101"/>
      <c r="CZ1018" s="101"/>
      <c r="DA1018" s="101"/>
      <c r="DB1018" s="101"/>
      <c r="DC1018" s="101"/>
      <c r="DD1018" s="101"/>
      <c r="DE1018" s="101"/>
      <c r="DF1018" s="101"/>
      <c r="DG1018" s="101"/>
      <c r="DH1018" s="101"/>
      <c r="DI1018" s="101"/>
      <c r="DJ1018" s="101"/>
      <c r="DK1018" s="101"/>
      <c r="DL1018" s="101"/>
      <c r="DM1018" s="101"/>
      <c r="DN1018" s="101"/>
      <c r="DO1018" s="101"/>
      <c r="DP1018" s="101"/>
      <c r="DQ1018" s="101"/>
      <c r="DR1018" s="101"/>
      <c r="DS1018" s="101"/>
      <c r="DT1018" s="101"/>
      <c r="DU1018" s="101"/>
      <c r="DV1018" s="101"/>
      <c r="DW1018" s="101"/>
      <c r="DX1018" s="101"/>
      <c r="DY1018" s="101"/>
      <c r="DZ1018" s="101"/>
      <c r="EA1018" s="101"/>
      <c r="EB1018" s="101"/>
      <c r="EC1018" s="101"/>
      <c r="ED1018" s="101"/>
      <c r="EE1018" s="101"/>
      <c r="EF1018" s="101"/>
      <c r="EG1018" s="101"/>
      <c r="EH1018" s="101"/>
      <c r="EI1018" s="101"/>
      <c r="EJ1018" s="101"/>
      <c r="EK1018" s="101"/>
      <c r="EL1018" s="101"/>
      <c r="EM1018" s="101"/>
      <c r="EN1018" s="101"/>
      <c r="EO1018" s="101"/>
      <c r="EP1018" s="101"/>
      <c r="EQ1018" s="101"/>
      <c r="ER1018" s="101"/>
      <c r="ES1018" s="101"/>
      <c r="ET1018" s="101"/>
      <c r="EU1018" s="101"/>
      <c r="EV1018" s="101"/>
      <c r="EW1018" s="101"/>
      <c r="EX1018" s="101"/>
      <c r="EY1018" s="101"/>
      <c r="EZ1018" s="101"/>
      <c r="FA1018" s="101"/>
      <c r="FB1018" s="101"/>
      <c r="FC1018" s="101"/>
      <c r="FD1018" s="101"/>
      <c r="FE1018" s="101"/>
      <c r="FF1018" s="101"/>
      <c r="FG1018" s="101"/>
      <c r="FH1018" s="101"/>
      <c r="FI1018" s="101"/>
      <c r="FJ1018" s="101"/>
      <c r="FK1018" s="101"/>
      <c r="FL1018" s="101"/>
      <c r="FM1018" s="101"/>
      <c r="FN1018" s="101"/>
      <c r="FO1018" s="101"/>
      <c r="FP1018" s="101"/>
      <c r="FQ1018" s="101"/>
      <c r="FR1018" s="101"/>
      <c r="FS1018" s="101"/>
      <c r="FT1018" s="101"/>
      <c r="FU1018" s="101"/>
      <c r="FV1018" s="101"/>
      <c r="FW1018" s="101"/>
      <c r="FX1018" s="101"/>
      <c r="FY1018" s="101"/>
      <c r="FZ1018" s="101"/>
      <c r="GA1018" s="101"/>
      <c r="GB1018" s="101"/>
      <c r="GC1018" s="101"/>
      <c r="GD1018" s="101"/>
      <c r="GE1018" s="101"/>
      <c r="GF1018" s="101"/>
      <c r="GG1018" s="101"/>
      <c r="GH1018" s="101"/>
      <c r="GI1018" s="101"/>
      <c r="GJ1018" s="101"/>
      <c r="GK1018" s="101"/>
      <c r="GL1018" s="101"/>
      <c r="GM1018" s="101"/>
      <c r="GN1018" s="101"/>
      <c r="GO1018" s="101"/>
      <c r="GP1018" s="101"/>
      <c r="GQ1018" s="101"/>
      <c r="GR1018" s="101"/>
      <c r="GS1018" s="101"/>
      <c r="GT1018" s="101"/>
      <c r="GU1018" s="101"/>
    </row>
    <row r="1019" spans="7:203">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c r="AA1019" s="101"/>
      <c r="AB1019" s="101"/>
      <c r="AC1019" s="101"/>
      <c r="AD1019" s="101"/>
      <c r="AE1019" s="101"/>
      <c r="AF1019" s="101"/>
      <c r="AG1019" s="101"/>
      <c r="AH1019" s="101"/>
      <c r="AI1019" s="101"/>
      <c r="AJ1019" s="101"/>
      <c r="AK1019" s="101"/>
      <c r="AL1019" s="101"/>
      <c r="AM1019" s="101"/>
      <c r="AN1019" s="101"/>
      <c r="AO1019" s="101"/>
      <c r="AP1019" s="101"/>
      <c r="AQ1019" s="101"/>
      <c r="AR1019" s="101"/>
      <c r="AS1019" s="101"/>
      <c r="AT1019" s="101"/>
      <c r="AU1019" s="101"/>
      <c r="AV1019" s="101"/>
      <c r="AW1019" s="101"/>
      <c r="AX1019" s="101"/>
      <c r="AY1019" s="101"/>
      <c r="AZ1019" s="101"/>
      <c r="BA1019" s="101"/>
      <c r="BB1019" s="101"/>
      <c r="BC1019" s="101"/>
      <c r="BD1019" s="101"/>
      <c r="BE1019" s="101"/>
      <c r="BF1019" s="101"/>
      <c r="BG1019" s="101"/>
      <c r="BH1019" s="101"/>
      <c r="BI1019" s="101"/>
      <c r="BJ1019" s="101"/>
      <c r="BK1019" s="101"/>
      <c r="BL1019" s="101"/>
      <c r="BM1019" s="101"/>
      <c r="BN1019" s="101"/>
      <c r="BO1019" s="101"/>
      <c r="BP1019" s="101"/>
      <c r="BQ1019" s="101"/>
      <c r="BR1019" s="101"/>
      <c r="BS1019" s="101"/>
      <c r="BT1019" s="101"/>
      <c r="BU1019" s="101"/>
      <c r="BV1019" s="101"/>
      <c r="BW1019" s="101"/>
      <c r="BX1019" s="101"/>
      <c r="BY1019" s="101"/>
      <c r="BZ1019" s="101"/>
      <c r="CA1019" s="101"/>
      <c r="CB1019" s="101"/>
      <c r="CC1019" s="101"/>
      <c r="CD1019" s="101"/>
      <c r="CE1019" s="101"/>
      <c r="CF1019" s="101"/>
      <c r="CG1019" s="101"/>
      <c r="CH1019" s="101"/>
      <c r="CI1019" s="101"/>
      <c r="CJ1019" s="101"/>
      <c r="CK1019" s="101"/>
      <c r="CL1019" s="101"/>
      <c r="CM1019" s="101"/>
      <c r="CN1019" s="101"/>
      <c r="CO1019" s="101"/>
      <c r="CP1019" s="101"/>
      <c r="CQ1019" s="101"/>
      <c r="CR1019" s="101"/>
      <c r="CS1019" s="101"/>
      <c r="CT1019" s="101"/>
      <c r="CU1019" s="101"/>
      <c r="CV1019" s="101"/>
      <c r="CW1019" s="101"/>
      <c r="CX1019" s="101"/>
      <c r="CY1019" s="101"/>
      <c r="CZ1019" s="101"/>
      <c r="DA1019" s="101"/>
      <c r="DB1019" s="101"/>
      <c r="DC1019" s="101"/>
      <c r="DD1019" s="101"/>
      <c r="DE1019" s="101"/>
      <c r="DF1019" s="101"/>
      <c r="DG1019" s="101"/>
      <c r="DH1019" s="101"/>
      <c r="DI1019" s="101"/>
      <c r="DJ1019" s="101"/>
      <c r="DK1019" s="101"/>
      <c r="DL1019" s="101"/>
      <c r="DM1019" s="101"/>
      <c r="DN1019" s="101"/>
      <c r="DO1019" s="101"/>
      <c r="DP1019" s="101"/>
      <c r="DQ1019" s="101"/>
      <c r="DR1019" s="101"/>
      <c r="DS1019" s="101"/>
      <c r="DT1019" s="101"/>
      <c r="DU1019" s="101"/>
      <c r="DV1019" s="101"/>
      <c r="DW1019" s="101"/>
      <c r="DX1019" s="101"/>
      <c r="DY1019" s="101"/>
      <c r="DZ1019" s="101"/>
      <c r="EA1019" s="101"/>
      <c r="EB1019" s="101"/>
      <c r="EC1019" s="101"/>
      <c r="ED1019" s="101"/>
      <c r="EE1019" s="101"/>
      <c r="EF1019" s="101"/>
      <c r="EG1019" s="101"/>
      <c r="EH1019" s="101"/>
      <c r="EI1019" s="101"/>
      <c r="EJ1019" s="101"/>
      <c r="EK1019" s="101"/>
      <c r="EL1019" s="101"/>
      <c r="EM1019" s="101"/>
      <c r="EN1019" s="101"/>
      <c r="EO1019" s="101"/>
      <c r="EP1019" s="101"/>
      <c r="EQ1019" s="101"/>
      <c r="ER1019" s="101"/>
      <c r="ES1019" s="101"/>
      <c r="ET1019" s="101"/>
      <c r="EU1019" s="101"/>
      <c r="EV1019" s="101"/>
      <c r="EW1019" s="101"/>
      <c r="EX1019" s="101"/>
      <c r="EY1019" s="101"/>
      <c r="EZ1019" s="101"/>
      <c r="FA1019" s="101"/>
      <c r="FB1019" s="101"/>
      <c r="FC1019" s="101"/>
      <c r="FD1019" s="101"/>
      <c r="FE1019" s="101"/>
      <c r="FF1019" s="101"/>
      <c r="FG1019" s="101"/>
      <c r="FH1019" s="101"/>
      <c r="FI1019" s="101"/>
      <c r="FJ1019" s="101"/>
      <c r="FK1019" s="101"/>
      <c r="FL1019" s="101"/>
      <c r="FM1019" s="101"/>
      <c r="FN1019" s="101"/>
      <c r="FO1019" s="101"/>
      <c r="FP1019" s="101"/>
      <c r="FQ1019" s="101"/>
      <c r="FR1019" s="101"/>
      <c r="FS1019" s="101"/>
      <c r="FT1019" s="101"/>
      <c r="FU1019" s="101"/>
      <c r="FV1019" s="101"/>
      <c r="FW1019" s="101"/>
      <c r="FX1019" s="101"/>
      <c r="FY1019" s="101"/>
      <c r="FZ1019" s="101"/>
      <c r="GA1019" s="101"/>
      <c r="GB1019" s="101"/>
      <c r="GC1019" s="101"/>
      <c r="GD1019" s="101"/>
      <c r="GE1019" s="101"/>
      <c r="GF1019" s="101"/>
      <c r="GG1019" s="101"/>
      <c r="GH1019" s="101"/>
      <c r="GI1019" s="101"/>
      <c r="GJ1019" s="101"/>
      <c r="GK1019" s="101"/>
      <c r="GL1019" s="101"/>
      <c r="GM1019" s="101"/>
      <c r="GN1019" s="101"/>
      <c r="GO1019" s="101"/>
      <c r="GP1019" s="101"/>
      <c r="GQ1019" s="101"/>
      <c r="GR1019" s="101"/>
      <c r="GS1019" s="101"/>
      <c r="GT1019" s="101"/>
      <c r="GU1019" s="101"/>
    </row>
    <row r="1020" spans="7:203">
      <c r="G1020" s="101"/>
      <c r="H1020" s="101"/>
      <c r="I1020" s="101"/>
      <c r="J1020" s="101"/>
      <c r="K1020" s="101"/>
      <c r="L1020" s="101"/>
      <c r="M1020" s="101"/>
      <c r="N1020" s="101"/>
      <c r="O1020" s="101"/>
      <c r="P1020" s="101"/>
      <c r="Q1020" s="101"/>
      <c r="R1020" s="101"/>
      <c r="S1020" s="101"/>
      <c r="T1020" s="101"/>
      <c r="U1020" s="101"/>
      <c r="V1020" s="101"/>
      <c r="W1020" s="101"/>
      <c r="X1020" s="101"/>
      <c r="Y1020" s="101"/>
      <c r="Z1020" s="101"/>
      <c r="AA1020" s="101"/>
      <c r="AB1020" s="101"/>
      <c r="AC1020" s="101"/>
      <c r="AD1020" s="101"/>
      <c r="AE1020" s="101"/>
      <c r="AF1020" s="101"/>
      <c r="AG1020" s="101"/>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c r="BN1020" s="101"/>
      <c r="BO1020" s="101"/>
      <c r="BP1020" s="101"/>
      <c r="BQ1020" s="101"/>
      <c r="BR1020" s="101"/>
      <c r="BS1020" s="101"/>
      <c r="BT1020" s="101"/>
      <c r="BU1020" s="101"/>
      <c r="BV1020" s="101"/>
      <c r="BW1020" s="101"/>
      <c r="BX1020" s="101"/>
      <c r="BY1020" s="101"/>
      <c r="BZ1020" s="101"/>
      <c r="CA1020" s="101"/>
      <c r="CB1020" s="101"/>
      <c r="CC1020" s="101"/>
      <c r="CD1020" s="101"/>
      <c r="CE1020" s="101"/>
      <c r="CF1020" s="101"/>
      <c r="CG1020" s="101"/>
      <c r="CH1020" s="101"/>
      <c r="CI1020" s="101"/>
      <c r="CJ1020" s="101"/>
      <c r="CK1020" s="101"/>
      <c r="CL1020" s="101"/>
      <c r="CM1020" s="101"/>
      <c r="CN1020" s="101"/>
      <c r="CO1020" s="101"/>
      <c r="CP1020" s="101"/>
      <c r="CQ1020" s="101"/>
      <c r="CR1020" s="101"/>
      <c r="CS1020" s="101"/>
      <c r="CT1020" s="101"/>
      <c r="CU1020" s="101"/>
      <c r="CV1020" s="101"/>
      <c r="CW1020" s="101"/>
      <c r="CX1020" s="101"/>
      <c r="CY1020" s="101"/>
      <c r="CZ1020" s="101"/>
      <c r="DA1020" s="101"/>
      <c r="DB1020" s="101"/>
      <c r="DC1020" s="101"/>
      <c r="DD1020" s="101"/>
      <c r="DE1020" s="101"/>
      <c r="DF1020" s="101"/>
      <c r="DG1020" s="101"/>
      <c r="DH1020" s="101"/>
      <c r="DI1020" s="101"/>
      <c r="DJ1020" s="101"/>
      <c r="DK1020" s="101"/>
      <c r="DL1020" s="101"/>
      <c r="DM1020" s="101"/>
      <c r="DN1020" s="101"/>
      <c r="DO1020" s="101"/>
      <c r="DP1020" s="101"/>
      <c r="DQ1020" s="101"/>
      <c r="DR1020" s="101"/>
      <c r="DS1020" s="101"/>
      <c r="DT1020" s="101"/>
      <c r="DU1020" s="101"/>
      <c r="DV1020" s="101"/>
      <c r="DW1020" s="101"/>
      <c r="DX1020" s="101"/>
      <c r="DY1020" s="101"/>
      <c r="DZ1020" s="101"/>
      <c r="EA1020" s="101"/>
      <c r="EB1020" s="101"/>
      <c r="EC1020" s="101"/>
      <c r="ED1020" s="101"/>
      <c r="EE1020" s="101"/>
      <c r="EF1020" s="101"/>
      <c r="EG1020" s="101"/>
      <c r="EH1020" s="101"/>
      <c r="EI1020" s="101"/>
      <c r="EJ1020" s="101"/>
      <c r="EK1020" s="101"/>
      <c r="EL1020" s="101"/>
      <c r="EM1020" s="101"/>
      <c r="EN1020" s="101"/>
      <c r="EO1020" s="101"/>
      <c r="EP1020" s="101"/>
      <c r="EQ1020" s="101"/>
      <c r="ER1020" s="101"/>
      <c r="ES1020" s="101"/>
      <c r="ET1020" s="101"/>
      <c r="EU1020" s="101"/>
      <c r="EV1020" s="101"/>
      <c r="EW1020" s="101"/>
      <c r="EX1020" s="101"/>
      <c r="EY1020" s="101"/>
      <c r="EZ1020" s="101"/>
      <c r="FA1020" s="101"/>
      <c r="FB1020" s="101"/>
      <c r="FC1020" s="101"/>
      <c r="FD1020" s="101"/>
      <c r="FE1020" s="101"/>
      <c r="FF1020" s="101"/>
      <c r="FG1020" s="101"/>
      <c r="FH1020" s="101"/>
      <c r="FI1020" s="101"/>
      <c r="FJ1020" s="101"/>
      <c r="FK1020" s="101"/>
      <c r="FL1020" s="101"/>
      <c r="FM1020" s="101"/>
      <c r="FN1020" s="101"/>
      <c r="FO1020" s="101"/>
      <c r="FP1020" s="101"/>
      <c r="FQ1020" s="101"/>
      <c r="FR1020" s="101"/>
      <c r="FS1020" s="101"/>
      <c r="FT1020" s="101"/>
      <c r="FU1020" s="101"/>
      <c r="FV1020" s="101"/>
      <c r="FW1020" s="101"/>
      <c r="FX1020" s="101"/>
      <c r="FY1020" s="101"/>
      <c r="FZ1020" s="101"/>
      <c r="GA1020" s="101"/>
      <c r="GB1020" s="101"/>
      <c r="GC1020" s="101"/>
      <c r="GD1020" s="101"/>
      <c r="GE1020" s="101"/>
      <c r="GF1020" s="101"/>
      <c r="GG1020" s="101"/>
      <c r="GH1020" s="101"/>
      <c r="GI1020" s="101"/>
      <c r="GJ1020" s="101"/>
      <c r="GK1020" s="101"/>
      <c r="GL1020" s="101"/>
      <c r="GM1020" s="101"/>
      <c r="GN1020" s="101"/>
      <c r="GO1020" s="101"/>
      <c r="GP1020" s="101"/>
      <c r="GQ1020" s="101"/>
      <c r="GR1020" s="101"/>
      <c r="GS1020" s="101"/>
      <c r="GT1020" s="101"/>
      <c r="GU1020" s="101"/>
    </row>
    <row r="1021" spans="7:203">
      <c r="G1021" s="101"/>
      <c r="H1021" s="101"/>
      <c r="I1021" s="101"/>
      <c r="J1021" s="101"/>
      <c r="K1021" s="101"/>
      <c r="L1021" s="101"/>
      <c r="M1021" s="101"/>
      <c r="N1021" s="101"/>
      <c r="O1021" s="101"/>
      <c r="P1021" s="101"/>
      <c r="Q1021" s="101"/>
      <c r="R1021" s="101"/>
      <c r="S1021" s="101"/>
      <c r="T1021" s="101"/>
      <c r="U1021" s="101"/>
      <c r="V1021" s="101"/>
      <c r="W1021" s="101"/>
      <c r="X1021" s="101"/>
      <c r="Y1021" s="101"/>
      <c r="Z1021" s="101"/>
      <c r="AA1021" s="101"/>
      <c r="AB1021" s="101"/>
      <c r="AC1021" s="101"/>
      <c r="AD1021" s="101"/>
      <c r="AE1021" s="101"/>
      <c r="AF1021" s="101"/>
      <c r="AG1021" s="101"/>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c r="BN1021" s="101"/>
      <c r="BO1021" s="101"/>
      <c r="BP1021" s="101"/>
      <c r="BQ1021" s="101"/>
      <c r="BR1021" s="101"/>
      <c r="BS1021" s="101"/>
      <c r="BT1021" s="101"/>
      <c r="BU1021" s="101"/>
      <c r="BV1021" s="101"/>
      <c r="BW1021" s="101"/>
      <c r="BX1021" s="101"/>
      <c r="BY1021" s="101"/>
      <c r="BZ1021" s="101"/>
      <c r="CA1021" s="101"/>
      <c r="CB1021" s="101"/>
      <c r="CC1021" s="101"/>
      <c r="CD1021" s="101"/>
      <c r="CE1021" s="101"/>
      <c r="CF1021" s="101"/>
      <c r="CG1021" s="101"/>
      <c r="CH1021" s="101"/>
      <c r="CI1021" s="101"/>
      <c r="CJ1021" s="101"/>
      <c r="CK1021" s="101"/>
      <c r="CL1021" s="101"/>
      <c r="CM1021" s="101"/>
      <c r="CN1021" s="101"/>
      <c r="CO1021" s="101"/>
      <c r="CP1021" s="101"/>
      <c r="CQ1021" s="101"/>
      <c r="CR1021" s="101"/>
      <c r="CS1021" s="101"/>
      <c r="CT1021" s="101"/>
      <c r="CU1021" s="101"/>
      <c r="CV1021" s="101"/>
      <c r="CW1021" s="101"/>
      <c r="CX1021" s="101"/>
      <c r="CY1021" s="101"/>
      <c r="CZ1021" s="101"/>
      <c r="DA1021" s="101"/>
      <c r="DB1021" s="101"/>
      <c r="DC1021" s="101"/>
      <c r="DD1021" s="101"/>
      <c r="DE1021" s="101"/>
      <c r="DF1021" s="101"/>
      <c r="DG1021" s="101"/>
      <c r="DH1021" s="101"/>
      <c r="DI1021" s="101"/>
      <c r="DJ1021" s="101"/>
      <c r="DK1021" s="101"/>
      <c r="DL1021" s="101"/>
      <c r="DM1021" s="101"/>
      <c r="DN1021" s="101"/>
      <c r="DO1021" s="101"/>
      <c r="DP1021" s="101"/>
      <c r="DQ1021" s="101"/>
      <c r="DR1021" s="101"/>
      <c r="DS1021" s="101"/>
      <c r="DT1021" s="101"/>
      <c r="DU1021" s="101"/>
      <c r="DV1021" s="101"/>
      <c r="DW1021" s="101"/>
      <c r="DX1021" s="101"/>
      <c r="DY1021" s="101"/>
      <c r="DZ1021" s="101"/>
      <c r="EA1021" s="101"/>
      <c r="EB1021" s="101"/>
      <c r="EC1021" s="101"/>
      <c r="ED1021" s="101"/>
      <c r="EE1021" s="101"/>
      <c r="EF1021" s="101"/>
      <c r="EG1021" s="101"/>
      <c r="EH1021" s="101"/>
      <c r="EI1021" s="101"/>
      <c r="EJ1021" s="101"/>
      <c r="EK1021" s="101"/>
      <c r="EL1021" s="101"/>
      <c r="EM1021" s="101"/>
      <c r="EN1021" s="101"/>
      <c r="EO1021" s="101"/>
      <c r="EP1021" s="101"/>
      <c r="EQ1021" s="101"/>
      <c r="ER1021" s="101"/>
      <c r="ES1021" s="101"/>
      <c r="ET1021" s="101"/>
      <c r="EU1021" s="101"/>
      <c r="EV1021" s="101"/>
      <c r="EW1021" s="101"/>
      <c r="EX1021" s="101"/>
      <c r="EY1021" s="101"/>
      <c r="EZ1021" s="101"/>
      <c r="FA1021" s="101"/>
      <c r="FB1021" s="101"/>
      <c r="FC1021" s="101"/>
      <c r="FD1021" s="101"/>
      <c r="FE1021" s="101"/>
      <c r="FF1021" s="101"/>
      <c r="FG1021" s="101"/>
      <c r="FH1021" s="101"/>
      <c r="FI1021" s="101"/>
      <c r="FJ1021" s="101"/>
      <c r="FK1021" s="101"/>
      <c r="FL1021" s="101"/>
      <c r="FM1021" s="101"/>
      <c r="FN1021" s="101"/>
      <c r="FO1021" s="101"/>
      <c r="FP1021" s="101"/>
      <c r="FQ1021" s="101"/>
      <c r="FR1021" s="101"/>
      <c r="FS1021" s="101"/>
      <c r="FT1021" s="101"/>
      <c r="FU1021" s="101"/>
      <c r="FV1021" s="101"/>
      <c r="FW1021" s="101"/>
      <c r="FX1021" s="101"/>
      <c r="FY1021" s="101"/>
      <c r="FZ1021" s="101"/>
      <c r="GA1021" s="101"/>
      <c r="GB1021" s="101"/>
      <c r="GC1021" s="101"/>
      <c r="GD1021" s="101"/>
      <c r="GE1021" s="101"/>
      <c r="GF1021" s="101"/>
      <c r="GG1021" s="101"/>
      <c r="GH1021" s="101"/>
      <c r="GI1021" s="101"/>
      <c r="GJ1021" s="101"/>
      <c r="GK1021" s="101"/>
      <c r="GL1021" s="101"/>
      <c r="GM1021" s="101"/>
      <c r="GN1021" s="101"/>
      <c r="GO1021" s="101"/>
      <c r="GP1021" s="101"/>
      <c r="GQ1021" s="101"/>
      <c r="GR1021" s="101"/>
      <c r="GS1021" s="101"/>
      <c r="GT1021" s="101"/>
      <c r="GU1021" s="101"/>
    </row>
    <row r="1022" spans="7:203">
      <c r="G1022" s="101"/>
      <c r="H1022" s="101"/>
      <c r="I1022" s="101"/>
      <c r="J1022" s="101"/>
      <c r="K1022" s="101"/>
      <c r="L1022" s="101"/>
      <c r="M1022" s="101"/>
      <c r="N1022" s="101"/>
      <c r="O1022" s="101"/>
      <c r="P1022" s="101"/>
      <c r="Q1022" s="101"/>
      <c r="R1022" s="101"/>
      <c r="S1022" s="101"/>
      <c r="T1022" s="101"/>
      <c r="U1022" s="101"/>
      <c r="V1022" s="101"/>
      <c r="W1022" s="101"/>
      <c r="X1022" s="101"/>
      <c r="Y1022" s="101"/>
      <c r="Z1022" s="101"/>
      <c r="AA1022" s="101"/>
      <c r="AB1022" s="101"/>
      <c r="AC1022" s="101"/>
      <c r="AD1022" s="101"/>
      <c r="AE1022" s="101"/>
      <c r="AF1022" s="101"/>
      <c r="AG1022" s="101"/>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c r="BN1022" s="101"/>
      <c r="BO1022" s="101"/>
      <c r="BP1022" s="101"/>
      <c r="BQ1022" s="101"/>
      <c r="BR1022" s="101"/>
      <c r="BS1022" s="101"/>
      <c r="BT1022" s="101"/>
      <c r="BU1022" s="101"/>
      <c r="BV1022" s="101"/>
      <c r="BW1022" s="101"/>
      <c r="BX1022" s="101"/>
      <c r="BY1022" s="101"/>
      <c r="BZ1022" s="101"/>
      <c r="CA1022" s="101"/>
      <c r="CB1022" s="101"/>
      <c r="CC1022" s="101"/>
      <c r="CD1022" s="101"/>
      <c r="CE1022" s="101"/>
      <c r="CF1022" s="101"/>
      <c r="CG1022" s="101"/>
      <c r="CH1022" s="101"/>
      <c r="CI1022" s="101"/>
      <c r="CJ1022" s="101"/>
      <c r="CK1022" s="101"/>
      <c r="CL1022" s="101"/>
      <c r="CM1022" s="101"/>
      <c r="CN1022" s="101"/>
      <c r="CO1022" s="101"/>
      <c r="CP1022" s="101"/>
      <c r="CQ1022" s="101"/>
      <c r="CR1022" s="101"/>
      <c r="CS1022" s="101"/>
      <c r="CT1022" s="101"/>
      <c r="CU1022" s="101"/>
      <c r="CV1022" s="101"/>
      <c r="CW1022" s="101"/>
      <c r="CX1022" s="101"/>
      <c r="CY1022" s="101"/>
      <c r="CZ1022" s="101"/>
      <c r="DA1022" s="101"/>
      <c r="DB1022" s="101"/>
      <c r="DC1022" s="101"/>
      <c r="DD1022" s="101"/>
      <c r="DE1022" s="101"/>
      <c r="DF1022" s="101"/>
      <c r="DG1022" s="101"/>
      <c r="DH1022" s="101"/>
      <c r="DI1022" s="101"/>
      <c r="DJ1022" s="101"/>
      <c r="DK1022" s="101"/>
      <c r="DL1022" s="101"/>
      <c r="DM1022" s="101"/>
      <c r="DN1022" s="101"/>
      <c r="DO1022" s="101"/>
      <c r="DP1022" s="101"/>
      <c r="DQ1022" s="101"/>
      <c r="DR1022" s="101"/>
      <c r="DS1022" s="101"/>
      <c r="DT1022" s="101"/>
      <c r="DU1022" s="101"/>
      <c r="DV1022" s="101"/>
      <c r="DW1022" s="101"/>
      <c r="DX1022" s="101"/>
      <c r="DY1022" s="101"/>
      <c r="DZ1022" s="101"/>
      <c r="EA1022" s="101"/>
      <c r="EB1022" s="101"/>
      <c r="EC1022" s="101"/>
      <c r="ED1022" s="101"/>
      <c r="EE1022" s="101"/>
      <c r="EF1022" s="101"/>
      <c r="EG1022" s="101"/>
      <c r="EH1022" s="101"/>
      <c r="EI1022" s="101"/>
      <c r="EJ1022" s="101"/>
      <c r="EK1022" s="101"/>
      <c r="EL1022" s="101"/>
      <c r="EM1022" s="101"/>
      <c r="EN1022" s="101"/>
      <c r="EO1022" s="101"/>
      <c r="EP1022" s="101"/>
      <c r="EQ1022" s="101"/>
      <c r="ER1022" s="101"/>
      <c r="ES1022" s="101"/>
      <c r="ET1022" s="101"/>
      <c r="EU1022" s="101"/>
      <c r="EV1022" s="101"/>
      <c r="EW1022" s="101"/>
      <c r="EX1022" s="101"/>
      <c r="EY1022" s="101"/>
      <c r="EZ1022" s="101"/>
      <c r="FA1022" s="101"/>
      <c r="FB1022" s="101"/>
      <c r="FC1022" s="101"/>
      <c r="FD1022" s="101"/>
      <c r="FE1022" s="101"/>
      <c r="FF1022" s="101"/>
      <c r="FG1022" s="101"/>
      <c r="FH1022" s="101"/>
      <c r="FI1022" s="101"/>
      <c r="FJ1022" s="101"/>
      <c r="FK1022" s="101"/>
      <c r="FL1022" s="101"/>
      <c r="FM1022" s="101"/>
      <c r="FN1022" s="101"/>
      <c r="FO1022" s="101"/>
      <c r="FP1022" s="101"/>
      <c r="FQ1022" s="101"/>
      <c r="FR1022" s="101"/>
      <c r="FS1022" s="101"/>
      <c r="FT1022" s="101"/>
      <c r="FU1022" s="101"/>
      <c r="FV1022" s="101"/>
      <c r="FW1022" s="101"/>
      <c r="FX1022" s="101"/>
      <c r="FY1022" s="101"/>
      <c r="FZ1022" s="101"/>
      <c r="GA1022" s="101"/>
      <c r="GB1022" s="101"/>
      <c r="GC1022" s="101"/>
      <c r="GD1022" s="101"/>
      <c r="GE1022" s="101"/>
      <c r="GF1022" s="101"/>
      <c r="GG1022" s="101"/>
      <c r="GH1022" s="101"/>
      <c r="GI1022" s="101"/>
      <c r="GJ1022" s="101"/>
      <c r="GK1022" s="101"/>
      <c r="GL1022" s="101"/>
      <c r="GM1022" s="101"/>
      <c r="GN1022" s="101"/>
      <c r="GO1022" s="101"/>
      <c r="GP1022" s="101"/>
      <c r="GQ1022" s="101"/>
      <c r="GR1022" s="101"/>
      <c r="GS1022" s="101"/>
      <c r="GT1022" s="101"/>
      <c r="GU1022" s="101"/>
    </row>
    <row r="1023" spans="7:203">
      <c r="G1023" s="101"/>
      <c r="H1023" s="101"/>
      <c r="I1023" s="101"/>
      <c r="J1023" s="101"/>
      <c r="K1023" s="101"/>
      <c r="L1023" s="101"/>
      <c r="M1023" s="101"/>
      <c r="N1023" s="101"/>
      <c r="O1023" s="101"/>
      <c r="P1023" s="101"/>
      <c r="Q1023" s="101"/>
      <c r="R1023" s="101"/>
      <c r="S1023" s="101"/>
      <c r="T1023" s="101"/>
      <c r="U1023" s="101"/>
      <c r="V1023" s="101"/>
      <c r="W1023" s="101"/>
      <c r="X1023" s="101"/>
      <c r="Y1023" s="101"/>
      <c r="Z1023" s="101"/>
      <c r="AA1023" s="101"/>
      <c r="AB1023" s="101"/>
      <c r="AC1023" s="101"/>
      <c r="AD1023" s="101"/>
      <c r="AE1023" s="101"/>
      <c r="AF1023" s="101"/>
      <c r="AG1023" s="101"/>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c r="BN1023" s="101"/>
      <c r="BO1023" s="101"/>
      <c r="BP1023" s="101"/>
      <c r="BQ1023" s="101"/>
      <c r="BR1023" s="101"/>
      <c r="BS1023" s="101"/>
      <c r="BT1023" s="101"/>
      <c r="BU1023" s="101"/>
      <c r="BV1023" s="101"/>
      <c r="BW1023" s="101"/>
      <c r="BX1023" s="101"/>
      <c r="BY1023" s="101"/>
      <c r="BZ1023" s="101"/>
      <c r="CA1023" s="101"/>
      <c r="CB1023" s="101"/>
      <c r="CC1023" s="101"/>
      <c r="CD1023" s="101"/>
      <c r="CE1023" s="101"/>
      <c r="CF1023" s="101"/>
      <c r="CG1023" s="101"/>
      <c r="CH1023" s="101"/>
      <c r="CI1023" s="101"/>
      <c r="CJ1023" s="101"/>
      <c r="CK1023" s="101"/>
      <c r="CL1023" s="101"/>
      <c r="CM1023" s="101"/>
      <c r="CN1023" s="101"/>
      <c r="CO1023" s="101"/>
      <c r="CP1023" s="101"/>
      <c r="CQ1023" s="101"/>
      <c r="CR1023" s="101"/>
      <c r="CS1023" s="101"/>
      <c r="CT1023" s="101"/>
      <c r="CU1023" s="101"/>
      <c r="CV1023" s="101"/>
      <c r="CW1023" s="101"/>
      <c r="CX1023" s="101"/>
      <c r="CY1023" s="101"/>
      <c r="CZ1023" s="101"/>
      <c r="DA1023" s="101"/>
      <c r="DB1023" s="101"/>
      <c r="DC1023" s="101"/>
      <c r="DD1023" s="101"/>
      <c r="DE1023" s="101"/>
      <c r="DF1023" s="101"/>
      <c r="DG1023" s="101"/>
      <c r="DH1023" s="101"/>
      <c r="DI1023" s="101"/>
      <c r="DJ1023" s="101"/>
      <c r="DK1023" s="101"/>
      <c r="DL1023" s="101"/>
      <c r="DM1023" s="101"/>
      <c r="DN1023" s="101"/>
      <c r="DO1023" s="101"/>
      <c r="DP1023" s="101"/>
      <c r="DQ1023" s="101"/>
      <c r="DR1023" s="101"/>
      <c r="DS1023" s="101"/>
      <c r="DT1023" s="101"/>
      <c r="DU1023" s="101"/>
      <c r="DV1023" s="101"/>
      <c r="DW1023" s="101"/>
      <c r="DX1023" s="101"/>
      <c r="DY1023" s="101"/>
      <c r="DZ1023" s="101"/>
      <c r="EA1023" s="101"/>
      <c r="EB1023" s="101"/>
      <c r="EC1023" s="101"/>
      <c r="ED1023" s="101"/>
      <c r="EE1023" s="101"/>
      <c r="EF1023" s="101"/>
      <c r="EG1023" s="101"/>
      <c r="EH1023" s="101"/>
      <c r="EI1023" s="101"/>
      <c r="EJ1023" s="101"/>
      <c r="EK1023" s="101"/>
      <c r="EL1023" s="101"/>
      <c r="EM1023" s="101"/>
      <c r="EN1023" s="101"/>
      <c r="EO1023" s="101"/>
      <c r="EP1023" s="101"/>
      <c r="EQ1023" s="101"/>
      <c r="ER1023" s="101"/>
      <c r="ES1023" s="101"/>
      <c r="ET1023" s="101"/>
      <c r="EU1023" s="101"/>
      <c r="EV1023" s="101"/>
      <c r="EW1023" s="101"/>
      <c r="EX1023" s="101"/>
      <c r="EY1023" s="101"/>
      <c r="EZ1023" s="101"/>
      <c r="FA1023" s="101"/>
      <c r="FB1023" s="101"/>
      <c r="FC1023" s="101"/>
      <c r="FD1023" s="101"/>
      <c r="FE1023" s="101"/>
      <c r="FF1023" s="101"/>
      <c r="FG1023" s="101"/>
      <c r="FH1023" s="101"/>
      <c r="FI1023" s="101"/>
      <c r="FJ1023" s="101"/>
      <c r="FK1023" s="101"/>
      <c r="FL1023" s="101"/>
      <c r="FM1023" s="101"/>
      <c r="FN1023" s="101"/>
      <c r="FO1023" s="101"/>
      <c r="FP1023" s="101"/>
      <c r="FQ1023" s="101"/>
      <c r="FR1023" s="101"/>
      <c r="FS1023" s="101"/>
      <c r="FT1023" s="101"/>
      <c r="FU1023" s="101"/>
      <c r="FV1023" s="101"/>
      <c r="FW1023" s="101"/>
      <c r="FX1023" s="101"/>
      <c r="FY1023" s="101"/>
      <c r="FZ1023" s="101"/>
      <c r="GA1023" s="101"/>
      <c r="GB1023" s="101"/>
      <c r="GC1023" s="101"/>
      <c r="GD1023" s="101"/>
      <c r="GE1023" s="101"/>
      <c r="GF1023" s="101"/>
      <c r="GG1023" s="101"/>
      <c r="GH1023" s="101"/>
      <c r="GI1023" s="101"/>
      <c r="GJ1023" s="101"/>
      <c r="GK1023" s="101"/>
      <c r="GL1023" s="101"/>
      <c r="GM1023" s="101"/>
      <c r="GN1023" s="101"/>
      <c r="GO1023" s="101"/>
      <c r="GP1023" s="101"/>
      <c r="GQ1023" s="101"/>
      <c r="GR1023" s="101"/>
      <c r="GS1023" s="101"/>
      <c r="GT1023" s="101"/>
      <c r="GU1023" s="101"/>
    </row>
    <row r="1024" spans="7:203">
      <c r="G1024" s="101"/>
      <c r="H1024" s="101"/>
      <c r="I1024" s="101"/>
      <c r="J1024" s="101"/>
      <c r="K1024" s="101"/>
      <c r="L1024" s="101"/>
      <c r="M1024" s="101"/>
      <c r="N1024" s="101"/>
      <c r="O1024" s="101"/>
      <c r="P1024" s="101"/>
      <c r="Q1024" s="101"/>
      <c r="R1024" s="101"/>
      <c r="S1024" s="101"/>
      <c r="T1024" s="101"/>
      <c r="U1024" s="101"/>
      <c r="V1024" s="101"/>
      <c r="W1024" s="101"/>
      <c r="X1024" s="101"/>
      <c r="Y1024" s="101"/>
      <c r="Z1024" s="101"/>
      <c r="AA1024" s="101"/>
      <c r="AB1024" s="101"/>
      <c r="AC1024" s="101"/>
      <c r="AD1024" s="101"/>
      <c r="AE1024" s="101"/>
      <c r="AF1024" s="101"/>
      <c r="AG1024" s="101"/>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c r="BN1024" s="101"/>
      <c r="BO1024" s="101"/>
      <c r="BP1024" s="101"/>
      <c r="BQ1024" s="101"/>
      <c r="BR1024" s="101"/>
      <c r="BS1024" s="101"/>
      <c r="BT1024" s="101"/>
      <c r="BU1024" s="101"/>
      <c r="BV1024" s="101"/>
      <c r="BW1024" s="101"/>
      <c r="BX1024" s="101"/>
      <c r="BY1024" s="101"/>
      <c r="BZ1024" s="101"/>
      <c r="CA1024" s="101"/>
      <c r="CB1024" s="101"/>
      <c r="CC1024" s="101"/>
      <c r="CD1024" s="101"/>
      <c r="CE1024" s="101"/>
      <c r="CF1024" s="101"/>
      <c r="CG1024" s="101"/>
      <c r="CH1024" s="101"/>
      <c r="CI1024" s="101"/>
      <c r="CJ1024" s="101"/>
      <c r="CK1024" s="101"/>
      <c r="CL1024" s="101"/>
      <c r="CM1024" s="101"/>
      <c r="CN1024" s="101"/>
      <c r="CO1024" s="101"/>
      <c r="CP1024" s="101"/>
      <c r="CQ1024" s="101"/>
      <c r="CR1024" s="101"/>
      <c r="CS1024" s="101"/>
      <c r="CT1024" s="101"/>
      <c r="CU1024" s="101"/>
      <c r="CV1024" s="101"/>
      <c r="CW1024" s="101"/>
      <c r="CX1024" s="101"/>
      <c r="CY1024" s="101"/>
      <c r="CZ1024" s="101"/>
      <c r="DA1024" s="101"/>
      <c r="DB1024" s="101"/>
      <c r="DC1024" s="101"/>
      <c r="DD1024" s="101"/>
      <c r="DE1024" s="101"/>
      <c r="DF1024" s="101"/>
      <c r="DG1024" s="101"/>
      <c r="DH1024" s="101"/>
      <c r="DI1024" s="101"/>
      <c r="DJ1024" s="101"/>
      <c r="DK1024" s="101"/>
      <c r="DL1024" s="101"/>
      <c r="DM1024" s="101"/>
      <c r="DN1024" s="101"/>
      <c r="DO1024" s="101"/>
      <c r="DP1024" s="101"/>
      <c r="DQ1024" s="101"/>
      <c r="DR1024" s="101"/>
      <c r="DS1024" s="101"/>
      <c r="DT1024" s="101"/>
      <c r="DU1024" s="101"/>
      <c r="DV1024" s="101"/>
      <c r="DW1024" s="101"/>
      <c r="DX1024" s="101"/>
      <c r="DY1024" s="101"/>
      <c r="DZ1024" s="101"/>
      <c r="EA1024" s="101"/>
      <c r="EB1024" s="101"/>
      <c r="EC1024" s="101"/>
      <c r="ED1024" s="101"/>
      <c r="EE1024" s="101"/>
      <c r="EF1024" s="101"/>
      <c r="EG1024" s="101"/>
      <c r="EH1024" s="101"/>
      <c r="EI1024" s="101"/>
      <c r="EJ1024" s="101"/>
      <c r="EK1024" s="101"/>
      <c r="EL1024" s="101"/>
      <c r="EM1024" s="101"/>
      <c r="EN1024" s="101"/>
      <c r="EO1024" s="101"/>
      <c r="EP1024" s="101"/>
      <c r="EQ1024" s="101"/>
      <c r="ER1024" s="101"/>
      <c r="ES1024" s="101"/>
      <c r="ET1024" s="101"/>
      <c r="EU1024" s="101"/>
      <c r="EV1024" s="101"/>
      <c r="EW1024" s="101"/>
      <c r="EX1024" s="101"/>
      <c r="EY1024" s="101"/>
      <c r="EZ1024" s="101"/>
      <c r="FA1024" s="101"/>
      <c r="FB1024" s="101"/>
      <c r="FC1024" s="101"/>
      <c r="FD1024" s="101"/>
      <c r="FE1024" s="101"/>
      <c r="FF1024" s="101"/>
      <c r="FG1024" s="101"/>
      <c r="FH1024" s="101"/>
      <c r="FI1024" s="101"/>
      <c r="FJ1024" s="101"/>
      <c r="FK1024" s="101"/>
      <c r="FL1024" s="101"/>
      <c r="FM1024" s="101"/>
      <c r="FN1024" s="101"/>
      <c r="FO1024" s="101"/>
      <c r="FP1024" s="101"/>
      <c r="FQ1024" s="101"/>
      <c r="FR1024" s="101"/>
      <c r="FS1024" s="101"/>
      <c r="FT1024" s="101"/>
      <c r="FU1024" s="101"/>
      <c r="FV1024" s="101"/>
      <c r="FW1024" s="101"/>
      <c r="FX1024" s="101"/>
      <c r="FY1024" s="101"/>
      <c r="FZ1024" s="101"/>
      <c r="GA1024" s="101"/>
      <c r="GB1024" s="101"/>
      <c r="GC1024" s="101"/>
      <c r="GD1024" s="101"/>
      <c r="GE1024" s="101"/>
      <c r="GF1024" s="101"/>
      <c r="GG1024" s="101"/>
      <c r="GH1024" s="101"/>
      <c r="GI1024" s="101"/>
      <c r="GJ1024" s="101"/>
      <c r="GK1024" s="101"/>
      <c r="GL1024" s="101"/>
      <c r="GM1024" s="101"/>
      <c r="GN1024" s="101"/>
      <c r="GO1024" s="101"/>
      <c r="GP1024" s="101"/>
      <c r="GQ1024" s="101"/>
      <c r="GR1024" s="101"/>
      <c r="GS1024" s="101"/>
      <c r="GT1024" s="101"/>
      <c r="GU1024" s="101"/>
    </row>
    <row r="1025" spans="7:203">
      <c r="G1025" s="101"/>
      <c r="H1025" s="101"/>
      <c r="I1025" s="101"/>
      <c r="J1025" s="101"/>
      <c r="K1025" s="101"/>
      <c r="L1025" s="101"/>
      <c r="M1025" s="101"/>
      <c r="N1025" s="101"/>
      <c r="O1025" s="101"/>
      <c r="P1025" s="101"/>
      <c r="Q1025" s="101"/>
      <c r="R1025" s="101"/>
      <c r="S1025" s="101"/>
      <c r="T1025" s="101"/>
      <c r="U1025" s="101"/>
      <c r="V1025" s="101"/>
      <c r="W1025" s="101"/>
      <c r="X1025" s="101"/>
      <c r="Y1025" s="101"/>
      <c r="Z1025" s="101"/>
      <c r="AA1025" s="101"/>
      <c r="AB1025" s="101"/>
      <c r="AC1025" s="101"/>
      <c r="AD1025" s="101"/>
      <c r="AE1025" s="101"/>
      <c r="AF1025" s="101"/>
      <c r="AG1025" s="101"/>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c r="BN1025" s="101"/>
      <c r="BO1025" s="101"/>
      <c r="BP1025" s="101"/>
      <c r="BQ1025" s="101"/>
      <c r="BR1025" s="101"/>
      <c r="BS1025" s="101"/>
      <c r="BT1025" s="101"/>
      <c r="BU1025" s="101"/>
      <c r="BV1025" s="101"/>
      <c r="BW1025" s="101"/>
      <c r="BX1025" s="101"/>
      <c r="BY1025" s="101"/>
      <c r="BZ1025" s="101"/>
      <c r="CA1025" s="101"/>
      <c r="CB1025" s="101"/>
      <c r="CC1025" s="101"/>
      <c r="CD1025" s="101"/>
      <c r="CE1025" s="101"/>
      <c r="CF1025" s="101"/>
      <c r="CG1025" s="101"/>
      <c r="CH1025" s="101"/>
      <c r="CI1025" s="101"/>
      <c r="CJ1025" s="101"/>
      <c r="CK1025" s="101"/>
      <c r="CL1025" s="101"/>
      <c r="CM1025" s="101"/>
      <c r="CN1025" s="101"/>
      <c r="CO1025" s="101"/>
      <c r="CP1025" s="101"/>
      <c r="CQ1025" s="101"/>
      <c r="CR1025" s="101"/>
      <c r="CS1025" s="101"/>
      <c r="CT1025" s="101"/>
      <c r="CU1025" s="101"/>
      <c r="CV1025" s="101"/>
      <c r="CW1025" s="101"/>
      <c r="CX1025" s="101"/>
      <c r="CY1025" s="101"/>
      <c r="CZ1025" s="101"/>
      <c r="DA1025" s="101"/>
      <c r="DB1025" s="101"/>
      <c r="DC1025" s="101"/>
      <c r="DD1025" s="101"/>
      <c r="DE1025" s="101"/>
      <c r="DF1025" s="101"/>
      <c r="DG1025" s="101"/>
      <c r="DH1025" s="101"/>
      <c r="DI1025" s="101"/>
      <c r="DJ1025" s="101"/>
      <c r="DK1025" s="101"/>
      <c r="DL1025" s="101"/>
      <c r="DM1025" s="101"/>
      <c r="DN1025" s="101"/>
      <c r="DO1025" s="101"/>
      <c r="DP1025" s="101"/>
      <c r="DQ1025" s="101"/>
      <c r="DR1025" s="101"/>
      <c r="DS1025" s="101"/>
      <c r="DT1025" s="101"/>
      <c r="DU1025" s="101"/>
      <c r="DV1025" s="101"/>
      <c r="DW1025" s="101"/>
      <c r="DX1025" s="101"/>
      <c r="DY1025" s="101"/>
      <c r="DZ1025" s="101"/>
      <c r="EA1025" s="101"/>
      <c r="EB1025" s="101"/>
      <c r="EC1025" s="101"/>
      <c r="ED1025" s="101"/>
      <c r="EE1025" s="101"/>
      <c r="EF1025" s="101"/>
      <c r="EG1025" s="101"/>
      <c r="EH1025" s="101"/>
      <c r="EI1025" s="101"/>
      <c r="EJ1025" s="101"/>
      <c r="EK1025" s="101"/>
      <c r="EL1025" s="101"/>
      <c r="EM1025" s="101"/>
      <c r="EN1025" s="101"/>
      <c r="EO1025" s="101"/>
      <c r="EP1025" s="101"/>
      <c r="EQ1025" s="101"/>
      <c r="ER1025" s="101"/>
      <c r="ES1025" s="101"/>
      <c r="ET1025" s="101"/>
      <c r="EU1025" s="101"/>
      <c r="EV1025" s="101"/>
      <c r="EW1025" s="101"/>
      <c r="EX1025" s="101"/>
      <c r="EY1025" s="101"/>
      <c r="EZ1025" s="101"/>
      <c r="FA1025" s="101"/>
      <c r="FB1025" s="101"/>
      <c r="FC1025" s="101"/>
      <c r="FD1025" s="101"/>
      <c r="FE1025" s="101"/>
      <c r="FF1025" s="101"/>
      <c r="FG1025" s="101"/>
      <c r="FH1025" s="101"/>
      <c r="FI1025" s="101"/>
      <c r="FJ1025" s="101"/>
      <c r="FK1025" s="101"/>
      <c r="FL1025" s="101"/>
      <c r="FM1025" s="101"/>
      <c r="FN1025" s="101"/>
      <c r="FO1025" s="101"/>
      <c r="FP1025" s="101"/>
      <c r="FQ1025" s="101"/>
      <c r="FR1025" s="101"/>
      <c r="FS1025" s="101"/>
      <c r="FT1025" s="101"/>
      <c r="FU1025" s="101"/>
      <c r="FV1025" s="101"/>
      <c r="FW1025" s="101"/>
      <c r="FX1025" s="101"/>
      <c r="FY1025" s="101"/>
      <c r="FZ1025" s="101"/>
      <c r="GA1025" s="101"/>
      <c r="GB1025" s="101"/>
      <c r="GC1025" s="101"/>
      <c r="GD1025" s="101"/>
      <c r="GE1025" s="101"/>
      <c r="GF1025" s="101"/>
      <c r="GG1025" s="101"/>
      <c r="GH1025" s="101"/>
      <c r="GI1025" s="101"/>
      <c r="GJ1025" s="101"/>
      <c r="GK1025" s="101"/>
      <c r="GL1025" s="101"/>
      <c r="GM1025" s="101"/>
      <c r="GN1025" s="101"/>
      <c r="GO1025" s="101"/>
      <c r="GP1025" s="101"/>
      <c r="GQ1025" s="101"/>
      <c r="GR1025" s="101"/>
      <c r="GS1025" s="101"/>
      <c r="GT1025" s="101"/>
      <c r="GU1025" s="101"/>
    </row>
    <row r="1026" spans="7:203">
      <c r="G1026" s="101"/>
      <c r="H1026" s="101"/>
      <c r="I1026" s="101"/>
      <c r="J1026" s="101"/>
      <c r="K1026" s="101"/>
      <c r="L1026" s="101"/>
      <c r="M1026" s="101"/>
      <c r="N1026" s="101"/>
      <c r="O1026" s="101"/>
      <c r="P1026" s="101"/>
      <c r="Q1026" s="101"/>
      <c r="R1026" s="101"/>
      <c r="S1026" s="101"/>
      <c r="T1026" s="101"/>
      <c r="U1026" s="101"/>
      <c r="V1026" s="101"/>
      <c r="W1026" s="101"/>
      <c r="X1026" s="101"/>
      <c r="Y1026" s="101"/>
      <c r="Z1026" s="101"/>
      <c r="AA1026" s="101"/>
      <c r="AB1026" s="101"/>
      <c r="AC1026" s="101"/>
      <c r="AD1026" s="101"/>
      <c r="AE1026" s="101"/>
      <c r="AF1026" s="101"/>
      <c r="AG1026" s="101"/>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c r="BN1026" s="101"/>
      <c r="BO1026" s="101"/>
      <c r="BP1026" s="101"/>
      <c r="BQ1026" s="101"/>
      <c r="BR1026" s="101"/>
      <c r="BS1026" s="101"/>
      <c r="BT1026" s="101"/>
      <c r="BU1026" s="101"/>
      <c r="BV1026" s="101"/>
      <c r="BW1026" s="101"/>
      <c r="BX1026" s="101"/>
      <c r="BY1026" s="101"/>
      <c r="BZ1026" s="101"/>
      <c r="CA1026" s="101"/>
      <c r="CB1026" s="101"/>
      <c r="CC1026" s="101"/>
      <c r="CD1026" s="101"/>
      <c r="CE1026" s="101"/>
      <c r="CF1026" s="101"/>
      <c r="CG1026" s="101"/>
      <c r="CH1026" s="101"/>
      <c r="CI1026" s="101"/>
      <c r="CJ1026" s="101"/>
      <c r="CK1026" s="101"/>
      <c r="CL1026" s="101"/>
      <c r="CM1026" s="101"/>
      <c r="CN1026" s="101"/>
      <c r="CO1026" s="101"/>
      <c r="CP1026" s="101"/>
      <c r="CQ1026" s="101"/>
      <c r="CR1026" s="101"/>
      <c r="CS1026" s="101"/>
      <c r="CT1026" s="101"/>
      <c r="CU1026" s="101"/>
      <c r="CV1026" s="101"/>
      <c r="CW1026" s="101"/>
      <c r="CX1026" s="101"/>
      <c r="CY1026" s="101"/>
      <c r="CZ1026" s="101"/>
      <c r="DA1026" s="101"/>
      <c r="DB1026" s="101"/>
      <c r="DC1026" s="101"/>
      <c r="DD1026" s="101"/>
      <c r="DE1026" s="101"/>
      <c r="DF1026" s="101"/>
      <c r="DG1026" s="101"/>
      <c r="DH1026" s="101"/>
      <c r="DI1026" s="101"/>
      <c r="DJ1026" s="101"/>
      <c r="DK1026" s="101"/>
      <c r="DL1026" s="101"/>
      <c r="DM1026" s="101"/>
      <c r="DN1026" s="101"/>
      <c r="DO1026" s="101"/>
      <c r="DP1026" s="101"/>
      <c r="DQ1026" s="101"/>
      <c r="DR1026" s="101"/>
      <c r="DS1026" s="101"/>
      <c r="DT1026" s="101"/>
      <c r="DU1026" s="101"/>
      <c r="DV1026" s="101"/>
      <c r="DW1026" s="101"/>
      <c r="DX1026" s="101"/>
      <c r="DY1026" s="101"/>
      <c r="DZ1026" s="101"/>
      <c r="EA1026" s="101"/>
      <c r="EB1026" s="101"/>
      <c r="EC1026" s="101"/>
      <c r="ED1026" s="101"/>
      <c r="EE1026" s="101"/>
      <c r="EF1026" s="101"/>
      <c r="EG1026" s="101"/>
      <c r="EH1026" s="101"/>
      <c r="EI1026" s="101"/>
      <c r="EJ1026" s="101"/>
      <c r="EK1026" s="101"/>
      <c r="EL1026" s="101"/>
      <c r="EM1026" s="101"/>
      <c r="EN1026" s="101"/>
      <c r="EO1026" s="101"/>
      <c r="EP1026" s="101"/>
      <c r="EQ1026" s="101"/>
      <c r="ER1026" s="101"/>
      <c r="ES1026" s="101"/>
      <c r="ET1026" s="101"/>
      <c r="EU1026" s="101"/>
      <c r="EV1026" s="101"/>
      <c r="EW1026" s="101"/>
      <c r="EX1026" s="101"/>
      <c r="EY1026" s="101"/>
      <c r="EZ1026" s="101"/>
      <c r="FA1026" s="101"/>
      <c r="FB1026" s="101"/>
      <c r="FC1026" s="101"/>
      <c r="FD1026" s="101"/>
      <c r="FE1026" s="101"/>
      <c r="FF1026" s="101"/>
      <c r="FG1026" s="101"/>
      <c r="FH1026" s="101"/>
      <c r="FI1026" s="101"/>
      <c r="FJ1026" s="101"/>
      <c r="FK1026" s="101"/>
      <c r="FL1026" s="101"/>
      <c r="FM1026" s="101"/>
      <c r="FN1026" s="101"/>
      <c r="FO1026" s="101"/>
      <c r="FP1026" s="101"/>
      <c r="FQ1026" s="101"/>
      <c r="FR1026" s="101"/>
      <c r="FS1026" s="101"/>
      <c r="FT1026" s="101"/>
      <c r="FU1026" s="101"/>
      <c r="FV1026" s="101"/>
      <c r="FW1026" s="101"/>
      <c r="FX1026" s="101"/>
      <c r="FY1026" s="101"/>
      <c r="FZ1026" s="101"/>
      <c r="GA1026" s="101"/>
      <c r="GB1026" s="101"/>
      <c r="GC1026" s="101"/>
      <c r="GD1026" s="101"/>
      <c r="GE1026" s="101"/>
      <c r="GF1026" s="101"/>
      <c r="GG1026" s="101"/>
      <c r="GH1026" s="101"/>
      <c r="GI1026" s="101"/>
      <c r="GJ1026" s="101"/>
      <c r="GK1026" s="101"/>
      <c r="GL1026" s="101"/>
      <c r="GM1026" s="101"/>
      <c r="GN1026" s="101"/>
      <c r="GO1026" s="101"/>
      <c r="GP1026" s="101"/>
      <c r="GQ1026" s="101"/>
      <c r="GR1026" s="101"/>
      <c r="GS1026" s="101"/>
      <c r="GT1026" s="101"/>
      <c r="GU1026" s="101"/>
    </row>
    <row r="1027" spans="7:203">
      <c r="G1027" s="101"/>
      <c r="H1027" s="101"/>
      <c r="I1027" s="101"/>
      <c r="J1027" s="101"/>
      <c r="K1027" s="101"/>
      <c r="L1027" s="101"/>
      <c r="M1027" s="101"/>
      <c r="N1027" s="101"/>
      <c r="O1027" s="101"/>
      <c r="P1027" s="101"/>
      <c r="Q1027" s="101"/>
      <c r="R1027" s="101"/>
      <c r="S1027" s="101"/>
      <c r="T1027" s="101"/>
      <c r="U1027" s="101"/>
      <c r="V1027" s="101"/>
      <c r="W1027" s="101"/>
      <c r="X1027" s="101"/>
      <c r="Y1027" s="101"/>
      <c r="Z1027" s="101"/>
      <c r="AA1027" s="101"/>
      <c r="AB1027" s="101"/>
      <c r="AC1027" s="101"/>
      <c r="AD1027" s="101"/>
      <c r="AE1027" s="101"/>
      <c r="AF1027" s="101"/>
      <c r="AG1027" s="101"/>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c r="BN1027" s="101"/>
      <c r="BO1027" s="101"/>
      <c r="BP1027" s="101"/>
      <c r="BQ1027" s="101"/>
      <c r="BR1027" s="101"/>
      <c r="BS1027" s="101"/>
      <c r="BT1027" s="101"/>
      <c r="BU1027" s="101"/>
      <c r="BV1027" s="101"/>
      <c r="BW1027" s="101"/>
      <c r="BX1027" s="101"/>
      <c r="BY1027" s="101"/>
      <c r="BZ1027" s="101"/>
      <c r="CA1027" s="101"/>
      <c r="CB1027" s="101"/>
      <c r="CC1027" s="101"/>
      <c r="CD1027" s="101"/>
      <c r="CE1027" s="101"/>
      <c r="CF1027" s="101"/>
      <c r="CG1027" s="101"/>
      <c r="CH1027" s="101"/>
      <c r="CI1027" s="101"/>
      <c r="CJ1027" s="101"/>
      <c r="CK1027" s="101"/>
      <c r="CL1027" s="101"/>
      <c r="CM1027" s="101"/>
      <c r="CN1027" s="101"/>
      <c r="CO1027" s="101"/>
      <c r="CP1027" s="101"/>
      <c r="CQ1027" s="101"/>
      <c r="CR1027" s="101"/>
      <c r="CS1027" s="101"/>
      <c r="CT1027" s="101"/>
      <c r="CU1027" s="101"/>
      <c r="CV1027" s="101"/>
      <c r="CW1027" s="101"/>
      <c r="CX1027" s="101"/>
      <c r="CY1027" s="101"/>
      <c r="CZ1027" s="101"/>
      <c r="DA1027" s="101"/>
      <c r="DB1027" s="101"/>
      <c r="DC1027" s="101"/>
      <c r="DD1027" s="101"/>
      <c r="DE1027" s="101"/>
      <c r="DF1027" s="101"/>
      <c r="DG1027" s="101"/>
      <c r="DH1027" s="101"/>
      <c r="DI1027" s="101"/>
      <c r="DJ1027" s="101"/>
      <c r="DK1027" s="101"/>
      <c r="DL1027" s="101"/>
      <c r="DM1027" s="101"/>
      <c r="DN1027" s="101"/>
      <c r="DO1027" s="101"/>
      <c r="DP1027" s="101"/>
      <c r="DQ1027" s="101"/>
      <c r="DR1027" s="101"/>
      <c r="DS1027" s="101"/>
      <c r="DT1027" s="101"/>
      <c r="DU1027" s="101"/>
      <c r="DV1027" s="101"/>
      <c r="DW1027" s="101"/>
      <c r="DX1027" s="101"/>
      <c r="DY1027" s="101"/>
      <c r="DZ1027" s="101"/>
      <c r="EA1027" s="101"/>
      <c r="EB1027" s="101"/>
      <c r="EC1027" s="101"/>
      <c r="ED1027" s="101"/>
      <c r="EE1027" s="101"/>
      <c r="EF1027" s="101"/>
      <c r="EG1027" s="101"/>
      <c r="EH1027" s="101"/>
      <c r="EI1027" s="101"/>
      <c r="EJ1027" s="101"/>
      <c r="EK1027" s="101"/>
      <c r="EL1027" s="101"/>
      <c r="EM1027" s="101"/>
      <c r="EN1027" s="101"/>
      <c r="EO1027" s="101"/>
      <c r="EP1027" s="101"/>
      <c r="EQ1027" s="101"/>
      <c r="ER1027" s="101"/>
      <c r="ES1027" s="101"/>
      <c r="ET1027" s="101"/>
      <c r="EU1027" s="101"/>
      <c r="EV1027" s="101"/>
      <c r="EW1027" s="101"/>
      <c r="EX1027" s="101"/>
      <c r="EY1027" s="101"/>
      <c r="EZ1027" s="101"/>
      <c r="FA1027" s="101"/>
      <c r="FB1027" s="101"/>
      <c r="FC1027" s="101"/>
      <c r="FD1027" s="101"/>
      <c r="FE1027" s="101"/>
      <c r="FF1027" s="101"/>
      <c r="FG1027" s="101"/>
      <c r="FH1027" s="101"/>
      <c r="FI1027" s="101"/>
      <c r="FJ1027" s="101"/>
      <c r="FK1027" s="101"/>
      <c r="FL1027" s="101"/>
      <c r="FM1027" s="101"/>
      <c r="FN1027" s="101"/>
      <c r="FO1027" s="101"/>
      <c r="FP1027" s="101"/>
      <c r="FQ1027" s="101"/>
      <c r="FR1027" s="101"/>
      <c r="FS1027" s="101"/>
      <c r="FT1027" s="101"/>
      <c r="FU1027" s="101"/>
      <c r="FV1027" s="101"/>
      <c r="FW1027" s="101"/>
      <c r="FX1027" s="101"/>
      <c r="FY1027" s="101"/>
      <c r="FZ1027" s="101"/>
      <c r="GA1027" s="101"/>
      <c r="GB1027" s="101"/>
      <c r="GC1027" s="101"/>
      <c r="GD1027" s="101"/>
      <c r="GE1027" s="101"/>
      <c r="GF1027" s="101"/>
      <c r="GG1027" s="101"/>
      <c r="GH1027" s="101"/>
      <c r="GI1027" s="101"/>
      <c r="GJ1027" s="101"/>
      <c r="GK1027" s="101"/>
      <c r="GL1027" s="101"/>
      <c r="GM1027" s="101"/>
      <c r="GN1027" s="101"/>
      <c r="GO1027" s="101"/>
      <c r="GP1027" s="101"/>
      <c r="GQ1027" s="101"/>
      <c r="GR1027" s="101"/>
      <c r="GS1027" s="101"/>
      <c r="GT1027" s="101"/>
      <c r="GU1027" s="101"/>
    </row>
    <row r="1028" spans="7:203">
      <c r="G1028" s="101"/>
      <c r="H1028" s="101"/>
      <c r="I1028" s="101"/>
      <c r="J1028" s="101"/>
      <c r="K1028" s="101"/>
      <c r="L1028" s="101"/>
      <c r="M1028" s="101"/>
      <c r="N1028" s="101"/>
      <c r="O1028" s="101"/>
      <c r="P1028" s="101"/>
      <c r="Q1028" s="101"/>
      <c r="R1028" s="101"/>
      <c r="S1028" s="101"/>
      <c r="T1028" s="101"/>
      <c r="U1028" s="101"/>
      <c r="V1028" s="101"/>
      <c r="W1028" s="101"/>
      <c r="X1028" s="101"/>
      <c r="Y1028" s="101"/>
      <c r="Z1028" s="101"/>
      <c r="AA1028" s="101"/>
      <c r="AB1028" s="101"/>
      <c r="AC1028" s="101"/>
      <c r="AD1028" s="101"/>
      <c r="AE1028" s="101"/>
      <c r="AF1028" s="101"/>
      <c r="AG1028" s="101"/>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c r="BN1028" s="101"/>
      <c r="BO1028" s="101"/>
      <c r="BP1028" s="101"/>
      <c r="BQ1028" s="101"/>
      <c r="BR1028" s="101"/>
      <c r="BS1028" s="101"/>
      <c r="BT1028" s="101"/>
      <c r="BU1028" s="101"/>
      <c r="BV1028" s="101"/>
      <c r="BW1028" s="101"/>
      <c r="BX1028" s="101"/>
      <c r="BY1028" s="101"/>
      <c r="BZ1028" s="101"/>
      <c r="CA1028" s="101"/>
      <c r="CB1028" s="101"/>
      <c r="CC1028" s="101"/>
      <c r="CD1028" s="101"/>
      <c r="CE1028" s="101"/>
      <c r="CF1028" s="101"/>
      <c r="CG1028" s="101"/>
      <c r="CH1028" s="101"/>
      <c r="CI1028" s="101"/>
      <c r="CJ1028" s="101"/>
      <c r="CK1028" s="101"/>
      <c r="CL1028" s="101"/>
      <c r="CM1028" s="101"/>
      <c r="CN1028" s="101"/>
      <c r="CO1028" s="101"/>
      <c r="CP1028" s="101"/>
      <c r="CQ1028" s="101"/>
      <c r="CR1028" s="101"/>
      <c r="CS1028" s="101"/>
      <c r="CT1028" s="101"/>
      <c r="CU1028" s="101"/>
      <c r="CV1028" s="101"/>
      <c r="CW1028" s="101"/>
      <c r="CX1028" s="101"/>
      <c r="CY1028" s="101"/>
      <c r="CZ1028" s="101"/>
      <c r="DA1028" s="101"/>
      <c r="DB1028" s="101"/>
      <c r="DC1028" s="101"/>
      <c r="DD1028" s="101"/>
      <c r="DE1028" s="101"/>
      <c r="DF1028" s="101"/>
      <c r="DG1028" s="101"/>
      <c r="DH1028" s="101"/>
      <c r="DI1028" s="101"/>
      <c r="DJ1028" s="101"/>
      <c r="DK1028" s="101"/>
      <c r="DL1028" s="101"/>
      <c r="DM1028" s="101"/>
      <c r="DN1028" s="101"/>
      <c r="DO1028" s="101"/>
      <c r="DP1028" s="101"/>
      <c r="DQ1028" s="101"/>
      <c r="DR1028" s="101"/>
      <c r="DS1028" s="101"/>
      <c r="DT1028" s="101"/>
      <c r="DU1028" s="101"/>
      <c r="DV1028" s="101"/>
      <c r="DW1028" s="101"/>
      <c r="DX1028" s="101"/>
      <c r="DY1028" s="101"/>
      <c r="DZ1028" s="101"/>
      <c r="EA1028" s="101"/>
      <c r="EB1028" s="101"/>
      <c r="EC1028" s="101"/>
      <c r="ED1028" s="101"/>
      <c r="EE1028" s="101"/>
      <c r="EF1028" s="101"/>
      <c r="EG1028" s="101"/>
      <c r="EH1028" s="101"/>
      <c r="EI1028" s="101"/>
      <c r="EJ1028" s="101"/>
      <c r="EK1028" s="101"/>
      <c r="EL1028" s="101"/>
      <c r="EM1028" s="101"/>
      <c r="EN1028" s="101"/>
      <c r="EO1028" s="101"/>
      <c r="EP1028" s="101"/>
      <c r="EQ1028" s="101"/>
      <c r="ER1028" s="101"/>
      <c r="ES1028" s="101"/>
      <c r="ET1028" s="101"/>
      <c r="EU1028" s="101"/>
      <c r="EV1028" s="101"/>
      <c r="EW1028" s="101"/>
      <c r="EX1028" s="101"/>
      <c r="EY1028" s="101"/>
      <c r="EZ1028" s="101"/>
      <c r="FA1028" s="101"/>
      <c r="FB1028" s="101"/>
      <c r="FC1028" s="101"/>
      <c r="FD1028" s="101"/>
      <c r="FE1028" s="101"/>
      <c r="FF1028" s="101"/>
      <c r="FG1028" s="101"/>
      <c r="FH1028" s="101"/>
      <c r="FI1028" s="101"/>
      <c r="FJ1028" s="101"/>
      <c r="FK1028" s="101"/>
      <c r="FL1028" s="101"/>
      <c r="FM1028" s="101"/>
      <c r="FN1028" s="101"/>
      <c r="FO1028" s="101"/>
      <c r="FP1028" s="101"/>
      <c r="FQ1028" s="101"/>
      <c r="FR1028" s="101"/>
      <c r="FS1028" s="101"/>
      <c r="FT1028" s="101"/>
      <c r="FU1028" s="101"/>
      <c r="FV1028" s="101"/>
      <c r="FW1028" s="101"/>
      <c r="FX1028" s="101"/>
      <c r="FY1028" s="101"/>
      <c r="FZ1028" s="101"/>
      <c r="GA1028" s="101"/>
      <c r="GB1028" s="101"/>
      <c r="GC1028" s="101"/>
      <c r="GD1028" s="101"/>
      <c r="GE1028" s="101"/>
      <c r="GF1028" s="101"/>
      <c r="GG1028" s="101"/>
      <c r="GH1028" s="101"/>
      <c r="GI1028" s="101"/>
      <c r="GJ1028" s="101"/>
      <c r="GK1028" s="101"/>
      <c r="GL1028" s="101"/>
      <c r="GM1028" s="101"/>
      <c r="GN1028" s="101"/>
      <c r="GO1028" s="101"/>
      <c r="GP1028" s="101"/>
      <c r="GQ1028" s="101"/>
      <c r="GR1028" s="101"/>
      <c r="GS1028" s="101"/>
      <c r="GT1028" s="101"/>
      <c r="GU1028" s="101"/>
    </row>
    <row r="1029" spans="7:203">
      <c r="G1029" s="101"/>
      <c r="H1029" s="101"/>
      <c r="I1029" s="101"/>
      <c r="J1029" s="101"/>
      <c r="K1029" s="101"/>
      <c r="L1029" s="101"/>
      <c r="M1029" s="101"/>
      <c r="N1029" s="101"/>
      <c r="O1029" s="101"/>
      <c r="P1029" s="101"/>
      <c r="Q1029" s="101"/>
      <c r="R1029" s="101"/>
      <c r="S1029" s="101"/>
      <c r="T1029" s="101"/>
      <c r="U1029" s="101"/>
      <c r="V1029" s="101"/>
      <c r="W1029" s="101"/>
      <c r="X1029" s="101"/>
      <c r="Y1029" s="101"/>
      <c r="Z1029" s="101"/>
      <c r="AA1029" s="101"/>
      <c r="AB1029" s="101"/>
      <c r="AC1029" s="101"/>
      <c r="AD1029" s="101"/>
      <c r="AE1029" s="101"/>
      <c r="AF1029" s="101"/>
      <c r="AG1029" s="101"/>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c r="BN1029" s="101"/>
      <c r="BO1029" s="101"/>
      <c r="BP1029" s="101"/>
      <c r="BQ1029" s="101"/>
      <c r="BR1029" s="101"/>
      <c r="BS1029" s="101"/>
      <c r="BT1029" s="101"/>
      <c r="BU1029" s="101"/>
      <c r="BV1029" s="101"/>
      <c r="BW1029" s="101"/>
      <c r="BX1029" s="101"/>
      <c r="BY1029" s="101"/>
      <c r="BZ1029" s="101"/>
      <c r="CA1029" s="101"/>
      <c r="CB1029" s="101"/>
      <c r="CC1029" s="101"/>
      <c r="CD1029" s="101"/>
      <c r="CE1029" s="101"/>
      <c r="CF1029" s="101"/>
      <c r="CG1029" s="101"/>
      <c r="CH1029" s="101"/>
      <c r="CI1029" s="101"/>
      <c r="CJ1029" s="101"/>
      <c r="CK1029" s="101"/>
      <c r="CL1029" s="101"/>
      <c r="CM1029" s="101"/>
      <c r="CN1029" s="101"/>
      <c r="CO1029" s="101"/>
      <c r="CP1029" s="101"/>
      <c r="CQ1029" s="101"/>
      <c r="CR1029" s="101"/>
      <c r="CS1029" s="101"/>
      <c r="CT1029" s="101"/>
      <c r="CU1029" s="101"/>
      <c r="CV1029" s="101"/>
      <c r="CW1029" s="101"/>
      <c r="CX1029" s="101"/>
      <c r="CY1029" s="101"/>
      <c r="CZ1029" s="101"/>
      <c r="DA1029" s="101"/>
      <c r="DB1029" s="101"/>
      <c r="DC1029" s="101"/>
      <c r="DD1029" s="101"/>
      <c r="DE1029" s="101"/>
      <c r="DF1029" s="101"/>
      <c r="DG1029" s="101"/>
      <c r="DH1029" s="101"/>
      <c r="DI1029" s="101"/>
      <c r="DJ1029" s="101"/>
      <c r="DK1029" s="101"/>
      <c r="DL1029" s="101"/>
      <c r="DM1029" s="101"/>
      <c r="DN1029" s="101"/>
      <c r="DO1029" s="101"/>
      <c r="DP1029" s="101"/>
      <c r="DQ1029" s="101"/>
      <c r="DR1029" s="101"/>
      <c r="DS1029" s="101"/>
      <c r="DT1029" s="101"/>
      <c r="DU1029" s="101"/>
      <c r="DV1029" s="101"/>
      <c r="DW1029" s="101"/>
      <c r="DX1029" s="101"/>
      <c r="DY1029" s="101"/>
      <c r="DZ1029" s="101"/>
      <c r="EA1029" s="101"/>
      <c r="EB1029" s="101"/>
      <c r="EC1029" s="101"/>
      <c r="ED1029" s="101"/>
      <c r="EE1029" s="101"/>
      <c r="EF1029" s="101"/>
      <c r="EG1029" s="101"/>
      <c r="EH1029" s="101"/>
      <c r="EI1029" s="101"/>
      <c r="EJ1029" s="101"/>
      <c r="EK1029" s="101"/>
      <c r="EL1029" s="101"/>
      <c r="EM1029" s="101"/>
      <c r="EN1029" s="101"/>
      <c r="EO1029" s="101"/>
      <c r="EP1029" s="101"/>
      <c r="EQ1029" s="101"/>
      <c r="ER1029" s="101"/>
      <c r="ES1029" s="101"/>
      <c r="ET1029" s="101"/>
      <c r="EU1029" s="101"/>
      <c r="EV1029" s="101"/>
      <c r="EW1029" s="101"/>
      <c r="EX1029" s="101"/>
      <c r="EY1029" s="101"/>
      <c r="EZ1029" s="101"/>
      <c r="FA1029" s="101"/>
      <c r="FB1029" s="101"/>
      <c r="FC1029" s="101"/>
      <c r="FD1029" s="101"/>
      <c r="FE1029" s="101"/>
      <c r="FF1029" s="101"/>
      <c r="FG1029" s="101"/>
      <c r="FH1029" s="101"/>
      <c r="FI1029" s="101"/>
      <c r="FJ1029" s="101"/>
      <c r="FK1029" s="101"/>
      <c r="FL1029" s="101"/>
      <c r="FM1029" s="101"/>
      <c r="FN1029" s="101"/>
      <c r="FO1029" s="101"/>
      <c r="FP1029" s="101"/>
      <c r="FQ1029" s="101"/>
      <c r="FR1029" s="101"/>
      <c r="FS1029" s="101"/>
      <c r="FT1029" s="101"/>
      <c r="FU1029" s="101"/>
      <c r="FV1029" s="101"/>
      <c r="FW1029" s="101"/>
      <c r="FX1029" s="101"/>
      <c r="FY1029" s="101"/>
      <c r="FZ1029" s="101"/>
      <c r="GA1029" s="101"/>
      <c r="GB1029" s="101"/>
      <c r="GC1029" s="101"/>
      <c r="GD1029" s="101"/>
      <c r="GE1029" s="101"/>
      <c r="GF1029" s="101"/>
      <c r="GG1029" s="101"/>
      <c r="GH1029" s="101"/>
      <c r="GI1029" s="101"/>
      <c r="GJ1029" s="101"/>
      <c r="GK1029" s="101"/>
      <c r="GL1029" s="101"/>
      <c r="GM1029" s="101"/>
      <c r="GN1029" s="101"/>
      <c r="GO1029" s="101"/>
      <c r="GP1029" s="101"/>
      <c r="GQ1029" s="101"/>
      <c r="GR1029" s="101"/>
      <c r="GS1029" s="101"/>
      <c r="GT1029" s="101"/>
      <c r="GU1029" s="101"/>
    </row>
    <row r="1030" spans="7:203">
      <c r="G1030" s="101"/>
      <c r="H1030" s="101"/>
      <c r="I1030" s="101"/>
      <c r="J1030" s="101"/>
      <c r="K1030" s="101"/>
      <c r="L1030" s="101"/>
      <c r="M1030" s="101"/>
      <c r="N1030" s="101"/>
      <c r="O1030" s="101"/>
      <c r="P1030" s="101"/>
      <c r="Q1030" s="101"/>
      <c r="R1030" s="101"/>
      <c r="S1030" s="101"/>
      <c r="T1030" s="101"/>
      <c r="U1030" s="101"/>
      <c r="V1030" s="101"/>
      <c r="W1030" s="101"/>
      <c r="X1030" s="101"/>
      <c r="Y1030" s="101"/>
      <c r="Z1030" s="101"/>
      <c r="AA1030" s="101"/>
      <c r="AB1030" s="101"/>
      <c r="AC1030" s="101"/>
      <c r="AD1030" s="101"/>
      <c r="AE1030" s="101"/>
      <c r="AF1030" s="101"/>
      <c r="AG1030" s="101"/>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c r="BN1030" s="101"/>
      <c r="BO1030" s="101"/>
      <c r="BP1030" s="101"/>
      <c r="BQ1030" s="101"/>
      <c r="BR1030" s="101"/>
      <c r="BS1030" s="101"/>
      <c r="BT1030" s="101"/>
      <c r="BU1030" s="101"/>
      <c r="BV1030" s="101"/>
      <c r="BW1030" s="101"/>
      <c r="BX1030" s="101"/>
      <c r="BY1030" s="101"/>
      <c r="BZ1030" s="101"/>
      <c r="CA1030" s="101"/>
      <c r="CB1030" s="101"/>
      <c r="CC1030" s="101"/>
      <c r="CD1030" s="101"/>
      <c r="CE1030" s="101"/>
      <c r="CF1030" s="101"/>
      <c r="CG1030" s="101"/>
      <c r="CH1030" s="101"/>
      <c r="CI1030" s="101"/>
      <c r="CJ1030" s="101"/>
      <c r="CK1030" s="101"/>
      <c r="CL1030" s="101"/>
      <c r="CM1030" s="101"/>
      <c r="CN1030" s="101"/>
      <c r="CO1030" s="101"/>
      <c r="CP1030" s="101"/>
      <c r="CQ1030" s="101"/>
      <c r="CR1030" s="101"/>
      <c r="CS1030" s="101"/>
      <c r="CT1030" s="101"/>
      <c r="CU1030" s="101"/>
      <c r="CV1030" s="101"/>
      <c r="CW1030" s="101"/>
      <c r="CX1030" s="101"/>
      <c r="CY1030" s="101"/>
      <c r="CZ1030" s="101"/>
      <c r="DA1030" s="101"/>
      <c r="DB1030" s="101"/>
      <c r="DC1030" s="101"/>
      <c r="DD1030" s="101"/>
      <c r="DE1030" s="101"/>
      <c r="DF1030" s="101"/>
      <c r="DG1030" s="101"/>
      <c r="DH1030" s="101"/>
      <c r="DI1030" s="101"/>
      <c r="DJ1030" s="101"/>
      <c r="DK1030" s="101"/>
      <c r="DL1030" s="101"/>
      <c r="DM1030" s="101"/>
      <c r="DN1030" s="101"/>
      <c r="DO1030" s="101"/>
      <c r="DP1030" s="101"/>
      <c r="DQ1030" s="101"/>
      <c r="DR1030" s="101"/>
      <c r="DS1030" s="101"/>
      <c r="DT1030" s="101"/>
      <c r="DU1030" s="101"/>
      <c r="DV1030" s="101"/>
      <c r="DW1030" s="101"/>
      <c r="DX1030" s="101"/>
      <c r="DY1030" s="101"/>
      <c r="DZ1030" s="101"/>
      <c r="EA1030" s="101"/>
      <c r="EB1030" s="101"/>
      <c r="EC1030" s="101"/>
      <c r="ED1030" s="101"/>
      <c r="EE1030" s="101"/>
      <c r="EF1030" s="101"/>
      <c r="EG1030" s="101"/>
      <c r="EH1030" s="101"/>
      <c r="EI1030" s="101"/>
      <c r="EJ1030" s="101"/>
      <c r="EK1030" s="101"/>
      <c r="EL1030" s="101"/>
      <c r="EM1030" s="101"/>
      <c r="EN1030" s="101"/>
      <c r="EO1030" s="101"/>
      <c r="EP1030" s="101"/>
      <c r="EQ1030" s="101"/>
      <c r="ER1030" s="101"/>
      <c r="ES1030" s="101"/>
      <c r="ET1030" s="101"/>
      <c r="EU1030" s="101"/>
      <c r="EV1030" s="101"/>
      <c r="EW1030" s="101"/>
      <c r="EX1030" s="101"/>
      <c r="EY1030" s="101"/>
      <c r="EZ1030" s="101"/>
      <c r="FA1030" s="101"/>
      <c r="FB1030" s="101"/>
      <c r="FC1030" s="101"/>
      <c r="FD1030" s="101"/>
      <c r="FE1030" s="101"/>
      <c r="FF1030" s="101"/>
      <c r="FG1030" s="101"/>
      <c r="FH1030" s="101"/>
      <c r="FI1030" s="101"/>
      <c r="FJ1030" s="101"/>
      <c r="FK1030" s="101"/>
      <c r="FL1030" s="101"/>
      <c r="FM1030" s="101"/>
      <c r="FN1030" s="101"/>
      <c r="FO1030" s="101"/>
      <c r="FP1030" s="101"/>
      <c r="FQ1030" s="101"/>
      <c r="FR1030" s="101"/>
      <c r="FS1030" s="101"/>
      <c r="FT1030" s="101"/>
      <c r="FU1030" s="101"/>
      <c r="FV1030" s="101"/>
      <c r="FW1030" s="101"/>
      <c r="FX1030" s="101"/>
      <c r="FY1030" s="101"/>
      <c r="FZ1030" s="101"/>
      <c r="GA1030" s="101"/>
      <c r="GB1030" s="101"/>
      <c r="GC1030" s="101"/>
      <c r="GD1030" s="101"/>
      <c r="GE1030" s="101"/>
      <c r="GF1030" s="101"/>
      <c r="GG1030" s="101"/>
      <c r="GH1030" s="101"/>
      <c r="GI1030" s="101"/>
      <c r="GJ1030" s="101"/>
      <c r="GK1030" s="101"/>
      <c r="GL1030" s="101"/>
      <c r="GM1030" s="101"/>
      <c r="GN1030" s="101"/>
      <c r="GO1030" s="101"/>
      <c r="GP1030" s="101"/>
      <c r="GQ1030" s="101"/>
      <c r="GR1030" s="101"/>
      <c r="GS1030" s="101"/>
      <c r="GT1030" s="101"/>
      <c r="GU1030" s="101"/>
    </row>
    <row r="1031" spans="7:203">
      <c r="G1031" s="101"/>
      <c r="H1031" s="101"/>
      <c r="I1031" s="101"/>
      <c r="J1031" s="101"/>
      <c r="K1031" s="101"/>
      <c r="L1031" s="101"/>
      <c r="M1031" s="101"/>
      <c r="N1031" s="101"/>
      <c r="O1031" s="101"/>
      <c r="P1031" s="101"/>
      <c r="Q1031" s="101"/>
      <c r="R1031" s="101"/>
      <c r="S1031" s="101"/>
      <c r="T1031" s="101"/>
      <c r="U1031" s="101"/>
      <c r="V1031" s="101"/>
      <c r="W1031" s="101"/>
      <c r="X1031" s="101"/>
      <c r="Y1031" s="101"/>
      <c r="Z1031" s="101"/>
      <c r="AA1031" s="101"/>
      <c r="AB1031" s="101"/>
      <c r="AC1031" s="101"/>
      <c r="AD1031" s="101"/>
      <c r="AE1031" s="101"/>
      <c r="AF1031" s="101"/>
      <c r="AG1031" s="101"/>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c r="BN1031" s="101"/>
      <c r="BO1031" s="101"/>
      <c r="BP1031" s="101"/>
      <c r="BQ1031" s="101"/>
      <c r="BR1031" s="101"/>
      <c r="BS1031" s="101"/>
      <c r="BT1031" s="101"/>
      <c r="BU1031" s="101"/>
      <c r="BV1031" s="101"/>
      <c r="BW1031" s="101"/>
      <c r="BX1031" s="101"/>
      <c r="BY1031" s="101"/>
      <c r="BZ1031" s="101"/>
      <c r="CA1031" s="101"/>
      <c r="CB1031" s="101"/>
      <c r="CC1031" s="101"/>
      <c r="CD1031" s="101"/>
      <c r="CE1031" s="101"/>
      <c r="CF1031" s="101"/>
      <c r="CG1031" s="101"/>
      <c r="CH1031" s="101"/>
      <c r="CI1031" s="101"/>
      <c r="CJ1031" s="101"/>
      <c r="CK1031" s="101"/>
      <c r="CL1031" s="101"/>
      <c r="CM1031" s="101"/>
      <c r="CN1031" s="101"/>
      <c r="CO1031" s="101"/>
      <c r="CP1031" s="101"/>
      <c r="CQ1031" s="101"/>
      <c r="CR1031" s="101"/>
      <c r="CS1031" s="101"/>
      <c r="CT1031" s="101"/>
      <c r="CU1031" s="101"/>
      <c r="CV1031" s="101"/>
      <c r="CW1031" s="101"/>
      <c r="CX1031" s="101"/>
      <c r="CY1031" s="101"/>
      <c r="CZ1031" s="101"/>
      <c r="DA1031" s="101"/>
      <c r="DB1031" s="101"/>
      <c r="DC1031" s="101"/>
      <c r="DD1031" s="101"/>
      <c r="DE1031" s="101"/>
      <c r="DF1031" s="101"/>
      <c r="DG1031" s="101"/>
      <c r="DH1031" s="101"/>
      <c r="DI1031" s="101"/>
      <c r="DJ1031" s="101"/>
      <c r="DK1031" s="101"/>
      <c r="DL1031" s="101"/>
      <c r="DM1031" s="101"/>
      <c r="DN1031" s="101"/>
      <c r="DO1031" s="101"/>
      <c r="DP1031" s="101"/>
      <c r="DQ1031" s="101"/>
      <c r="DR1031" s="101"/>
      <c r="DS1031" s="101"/>
      <c r="DT1031" s="101"/>
      <c r="DU1031" s="101"/>
      <c r="DV1031" s="101"/>
      <c r="DW1031" s="101"/>
      <c r="DX1031" s="101"/>
      <c r="DY1031" s="101"/>
      <c r="DZ1031" s="101"/>
      <c r="EA1031" s="101"/>
      <c r="EB1031" s="101"/>
      <c r="EC1031" s="101"/>
      <c r="ED1031" s="101"/>
      <c r="EE1031" s="101"/>
      <c r="EF1031" s="101"/>
      <c r="EG1031" s="101"/>
      <c r="EH1031" s="101"/>
      <c r="EI1031" s="101"/>
      <c r="EJ1031" s="101"/>
      <c r="EK1031" s="101"/>
      <c r="EL1031" s="101"/>
      <c r="EM1031" s="101"/>
      <c r="EN1031" s="101"/>
      <c r="EO1031" s="101"/>
      <c r="EP1031" s="101"/>
      <c r="EQ1031" s="101"/>
      <c r="ER1031" s="101"/>
      <c r="ES1031" s="101"/>
      <c r="ET1031" s="101"/>
      <c r="EU1031" s="101"/>
      <c r="EV1031" s="101"/>
      <c r="EW1031" s="101"/>
      <c r="EX1031" s="101"/>
      <c r="EY1031" s="101"/>
      <c r="EZ1031" s="101"/>
      <c r="FA1031" s="101"/>
      <c r="FB1031" s="101"/>
      <c r="FC1031" s="101"/>
      <c r="FD1031" s="101"/>
      <c r="FE1031" s="101"/>
      <c r="FF1031" s="101"/>
      <c r="FG1031" s="101"/>
      <c r="FH1031" s="101"/>
      <c r="FI1031" s="101"/>
      <c r="FJ1031" s="101"/>
      <c r="FK1031" s="101"/>
      <c r="FL1031" s="101"/>
      <c r="FM1031" s="101"/>
      <c r="FN1031" s="101"/>
      <c r="FO1031" s="101"/>
      <c r="FP1031" s="101"/>
      <c r="FQ1031" s="101"/>
      <c r="FR1031" s="101"/>
      <c r="FS1031" s="101"/>
      <c r="FT1031" s="101"/>
      <c r="FU1031" s="101"/>
      <c r="FV1031" s="101"/>
      <c r="FW1031" s="101"/>
      <c r="FX1031" s="101"/>
      <c r="FY1031" s="101"/>
      <c r="FZ1031" s="101"/>
      <c r="GA1031" s="101"/>
      <c r="GB1031" s="101"/>
      <c r="GC1031" s="101"/>
      <c r="GD1031" s="101"/>
      <c r="GE1031" s="101"/>
      <c r="GF1031" s="101"/>
      <c r="GG1031" s="101"/>
      <c r="GH1031" s="101"/>
      <c r="GI1031" s="101"/>
      <c r="GJ1031" s="101"/>
      <c r="GK1031" s="101"/>
      <c r="GL1031" s="101"/>
      <c r="GM1031" s="101"/>
      <c r="GN1031" s="101"/>
      <c r="GO1031" s="101"/>
      <c r="GP1031" s="101"/>
      <c r="GQ1031" s="101"/>
      <c r="GR1031" s="101"/>
      <c r="GS1031" s="101"/>
      <c r="GT1031" s="101"/>
      <c r="GU1031" s="101"/>
    </row>
    <row r="1032" spans="7:203">
      <c r="G1032" s="101"/>
      <c r="H1032" s="101"/>
      <c r="I1032" s="101"/>
      <c r="J1032" s="101"/>
      <c r="K1032" s="101"/>
      <c r="L1032" s="101"/>
      <c r="M1032" s="101"/>
      <c r="N1032" s="101"/>
      <c r="O1032" s="101"/>
      <c r="P1032" s="101"/>
      <c r="Q1032" s="101"/>
      <c r="R1032" s="101"/>
      <c r="S1032" s="101"/>
      <c r="T1032" s="101"/>
      <c r="U1032" s="101"/>
      <c r="V1032" s="101"/>
      <c r="W1032" s="101"/>
      <c r="X1032" s="101"/>
      <c r="Y1032" s="101"/>
      <c r="Z1032" s="101"/>
      <c r="AA1032" s="101"/>
      <c r="AB1032" s="101"/>
      <c r="AC1032" s="101"/>
      <c r="AD1032" s="101"/>
      <c r="AE1032" s="101"/>
      <c r="AF1032" s="101"/>
      <c r="AG1032" s="101"/>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c r="BN1032" s="101"/>
      <c r="BO1032" s="101"/>
      <c r="BP1032" s="101"/>
      <c r="BQ1032" s="101"/>
      <c r="BR1032" s="101"/>
      <c r="BS1032" s="101"/>
      <c r="BT1032" s="101"/>
      <c r="BU1032" s="101"/>
      <c r="BV1032" s="101"/>
      <c r="BW1032" s="101"/>
      <c r="BX1032" s="101"/>
      <c r="BY1032" s="101"/>
      <c r="BZ1032" s="101"/>
      <c r="CA1032" s="101"/>
      <c r="CB1032" s="101"/>
      <c r="CC1032" s="101"/>
      <c r="CD1032" s="101"/>
      <c r="CE1032" s="101"/>
      <c r="CF1032" s="101"/>
      <c r="CG1032" s="101"/>
      <c r="CH1032" s="101"/>
      <c r="CI1032" s="101"/>
      <c r="CJ1032" s="101"/>
      <c r="CK1032" s="101"/>
      <c r="CL1032" s="101"/>
      <c r="CM1032" s="101"/>
      <c r="CN1032" s="101"/>
      <c r="CO1032" s="101"/>
      <c r="CP1032" s="101"/>
      <c r="CQ1032" s="101"/>
      <c r="CR1032" s="101"/>
      <c r="CS1032" s="101"/>
      <c r="CT1032" s="101"/>
      <c r="CU1032" s="101"/>
      <c r="CV1032" s="101"/>
      <c r="CW1032" s="101"/>
      <c r="CX1032" s="101"/>
      <c r="CY1032" s="101"/>
      <c r="CZ1032" s="101"/>
      <c r="DA1032" s="101"/>
      <c r="DB1032" s="101"/>
      <c r="DC1032" s="101"/>
      <c r="DD1032" s="101"/>
      <c r="DE1032" s="101"/>
      <c r="DF1032" s="101"/>
      <c r="DG1032" s="101"/>
      <c r="DH1032" s="101"/>
      <c r="DI1032" s="101"/>
      <c r="DJ1032" s="101"/>
      <c r="DK1032" s="101"/>
      <c r="DL1032" s="101"/>
      <c r="DM1032" s="101"/>
      <c r="DN1032" s="101"/>
      <c r="DO1032" s="101"/>
      <c r="DP1032" s="101"/>
      <c r="DQ1032" s="101"/>
      <c r="DR1032" s="101"/>
      <c r="DS1032" s="101"/>
      <c r="DT1032" s="101"/>
      <c r="DU1032" s="101"/>
      <c r="DV1032" s="101"/>
      <c r="DW1032" s="101"/>
      <c r="DX1032" s="101"/>
      <c r="DY1032" s="101"/>
      <c r="DZ1032" s="101"/>
      <c r="EA1032" s="101"/>
      <c r="EB1032" s="101"/>
      <c r="EC1032" s="101"/>
      <c r="ED1032" s="101"/>
      <c r="EE1032" s="101"/>
      <c r="EF1032" s="101"/>
      <c r="EG1032" s="101"/>
      <c r="EH1032" s="101"/>
      <c r="EI1032" s="101"/>
      <c r="EJ1032" s="101"/>
      <c r="EK1032" s="101"/>
      <c r="EL1032" s="101"/>
      <c r="EM1032" s="101"/>
      <c r="EN1032" s="101"/>
      <c r="EO1032" s="101"/>
      <c r="EP1032" s="101"/>
      <c r="EQ1032" s="101"/>
      <c r="ER1032" s="101"/>
      <c r="ES1032" s="101"/>
      <c r="ET1032" s="101"/>
      <c r="EU1032" s="101"/>
      <c r="EV1032" s="101"/>
      <c r="EW1032" s="101"/>
      <c r="EX1032" s="101"/>
      <c r="EY1032" s="101"/>
      <c r="EZ1032" s="101"/>
      <c r="FA1032" s="101"/>
      <c r="FB1032" s="101"/>
      <c r="FC1032" s="101"/>
      <c r="FD1032" s="101"/>
      <c r="FE1032" s="101"/>
      <c r="FF1032" s="101"/>
      <c r="FG1032" s="101"/>
      <c r="FH1032" s="101"/>
      <c r="FI1032" s="101"/>
      <c r="FJ1032" s="101"/>
      <c r="FK1032" s="101"/>
      <c r="FL1032" s="101"/>
      <c r="FM1032" s="101"/>
      <c r="FN1032" s="101"/>
      <c r="FO1032" s="101"/>
      <c r="FP1032" s="101"/>
      <c r="FQ1032" s="101"/>
      <c r="FR1032" s="101"/>
      <c r="FS1032" s="101"/>
      <c r="FT1032" s="101"/>
      <c r="FU1032" s="101"/>
      <c r="FV1032" s="101"/>
      <c r="FW1032" s="101"/>
      <c r="FX1032" s="101"/>
      <c r="FY1032" s="101"/>
      <c r="FZ1032" s="101"/>
      <c r="GA1032" s="101"/>
      <c r="GB1032" s="101"/>
      <c r="GC1032" s="101"/>
      <c r="GD1032" s="101"/>
      <c r="GE1032" s="101"/>
      <c r="GF1032" s="101"/>
      <c r="GG1032" s="101"/>
      <c r="GH1032" s="101"/>
      <c r="GI1032" s="101"/>
      <c r="GJ1032" s="101"/>
      <c r="GK1032" s="101"/>
      <c r="GL1032" s="101"/>
      <c r="GM1032" s="101"/>
      <c r="GN1032" s="101"/>
      <c r="GO1032" s="101"/>
      <c r="GP1032" s="101"/>
      <c r="GQ1032" s="101"/>
      <c r="GR1032" s="101"/>
      <c r="GS1032" s="101"/>
      <c r="GT1032" s="101"/>
      <c r="GU1032" s="101"/>
    </row>
    <row r="1033" spans="7:203">
      <c r="G1033" s="101"/>
      <c r="H1033" s="101"/>
      <c r="I1033" s="101"/>
      <c r="J1033" s="101"/>
      <c r="K1033" s="101"/>
      <c r="L1033" s="101"/>
      <c r="M1033" s="101"/>
      <c r="N1033" s="101"/>
      <c r="O1033" s="101"/>
      <c r="P1033" s="101"/>
      <c r="Q1033" s="101"/>
      <c r="R1033" s="101"/>
      <c r="S1033" s="101"/>
      <c r="T1033" s="101"/>
      <c r="U1033" s="101"/>
      <c r="V1033" s="101"/>
      <c r="W1033" s="101"/>
      <c r="X1033" s="101"/>
      <c r="Y1033" s="101"/>
      <c r="Z1033" s="101"/>
      <c r="AA1033" s="101"/>
      <c r="AB1033" s="101"/>
      <c r="AC1033" s="101"/>
      <c r="AD1033" s="101"/>
      <c r="AE1033" s="101"/>
      <c r="AF1033" s="101"/>
      <c r="AG1033" s="101"/>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c r="BN1033" s="101"/>
      <c r="BO1033" s="101"/>
      <c r="BP1033" s="101"/>
      <c r="BQ1033" s="101"/>
      <c r="BR1033" s="101"/>
      <c r="BS1033" s="101"/>
      <c r="BT1033" s="101"/>
      <c r="BU1033" s="101"/>
      <c r="BV1033" s="101"/>
      <c r="BW1033" s="101"/>
      <c r="BX1033" s="101"/>
      <c r="BY1033" s="101"/>
      <c r="BZ1033" s="101"/>
      <c r="CA1033" s="101"/>
      <c r="CB1033" s="101"/>
      <c r="CC1033" s="101"/>
      <c r="CD1033" s="101"/>
      <c r="CE1033" s="101"/>
      <c r="CF1033" s="101"/>
      <c r="CG1033" s="101"/>
      <c r="CH1033" s="101"/>
      <c r="CI1033" s="101"/>
      <c r="CJ1033" s="101"/>
      <c r="CK1033" s="101"/>
      <c r="CL1033" s="101"/>
      <c r="CM1033" s="101"/>
      <c r="CN1033" s="101"/>
      <c r="CO1033" s="101"/>
      <c r="CP1033" s="101"/>
      <c r="CQ1033" s="101"/>
      <c r="CR1033" s="101"/>
      <c r="CS1033" s="101"/>
      <c r="CT1033" s="101"/>
      <c r="CU1033" s="101"/>
      <c r="CV1033" s="101"/>
      <c r="CW1033" s="101"/>
      <c r="CX1033" s="101"/>
      <c r="CY1033" s="101"/>
      <c r="CZ1033" s="101"/>
      <c r="DA1033" s="101"/>
      <c r="DB1033" s="101"/>
      <c r="DC1033" s="101"/>
      <c r="DD1033" s="101"/>
      <c r="DE1033" s="101"/>
      <c r="DF1033" s="101"/>
      <c r="DG1033" s="101"/>
      <c r="DH1033" s="101"/>
      <c r="DI1033" s="101"/>
      <c r="DJ1033" s="101"/>
      <c r="DK1033" s="101"/>
      <c r="DL1033" s="101"/>
      <c r="DM1033" s="101"/>
      <c r="DN1033" s="101"/>
      <c r="DO1033" s="101"/>
      <c r="DP1033" s="101"/>
      <c r="DQ1033" s="101"/>
      <c r="DR1033" s="101"/>
      <c r="DS1033" s="101"/>
      <c r="DT1033" s="101"/>
      <c r="DU1033" s="101"/>
      <c r="DV1033" s="101"/>
      <c r="DW1033" s="101"/>
      <c r="DX1033" s="101"/>
      <c r="DY1033" s="101"/>
      <c r="DZ1033" s="101"/>
      <c r="EA1033" s="101"/>
      <c r="EB1033" s="101"/>
      <c r="EC1033" s="101"/>
      <c r="ED1033" s="101"/>
      <c r="EE1033" s="101"/>
      <c r="EF1033" s="101"/>
      <c r="EG1033" s="101"/>
      <c r="EH1033" s="101"/>
      <c r="EI1033" s="101"/>
      <c r="EJ1033" s="101"/>
      <c r="EK1033" s="101"/>
      <c r="EL1033" s="101"/>
      <c r="EM1033" s="101"/>
      <c r="EN1033" s="101"/>
      <c r="EO1033" s="101"/>
      <c r="EP1033" s="101"/>
      <c r="EQ1033" s="101"/>
      <c r="ER1033" s="101"/>
      <c r="ES1033" s="101"/>
      <c r="ET1033" s="101"/>
      <c r="EU1033" s="101"/>
      <c r="EV1033" s="101"/>
      <c r="EW1033" s="101"/>
      <c r="EX1033" s="101"/>
      <c r="EY1033" s="101"/>
      <c r="EZ1033" s="101"/>
      <c r="FA1033" s="101"/>
      <c r="FB1033" s="101"/>
      <c r="FC1033" s="101"/>
      <c r="FD1033" s="101"/>
      <c r="FE1033" s="101"/>
      <c r="FF1033" s="101"/>
      <c r="FG1033" s="101"/>
      <c r="FH1033" s="101"/>
      <c r="FI1033" s="101"/>
      <c r="FJ1033" s="101"/>
      <c r="FK1033" s="101"/>
      <c r="FL1033" s="101"/>
      <c r="FM1033" s="101"/>
      <c r="FN1033" s="101"/>
      <c r="FO1033" s="101"/>
      <c r="FP1033" s="101"/>
      <c r="FQ1033" s="101"/>
      <c r="FR1033" s="101"/>
      <c r="FS1033" s="101"/>
      <c r="FT1033" s="101"/>
      <c r="FU1033" s="101"/>
      <c r="FV1033" s="101"/>
      <c r="FW1033" s="101"/>
      <c r="FX1033" s="101"/>
      <c r="FY1033" s="101"/>
      <c r="FZ1033" s="101"/>
      <c r="GA1033" s="101"/>
      <c r="GB1033" s="101"/>
      <c r="GC1033" s="101"/>
      <c r="GD1033" s="101"/>
      <c r="GE1033" s="101"/>
      <c r="GF1033" s="101"/>
      <c r="GG1033" s="101"/>
      <c r="GH1033" s="101"/>
      <c r="GI1033" s="101"/>
      <c r="GJ1033" s="101"/>
      <c r="GK1033" s="101"/>
      <c r="GL1033" s="101"/>
      <c r="GM1033" s="101"/>
      <c r="GN1033" s="101"/>
      <c r="GO1033" s="101"/>
      <c r="GP1033" s="101"/>
      <c r="GQ1033" s="101"/>
      <c r="GR1033" s="101"/>
      <c r="GS1033" s="101"/>
      <c r="GT1033" s="101"/>
      <c r="GU1033" s="101"/>
    </row>
    <row r="1034" spans="7:203">
      <c r="G1034" s="101"/>
      <c r="H1034" s="101"/>
      <c r="I1034" s="101"/>
      <c r="J1034" s="101"/>
      <c r="K1034" s="101"/>
      <c r="L1034" s="101"/>
      <c r="M1034" s="101"/>
      <c r="N1034" s="101"/>
      <c r="O1034" s="101"/>
      <c r="P1034" s="101"/>
      <c r="Q1034" s="101"/>
      <c r="R1034" s="101"/>
      <c r="S1034" s="101"/>
      <c r="T1034" s="101"/>
      <c r="U1034" s="101"/>
      <c r="V1034" s="101"/>
      <c r="W1034" s="101"/>
      <c r="X1034" s="101"/>
      <c r="Y1034" s="101"/>
      <c r="Z1034" s="101"/>
      <c r="AA1034" s="101"/>
      <c r="AB1034" s="101"/>
      <c r="AC1034" s="101"/>
      <c r="AD1034" s="101"/>
      <c r="AE1034" s="101"/>
      <c r="AF1034" s="101"/>
      <c r="AG1034" s="101"/>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c r="BN1034" s="101"/>
      <c r="BO1034" s="101"/>
      <c r="BP1034" s="101"/>
      <c r="BQ1034" s="101"/>
      <c r="BR1034" s="101"/>
      <c r="BS1034" s="101"/>
      <c r="BT1034" s="101"/>
      <c r="BU1034" s="101"/>
      <c r="BV1034" s="101"/>
      <c r="BW1034" s="101"/>
      <c r="BX1034" s="101"/>
      <c r="BY1034" s="101"/>
      <c r="BZ1034" s="101"/>
      <c r="CA1034" s="101"/>
      <c r="CB1034" s="101"/>
      <c r="CC1034" s="101"/>
      <c r="CD1034" s="101"/>
      <c r="CE1034" s="101"/>
      <c r="CF1034" s="101"/>
      <c r="CG1034" s="101"/>
      <c r="CH1034" s="101"/>
      <c r="CI1034" s="101"/>
      <c r="CJ1034" s="101"/>
      <c r="CK1034" s="101"/>
      <c r="CL1034" s="101"/>
      <c r="CM1034" s="101"/>
      <c r="CN1034" s="101"/>
      <c r="CO1034" s="101"/>
      <c r="CP1034" s="101"/>
      <c r="CQ1034" s="101"/>
      <c r="CR1034" s="101"/>
      <c r="CS1034" s="101"/>
      <c r="CT1034" s="101"/>
      <c r="CU1034" s="101"/>
      <c r="CV1034" s="101"/>
      <c r="CW1034" s="101"/>
      <c r="CX1034" s="101"/>
      <c r="CY1034" s="101"/>
      <c r="CZ1034" s="101"/>
      <c r="DA1034" s="101"/>
      <c r="DB1034" s="101"/>
      <c r="DC1034" s="101"/>
      <c r="DD1034" s="101"/>
      <c r="DE1034" s="101"/>
      <c r="DF1034" s="101"/>
      <c r="DG1034" s="101"/>
      <c r="DH1034" s="101"/>
      <c r="DI1034" s="101"/>
      <c r="DJ1034" s="101"/>
      <c r="DK1034" s="101"/>
      <c r="DL1034" s="101"/>
      <c r="DM1034" s="101"/>
      <c r="DN1034" s="101"/>
      <c r="DO1034" s="101"/>
      <c r="DP1034" s="101"/>
      <c r="DQ1034" s="101"/>
      <c r="DR1034" s="101"/>
      <c r="DS1034" s="101"/>
      <c r="DT1034" s="101"/>
      <c r="DU1034" s="101"/>
      <c r="DV1034" s="101"/>
      <c r="DW1034" s="101"/>
      <c r="DX1034" s="101"/>
      <c r="DY1034" s="101"/>
      <c r="DZ1034" s="101"/>
      <c r="EA1034" s="101"/>
      <c r="EB1034" s="101"/>
      <c r="EC1034" s="101"/>
      <c r="ED1034" s="101"/>
      <c r="EE1034" s="101"/>
      <c r="EF1034" s="101"/>
      <c r="EG1034" s="101"/>
      <c r="EH1034" s="101"/>
      <c r="EI1034" s="101"/>
      <c r="EJ1034" s="101"/>
      <c r="EK1034" s="101"/>
      <c r="EL1034" s="101"/>
      <c r="EM1034" s="101"/>
      <c r="EN1034" s="101"/>
      <c r="EO1034" s="101"/>
      <c r="EP1034" s="101"/>
      <c r="EQ1034" s="101"/>
      <c r="ER1034" s="101"/>
      <c r="ES1034" s="101"/>
      <c r="ET1034" s="101"/>
      <c r="EU1034" s="101"/>
      <c r="EV1034" s="101"/>
      <c r="EW1034" s="101"/>
      <c r="EX1034" s="101"/>
      <c r="EY1034" s="101"/>
      <c r="EZ1034" s="101"/>
      <c r="FA1034" s="101"/>
      <c r="FB1034" s="101"/>
      <c r="FC1034" s="101"/>
      <c r="FD1034" s="101"/>
      <c r="FE1034" s="101"/>
      <c r="FF1034" s="101"/>
      <c r="FG1034" s="101"/>
      <c r="FH1034" s="101"/>
      <c r="FI1034" s="101"/>
      <c r="FJ1034" s="101"/>
      <c r="FK1034" s="101"/>
      <c r="FL1034" s="101"/>
      <c r="FM1034" s="101"/>
      <c r="FN1034" s="101"/>
      <c r="FO1034" s="101"/>
      <c r="FP1034" s="101"/>
      <c r="FQ1034" s="101"/>
      <c r="FR1034" s="101"/>
      <c r="FS1034" s="101"/>
      <c r="FT1034" s="101"/>
      <c r="FU1034" s="101"/>
      <c r="FV1034" s="101"/>
      <c r="FW1034" s="101"/>
      <c r="FX1034" s="101"/>
      <c r="FY1034" s="101"/>
      <c r="FZ1034" s="101"/>
      <c r="GA1034" s="101"/>
      <c r="GB1034" s="101"/>
      <c r="GC1034" s="101"/>
      <c r="GD1034" s="101"/>
      <c r="GE1034" s="101"/>
      <c r="GF1034" s="101"/>
      <c r="GG1034" s="101"/>
      <c r="GH1034" s="101"/>
      <c r="GI1034" s="101"/>
      <c r="GJ1034" s="101"/>
      <c r="GK1034" s="101"/>
      <c r="GL1034" s="101"/>
      <c r="GM1034" s="101"/>
      <c r="GN1034" s="101"/>
      <c r="GO1034" s="101"/>
      <c r="GP1034" s="101"/>
      <c r="GQ1034" s="101"/>
      <c r="GR1034" s="101"/>
      <c r="GS1034" s="101"/>
      <c r="GT1034" s="101"/>
      <c r="GU1034" s="101"/>
    </row>
    <row r="1035" spans="7:203">
      <c r="G1035" s="101"/>
      <c r="H1035" s="101"/>
      <c r="I1035" s="101"/>
      <c r="J1035" s="101"/>
      <c r="K1035" s="101"/>
      <c r="L1035" s="101"/>
      <c r="M1035" s="101"/>
      <c r="N1035" s="101"/>
      <c r="O1035" s="101"/>
      <c r="P1035" s="101"/>
      <c r="Q1035" s="101"/>
      <c r="R1035" s="101"/>
      <c r="S1035" s="101"/>
      <c r="T1035" s="101"/>
      <c r="U1035" s="101"/>
      <c r="V1035" s="101"/>
      <c r="W1035" s="101"/>
      <c r="X1035" s="101"/>
      <c r="Y1035" s="101"/>
      <c r="Z1035" s="101"/>
      <c r="AA1035" s="101"/>
      <c r="AB1035" s="101"/>
      <c r="AC1035" s="101"/>
      <c r="AD1035" s="101"/>
      <c r="AE1035" s="101"/>
      <c r="AF1035" s="101"/>
      <c r="AG1035" s="101"/>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c r="BN1035" s="101"/>
      <c r="BO1035" s="101"/>
      <c r="BP1035" s="101"/>
      <c r="BQ1035" s="101"/>
      <c r="BR1035" s="101"/>
      <c r="BS1035" s="101"/>
      <c r="BT1035" s="101"/>
      <c r="BU1035" s="101"/>
      <c r="BV1035" s="101"/>
      <c r="BW1035" s="101"/>
      <c r="BX1035" s="101"/>
      <c r="BY1035" s="101"/>
      <c r="BZ1035" s="101"/>
      <c r="CA1035" s="101"/>
      <c r="CB1035" s="101"/>
      <c r="CC1035" s="101"/>
      <c r="CD1035" s="101"/>
      <c r="CE1035" s="101"/>
      <c r="CF1035" s="101"/>
      <c r="CG1035" s="101"/>
      <c r="CH1035" s="101"/>
      <c r="CI1035" s="101"/>
      <c r="CJ1035" s="101"/>
      <c r="CK1035" s="101"/>
      <c r="CL1035" s="101"/>
      <c r="CM1035" s="101"/>
      <c r="CN1035" s="101"/>
      <c r="CO1035" s="101"/>
      <c r="CP1035" s="101"/>
      <c r="CQ1035" s="101"/>
      <c r="CR1035" s="101"/>
      <c r="CS1035" s="101"/>
      <c r="CT1035" s="101"/>
      <c r="CU1035" s="101"/>
      <c r="CV1035" s="101"/>
      <c r="CW1035" s="101"/>
      <c r="CX1035" s="101"/>
      <c r="CY1035" s="101"/>
      <c r="CZ1035" s="101"/>
      <c r="DA1035" s="101"/>
      <c r="DB1035" s="101"/>
      <c r="DC1035" s="101"/>
      <c r="DD1035" s="101"/>
      <c r="DE1035" s="101"/>
      <c r="DF1035" s="101"/>
      <c r="DG1035" s="101"/>
      <c r="DH1035" s="101"/>
      <c r="DI1035" s="101"/>
      <c r="DJ1035" s="101"/>
      <c r="DK1035" s="101"/>
      <c r="DL1035" s="101"/>
      <c r="DM1035" s="101"/>
      <c r="DN1035" s="101"/>
      <c r="DO1035" s="101"/>
      <c r="DP1035" s="101"/>
      <c r="DQ1035" s="101"/>
      <c r="DR1035" s="101"/>
      <c r="DS1035" s="101"/>
      <c r="DT1035" s="101"/>
      <c r="DU1035" s="101"/>
      <c r="DV1035" s="101"/>
      <c r="DW1035" s="101"/>
      <c r="DX1035" s="101"/>
      <c r="DY1035" s="101"/>
      <c r="DZ1035" s="101"/>
      <c r="EA1035" s="101"/>
      <c r="EB1035" s="101"/>
      <c r="EC1035" s="101"/>
      <c r="ED1035" s="101"/>
      <c r="EE1035" s="101"/>
      <c r="EF1035" s="101"/>
      <c r="EG1035" s="101"/>
      <c r="EH1035" s="101"/>
      <c r="EI1035" s="101"/>
      <c r="EJ1035" s="101"/>
      <c r="EK1035" s="101"/>
      <c r="EL1035" s="101"/>
      <c r="EM1035" s="101"/>
      <c r="EN1035" s="101"/>
      <c r="EO1035" s="101"/>
      <c r="EP1035" s="101"/>
      <c r="EQ1035" s="101"/>
      <c r="ER1035" s="101"/>
      <c r="ES1035" s="101"/>
      <c r="ET1035" s="101"/>
      <c r="EU1035" s="101"/>
      <c r="EV1035" s="101"/>
      <c r="EW1035" s="101"/>
      <c r="EX1035" s="101"/>
      <c r="EY1035" s="101"/>
      <c r="EZ1035" s="101"/>
      <c r="FA1035" s="101"/>
      <c r="FB1035" s="101"/>
      <c r="FC1035" s="101"/>
      <c r="FD1035" s="101"/>
      <c r="FE1035" s="101"/>
      <c r="FF1035" s="101"/>
      <c r="FG1035" s="101"/>
      <c r="FH1035" s="101"/>
      <c r="FI1035" s="101"/>
      <c r="FJ1035" s="101"/>
      <c r="FK1035" s="101"/>
      <c r="FL1035" s="101"/>
      <c r="FM1035" s="101"/>
      <c r="FN1035" s="101"/>
      <c r="FO1035" s="101"/>
      <c r="FP1035" s="101"/>
      <c r="FQ1035" s="101"/>
      <c r="FR1035" s="101"/>
      <c r="FS1035" s="101"/>
      <c r="FT1035" s="101"/>
      <c r="FU1035" s="101"/>
      <c r="FV1035" s="101"/>
      <c r="FW1035" s="101"/>
      <c r="FX1035" s="101"/>
      <c r="FY1035" s="101"/>
      <c r="FZ1035" s="101"/>
      <c r="GA1035" s="101"/>
      <c r="GB1035" s="101"/>
      <c r="GC1035" s="101"/>
      <c r="GD1035" s="101"/>
      <c r="GE1035" s="101"/>
      <c r="GF1035" s="101"/>
      <c r="GG1035" s="101"/>
      <c r="GH1035" s="101"/>
      <c r="GI1035" s="101"/>
      <c r="GJ1035" s="101"/>
      <c r="GK1035" s="101"/>
      <c r="GL1035" s="101"/>
      <c r="GM1035" s="101"/>
      <c r="GN1035" s="101"/>
      <c r="GO1035" s="101"/>
      <c r="GP1035" s="101"/>
      <c r="GQ1035" s="101"/>
      <c r="GR1035" s="101"/>
      <c r="GS1035" s="101"/>
      <c r="GT1035" s="101"/>
      <c r="GU1035" s="101"/>
    </row>
    <row r="1036" spans="7:203">
      <c r="G1036" s="101"/>
      <c r="H1036" s="101"/>
      <c r="I1036" s="101"/>
      <c r="J1036" s="101"/>
      <c r="K1036" s="101"/>
      <c r="L1036" s="101"/>
      <c r="M1036" s="101"/>
      <c r="N1036" s="101"/>
      <c r="O1036" s="101"/>
      <c r="P1036" s="101"/>
      <c r="Q1036" s="101"/>
      <c r="R1036" s="101"/>
      <c r="S1036" s="101"/>
      <c r="T1036" s="101"/>
      <c r="U1036" s="101"/>
      <c r="V1036" s="101"/>
      <c r="W1036" s="101"/>
      <c r="X1036" s="101"/>
      <c r="Y1036" s="101"/>
      <c r="Z1036" s="101"/>
      <c r="AA1036" s="101"/>
      <c r="AB1036" s="101"/>
      <c r="AC1036" s="101"/>
      <c r="AD1036" s="101"/>
      <c r="AE1036" s="101"/>
      <c r="AF1036" s="101"/>
      <c r="AG1036" s="101"/>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c r="BN1036" s="101"/>
      <c r="BO1036" s="101"/>
      <c r="BP1036" s="101"/>
      <c r="BQ1036" s="101"/>
      <c r="BR1036" s="101"/>
      <c r="BS1036" s="101"/>
      <c r="BT1036" s="101"/>
      <c r="BU1036" s="101"/>
      <c r="BV1036" s="101"/>
      <c r="BW1036" s="101"/>
      <c r="BX1036" s="101"/>
      <c r="BY1036" s="101"/>
      <c r="BZ1036" s="101"/>
      <c r="CA1036" s="101"/>
      <c r="CB1036" s="101"/>
      <c r="CC1036" s="101"/>
      <c r="CD1036" s="101"/>
      <c r="CE1036" s="101"/>
      <c r="CF1036" s="101"/>
      <c r="CG1036" s="101"/>
      <c r="CH1036" s="101"/>
      <c r="CI1036" s="101"/>
      <c r="CJ1036" s="101"/>
      <c r="CK1036" s="101"/>
      <c r="CL1036" s="101"/>
      <c r="CM1036" s="101"/>
      <c r="CN1036" s="101"/>
      <c r="CO1036" s="101"/>
      <c r="CP1036" s="101"/>
      <c r="CQ1036" s="101"/>
      <c r="CR1036" s="101"/>
      <c r="CS1036" s="101"/>
      <c r="CT1036" s="101"/>
      <c r="CU1036" s="101"/>
      <c r="CV1036" s="101"/>
      <c r="CW1036" s="101"/>
      <c r="CX1036" s="101"/>
      <c r="CY1036" s="101"/>
      <c r="CZ1036" s="101"/>
      <c r="DA1036" s="101"/>
      <c r="DB1036" s="101"/>
      <c r="DC1036" s="101"/>
      <c r="DD1036" s="101"/>
      <c r="DE1036" s="101"/>
      <c r="DF1036" s="101"/>
      <c r="DG1036" s="101"/>
      <c r="DH1036" s="101"/>
      <c r="DI1036" s="101"/>
      <c r="DJ1036" s="101"/>
      <c r="DK1036" s="101"/>
      <c r="DL1036" s="101"/>
      <c r="DM1036" s="101"/>
      <c r="DN1036" s="101"/>
      <c r="DO1036" s="101"/>
      <c r="DP1036" s="101"/>
      <c r="DQ1036" s="101"/>
      <c r="DR1036" s="101"/>
      <c r="DS1036" s="101"/>
      <c r="DT1036" s="101"/>
      <c r="DU1036" s="101"/>
      <c r="DV1036" s="101"/>
      <c r="DW1036" s="101"/>
      <c r="DX1036" s="101"/>
      <c r="DY1036" s="101"/>
      <c r="DZ1036" s="101"/>
      <c r="EA1036" s="101"/>
      <c r="EB1036" s="101"/>
      <c r="EC1036" s="101"/>
      <c r="ED1036" s="101"/>
      <c r="EE1036" s="101"/>
      <c r="EF1036" s="101"/>
      <c r="EG1036" s="101"/>
      <c r="EH1036" s="101"/>
      <c r="EI1036" s="101"/>
      <c r="EJ1036" s="101"/>
      <c r="EK1036" s="101"/>
      <c r="EL1036" s="101"/>
      <c r="EM1036" s="101"/>
      <c r="EN1036" s="101"/>
      <c r="EO1036" s="101"/>
      <c r="EP1036" s="101"/>
      <c r="EQ1036" s="101"/>
      <c r="ER1036" s="101"/>
      <c r="ES1036" s="101"/>
      <c r="ET1036" s="101"/>
      <c r="EU1036" s="101"/>
      <c r="EV1036" s="101"/>
      <c r="EW1036" s="101"/>
      <c r="EX1036" s="101"/>
      <c r="EY1036" s="101"/>
      <c r="EZ1036" s="101"/>
      <c r="FA1036" s="101"/>
      <c r="FB1036" s="101"/>
      <c r="FC1036" s="101"/>
      <c r="FD1036" s="101"/>
      <c r="FE1036" s="101"/>
      <c r="FF1036" s="101"/>
      <c r="FG1036" s="101"/>
      <c r="FH1036" s="101"/>
      <c r="FI1036" s="101"/>
      <c r="FJ1036" s="101"/>
      <c r="FK1036" s="101"/>
      <c r="FL1036" s="101"/>
      <c r="FM1036" s="101"/>
      <c r="FN1036" s="101"/>
      <c r="FO1036" s="101"/>
      <c r="FP1036" s="101"/>
      <c r="FQ1036" s="101"/>
      <c r="FR1036" s="101"/>
      <c r="FS1036" s="101"/>
      <c r="FT1036" s="101"/>
      <c r="FU1036" s="101"/>
      <c r="FV1036" s="101"/>
      <c r="FW1036" s="101"/>
      <c r="FX1036" s="101"/>
      <c r="FY1036" s="101"/>
      <c r="FZ1036" s="101"/>
      <c r="GA1036" s="101"/>
      <c r="GB1036" s="101"/>
      <c r="GC1036" s="101"/>
      <c r="GD1036" s="101"/>
      <c r="GE1036" s="101"/>
      <c r="GF1036" s="101"/>
      <c r="GG1036" s="101"/>
      <c r="GH1036" s="101"/>
      <c r="GI1036" s="101"/>
      <c r="GJ1036" s="101"/>
      <c r="GK1036" s="101"/>
      <c r="GL1036" s="101"/>
      <c r="GM1036" s="101"/>
      <c r="GN1036" s="101"/>
      <c r="GO1036" s="101"/>
      <c r="GP1036" s="101"/>
      <c r="GQ1036" s="101"/>
      <c r="GR1036" s="101"/>
      <c r="GS1036" s="101"/>
      <c r="GT1036" s="101"/>
      <c r="GU1036" s="101"/>
    </row>
    <row r="1037" spans="7:203">
      <c r="G1037" s="101"/>
      <c r="H1037" s="101"/>
      <c r="I1037" s="101"/>
      <c r="J1037" s="101"/>
      <c r="K1037" s="101"/>
      <c r="L1037" s="101"/>
      <c r="M1037" s="101"/>
      <c r="N1037" s="101"/>
      <c r="O1037" s="101"/>
      <c r="P1037" s="101"/>
      <c r="Q1037" s="101"/>
      <c r="R1037" s="101"/>
      <c r="S1037" s="101"/>
      <c r="T1037" s="101"/>
      <c r="U1037" s="101"/>
      <c r="V1037" s="101"/>
      <c r="W1037" s="101"/>
      <c r="X1037" s="101"/>
      <c r="Y1037" s="101"/>
      <c r="Z1037" s="101"/>
      <c r="AA1037" s="101"/>
      <c r="AB1037" s="101"/>
      <c r="AC1037" s="101"/>
      <c r="AD1037" s="101"/>
      <c r="AE1037" s="101"/>
      <c r="AF1037" s="101"/>
      <c r="AG1037" s="101"/>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c r="BN1037" s="101"/>
      <c r="BO1037" s="101"/>
      <c r="BP1037" s="101"/>
      <c r="BQ1037" s="101"/>
      <c r="BR1037" s="101"/>
      <c r="BS1037" s="101"/>
      <c r="BT1037" s="101"/>
      <c r="BU1037" s="101"/>
      <c r="BV1037" s="101"/>
      <c r="BW1037" s="101"/>
      <c r="BX1037" s="101"/>
      <c r="BY1037" s="101"/>
      <c r="BZ1037" s="101"/>
      <c r="CA1037" s="101"/>
      <c r="CB1037" s="101"/>
      <c r="CC1037" s="101"/>
      <c r="CD1037" s="101"/>
      <c r="CE1037" s="101"/>
      <c r="CF1037" s="101"/>
      <c r="CG1037" s="101"/>
      <c r="CH1037" s="101"/>
      <c r="CI1037" s="101"/>
      <c r="CJ1037" s="101"/>
      <c r="CK1037" s="101"/>
      <c r="CL1037" s="101"/>
      <c r="CM1037" s="101"/>
      <c r="CN1037" s="101"/>
      <c r="CO1037" s="101"/>
      <c r="CP1037" s="101"/>
      <c r="CQ1037" s="101"/>
      <c r="CR1037" s="101"/>
      <c r="CS1037" s="101"/>
      <c r="CT1037" s="101"/>
      <c r="CU1037" s="101"/>
      <c r="CV1037" s="101"/>
      <c r="CW1037" s="101"/>
      <c r="CX1037" s="101"/>
      <c r="CY1037" s="101"/>
      <c r="CZ1037" s="101"/>
      <c r="DA1037" s="101"/>
      <c r="DB1037" s="101"/>
      <c r="DC1037" s="101"/>
      <c r="DD1037" s="101"/>
      <c r="DE1037" s="101"/>
      <c r="DF1037" s="101"/>
      <c r="DG1037" s="101"/>
      <c r="DH1037" s="101"/>
      <c r="DI1037" s="101"/>
      <c r="DJ1037" s="101"/>
      <c r="DK1037" s="101"/>
      <c r="DL1037" s="101"/>
      <c r="DM1037" s="101"/>
      <c r="DN1037" s="101"/>
      <c r="DO1037" s="101"/>
      <c r="DP1037" s="101"/>
      <c r="DQ1037" s="101"/>
      <c r="DR1037" s="101"/>
      <c r="DS1037" s="101"/>
      <c r="DT1037" s="101"/>
      <c r="DU1037" s="101"/>
      <c r="DV1037" s="101"/>
      <c r="DW1037" s="101"/>
      <c r="DX1037" s="101"/>
      <c r="DY1037" s="101"/>
      <c r="DZ1037" s="101"/>
      <c r="EA1037" s="101"/>
      <c r="EB1037" s="101"/>
      <c r="EC1037" s="101"/>
      <c r="ED1037" s="101"/>
      <c r="EE1037" s="101"/>
      <c r="EF1037" s="101"/>
      <c r="EG1037" s="101"/>
      <c r="EH1037" s="101"/>
      <c r="EI1037" s="101"/>
      <c r="EJ1037" s="101"/>
      <c r="EK1037" s="101"/>
      <c r="EL1037" s="101"/>
      <c r="EM1037" s="101"/>
      <c r="EN1037" s="101"/>
      <c r="EO1037" s="101"/>
      <c r="EP1037" s="101"/>
      <c r="EQ1037" s="101"/>
      <c r="ER1037" s="101"/>
      <c r="ES1037" s="101"/>
      <c r="ET1037" s="101"/>
      <c r="EU1037" s="101"/>
      <c r="EV1037" s="101"/>
      <c r="EW1037" s="101"/>
      <c r="EX1037" s="101"/>
      <c r="EY1037" s="101"/>
      <c r="EZ1037" s="101"/>
      <c r="FA1037" s="101"/>
      <c r="FB1037" s="101"/>
      <c r="FC1037" s="101"/>
      <c r="FD1037" s="101"/>
      <c r="FE1037" s="101"/>
      <c r="FF1037" s="101"/>
      <c r="FG1037" s="101"/>
      <c r="FH1037" s="101"/>
      <c r="FI1037" s="101"/>
      <c r="FJ1037" s="101"/>
      <c r="FK1037" s="101"/>
      <c r="FL1037" s="101"/>
      <c r="FM1037" s="101"/>
      <c r="FN1037" s="101"/>
      <c r="FO1037" s="101"/>
      <c r="FP1037" s="101"/>
      <c r="FQ1037" s="101"/>
      <c r="FR1037" s="101"/>
      <c r="FS1037" s="101"/>
      <c r="FT1037" s="101"/>
      <c r="FU1037" s="101"/>
      <c r="FV1037" s="101"/>
      <c r="FW1037" s="101"/>
      <c r="FX1037" s="101"/>
      <c r="FY1037" s="101"/>
      <c r="FZ1037" s="101"/>
      <c r="GA1037" s="101"/>
      <c r="GB1037" s="101"/>
      <c r="GC1037" s="101"/>
      <c r="GD1037" s="101"/>
      <c r="GE1037" s="101"/>
      <c r="GF1037" s="101"/>
      <c r="GG1037" s="101"/>
      <c r="GH1037" s="101"/>
      <c r="GI1037" s="101"/>
      <c r="GJ1037" s="101"/>
      <c r="GK1037" s="101"/>
      <c r="GL1037" s="101"/>
      <c r="GM1037" s="101"/>
      <c r="GN1037" s="101"/>
      <c r="GO1037" s="101"/>
      <c r="GP1037" s="101"/>
      <c r="GQ1037" s="101"/>
      <c r="GR1037" s="101"/>
      <c r="GS1037" s="101"/>
      <c r="GT1037" s="101"/>
      <c r="GU1037" s="101"/>
    </row>
    <row r="1038" spans="7:203">
      <c r="G1038" s="101"/>
      <c r="H1038" s="101"/>
      <c r="I1038" s="101"/>
      <c r="J1038" s="101"/>
      <c r="K1038" s="101"/>
      <c r="L1038" s="101"/>
      <c r="M1038" s="101"/>
      <c r="N1038" s="101"/>
      <c r="O1038" s="101"/>
      <c r="P1038" s="101"/>
      <c r="Q1038" s="101"/>
      <c r="R1038" s="101"/>
      <c r="S1038" s="101"/>
      <c r="T1038" s="101"/>
      <c r="U1038" s="101"/>
      <c r="V1038" s="101"/>
      <c r="W1038" s="101"/>
      <c r="X1038" s="101"/>
      <c r="Y1038" s="101"/>
      <c r="Z1038" s="101"/>
      <c r="AA1038" s="101"/>
      <c r="AB1038" s="101"/>
      <c r="AC1038" s="101"/>
      <c r="AD1038" s="101"/>
      <c r="AE1038" s="101"/>
      <c r="AF1038" s="101"/>
      <c r="AG1038" s="101"/>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c r="BN1038" s="101"/>
      <c r="BO1038" s="101"/>
      <c r="BP1038" s="101"/>
      <c r="BQ1038" s="101"/>
      <c r="BR1038" s="101"/>
      <c r="BS1038" s="101"/>
      <c r="BT1038" s="101"/>
      <c r="BU1038" s="101"/>
      <c r="BV1038" s="101"/>
      <c r="BW1038" s="101"/>
      <c r="BX1038" s="101"/>
      <c r="BY1038" s="101"/>
      <c r="BZ1038" s="101"/>
      <c r="CA1038" s="101"/>
      <c r="CB1038" s="101"/>
      <c r="CC1038" s="101"/>
      <c r="CD1038" s="101"/>
      <c r="CE1038" s="101"/>
      <c r="CF1038" s="101"/>
      <c r="CG1038" s="101"/>
      <c r="CH1038" s="101"/>
      <c r="CI1038" s="101"/>
      <c r="CJ1038" s="101"/>
      <c r="CK1038" s="101"/>
      <c r="CL1038" s="101"/>
      <c r="CM1038" s="101"/>
      <c r="CN1038" s="101"/>
      <c r="CO1038" s="101"/>
      <c r="CP1038" s="101"/>
      <c r="CQ1038" s="101"/>
      <c r="CR1038" s="101"/>
      <c r="CS1038" s="101"/>
      <c r="CT1038" s="101"/>
      <c r="CU1038" s="101"/>
      <c r="CV1038" s="101"/>
      <c r="CW1038" s="101"/>
      <c r="CX1038" s="101"/>
      <c r="CY1038" s="101"/>
      <c r="CZ1038" s="101"/>
      <c r="DA1038" s="101"/>
      <c r="DB1038" s="101"/>
      <c r="DC1038" s="101"/>
      <c r="DD1038" s="101"/>
      <c r="DE1038" s="101"/>
      <c r="DF1038" s="101"/>
      <c r="DG1038" s="101"/>
      <c r="DH1038" s="101"/>
      <c r="DI1038" s="101"/>
      <c r="DJ1038" s="101"/>
      <c r="DK1038" s="101"/>
      <c r="DL1038" s="101"/>
      <c r="DM1038" s="101"/>
      <c r="DN1038" s="101"/>
      <c r="DO1038" s="101"/>
      <c r="DP1038" s="101"/>
      <c r="DQ1038" s="101"/>
      <c r="DR1038" s="101"/>
      <c r="DS1038" s="101"/>
      <c r="DT1038" s="101"/>
      <c r="DU1038" s="101"/>
      <c r="DV1038" s="101"/>
      <c r="DW1038" s="101"/>
      <c r="DX1038" s="101"/>
      <c r="DY1038" s="101"/>
      <c r="DZ1038" s="101"/>
      <c r="EA1038" s="101"/>
      <c r="EB1038" s="101"/>
      <c r="EC1038" s="101"/>
      <c r="ED1038" s="101"/>
      <c r="EE1038" s="101"/>
      <c r="EF1038" s="101"/>
      <c r="EG1038" s="101"/>
      <c r="EH1038" s="101"/>
      <c r="EI1038" s="101"/>
      <c r="EJ1038" s="101"/>
      <c r="EK1038" s="101"/>
      <c r="EL1038" s="101"/>
      <c r="EM1038" s="101"/>
      <c r="EN1038" s="101"/>
      <c r="EO1038" s="101"/>
      <c r="EP1038" s="101"/>
      <c r="EQ1038" s="101"/>
      <c r="ER1038" s="101"/>
      <c r="ES1038" s="101"/>
      <c r="ET1038" s="101"/>
      <c r="EU1038" s="101"/>
      <c r="EV1038" s="101"/>
      <c r="EW1038" s="101"/>
      <c r="EX1038" s="101"/>
      <c r="EY1038" s="101"/>
      <c r="EZ1038" s="101"/>
      <c r="FA1038" s="101"/>
      <c r="FB1038" s="101"/>
      <c r="FC1038" s="101"/>
      <c r="FD1038" s="101"/>
      <c r="FE1038" s="101"/>
      <c r="FF1038" s="101"/>
      <c r="FG1038" s="101"/>
      <c r="FH1038" s="101"/>
      <c r="FI1038" s="101"/>
      <c r="FJ1038" s="101"/>
      <c r="FK1038" s="101"/>
      <c r="FL1038" s="101"/>
      <c r="FM1038" s="101"/>
      <c r="FN1038" s="101"/>
      <c r="FO1038" s="101"/>
      <c r="FP1038" s="101"/>
      <c r="FQ1038" s="101"/>
      <c r="FR1038" s="101"/>
      <c r="FS1038" s="101"/>
      <c r="FT1038" s="101"/>
      <c r="FU1038" s="101"/>
      <c r="FV1038" s="101"/>
      <c r="FW1038" s="101"/>
      <c r="FX1038" s="101"/>
      <c r="FY1038" s="101"/>
      <c r="FZ1038" s="101"/>
      <c r="GA1038" s="101"/>
      <c r="GB1038" s="101"/>
      <c r="GC1038" s="101"/>
      <c r="GD1038" s="101"/>
      <c r="GE1038" s="101"/>
      <c r="GF1038" s="101"/>
      <c r="GG1038" s="101"/>
      <c r="GH1038" s="101"/>
      <c r="GI1038" s="101"/>
      <c r="GJ1038" s="101"/>
      <c r="GK1038" s="101"/>
      <c r="GL1038" s="101"/>
      <c r="GM1038" s="101"/>
      <c r="GN1038" s="101"/>
      <c r="GO1038" s="101"/>
      <c r="GP1038" s="101"/>
      <c r="GQ1038" s="101"/>
      <c r="GR1038" s="101"/>
      <c r="GS1038" s="101"/>
      <c r="GT1038" s="101"/>
      <c r="GU1038" s="101"/>
    </row>
    <row r="1039" spans="7:203">
      <c r="G1039" s="101"/>
      <c r="H1039" s="101"/>
      <c r="I1039" s="101"/>
      <c r="J1039" s="101"/>
      <c r="K1039" s="101"/>
      <c r="L1039" s="101"/>
      <c r="M1039" s="101"/>
      <c r="N1039" s="101"/>
      <c r="O1039" s="101"/>
      <c r="P1039" s="101"/>
      <c r="Q1039" s="101"/>
      <c r="R1039" s="101"/>
      <c r="S1039" s="101"/>
      <c r="T1039" s="101"/>
      <c r="U1039" s="101"/>
      <c r="V1039" s="101"/>
      <c r="W1039" s="101"/>
      <c r="X1039" s="101"/>
      <c r="Y1039" s="101"/>
      <c r="Z1039" s="101"/>
      <c r="AA1039" s="101"/>
      <c r="AB1039" s="101"/>
      <c r="AC1039" s="101"/>
      <c r="AD1039" s="101"/>
      <c r="AE1039" s="101"/>
      <c r="AF1039" s="101"/>
      <c r="AG1039" s="101"/>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c r="BN1039" s="101"/>
      <c r="BO1039" s="101"/>
      <c r="BP1039" s="101"/>
      <c r="BQ1039" s="101"/>
      <c r="BR1039" s="101"/>
      <c r="BS1039" s="101"/>
      <c r="BT1039" s="101"/>
      <c r="BU1039" s="101"/>
      <c r="BV1039" s="101"/>
      <c r="BW1039" s="101"/>
      <c r="BX1039" s="101"/>
      <c r="BY1039" s="101"/>
      <c r="BZ1039" s="101"/>
      <c r="CA1039" s="101"/>
      <c r="CB1039" s="101"/>
      <c r="CC1039" s="101"/>
      <c r="CD1039" s="101"/>
      <c r="CE1039" s="101"/>
      <c r="CF1039" s="101"/>
      <c r="CG1039" s="101"/>
      <c r="CH1039" s="101"/>
      <c r="CI1039" s="101"/>
      <c r="CJ1039" s="101"/>
      <c r="CK1039" s="101"/>
      <c r="CL1039" s="101"/>
      <c r="CM1039" s="101"/>
      <c r="CN1039" s="101"/>
      <c r="CO1039" s="101"/>
      <c r="CP1039" s="101"/>
      <c r="CQ1039" s="101"/>
      <c r="CR1039" s="101"/>
      <c r="CS1039" s="101"/>
      <c r="CT1039" s="101"/>
      <c r="CU1039" s="101"/>
      <c r="CV1039" s="101"/>
      <c r="CW1039" s="101"/>
      <c r="CX1039" s="101"/>
      <c r="CY1039" s="101"/>
      <c r="CZ1039" s="101"/>
      <c r="DA1039" s="101"/>
      <c r="DB1039" s="101"/>
      <c r="DC1039" s="101"/>
      <c r="DD1039" s="101"/>
      <c r="DE1039" s="101"/>
      <c r="DF1039" s="101"/>
      <c r="DG1039" s="101"/>
      <c r="DH1039" s="101"/>
      <c r="DI1039" s="101"/>
      <c r="DJ1039" s="101"/>
      <c r="DK1039" s="101"/>
      <c r="DL1039" s="101"/>
      <c r="DM1039" s="101"/>
      <c r="DN1039" s="101"/>
      <c r="DO1039" s="101"/>
      <c r="DP1039" s="101"/>
      <c r="DQ1039" s="101"/>
      <c r="DR1039" s="101"/>
      <c r="DS1039" s="101"/>
      <c r="DT1039" s="101"/>
      <c r="DU1039" s="101"/>
      <c r="DV1039" s="101"/>
      <c r="DW1039" s="101"/>
      <c r="DX1039" s="101"/>
      <c r="DY1039" s="101"/>
      <c r="DZ1039" s="101"/>
      <c r="EA1039" s="101"/>
      <c r="EB1039" s="101"/>
      <c r="EC1039" s="101"/>
      <c r="ED1039" s="101"/>
      <c r="EE1039" s="101"/>
      <c r="EF1039" s="101"/>
      <c r="EG1039" s="101"/>
      <c r="EH1039" s="101"/>
      <c r="EI1039" s="101"/>
      <c r="EJ1039" s="101"/>
      <c r="EK1039" s="101"/>
      <c r="EL1039" s="101"/>
      <c r="EM1039" s="101"/>
      <c r="EN1039" s="101"/>
      <c r="EO1039" s="101"/>
      <c r="EP1039" s="101"/>
      <c r="EQ1039" s="101"/>
      <c r="ER1039" s="101"/>
      <c r="ES1039" s="101"/>
      <c r="ET1039" s="101"/>
      <c r="EU1039" s="101"/>
      <c r="EV1039" s="101"/>
      <c r="EW1039" s="101"/>
      <c r="EX1039" s="101"/>
      <c r="EY1039" s="101"/>
      <c r="EZ1039" s="101"/>
      <c r="FA1039" s="101"/>
      <c r="FB1039" s="101"/>
      <c r="FC1039" s="101"/>
      <c r="FD1039" s="101"/>
      <c r="FE1039" s="101"/>
      <c r="FF1039" s="101"/>
      <c r="FG1039" s="101"/>
      <c r="FH1039" s="101"/>
      <c r="FI1039" s="101"/>
      <c r="FJ1039" s="101"/>
      <c r="FK1039" s="101"/>
      <c r="FL1039" s="101"/>
      <c r="FM1039" s="101"/>
      <c r="FN1039" s="101"/>
      <c r="FO1039" s="101"/>
      <c r="FP1039" s="101"/>
      <c r="FQ1039" s="101"/>
      <c r="FR1039" s="101"/>
      <c r="FS1039" s="101"/>
      <c r="FT1039" s="101"/>
      <c r="FU1039" s="101"/>
      <c r="FV1039" s="101"/>
      <c r="FW1039" s="101"/>
      <c r="FX1039" s="101"/>
      <c r="FY1039" s="101"/>
      <c r="FZ1039" s="101"/>
      <c r="GA1039" s="101"/>
      <c r="GB1039" s="101"/>
      <c r="GC1039" s="101"/>
      <c r="GD1039" s="101"/>
      <c r="GE1039" s="101"/>
      <c r="GF1039" s="101"/>
      <c r="GG1039" s="101"/>
      <c r="GH1039" s="101"/>
      <c r="GI1039" s="101"/>
      <c r="GJ1039" s="101"/>
      <c r="GK1039" s="101"/>
      <c r="GL1039" s="101"/>
      <c r="GM1039" s="101"/>
      <c r="GN1039" s="101"/>
      <c r="GO1039" s="101"/>
      <c r="GP1039" s="101"/>
      <c r="GQ1039" s="101"/>
      <c r="GR1039" s="101"/>
      <c r="GS1039" s="101"/>
      <c r="GT1039" s="101"/>
      <c r="GU1039" s="101"/>
    </row>
    <row r="1040" spans="7:203">
      <c r="G1040" s="101"/>
      <c r="H1040" s="101"/>
      <c r="I1040" s="101"/>
      <c r="J1040" s="101"/>
      <c r="K1040" s="101"/>
      <c r="L1040" s="101"/>
      <c r="M1040" s="101"/>
      <c r="N1040" s="101"/>
      <c r="O1040" s="101"/>
      <c r="P1040" s="101"/>
      <c r="Q1040" s="101"/>
      <c r="R1040" s="101"/>
      <c r="S1040" s="101"/>
      <c r="T1040" s="101"/>
      <c r="U1040" s="101"/>
      <c r="V1040" s="101"/>
      <c r="W1040" s="101"/>
      <c r="X1040" s="101"/>
      <c r="Y1040" s="101"/>
      <c r="Z1040" s="101"/>
      <c r="AA1040" s="101"/>
      <c r="AB1040" s="101"/>
      <c r="AC1040" s="101"/>
      <c r="AD1040" s="101"/>
      <c r="AE1040" s="101"/>
      <c r="AF1040" s="101"/>
      <c r="AG1040" s="101"/>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c r="BN1040" s="101"/>
      <c r="BO1040" s="101"/>
      <c r="BP1040" s="101"/>
      <c r="BQ1040" s="101"/>
      <c r="BR1040" s="101"/>
      <c r="BS1040" s="101"/>
      <c r="BT1040" s="101"/>
      <c r="BU1040" s="101"/>
      <c r="BV1040" s="101"/>
      <c r="BW1040" s="101"/>
      <c r="BX1040" s="101"/>
      <c r="BY1040" s="101"/>
      <c r="BZ1040" s="101"/>
      <c r="CA1040" s="101"/>
      <c r="CB1040" s="101"/>
      <c r="CC1040" s="101"/>
      <c r="CD1040" s="101"/>
      <c r="CE1040" s="101"/>
      <c r="CF1040" s="101"/>
      <c r="CG1040" s="101"/>
      <c r="CH1040" s="101"/>
      <c r="CI1040" s="101"/>
      <c r="CJ1040" s="101"/>
      <c r="CK1040" s="101"/>
      <c r="CL1040" s="101"/>
      <c r="CM1040" s="101"/>
      <c r="CN1040" s="101"/>
      <c r="CO1040" s="101"/>
      <c r="CP1040" s="101"/>
      <c r="CQ1040" s="101"/>
      <c r="CR1040" s="101"/>
      <c r="CS1040" s="101"/>
      <c r="CT1040" s="101"/>
      <c r="CU1040" s="101"/>
      <c r="CV1040" s="101"/>
      <c r="CW1040" s="101"/>
      <c r="CX1040" s="101"/>
      <c r="CY1040" s="101"/>
      <c r="CZ1040" s="101"/>
      <c r="DA1040" s="101"/>
      <c r="DB1040" s="101"/>
      <c r="DC1040" s="101"/>
      <c r="DD1040" s="101"/>
      <c r="DE1040" s="101"/>
      <c r="DF1040" s="101"/>
      <c r="DG1040" s="101"/>
      <c r="DH1040" s="101"/>
      <c r="DI1040" s="101"/>
      <c r="DJ1040" s="101"/>
      <c r="DK1040" s="101"/>
      <c r="DL1040" s="101"/>
      <c r="DM1040" s="101"/>
      <c r="DN1040" s="101"/>
      <c r="DO1040" s="101"/>
      <c r="DP1040" s="101"/>
      <c r="DQ1040" s="101"/>
      <c r="DR1040" s="101"/>
      <c r="DS1040" s="101"/>
      <c r="DT1040" s="101"/>
      <c r="DU1040" s="101"/>
      <c r="DV1040" s="101"/>
      <c r="DW1040" s="101"/>
      <c r="DX1040" s="101"/>
      <c r="DY1040" s="101"/>
      <c r="DZ1040" s="101"/>
      <c r="EA1040" s="101"/>
      <c r="EB1040" s="101"/>
      <c r="EC1040" s="101"/>
      <c r="ED1040" s="101"/>
      <c r="EE1040" s="101"/>
      <c r="EF1040" s="101"/>
      <c r="EG1040" s="101"/>
      <c r="EH1040" s="101"/>
      <c r="EI1040" s="101"/>
      <c r="EJ1040" s="101"/>
      <c r="EK1040" s="101"/>
      <c r="EL1040" s="101"/>
      <c r="EM1040" s="101"/>
      <c r="EN1040" s="101"/>
      <c r="EO1040" s="101"/>
      <c r="EP1040" s="101"/>
      <c r="EQ1040" s="101"/>
      <c r="ER1040" s="101"/>
      <c r="ES1040" s="101"/>
      <c r="ET1040" s="101"/>
      <c r="EU1040" s="101"/>
      <c r="EV1040" s="101"/>
      <c r="EW1040" s="101"/>
      <c r="EX1040" s="101"/>
      <c r="EY1040" s="101"/>
      <c r="EZ1040" s="101"/>
      <c r="FA1040" s="101"/>
      <c r="FB1040" s="101"/>
      <c r="FC1040" s="101"/>
      <c r="FD1040" s="101"/>
      <c r="FE1040" s="101"/>
      <c r="FF1040" s="101"/>
      <c r="FG1040" s="101"/>
      <c r="FH1040" s="101"/>
      <c r="FI1040" s="101"/>
      <c r="FJ1040" s="101"/>
      <c r="FK1040" s="101"/>
      <c r="FL1040" s="101"/>
      <c r="FM1040" s="101"/>
      <c r="FN1040" s="101"/>
      <c r="FO1040" s="101"/>
      <c r="FP1040" s="101"/>
      <c r="FQ1040" s="101"/>
      <c r="FR1040" s="101"/>
      <c r="FS1040" s="101"/>
      <c r="FT1040" s="101"/>
      <c r="FU1040" s="101"/>
      <c r="FV1040" s="101"/>
      <c r="FW1040" s="101"/>
      <c r="FX1040" s="101"/>
      <c r="FY1040" s="101"/>
      <c r="FZ1040" s="101"/>
      <c r="GA1040" s="101"/>
      <c r="GB1040" s="101"/>
      <c r="GC1040" s="101"/>
      <c r="GD1040" s="101"/>
      <c r="GE1040" s="101"/>
      <c r="GF1040" s="101"/>
      <c r="GG1040" s="101"/>
      <c r="GH1040" s="101"/>
      <c r="GI1040" s="101"/>
      <c r="GJ1040" s="101"/>
      <c r="GK1040" s="101"/>
      <c r="GL1040" s="101"/>
      <c r="GM1040" s="101"/>
      <c r="GN1040" s="101"/>
      <c r="GO1040" s="101"/>
      <c r="GP1040" s="101"/>
      <c r="GQ1040" s="101"/>
      <c r="GR1040" s="101"/>
      <c r="GS1040" s="101"/>
      <c r="GT1040" s="101"/>
      <c r="GU1040" s="101"/>
    </row>
    <row r="1041" spans="7:203">
      <c r="G1041" s="101"/>
      <c r="H1041" s="101"/>
      <c r="I1041" s="101"/>
      <c r="J1041" s="101"/>
      <c r="K1041" s="101"/>
      <c r="L1041" s="101"/>
      <c r="M1041" s="101"/>
      <c r="N1041" s="101"/>
      <c r="O1041" s="101"/>
      <c r="P1041" s="101"/>
      <c r="Q1041" s="101"/>
      <c r="R1041" s="101"/>
      <c r="S1041" s="101"/>
      <c r="T1041" s="101"/>
      <c r="U1041" s="101"/>
      <c r="V1041" s="101"/>
      <c r="W1041" s="101"/>
      <c r="X1041" s="101"/>
      <c r="Y1041" s="101"/>
      <c r="Z1041" s="101"/>
      <c r="AA1041" s="101"/>
      <c r="AB1041" s="101"/>
      <c r="AC1041" s="101"/>
      <c r="AD1041" s="101"/>
      <c r="AE1041" s="101"/>
      <c r="AF1041" s="101"/>
      <c r="AG1041" s="101"/>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c r="BN1041" s="101"/>
      <c r="BO1041" s="101"/>
      <c r="BP1041" s="101"/>
      <c r="BQ1041" s="101"/>
      <c r="BR1041" s="101"/>
      <c r="BS1041" s="101"/>
      <c r="BT1041" s="101"/>
      <c r="BU1041" s="101"/>
      <c r="BV1041" s="101"/>
      <c r="BW1041" s="101"/>
      <c r="BX1041" s="101"/>
      <c r="BY1041" s="101"/>
      <c r="BZ1041" s="101"/>
      <c r="CA1041" s="101"/>
      <c r="CB1041" s="101"/>
      <c r="CC1041" s="101"/>
      <c r="CD1041" s="101"/>
      <c r="CE1041" s="101"/>
      <c r="CF1041" s="101"/>
      <c r="CG1041" s="101"/>
      <c r="CH1041" s="101"/>
      <c r="CI1041" s="101"/>
      <c r="CJ1041" s="101"/>
      <c r="CK1041" s="101"/>
      <c r="CL1041" s="101"/>
      <c r="CM1041" s="101"/>
      <c r="CN1041" s="101"/>
      <c r="CO1041" s="101"/>
      <c r="CP1041" s="101"/>
      <c r="CQ1041" s="101"/>
      <c r="CR1041" s="101"/>
      <c r="CS1041" s="101"/>
      <c r="CT1041" s="101"/>
      <c r="CU1041" s="101"/>
      <c r="CV1041" s="101"/>
      <c r="CW1041" s="101"/>
      <c r="CX1041" s="101"/>
      <c r="CY1041" s="101"/>
      <c r="CZ1041" s="101"/>
      <c r="DA1041" s="101"/>
      <c r="DB1041" s="101"/>
      <c r="DC1041" s="101"/>
      <c r="DD1041" s="101"/>
      <c r="DE1041" s="101"/>
      <c r="DF1041" s="101"/>
      <c r="DG1041" s="101"/>
      <c r="DH1041" s="101"/>
      <c r="DI1041" s="101"/>
      <c r="DJ1041" s="101"/>
      <c r="DK1041" s="101"/>
      <c r="DL1041" s="101"/>
      <c r="DM1041" s="101"/>
      <c r="DN1041" s="101"/>
      <c r="DO1041" s="101"/>
      <c r="DP1041" s="101"/>
      <c r="DQ1041" s="101"/>
      <c r="DR1041" s="101"/>
      <c r="DS1041" s="101"/>
      <c r="DT1041" s="101"/>
      <c r="DU1041" s="101"/>
      <c r="DV1041" s="101"/>
      <c r="DW1041" s="101"/>
      <c r="DX1041" s="101"/>
      <c r="DY1041" s="101"/>
      <c r="DZ1041" s="101"/>
      <c r="EA1041" s="101"/>
      <c r="EB1041" s="101"/>
      <c r="EC1041" s="101"/>
      <c r="ED1041" s="101"/>
      <c r="EE1041" s="101"/>
      <c r="EF1041" s="101"/>
      <c r="EG1041" s="101"/>
      <c r="EH1041" s="101"/>
      <c r="EI1041" s="101"/>
      <c r="EJ1041" s="101"/>
      <c r="EK1041" s="101"/>
      <c r="EL1041" s="101"/>
      <c r="EM1041" s="101"/>
      <c r="EN1041" s="101"/>
      <c r="EO1041" s="101"/>
      <c r="EP1041" s="101"/>
      <c r="EQ1041" s="101"/>
      <c r="ER1041" s="101"/>
      <c r="ES1041" s="101"/>
      <c r="ET1041" s="101"/>
      <c r="EU1041" s="101"/>
      <c r="EV1041" s="101"/>
      <c r="EW1041" s="101"/>
      <c r="EX1041" s="101"/>
      <c r="EY1041" s="101"/>
      <c r="EZ1041" s="101"/>
      <c r="FA1041" s="101"/>
      <c r="FB1041" s="101"/>
      <c r="FC1041" s="101"/>
      <c r="FD1041" s="101"/>
      <c r="FE1041" s="101"/>
      <c r="FF1041" s="101"/>
      <c r="FG1041" s="101"/>
      <c r="FH1041" s="101"/>
      <c r="FI1041" s="101"/>
      <c r="FJ1041" s="101"/>
      <c r="FK1041" s="101"/>
      <c r="FL1041" s="101"/>
      <c r="FM1041" s="101"/>
      <c r="FN1041" s="101"/>
      <c r="FO1041" s="101"/>
      <c r="FP1041" s="101"/>
      <c r="FQ1041" s="101"/>
      <c r="FR1041" s="101"/>
      <c r="FS1041" s="101"/>
      <c r="FT1041" s="101"/>
      <c r="FU1041" s="101"/>
      <c r="FV1041" s="101"/>
      <c r="FW1041" s="101"/>
      <c r="FX1041" s="101"/>
      <c r="FY1041" s="101"/>
      <c r="FZ1041" s="101"/>
      <c r="GA1041" s="101"/>
      <c r="GB1041" s="101"/>
      <c r="GC1041" s="101"/>
      <c r="GD1041" s="101"/>
      <c r="GE1041" s="101"/>
      <c r="GF1041" s="101"/>
      <c r="GG1041" s="101"/>
      <c r="GH1041" s="101"/>
      <c r="GI1041" s="101"/>
      <c r="GJ1041" s="101"/>
      <c r="GK1041" s="101"/>
      <c r="GL1041" s="101"/>
      <c r="GM1041" s="101"/>
      <c r="GN1041" s="101"/>
      <c r="GO1041" s="101"/>
      <c r="GP1041" s="101"/>
      <c r="GQ1041" s="101"/>
      <c r="GR1041" s="101"/>
      <c r="GS1041" s="101"/>
      <c r="GT1041" s="101"/>
      <c r="GU1041" s="101"/>
    </row>
    <row r="1042" spans="7:203">
      <c r="G1042" s="101"/>
      <c r="H1042" s="101"/>
      <c r="I1042" s="101"/>
      <c r="J1042" s="101"/>
      <c r="K1042" s="101"/>
      <c r="L1042" s="101"/>
      <c r="M1042" s="101"/>
      <c r="N1042" s="101"/>
      <c r="O1042" s="101"/>
      <c r="P1042" s="101"/>
      <c r="Q1042" s="101"/>
      <c r="R1042" s="101"/>
      <c r="S1042" s="101"/>
      <c r="T1042" s="101"/>
      <c r="U1042" s="101"/>
      <c r="V1042" s="101"/>
      <c r="W1042" s="101"/>
      <c r="X1042" s="101"/>
      <c r="Y1042" s="101"/>
      <c r="Z1042" s="101"/>
      <c r="AA1042" s="101"/>
      <c r="AB1042" s="101"/>
      <c r="AC1042" s="101"/>
      <c r="AD1042" s="101"/>
      <c r="AE1042" s="101"/>
      <c r="AF1042" s="101"/>
      <c r="AG1042" s="101"/>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c r="BN1042" s="101"/>
      <c r="BO1042" s="101"/>
      <c r="BP1042" s="101"/>
      <c r="BQ1042" s="101"/>
      <c r="BR1042" s="101"/>
      <c r="BS1042" s="101"/>
      <c r="BT1042" s="101"/>
      <c r="BU1042" s="101"/>
      <c r="BV1042" s="101"/>
      <c r="BW1042" s="101"/>
      <c r="BX1042" s="101"/>
      <c r="BY1042" s="101"/>
      <c r="BZ1042" s="101"/>
      <c r="CA1042" s="101"/>
      <c r="CB1042" s="101"/>
      <c r="CC1042" s="101"/>
      <c r="CD1042" s="101"/>
      <c r="CE1042" s="101"/>
      <c r="CF1042" s="101"/>
      <c r="CG1042" s="101"/>
      <c r="CH1042" s="101"/>
      <c r="CI1042" s="101"/>
      <c r="CJ1042" s="101"/>
      <c r="CK1042" s="101"/>
      <c r="CL1042" s="101"/>
      <c r="CM1042" s="101"/>
      <c r="CN1042" s="101"/>
      <c r="CO1042" s="101"/>
      <c r="CP1042" s="101"/>
      <c r="CQ1042" s="101"/>
      <c r="CR1042" s="101"/>
      <c r="CS1042" s="101"/>
      <c r="CT1042" s="101"/>
      <c r="CU1042" s="101"/>
      <c r="CV1042" s="101"/>
      <c r="CW1042" s="101"/>
      <c r="CX1042" s="101"/>
      <c r="CY1042" s="101"/>
      <c r="CZ1042" s="101"/>
      <c r="DA1042" s="101"/>
      <c r="DB1042" s="101"/>
      <c r="DC1042" s="101"/>
      <c r="DD1042" s="101"/>
      <c r="DE1042" s="101"/>
      <c r="DF1042" s="101"/>
      <c r="DG1042" s="101"/>
      <c r="DH1042" s="101"/>
      <c r="DI1042" s="101"/>
      <c r="DJ1042" s="101"/>
      <c r="DK1042" s="101"/>
      <c r="DL1042" s="101"/>
      <c r="DM1042" s="101"/>
      <c r="DN1042" s="101"/>
      <c r="DO1042" s="101"/>
      <c r="DP1042" s="101"/>
      <c r="DQ1042" s="101"/>
      <c r="DR1042" s="101"/>
      <c r="DS1042" s="101"/>
      <c r="DT1042" s="101"/>
      <c r="DU1042" s="101"/>
      <c r="DV1042" s="101"/>
      <c r="DW1042" s="101"/>
      <c r="DX1042" s="101"/>
      <c r="DY1042" s="101"/>
      <c r="DZ1042" s="101"/>
      <c r="EA1042" s="101"/>
      <c r="EB1042" s="101"/>
      <c r="EC1042" s="101"/>
      <c r="ED1042" s="101"/>
      <c r="EE1042" s="101"/>
      <c r="EF1042" s="101"/>
      <c r="EG1042" s="101"/>
      <c r="EH1042" s="101"/>
      <c r="EI1042" s="101"/>
      <c r="EJ1042" s="101"/>
      <c r="EK1042" s="101"/>
      <c r="EL1042" s="101"/>
      <c r="EM1042" s="101"/>
      <c r="EN1042" s="101"/>
      <c r="EO1042" s="101"/>
      <c r="EP1042" s="101"/>
      <c r="EQ1042" s="101"/>
      <c r="ER1042" s="101"/>
      <c r="ES1042" s="101"/>
      <c r="ET1042" s="101"/>
      <c r="EU1042" s="101"/>
      <c r="EV1042" s="101"/>
      <c r="EW1042" s="101"/>
      <c r="EX1042" s="101"/>
      <c r="EY1042" s="101"/>
      <c r="EZ1042" s="101"/>
      <c r="FA1042" s="101"/>
      <c r="FB1042" s="101"/>
      <c r="FC1042" s="101"/>
      <c r="FD1042" s="101"/>
      <c r="FE1042" s="101"/>
      <c r="FF1042" s="101"/>
      <c r="FG1042" s="101"/>
      <c r="FH1042" s="101"/>
      <c r="FI1042" s="101"/>
      <c r="FJ1042" s="101"/>
      <c r="FK1042" s="101"/>
      <c r="FL1042" s="101"/>
      <c r="FM1042" s="101"/>
      <c r="FN1042" s="101"/>
      <c r="FO1042" s="101"/>
      <c r="FP1042" s="101"/>
      <c r="FQ1042" s="101"/>
      <c r="FR1042" s="101"/>
      <c r="FS1042" s="101"/>
      <c r="FT1042" s="101"/>
      <c r="FU1042" s="101"/>
      <c r="FV1042" s="101"/>
      <c r="FW1042" s="101"/>
      <c r="FX1042" s="101"/>
      <c r="FY1042" s="101"/>
      <c r="FZ1042" s="101"/>
      <c r="GA1042" s="101"/>
      <c r="GB1042" s="101"/>
      <c r="GC1042" s="101"/>
      <c r="GD1042" s="101"/>
      <c r="GE1042" s="101"/>
      <c r="GF1042" s="101"/>
      <c r="GG1042" s="101"/>
      <c r="GH1042" s="101"/>
      <c r="GI1042" s="101"/>
      <c r="GJ1042" s="101"/>
      <c r="GK1042" s="101"/>
      <c r="GL1042" s="101"/>
      <c r="GM1042" s="101"/>
      <c r="GN1042" s="101"/>
      <c r="GO1042" s="101"/>
      <c r="GP1042" s="101"/>
      <c r="GQ1042" s="101"/>
      <c r="GR1042" s="101"/>
      <c r="GS1042" s="101"/>
      <c r="GT1042" s="101"/>
      <c r="GU1042" s="101"/>
    </row>
    <row r="1043" spans="7:203">
      <c r="G1043" s="101"/>
      <c r="H1043" s="101"/>
      <c r="I1043" s="101"/>
      <c r="J1043" s="101"/>
      <c r="K1043" s="101"/>
      <c r="L1043" s="101"/>
      <c r="M1043" s="101"/>
      <c r="N1043" s="101"/>
      <c r="O1043" s="101"/>
      <c r="P1043" s="101"/>
      <c r="Q1043" s="101"/>
      <c r="R1043" s="101"/>
      <c r="S1043" s="101"/>
      <c r="T1043" s="101"/>
      <c r="U1043" s="101"/>
      <c r="V1043" s="101"/>
      <c r="W1043" s="101"/>
      <c r="X1043" s="101"/>
      <c r="Y1043" s="101"/>
      <c r="Z1043" s="101"/>
      <c r="AA1043" s="101"/>
      <c r="AB1043" s="101"/>
      <c r="AC1043" s="101"/>
      <c r="AD1043" s="101"/>
      <c r="AE1043" s="101"/>
      <c r="AF1043" s="101"/>
      <c r="AG1043" s="101"/>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c r="BN1043" s="101"/>
      <c r="BO1043" s="101"/>
      <c r="BP1043" s="101"/>
      <c r="BQ1043" s="101"/>
      <c r="BR1043" s="101"/>
      <c r="BS1043" s="101"/>
      <c r="BT1043" s="101"/>
      <c r="BU1043" s="101"/>
      <c r="BV1043" s="101"/>
      <c r="BW1043" s="101"/>
      <c r="BX1043" s="101"/>
      <c r="BY1043" s="101"/>
      <c r="BZ1043" s="101"/>
      <c r="CA1043" s="101"/>
      <c r="CB1043" s="101"/>
      <c r="CC1043" s="101"/>
      <c r="CD1043" s="101"/>
      <c r="CE1043" s="101"/>
      <c r="CF1043" s="101"/>
      <c r="CG1043" s="101"/>
      <c r="CH1043" s="101"/>
      <c r="CI1043" s="101"/>
      <c r="CJ1043" s="101"/>
      <c r="CK1043" s="101"/>
      <c r="CL1043" s="101"/>
      <c r="CM1043" s="101"/>
      <c r="CN1043" s="101"/>
      <c r="CO1043" s="101"/>
      <c r="CP1043" s="101"/>
      <c r="CQ1043" s="101"/>
      <c r="CR1043" s="101"/>
      <c r="CS1043" s="101"/>
      <c r="CT1043" s="101"/>
      <c r="CU1043" s="101"/>
      <c r="CV1043" s="101"/>
      <c r="CW1043" s="101"/>
      <c r="CX1043" s="101"/>
      <c r="CY1043" s="101"/>
      <c r="CZ1043" s="101"/>
      <c r="DA1043" s="101"/>
      <c r="DB1043" s="101"/>
      <c r="DC1043" s="101"/>
      <c r="DD1043" s="101"/>
      <c r="DE1043" s="101"/>
      <c r="DF1043" s="101"/>
      <c r="DG1043" s="101"/>
      <c r="DH1043" s="101"/>
      <c r="DI1043" s="101"/>
      <c r="DJ1043" s="101"/>
      <c r="DK1043" s="101"/>
      <c r="DL1043" s="101"/>
      <c r="DM1043" s="101"/>
      <c r="DN1043" s="101"/>
      <c r="DO1043" s="101"/>
      <c r="DP1043" s="101"/>
      <c r="DQ1043" s="101"/>
      <c r="DR1043" s="101"/>
      <c r="DS1043" s="101"/>
      <c r="DT1043" s="101"/>
      <c r="DU1043" s="101"/>
      <c r="DV1043" s="101"/>
      <c r="DW1043" s="101"/>
      <c r="DX1043" s="101"/>
      <c r="DY1043" s="101"/>
      <c r="DZ1043" s="101"/>
      <c r="EA1043" s="101"/>
      <c r="EB1043" s="101"/>
      <c r="EC1043" s="101"/>
      <c r="ED1043" s="101"/>
      <c r="EE1043" s="101"/>
      <c r="EF1043" s="101"/>
      <c r="EG1043" s="101"/>
      <c r="EH1043" s="101"/>
      <c r="EI1043" s="101"/>
      <c r="EJ1043" s="101"/>
      <c r="EK1043" s="101"/>
      <c r="EL1043" s="101"/>
      <c r="EM1043" s="101"/>
      <c r="EN1043" s="101"/>
      <c r="EO1043" s="101"/>
      <c r="EP1043" s="101"/>
      <c r="EQ1043" s="101"/>
      <c r="ER1043" s="101"/>
      <c r="ES1043" s="101"/>
      <c r="ET1043" s="101"/>
      <c r="EU1043" s="101"/>
      <c r="EV1043" s="101"/>
      <c r="EW1043" s="101"/>
      <c r="EX1043" s="101"/>
      <c r="EY1043" s="101"/>
      <c r="EZ1043" s="101"/>
      <c r="FA1043" s="101"/>
      <c r="FB1043" s="101"/>
      <c r="FC1043" s="101"/>
      <c r="FD1043" s="101"/>
      <c r="FE1043" s="101"/>
      <c r="FF1043" s="101"/>
      <c r="FG1043" s="101"/>
      <c r="FH1043" s="101"/>
      <c r="FI1043" s="101"/>
      <c r="FJ1043" s="101"/>
      <c r="FK1043" s="101"/>
      <c r="FL1043" s="101"/>
      <c r="FM1043" s="101"/>
      <c r="FN1043" s="101"/>
      <c r="FO1043" s="101"/>
      <c r="FP1043" s="101"/>
      <c r="FQ1043" s="101"/>
      <c r="FR1043" s="101"/>
      <c r="FS1043" s="101"/>
      <c r="FT1043" s="101"/>
      <c r="FU1043" s="101"/>
      <c r="FV1043" s="101"/>
      <c r="FW1043" s="101"/>
      <c r="FX1043" s="101"/>
      <c r="FY1043" s="101"/>
      <c r="FZ1043" s="101"/>
      <c r="GA1043" s="101"/>
      <c r="GB1043" s="101"/>
      <c r="GC1043" s="101"/>
      <c r="GD1043" s="101"/>
      <c r="GE1043" s="101"/>
      <c r="GF1043" s="101"/>
      <c r="GG1043" s="101"/>
      <c r="GH1043" s="101"/>
      <c r="GI1043" s="101"/>
      <c r="GJ1043" s="101"/>
      <c r="GK1043" s="101"/>
      <c r="GL1043" s="101"/>
      <c r="GM1043" s="101"/>
      <c r="GN1043" s="101"/>
      <c r="GO1043" s="101"/>
      <c r="GP1043" s="101"/>
      <c r="GQ1043" s="101"/>
      <c r="GR1043" s="101"/>
      <c r="GS1043" s="101"/>
      <c r="GT1043" s="101"/>
      <c r="GU1043" s="101"/>
    </row>
    <row r="1044" spans="7:203">
      <c r="G1044" s="101"/>
      <c r="H1044" s="101"/>
      <c r="I1044" s="101"/>
      <c r="J1044" s="101"/>
      <c r="K1044" s="101"/>
      <c r="L1044" s="101"/>
      <c r="M1044" s="101"/>
      <c r="N1044" s="101"/>
      <c r="O1044" s="101"/>
      <c r="P1044" s="101"/>
      <c r="Q1044" s="101"/>
      <c r="R1044" s="101"/>
      <c r="S1044" s="101"/>
      <c r="T1044" s="101"/>
      <c r="U1044" s="101"/>
      <c r="V1044" s="101"/>
      <c r="W1044" s="101"/>
      <c r="X1044" s="101"/>
      <c r="Y1044" s="101"/>
      <c r="Z1044" s="101"/>
      <c r="AA1044" s="101"/>
      <c r="AB1044" s="101"/>
      <c r="AC1044" s="101"/>
      <c r="AD1044" s="101"/>
      <c r="AE1044" s="101"/>
      <c r="AF1044" s="101"/>
      <c r="AG1044" s="101"/>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c r="BN1044" s="101"/>
      <c r="BO1044" s="101"/>
      <c r="BP1044" s="101"/>
      <c r="BQ1044" s="101"/>
      <c r="BR1044" s="101"/>
      <c r="BS1044" s="101"/>
      <c r="BT1044" s="101"/>
      <c r="BU1044" s="101"/>
      <c r="BV1044" s="101"/>
      <c r="BW1044" s="101"/>
      <c r="BX1044" s="101"/>
      <c r="BY1044" s="101"/>
      <c r="BZ1044" s="101"/>
      <c r="CA1044" s="101"/>
      <c r="CB1044" s="101"/>
      <c r="CC1044" s="101"/>
      <c r="CD1044" s="101"/>
      <c r="CE1044" s="101"/>
      <c r="CF1044" s="101"/>
      <c r="CG1044" s="101"/>
      <c r="CH1044" s="101"/>
      <c r="CI1044" s="101"/>
      <c r="CJ1044" s="101"/>
      <c r="CK1044" s="101"/>
      <c r="CL1044" s="101"/>
      <c r="CM1044" s="101"/>
      <c r="CN1044" s="101"/>
      <c r="CO1044" s="101"/>
      <c r="CP1044" s="101"/>
      <c r="CQ1044" s="101"/>
      <c r="CR1044" s="101"/>
      <c r="CS1044" s="101"/>
      <c r="CT1044" s="101"/>
      <c r="CU1044" s="101"/>
      <c r="CV1044" s="101"/>
      <c r="CW1044" s="101"/>
      <c r="CX1044" s="101"/>
      <c r="CY1044" s="101"/>
      <c r="CZ1044" s="101"/>
      <c r="DA1044" s="101"/>
      <c r="DB1044" s="101"/>
      <c r="DC1044" s="101"/>
      <c r="DD1044" s="101"/>
      <c r="DE1044" s="101"/>
      <c r="DF1044" s="101"/>
      <c r="DG1044" s="101"/>
      <c r="DH1044" s="101"/>
      <c r="DI1044" s="101"/>
      <c r="DJ1044" s="101"/>
      <c r="DK1044" s="101"/>
      <c r="DL1044" s="101"/>
      <c r="DM1044" s="101"/>
      <c r="DN1044" s="101"/>
      <c r="DO1044" s="101"/>
      <c r="DP1044" s="101"/>
      <c r="DQ1044" s="101"/>
      <c r="DR1044" s="101"/>
      <c r="DS1044" s="101"/>
      <c r="DT1044" s="101"/>
      <c r="DU1044" s="101"/>
      <c r="DV1044" s="101"/>
      <c r="DW1044" s="101"/>
      <c r="DX1044" s="101"/>
      <c r="DY1044" s="101"/>
      <c r="DZ1044" s="101"/>
      <c r="EA1044" s="101"/>
      <c r="EB1044" s="101"/>
      <c r="EC1044" s="101"/>
      <c r="ED1044" s="101"/>
      <c r="EE1044" s="101"/>
      <c r="EF1044" s="101"/>
      <c r="EG1044" s="101"/>
      <c r="EH1044" s="101"/>
      <c r="EI1044" s="101"/>
      <c r="EJ1044" s="101"/>
      <c r="EK1044" s="101"/>
      <c r="EL1044" s="101"/>
      <c r="EM1044" s="101"/>
      <c r="EN1044" s="101"/>
      <c r="EO1044" s="101"/>
      <c r="EP1044" s="101"/>
      <c r="EQ1044" s="101"/>
      <c r="ER1044" s="101"/>
      <c r="ES1044" s="101"/>
      <c r="ET1044" s="101"/>
      <c r="EU1044" s="101"/>
      <c r="EV1044" s="101"/>
      <c r="EW1044" s="101"/>
      <c r="EX1044" s="101"/>
      <c r="EY1044" s="101"/>
      <c r="EZ1044" s="101"/>
      <c r="FA1044" s="101"/>
      <c r="FB1044" s="101"/>
      <c r="FC1044" s="101"/>
      <c r="FD1044" s="101"/>
      <c r="FE1044" s="101"/>
      <c r="FF1044" s="101"/>
      <c r="FG1044" s="101"/>
      <c r="FH1044" s="101"/>
      <c r="FI1044" s="101"/>
      <c r="FJ1044" s="101"/>
      <c r="FK1044" s="101"/>
      <c r="FL1044" s="101"/>
      <c r="FM1044" s="101"/>
      <c r="FN1044" s="101"/>
      <c r="FO1044" s="101"/>
      <c r="FP1044" s="101"/>
      <c r="FQ1044" s="101"/>
      <c r="FR1044" s="101"/>
      <c r="FS1044" s="101"/>
      <c r="FT1044" s="101"/>
      <c r="FU1044" s="101"/>
      <c r="FV1044" s="101"/>
      <c r="FW1044" s="101"/>
      <c r="FX1044" s="101"/>
      <c r="FY1044" s="101"/>
      <c r="FZ1044" s="101"/>
      <c r="GA1044" s="101"/>
      <c r="GB1044" s="101"/>
      <c r="GC1044" s="101"/>
      <c r="GD1044" s="101"/>
      <c r="GE1044" s="101"/>
      <c r="GF1044" s="101"/>
      <c r="GG1044" s="101"/>
      <c r="GH1044" s="101"/>
      <c r="GI1044" s="101"/>
      <c r="GJ1044" s="101"/>
      <c r="GK1044" s="101"/>
      <c r="GL1044" s="101"/>
      <c r="GM1044" s="101"/>
      <c r="GN1044" s="101"/>
      <c r="GO1044" s="101"/>
      <c r="GP1044" s="101"/>
      <c r="GQ1044" s="101"/>
      <c r="GR1044" s="101"/>
      <c r="GS1044" s="101"/>
      <c r="GT1044" s="101"/>
      <c r="GU1044" s="101"/>
    </row>
    <row r="1045" spans="7:203">
      <c r="G1045" s="101"/>
      <c r="H1045" s="101"/>
      <c r="I1045" s="101"/>
      <c r="J1045" s="101"/>
      <c r="K1045" s="101"/>
      <c r="L1045" s="101"/>
      <c r="M1045" s="101"/>
      <c r="N1045" s="101"/>
      <c r="O1045" s="101"/>
      <c r="P1045" s="101"/>
      <c r="Q1045" s="101"/>
      <c r="R1045" s="101"/>
      <c r="S1045" s="101"/>
      <c r="T1045" s="101"/>
      <c r="U1045" s="101"/>
      <c r="V1045" s="101"/>
      <c r="W1045" s="101"/>
      <c r="X1045" s="101"/>
      <c r="Y1045" s="101"/>
      <c r="Z1045" s="101"/>
      <c r="AA1045" s="101"/>
      <c r="AB1045" s="101"/>
      <c r="AC1045" s="101"/>
      <c r="AD1045" s="101"/>
      <c r="AE1045" s="101"/>
      <c r="AF1045" s="101"/>
      <c r="AG1045" s="101"/>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c r="BN1045" s="101"/>
      <c r="BO1045" s="101"/>
      <c r="BP1045" s="101"/>
      <c r="BQ1045" s="101"/>
      <c r="BR1045" s="101"/>
      <c r="BS1045" s="101"/>
      <c r="BT1045" s="101"/>
      <c r="BU1045" s="101"/>
      <c r="BV1045" s="101"/>
      <c r="BW1045" s="101"/>
      <c r="BX1045" s="101"/>
      <c r="BY1045" s="101"/>
      <c r="BZ1045" s="101"/>
      <c r="CA1045" s="101"/>
      <c r="CB1045" s="101"/>
      <c r="CC1045" s="101"/>
      <c r="CD1045" s="101"/>
      <c r="CE1045" s="101"/>
      <c r="CF1045" s="101"/>
      <c r="CG1045" s="101"/>
      <c r="CH1045" s="101"/>
      <c r="CI1045" s="101"/>
      <c r="CJ1045" s="101"/>
      <c r="CK1045" s="101"/>
      <c r="CL1045" s="101"/>
      <c r="CM1045" s="101"/>
      <c r="CN1045" s="101"/>
      <c r="CO1045" s="101"/>
      <c r="CP1045" s="101"/>
      <c r="CQ1045" s="101"/>
      <c r="CR1045" s="101"/>
      <c r="CS1045" s="101"/>
      <c r="CT1045" s="101"/>
      <c r="CU1045" s="101"/>
      <c r="CV1045" s="101"/>
      <c r="CW1045" s="101"/>
      <c r="CX1045" s="101"/>
      <c r="CY1045" s="101"/>
      <c r="CZ1045" s="101"/>
      <c r="DA1045" s="101"/>
      <c r="DB1045" s="101"/>
      <c r="DC1045" s="101"/>
      <c r="DD1045" s="101"/>
      <c r="DE1045" s="101"/>
      <c r="DF1045" s="101"/>
      <c r="DG1045" s="101"/>
      <c r="DH1045" s="101"/>
      <c r="DI1045" s="101"/>
      <c r="DJ1045" s="101"/>
      <c r="DK1045" s="101"/>
      <c r="DL1045" s="101"/>
      <c r="DM1045" s="101"/>
      <c r="DN1045" s="101"/>
      <c r="DO1045" s="101"/>
      <c r="DP1045" s="101"/>
      <c r="DQ1045" s="101"/>
      <c r="DR1045" s="101"/>
      <c r="DS1045" s="101"/>
      <c r="DT1045" s="101"/>
      <c r="DU1045" s="101"/>
      <c r="DV1045" s="101"/>
      <c r="DW1045" s="101"/>
      <c r="DX1045" s="101"/>
      <c r="DY1045" s="101"/>
      <c r="DZ1045" s="101"/>
      <c r="EA1045" s="101"/>
      <c r="EB1045" s="101"/>
      <c r="EC1045" s="101"/>
      <c r="ED1045" s="101"/>
      <c r="EE1045" s="101"/>
      <c r="EF1045" s="101"/>
      <c r="EG1045" s="101"/>
      <c r="EH1045" s="101"/>
      <c r="EI1045" s="101"/>
      <c r="EJ1045" s="101"/>
      <c r="EK1045" s="101"/>
      <c r="EL1045" s="101"/>
      <c r="EM1045" s="101"/>
      <c r="EN1045" s="101"/>
      <c r="EO1045" s="101"/>
      <c r="EP1045" s="101"/>
      <c r="EQ1045" s="101"/>
      <c r="ER1045" s="101"/>
      <c r="ES1045" s="101"/>
      <c r="ET1045" s="101"/>
      <c r="EU1045" s="101"/>
      <c r="EV1045" s="101"/>
      <c r="EW1045" s="101"/>
      <c r="EX1045" s="101"/>
      <c r="EY1045" s="101"/>
      <c r="EZ1045" s="101"/>
      <c r="FA1045" s="101"/>
      <c r="FB1045" s="101"/>
      <c r="FC1045" s="101"/>
      <c r="FD1045" s="101"/>
      <c r="FE1045" s="101"/>
      <c r="FF1045" s="101"/>
      <c r="FG1045" s="101"/>
      <c r="FH1045" s="101"/>
      <c r="FI1045" s="101"/>
      <c r="FJ1045" s="101"/>
      <c r="FK1045" s="101"/>
      <c r="FL1045" s="101"/>
      <c r="FM1045" s="101"/>
      <c r="FN1045" s="101"/>
      <c r="FO1045" s="101"/>
      <c r="FP1045" s="101"/>
      <c r="FQ1045" s="101"/>
      <c r="FR1045" s="101"/>
      <c r="FS1045" s="101"/>
      <c r="FT1045" s="101"/>
      <c r="FU1045" s="101"/>
      <c r="FV1045" s="101"/>
      <c r="FW1045" s="101"/>
      <c r="FX1045" s="101"/>
      <c r="FY1045" s="101"/>
      <c r="FZ1045" s="101"/>
      <c r="GA1045" s="101"/>
      <c r="GB1045" s="101"/>
      <c r="GC1045" s="101"/>
      <c r="GD1045" s="101"/>
      <c r="GE1045" s="101"/>
      <c r="GF1045" s="101"/>
      <c r="GG1045" s="101"/>
      <c r="GH1045" s="101"/>
      <c r="GI1045" s="101"/>
      <c r="GJ1045" s="101"/>
      <c r="GK1045" s="101"/>
      <c r="GL1045" s="101"/>
      <c r="GM1045" s="101"/>
      <c r="GN1045" s="101"/>
      <c r="GO1045" s="101"/>
      <c r="GP1045" s="101"/>
      <c r="GQ1045" s="101"/>
      <c r="GR1045" s="101"/>
      <c r="GS1045" s="101"/>
      <c r="GT1045" s="101"/>
      <c r="GU1045" s="101"/>
    </row>
    <row r="1046" spans="7:203">
      <c r="G1046" s="101"/>
      <c r="H1046" s="101"/>
      <c r="I1046" s="101"/>
      <c r="J1046" s="101"/>
      <c r="K1046" s="101"/>
      <c r="L1046" s="101"/>
      <c r="M1046" s="101"/>
      <c r="N1046" s="101"/>
      <c r="O1046" s="101"/>
      <c r="P1046" s="101"/>
      <c r="Q1046" s="101"/>
      <c r="R1046" s="101"/>
      <c r="S1046" s="101"/>
      <c r="T1046" s="101"/>
      <c r="U1046" s="101"/>
      <c r="V1046" s="101"/>
      <c r="W1046" s="101"/>
      <c r="X1046" s="101"/>
      <c r="Y1046" s="101"/>
      <c r="Z1046" s="101"/>
      <c r="AA1046" s="101"/>
      <c r="AB1046" s="101"/>
      <c r="AC1046" s="101"/>
      <c r="AD1046" s="101"/>
      <c r="AE1046" s="101"/>
      <c r="AF1046" s="101"/>
      <c r="AG1046" s="101"/>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c r="BN1046" s="101"/>
      <c r="BO1046" s="101"/>
      <c r="BP1046" s="101"/>
      <c r="BQ1046" s="101"/>
      <c r="BR1046" s="101"/>
      <c r="BS1046" s="101"/>
      <c r="BT1046" s="101"/>
      <c r="BU1046" s="101"/>
      <c r="BV1046" s="101"/>
      <c r="BW1046" s="101"/>
      <c r="BX1046" s="101"/>
      <c r="BY1046" s="101"/>
      <c r="BZ1046" s="101"/>
      <c r="CA1046" s="101"/>
      <c r="CB1046" s="101"/>
      <c r="CC1046" s="101"/>
      <c r="CD1046" s="101"/>
      <c r="CE1046" s="101"/>
      <c r="CF1046" s="101"/>
      <c r="CG1046" s="101"/>
      <c r="CH1046" s="101"/>
      <c r="CI1046" s="101"/>
      <c r="CJ1046" s="101"/>
      <c r="CK1046" s="101"/>
      <c r="CL1046" s="101"/>
      <c r="CM1046" s="101"/>
      <c r="CN1046" s="101"/>
      <c r="CO1046" s="101"/>
      <c r="CP1046" s="101"/>
      <c r="CQ1046" s="101"/>
      <c r="CR1046" s="101"/>
      <c r="CS1046" s="101"/>
      <c r="CT1046" s="101"/>
      <c r="CU1046" s="101"/>
      <c r="CV1046" s="101"/>
      <c r="CW1046" s="101"/>
      <c r="CX1046" s="101"/>
      <c r="CY1046" s="101"/>
      <c r="CZ1046" s="101"/>
      <c r="DA1046" s="101"/>
      <c r="DB1046" s="101"/>
      <c r="DC1046" s="101"/>
      <c r="DD1046" s="101"/>
      <c r="DE1046" s="101"/>
      <c r="DF1046" s="101"/>
      <c r="DG1046" s="101"/>
      <c r="DH1046" s="101"/>
      <c r="DI1046" s="101"/>
      <c r="DJ1046" s="101"/>
      <c r="DK1046" s="101"/>
      <c r="DL1046" s="101"/>
      <c r="DM1046" s="101"/>
      <c r="DN1046" s="101"/>
      <c r="DO1046" s="101"/>
      <c r="DP1046" s="101"/>
      <c r="DQ1046" s="101"/>
      <c r="DR1046" s="101"/>
      <c r="DS1046" s="101"/>
      <c r="DT1046" s="101"/>
      <c r="DU1046" s="101"/>
      <c r="DV1046" s="101"/>
      <c r="DW1046" s="101"/>
      <c r="DX1046" s="101"/>
      <c r="DY1046" s="101"/>
      <c r="DZ1046" s="101"/>
      <c r="EA1046" s="101"/>
      <c r="EB1046" s="101"/>
      <c r="EC1046" s="101"/>
      <c r="ED1046" s="101"/>
      <c r="EE1046" s="101"/>
      <c r="EF1046" s="101"/>
      <c r="EG1046" s="101"/>
      <c r="EH1046" s="101"/>
      <c r="EI1046" s="101"/>
      <c r="EJ1046" s="101"/>
      <c r="EK1046" s="101"/>
      <c r="EL1046" s="101"/>
      <c r="EM1046" s="101"/>
      <c r="EN1046" s="101"/>
      <c r="EO1046" s="101"/>
      <c r="EP1046" s="101"/>
      <c r="EQ1046" s="101"/>
      <c r="ER1046" s="101"/>
      <c r="ES1046" s="101"/>
      <c r="ET1046" s="101"/>
      <c r="EU1046" s="101"/>
      <c r="EV1046" s="101"/>
      <c r="EW1046" s="101"/>
      <c r="EX1046" s="101"/>
      <c r="EY1046" s="101"/>
      <c r="EZ1046" s="101"/>
      <c r="FA1046" s="101"/>
      <c r="FB1046" s="101"/>
      <c r="FC1046" s="101"/>
      <c r="FD1046" s="101"/>
      <c r="FE1046" s="101"/>
      <c r="FF1046" s="101"/>
      <c r="FG1046" s="101"/>
      <c r="FH1046" s="101"/>
      <c r="FI1046" s="101"/>
      <c r="FJ1046" s="101"/>
      <c r="FK1046" s="101"/>
      <c r="FL1046" s="101"/>
      <c r="FM1046" s="101"/>
      <c r="FN1046" s="101"/>
      <c r="FO1046" s="101"/>
      <c r="FP1046" s="101"/>
      <c r="FQ1046" s="101"/>
      <c r="FR1046" s="101"/>
      <c r="FS1046" s="101"/>
      <c r="FT1046" s="101"/>
      <c r="FU1046" s="101"/>
      <c r="FV1046" s="101"/>
      <c r="FW1046" s="101"/>
      <c r="FX1046" s="101"/>
      <c r="FY1046" s="101"/>
      <c r="FZ1046" s="101"/>
      <c r="GA1046" s="101"/>
      <c r="GB1046" s="101"/>
      <c r="GC1046" s="101"/>
      <c r="GD1046" s="101"/>
      <c r="GE1046" s="101"/>
      <c r="GF1046" s="101"/>
      <c r="GG1046" s="101"/>
      <c r="GH1046" s="101"/>
      <c r="GI1046" s="101"/>
      <c r="GJ1046" s="101"/>
      <c r="GK1046" s="101"/>
      <c r="GL1046" s="101"/>
      <c r="GM1046" s="101"/>
      <c r="GN1046" s="101"/>
      <c r="GO1046" s="101"/>
      <c r="GP1046" s="101"/>
      <c r="GQ1046" s="101"/>
      <c r="GR1046" s="101"/>
      <c r="GS1046" s="101"/>
      <c r="GT1046" s="101"/>
      <c r="GU1046" s="101"/>
    </row>
    <row r="1047" spans="7:203">
      <c r="G1047" s="101"/>
      <c r="H1047" s="101"/>
      <c r="I1047" s="101"/>
      <c r="J1047" s="101"/>
      <c r="K1047" s="101"/>
      <c r="L1047" s="101"/>
      <c r="M1047" s="101"/>
      <c r="N1047" s="101"/>
      <c r="O1047" s="101"/>
      <c r="P1047" s="101"/>
      <c r="Q1047" s="101"/>
      <c r="R1047" s="101"/>
      <c r="S1047" s="101"/>
      <c r="T1047" s="101"/>
      <c r="U1047" s="101"/>
      <c r="V1047" s="101"/>
      <c r="W1047" s="101"/>
      <c r="X1047" s="101"/>
      <c r="Y1047" s="101"/>
      <c r="Z1047" s="101"/>
      <c r="AA1047" s="101"/>
      <c r="AB1047" s="101"/>
      <c r="AC1047" s="101"/>
      <c r="AD1047" s="101"/>
      <c r="AE1047" s="101"/>
      <c r="AF1047" s="101"/>
      <c r="AG1047" s="101"/>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c r="BN1047" s="101"/>
      <c r="BO1047" s="101"/>
      <c r="BP1047" s="101"/>
      <c r="BQ1047" s="101"/>
      <c r="BR1047" s="101"/>
      <c r="BS1047" s="101"/>
      <c r="BT1047" s="101"/>
      <c r="BU1047" s="101"/>
      <c r="BV1047" s="101"/>
      <c r="BW1047" s="101"/>
      <c r="BX1047" s="101"/>
      <c r="BY1047" s="101"/>
      <c r="BZ1047" s="101"/>
      <c r="CA1047" s="101"/>
      <c r="CB1047" s="101"/>
      <c r="CC1047" s="101"/>
      <c r="CD1047" s="101"/>
      <c r="CE1047" s="101"/>
      <c r="CF1047" s="101"/>
      <c r="CG1047" s="101"/>
      <c r="CH1047" s="101"/>
      <c r="CI1047" s="101"/>
      <c r="CJ1047" s="101"/>
      <c r="CK1047" s="101"/>
      <c r="CL1047" s="101"/>
      <c r="CM1047" s="101"/>
      <c r="CN1047" s="101"/>
      <c r="CO1047" s="101"/>
      <c r="CP1047" s="101"/>
      <c r="CQ1047" s="101"/>
      <c r="CR1047" s="101"/>
      <c r="CS1047" s="101"/>
      <c r="CT1047" s="101"/>
      <c r="CU1047" s="101"/>
      <c r="CV1047" s="101"/>
      <c r="CW1047" s="101"/>
      <c r="CX1047" s="101"/>
      <c r="CY1047" s="101"/>
      <c r="CZ1047" s="101"/>
      <c r="DA1047" s="101"/>
      <c r="DB1047" s="101"/>
      <c r="DC1047" s="101"/>
      <c r="DD1047" s="101"/>
      <c r="DE1047" s="101"/>
      <c r="DF1047" s="101"/>
      <c r="DG1047" s="101"/>
      <c r="DH1047" s="101"/>
      <c r="DI1047" s="101"/>
      <c r="DJ1047" s="101"/>
      <c r="DK1047" s="101"/>
      <c r="DL1047" s="101"/>
      <c r="DM1047" s="101"/>
      <c r="DN1047" s="101"/>
      <c r="DO1047" s="101"/>
      <c r="DP1047" s="101"/>
      <c r="DQ1047" s="101"/>
      <c r="DR1047" s="101"/>
      <c r="DS1047" s="101"/>
      <c r="DT1047" s="101"/>
      <c r="DU1047" s="101"/>
      <c r="DV1047" s="101"/>
      <c r="DW1047" s="101"/>
      <c r="DX1047" s="101"/>
      <c r="DY1047" s="101"/>
      <c r="DZ1047" s="101"/>
      <c r="EA1047" s="101"/>
      <c r="EB1047" s="101"/>
      <c r="EC1047" s="101"/>
      <c r="ED1047" s="101"/>
      <c r="EE1047" s="101"/>
      <c r="EF1047" s="101"/>
      <c r="EG1047" s="101"/>
      <c r="EH1047" s="101"/>
      <c r="EI1047" s="101"/>
      <c r="EJ1047" s="101"/>
      <c r="EK1047" s="101"/>
      <c r="EL1047" s="101"/>
      <c r="EM1047" s="101"/>
      <c r="EN1047" s="101"/>
      <c r="EO1047" s="101"/>
      <c r="EP1047" s="101"/>
      <c r="EQ1047" s="101"/>
      <c r="ER1047" s="101"/>
      <c r="ES1047" s="101"/>
      <c r="ET1047" s="101"/>
      <c r="EU1047" s="101"/>
      <c r="EV1047" s="101"/>
      <c r="EW1047" s="101"/>
      <c r="EX1047" s="101"/>
      <c r="EY1047" s="101"/>
      <c r="EZ1047" s="101"/>
      <c r="FA1047" s="101"/>
      <c r="FB1047" s="101"/>
      <c r="FC1047" s="101"/>
      <c r="FD1047" s="101"/>
      <c r="FE1047" s="101"/>
      <c r="FF1047" s="101"/>
      <c r="FG1047" s="101"/>
      <c r="FH1047" s="101"/>
      <c r="FI1047" s="101"/>
      <c r="FJ1047" s="101"/>
      <c r="FK1047" s="101"/>
      <c r="FL1047" s="101"/>
      <c r="FM1047" s="101"/>
      <c r="FN1047" s="101"/>
      <c r="FO1047" s="101"/>
      <c r="FP1047" s="101"/>
      <c r="FQ1047" s="101"/>
      <c r="FR1047" s="101"/>
      <c r="FS1047" s="101"/>
      <c r="FT1047" s="101"/>
      <c r="FU1047" s="101"/>
      <c r="FV1047" s="101"/>
      <c r="FW1047" s="101"/>
      <c r="FX1047" s="101"/>
      <c r="FY1047" s="101"/>
      <c r="FZ1047" s="101"/>
      <c r="GA1047" s="101"/>
      <c r="GB1047" s="101"/>
      <c r="GC1047" s="101"/>
      <c r="GD1047" s="101"/>
      <c r="GE1047" s="101"/>
      <c r="GF1047" s="101"/>
      <c r="GG1047" s="101"/>
      <c r="GH1047" s="101"/>
      <c r="GI1047" s="101"/>
      <c r="GJ1047" s="101"/>
      <c r="GK1047" s="101"/>
      <c r="GL1047" s="101"/>
      <c r="GM1047" s="101"/>
      <c r="GN1047" s="101"/>
      <c r="GO1047" s="101"/>
      <c r="GP1047" s="101"/>
      <c r="GQ1047" s="101"/>
      <c r="GR1047" s="101"/>
      <c r="GS1047" s="101"/>
      <c r="GT1047" s="101"/>
      <c r="GU1047" s="101"/>
    </row>
    <row r="1048" spans="7:203">
      <c r="G1048" s="101"/>
      <c r="H1048" s="101"/>
      <c r="I1048" s="101"/>
      <c r="J1048" s="101"/>
      <c r="K1048" s="101"/>
      <c r="L1048" s="101"/>
      <c r="M1048" s="101"/>
      <c r="N1048" s="101"/>
      <c r="O1048" s="101"/>
      <c r="P1048" s="101"/>
      <c r="Q1048" s="101"/>
      <c r="R1048" s="101"/>
      <c r="S1048" s="101"/>
      <c r="T1048" s="101"/>
      <c r="U1048" s="101"/>
      <c r="V1048" s="101"/>
      <c r="W1048" s="101"/>
      <c r="X1048" s="101"/>
      <c r="Y1048" s="101"/>
      <c r="Z1048" s="101"/>
      <c r="AA1048" s="101"/>
      <c r="AB1048" s="101"/>
      <c r="AC1048" s="101"/>
      <c r="AD1048" s="101"/>
      <c r="AE1048" s="101"/>
      <c r="AF1048" s="101"/>
      <c r="AG1048" s="101"/>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c r="BN1048" s="101"/>
      <c r="BO1048" s="101"/>
      <c r="BP1048" s="101"/>
      <c r="BQ1048" s="101"/>
      <c r="BR1048" s="101"/>
      <c r="BS1048" s="101"/>
      <c r="BT1048" s="101"/>
      <c r="BU1048" s="101"/>
      <c r="BV1048" s="101"/>
      <c r="BW1048" s="101"/>
      <c r="BX1048" s="101"/>
      <c r="BY1048" s="101"/>
      <c r="BZ1048" s="101"/>
      <c r="CA1048" s="101"/>
      <c r="CB1048" s="101"/>
      <c r="CC1048" s="101"/>
      <c r="CD1048" s="101"/>
      <c r="CE1048" s="101"/>
      <c r="CF1048" s="101"/>
      <c r="CG1048" s="101"/>
      <c r="CH1048" s="101"/>
      <c r="CI1048" s="101"/>
      <c r="CJ1048" s="101"/>
      <c r="CK1048" s="101"/>
      <c r="CL1048" s="101"/>
      <c r="CM1048" s="101"/>
      <c r="CN1048" s="101"/>
      <c r="CO1048" s="101"/>
      <c r="CP1048" s="101"/>
      <c r="CQ1048" s="101"/>
      <c r="CR1048" s="101"/>
      <c r="CS1048" s="101"/>
      <c r="CT1048" s="101"/>
      <c r="CU1048" s="101"/>
      <c r="CV1048" s="101"/>
      <c r="CW1048" s="101"/>
      <c r="CX1048" s="101"/>
      <c r="CY1048" s="101"/>
      <c r="CZ1048" s="101"/>
      <c r="DA1048" s="101"/>
      <c r="DB1048" s="101"/>
      <c r="DC1048" s="101"/>
      <c r="DD1048" s="101"/>
      <c r="DE1048" s="101"/>
      <c r="DF1048" s="101"/>
      <c r="DG1048" s="101"/>
      <c r="DH1048" s="101"/>
      <c r="DI1048" s="101"/>
      <c r="DJ1048" s="101"/>
      <c r="DK1048" s="101"/>
      <c r="DL1048" s="101"/>
      <c r="DM1048" s="101"/>
      <c r="DN1048" s="101"/>
      <c r="DO1048" s="101"/>
      <c r="DP1048" s="101"/>
      <c r="DQ1048" s="101"/>
      <c r="DR1048" s="101"/>
      <c r="DS1048" s="101"/>
      <c r="DT1048" s="101"/>
      <c r="DU1048" s="101"/>
      <c r="DV1048" s="101"/>
      <c r="DW1048" s="101"/>
      <c r="DX1048" s="101"/>
      <c r="DY1048" s="101"/>
      <c r="DZ1048" s="101"/>
      <c r="EA1048" s="101"/>
      <c r="EB1048" s="101"/>
      <c r="EC1048" s="101"/>
      <c r="ED1048" s="101"/>
      <c r="EE1048" s="101"/>
      <c r="EF1048" s="101"/>
      <c r="EG1048" s="101"/>
      <c r="EH1048" s="101"/>
      <c r="EI1048" s="101"/>
      <c r="EJ1048" s="101"/>
      <c r="EK1048" s="101"/>
      <c r="EL1048" s="101"/>
      <c r="EM1048" s="101"/>
      <c r="EN1048" s="101"/>
      <c r="EO1048" s="101"/>
      <c r="EP1048" s="101"/>
      <c r="EQ1048" s="101"/>
      <c r="ER1048" s="101"/>
      <c r="ES1048" s="101"/>
      <c r="ET1048" s="101"/>
      <c r="EU1048" s="101"/>
      <c r="EV1048" s="101"/>
      <c r="EW1048" s="101"/>
      <c r="EX1048" s="101"/>
      <c r="EY1048" s="101"/>
      <c r="EZ1048" s="101"/>
      <c r="FA1048" s="101"/>
      <c r="FB1048" s="101"/>
      <c r="FC1048" s="101"/>
      <c r="FD1048" s="101"/>
      <c r="FE1048" s="101"/>
      <c r="FF1048" s="101"/>
      <c r="FG1048" s="101"/>
      <c r="FH1048" s="101"/>
      <c r="FI1048" s="101"/>
      <c r="FJ1048" s="101"/>
      <c r="FK1048" s="101"/>
      <c r="FL1048" s="101"/>
      <c r="FM1048" s="101"/>
      <c r="FN1048" s="101"/>
      <c r="FO1048" s="101"/>
      <c r="FP1048" s="101"/>
      <c r="FQ1048" s="101"/>
      <c r="FR1048" s="101"/>
      <c r="FS1048" s="101"/>
      <c r="FT1048" s="101"/>
      <c r="FU1048" s="101"/>
      <c r="FV1048" s="101"/>
      <c r="FW1048" s="101"/>
      <c r="FX1048" s="101"/>
      <c r="FY1048" s="101"/>
      <c r="FZ1048" s="101"/>
      <c r="GA1048" s="101"/>
      <c r="GB1048" s="101"/>
      <c r="GC1048" s="101"/>
      <c r="GD1048" s="101"/>
      <c r="GE1048" s="101"/>
      <c r="GF1048" s="101"/>
      <c r="GG1048" s="101"/>
      <c r="GH1048" s="101"/>
      <c r="GI1048" s="101"/>
      <c r="GJ1048" s="101"/>
      <c r="GK1048" s="101"/>
      <c r="GL1048" s="101"/>
      <c r="GM1048" s="101"/>
      <c r="GN1048" s="101"/>
      <c r="GO1048" s="101"/>
      <c r="GP1048" s="101"/>
      <c r="GQ1048" s="101"/>
      <c r="GR1048" s="101"/>
      <c r="GS1048" s="101"/>
      <c r="GT1048" s="101"/>
      <c r="GU1048" s="101"/>
    </row>
    <row r="1049" spans="7:203">
      <c r="G1049" s="101"/>
      <c r="H1049" s="101"/>
      <c r="I1049" s="101"/>
      <c r="J1049" s="101"/>
      <c r="K1049" s="101"/>
      <c r="L1049" s="101"/>
      <c r="M1049" s="101"/>
      <c r="N1049" s="101"/>
      <c r="O1049" s="101"/>
      <c r="P1049" s="101"/>
      <c r="Q1049" s="101"/>
      <c r="R1049" s="101"/>
      <c r="S1049" s="101"/>
      <c r="T1049" s="101"/>
      <c r="U1049" s="101"/>
      <c r="V1049" s="101"/>
      <c r="W1049" s="101"/>
      <c r="X1049" s="101"/>
      <c r="Y1049" s="101"/>
      <c r="Z1049" s="101"/>
      <c r="AA1049" s="101"/>
      <c r="AB1049" s="101"/>
      <c r="AC1049" s="101"/>
      <c r="AD1049" s="101"/>
      <c r="AE1049" s="101"/>
      <c r="AF1049" s="101"/>
      <c r="AG1049" s="101"/>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c r="BN1049" s="101"/>
      <c r="BO1049" s="101"/>
      <c r="BP1049" s="101"/>
      <c r="BQ1049" s="101"/>
      <c r="BR1049" s="101"/>
      <c r="BS1049" s="101"/>
      <c r="BT1049" s="101"/>
      <c r="BU1049" s="101"/>
      <c r="BV1049" s="101"/>
      <c r="BW1049" s="101"/>
      <c r="BX1049" s="101"/>
      <c r="BY1049" s="101"/>
      <c r="BZ1049" s="101"/>
      <c r="CA1049" s="101"/>
      <c r="CB1049" s="101"/>
      <c r="CC1049" s="101"/>
      <c r="CD1049" s="101"/>
      <c r="CE1049" s="101"/>
      <c r="CF1049" s="101"/>
      <c r="CG1049" s="101"/>
      <c r="CH1049" s="101"/>
      <c r="CI1049" s="101"/>
      <c r="CJ1049" s="101"/>
      <c r="CK1049" s="101"/>
      <c r="CL1049" s="101"/>
      <c r="CM1049" s="101"/>
      <c r="CN1049" s="101"/>
      <c r="CO1049" s="101"/>
      <c r="CP1049" s="101"/>
      <c r="CQ1049" s="101"/>
      <c r="CR1049" s="101"/>
      <c r="CS1049" s="101"/>
      <c r="CT1049" s="101"/>
      <c r="CU1049" s="101"/>
      <c r="CV1049" s="101"/>
      <c r="CW1049" s="101"/>
      <c r="CX1049" s="101"/>
      <c r="CY1049" s="101"/>
      <c r="CZ1049" s="101"/>
      <c r="DA1049" s="101"/>
      <c r="DB1049" s="101"/>
      <c r="DC1049" s="101"/>
      <c r="DD1049" s="101"/>
      <c r="DE1049" s="101"/>
      <c r="DF1049" s="101"/>
      <c r="DG1049" s="101"/>
      <c r="DH1049" s="101"/>
      <c r="DI1049" s="101"/>
      <c r="DJ1049" s="101"/>
      <c r="DK1049" s="101"/>
      <c r="DL1049" s="101"/>
      <c r="DM1049" s="101"/>
      <c r="DN1049" s="101"/>
      <c r="DO1049" s="101"/>
      <c r="DP1049" s="101"/>
      <c r="DQ1049" s="101"/>
      <c r="DR1049" s="101"/>
      <c r="DS1049" s="101"/>
      <c r="DT1049" s="101"/>
      <c r="DU1049" s="101"/>
      <c r="DV1049" s="101"/>
      <c r="DW1049" s="101"/>
      <c r="DX1049" s="101"/>
      <c r="DY1049" s="101"/>
      <c r="DZ1049" s="101"/>
      <c r="EA1049" s="101"/>
      <c r="EB1049" s="101"/>
      <c r="EC1049" s="101"/>
      <c r="ED1049" s="101"/>
      <c r="EE1049" s="101"/>
      <c r="EF1049" s="101"/>
      <c r="EG1049" s="101"/>
      <c r="EH1049" s="101"/>
      <c r="EI1049" s="101"/>
      <c r="EJ1049" s="101"/>
      <c r="EK1049" s="101"/>
      <c r="EL1049" s="101"/>
      <c r="EM1049" s="101"/>
      <c r="EN1049" s="101"/>
      <c r="EO1049" s="101"/>
      <c r="EP1049" s="101"/>
      <c r="EQ1049" s="101"/>
      <c r="ER1049" s="101"/>
      <c r="ES1049" s="101"/>
      <c r="ET1049" s="101"/>
      <c r="EU1049" s="101"/>
      <c r="EV1049" s="101"/>
      <c r="EW1049" s="101"/>
      <c r="EX1049" s="101"/>
      <c r="EY1049" s="101"/>
      <c r="EZ1049" s="101"/>
      <c r="FA1049" s="101"/>
      <c r="FB1049" s="101"/>
      <c r="FC1049" s="101"/>
      <c r="FD1049" s="101"/>
      <c r="FE1049" s="101"/>
      <c r="FF1049" s="101"/>
      <c r="FG1049" s="101"/>
      <c r="FH1049" s="101"/>
      <c r="FI1049" s="101"/>
      <c r="FJ1049" s="101"/>
      <c r="FK1049" s="101"/>
      <c r="FL1049" s="101"/>
      <c r="FM1049" s="101"/>
      <c r="FN1049" s="101"/>
      <c r="FO1049" s="101"/>
      <c r="FP1049" s="101"/>
      <c r="FQ1049" s="101"/>
      <c r="FR1049" s="101"/>
      <c r="FS1049" s="101"/>
      <c r="FT1049" s="101"/>
      <c r="FU1049" s="101"/>
      <c r="FV1049" s="101"/>
      <c r="FW1049" s="101"/>
      <c r="FX1049" s="101"/>
      <c r="FY1049" s="101"/>
      <c r="FZ1049" s="101"/>
      <c r="GA1049" s="101"/>
      <c r="GB1049" s="101"/>
      <c r="GC1049" s="101"/>
      <c r="GD1049" s="101"/>
      <c r="GE1049" s="101"/>
      <c r="GF1049" s="101"/>
      <c r="GG1049" s="101"/>
      <c r="GH1049" s="101"/>
      <c r="GI1049" s="101"/>
      <c r="GJ1049" s="101"/>
      <c r="GK1049" s="101"/>
      <c r="GL1049" s="101"/>
      <c r="GM1049" s="101"/>
      <c r="GN1049" s="101"/>
      <c r="GO1049" s="101"/>
      <c r="GP1049" s="101"/>
      <c r="GQ1049" s="101"/>
      <c r="GR1049" s="101"/>
      <c r="GS1049" s="101"/>
      <c r="GT1049" s="101"/>
      <c r="GU1049" s="101"/>
    </row>
  </sheetData>
  <mergeCells count="12">
    <mergeCell ref="B1:F1"/>
    <mergeCell ref="A6:F6"/>
    <mergeCell ref="A9:F9"/>
    <mergeCell ref="A16:F16"/>
    <mergeCell ref="A20:F20"/>
    <mergeCell ref="A41:F41"/>
    <mergeCell ref="A46:F46"/>
    <mergeCell ref="A24:F24"/>
    <mergeCell ref="A28:F28"/>
    <mergeCell ref="A32:F32"/>
    <mergeCell ref="A36:F36"/>
    <mergeCell ref="A39:F39"/>
  </mergeCell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4.xml><?xml version="1.0" encoding="utf-8"?>
<worksheet xmlns="http://schemas.openxmlformats.org/spreadsheetml/2006/main" xmlns:r="http://schemas.openxmlformats.org/officeDocument/2006/relationships">
  <dimension ref="A1:F19"/>
  <sheetViews>
    <sheetView topLeftCell="A16" zoomScale="90" zoomScaleNormal="90" workbookViewId="0">
      <selection activeCell="C19" sqref="C19"/>
    </sheetView>
  </sheetViews>
  <sheetFormatPr defaultRowHeight="12.75"/>
  <cols>
    <col min="1" max="1" width="14.5" style="82" customWidth="1"/>
    <col min="2" max="2" width="37.625" style="70" customWidth="1"/>
    <col min="3" max="3" width="40.375" style="70" customWidth="1"/>
    <col min="4" max="4" width="20.125" style="70" customWidth="1"/>
    <col min="5" max="5" width="17" style="70" customWidth="1"/>
    <col min="6" max="6" width="18.125" style="70" customWidth="1"/>
    <col min="7" max="16384" width="9" style="70"/>
  </cols>
  <sheetData>
    <row r="1" spans="1:6" s="77" customFormat="1" ht="75.75" customHeight="1">
      <c r="A1" s="78"/>
      <c r="B1" s="204" t="s">
        <v>165</v>
      </c>
      <c r="C1" s="205"/>
      <c r="D1" s="205"/>
      <c r="E1" s="205"/>
      <c r="F1" s="206"/>
    </row>
    <row r="2" spans="1:6" s="73" customFormat="1" ht="15.75" customHeight="1">
      <c r="A2" s="86" t="s">
        <v>23</v>
      </c>
      <c r="B2" s="87" t="s">
        <v>132</v>
      </c>
      <c r="C2" s="88" t="s">
        <v>25</v>
      </c>
      <c r="D2" s="89"/>
      <c r="E2" s="76"/>
      <c r="F2" s="76"/>
    </row>
    <row r="3" spans="1:6" s="73" customFormat="1" ht="16.5" customHeight="1">
      <c r="A3" s="88" t="s">
        <v>24</v>
      </c>
      <c r="B3" s="89"/>
      <c r="C3" s="93" t="s">
        <v>34</v>
      </c>
      <c r="D3" s="94"/>
      <c r="E3" s="75"/>
      <c r="F3" s="75"/>
    </row>
    <row r="4" spans="1:6" s="73" customFormat="1" ht="8.25" customHeight="1">
      <c r="A4" s="79"/>
      <c r="B4" s="74"/>
      <c r="C4" s="74"/>
      <c r="D4" s="74"/>
    </row>
    <row r="5" spans="1:6">
      <c r="A5" s="80" t="s">
        <v>1</v>
      </c>
      <c r="B5" s="72" t="s">
        <v>21</v>
      </c>
      <c r="C5" s="72" t="s">
        <v>22</v>
      </c>
      <c r="D5" s="72" t="s">
        <v>26</v>
      </c>
      <c r="E5" s="72" t="s">
        <v>35</v>
      </c>
      <c r="F5" s="72" t="s">
        <v>20</v>
      </c>
    </row>
    <row r="6" spans="1:6">
      <c r="A6" s="207" t="s">
        <v>262</v>
      </c>
      <c r="B6" s="208"/>
      <c r="C6" s="208"/>
      <c r="D6" s="208"/>
      <c r="E6" s="208"/>
      <c r="F6" s="209"/>
    </row>
    <row r="7" spans="1:6" ht="45" customHeight="1">
      <c r="A7" s="81" t="s">
        <v>75</v>
      </c>
      <c r="B7" s="63" t="s">
        <v>263</v>
      </c>
      <c r="C7" s="65" t="s">
        <v>264</v>
      </c>
      <c r="D7" s="71"/>
      <c r="E7" s="71"/>
      <c r="F7" s="71"/>
    </row>
    <row r="8" spans="1:6">
      <c r="A8" s="207" t="s">
        <v>256</v>
      </c>
      <c r="B8" s="208"/>
      <c r="C8" s="208"/>
      <c r="D8" s="208"/>
      <c r="E8" s="208"/>
      <c r="F8" s="209"/>
    </row>
    <row r="9" spans="1:6" ht="45" customHeight="1">
      <c r="A9" s="81" t="s">
        <v>76</v>
      </c>
      <c r="B9" s="63" t="s">
        <v>258</v>
      </c>
      <c r="C9" s="64" t="s">
        <v>259</v>
      </c>
      <c r="D9" s="71"/>
      <c r="E9" s="71"/>
      <c r="F9" s="71"/>
    </row>
    <row r="10" spans="1:6" ht="99" customHeight="1">
      <c r="A10" s="81" t="s">
        <v>77</v>
      </c>
      <c r="B10" s="63" t="s">
        <v>260</v>
      </c>
      <c r="C10" s="64" t="s">
        <v>261</v>
      </c>
      <c r="D10" s="71"/>
      <c r="E10" s="71"/>
      <c r="F10" s="71"/>
    </row>
    <row r="11" spans="1:6">
      <c r="A11" s="207" t="s">
        <v>265</v>
      </c>
      <c r="B11" s="208"/>
      <c r="C11" s="208"/>
      <c r="D11" s="208"/>
      <c r="E11" s="208"/>
      <c r="F11" s="209"/>
    </row>
    <row r="12" spans="1:6" ht="72" customHeight="1">
      <c r="A12" s="81" t="s">
        <v>78</v>
      </c>
      <c r="B12" s="63" t="s">
        <v>266</v>
      </c>
      <c r="C12" s="63" t="s">
        <v>268</v>
      </c>
      <c r="D12" s="71"/>
      <c r="E12" s="71"/>
      <c r="F12" s="71"/>
    </row>
    <row r="13" spans="1:6" ht="63.75">
      <c r="A13" s="81" t="s">
        <v>79</v>
      </c>
      <c r="B13" s="149"/>
      <c r="C13" s="63" t="s">
        <v>267</v>
      </c>
      <c r="D13" s="71"/>
      <c r="E13" s="71"/>
      <c r="F13" s="71"/>
    </row>
    <row r="14" spans="1:6" ht="63.75">
      <c r="A14" s="81" t="s">
        <v>80</v>
      </c>
      <c r="B14" s="149"/>
      <c r="C14" s="63" t="s">
        <v>269</v>
      </c>
      <c r="D14" s="71"/>
      <c r="E14" s="71"/>
      <c r="F14" s="71"/>
    </row>
    <row r="15" spans="1:6">
      <c r="A15" s="207" t="s">
        <v>270</v>
      </c>
      <c r="B15" s="208"/>
      <c r="C15" s="208"/>
      <c r="D15" s="208"/>
      <c r="E15" s="208"/>
      <c r="F15" s="209"/>
    </row>
    <row r="16" spans="1:6" ht="89.25" customHeight="1">
      <c r="A16" s="81" t="s">
        <v>81</v>
      </c>
      <c r="B16" s="149" t="s">
        <v>271</v>
      </c>
      <c r="C16" s="63" t="s">
        <v>272</v>
      </c>
      <c r="D16" s="71"/>
      <c r="E16" s="71"/>
      <c r="F16" s="71"/>
    </row>
    <row r="17" spans="1:6" ht="97.5" customHeight="1">
      <c r="A17" s="81" t="s">
        <v>82</v>
      </c>
      <c r="B17" s="149" t="s">
        <v>273</v>
      </c>
      <c r="C17" s="63" t="s">
        <v>274</v>
      </c>
      <c r="D17" s="71"/>
      <c r="E17" s="71"/>
      <c r="F17" s="71"/>
    </row>
    <row r="18" spans="1:6" ht="15" customHeight="1">
      <c r="A18" s="207" t="s">
        <v>275</v>
      </c>
      <c r="B18" s="208"/>
      <c r="C18" s="208"/>
      <c r="D18" s="208"/>
      <c r="E18" s="208"/>
      <c r="F18" s="209"/>
    </row>
    <row r="19" spans="1:6" ht="38.25">
      <c r="A19" s="81" t="s">
        <v>83</v>
      </c>
      <c r="B19" s="149" t="s">
        <v>276</v>
      </c>
      <c r="C19" s="62" t="s">
        <v>103</v>
      </c>
      <c r="D19" s="71"/>
      <c r="E19" s="71"/>
      <c r="F19" s="71"/>
    </row>
  </sheetData>
  <mergeCells count="6">
    <mergeCell ref="A8:F8"/>
    <mergeCell ref="A11:F11"/>
    <mergeCell ref="B1:F1"/>
    <mergeCell ref="A15:F15"/>
    <mergeCell ref="A18:F18"/>
    <mergeCell ref="A6:F6"/>
  </mergeCell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5.xml><?xml version="1.0" encoding="utf-8"?>
<worksheet xmlns="http://schemas.openxmlformats.org/spreadsheetml/2006/main" xmlns:r="http://schemas.openxmlformats.org/officeDocument/2006/relationships">
  <dimension ref="A1:GV181"/>
  <sheetViews>
    <sheetView workbookViewId="0">
      <selection activeCell="G105" sqref="G105"/>
    </sheetView>
  </sheetViews>
  <sheetFormatPr defaultRowHeight="12.75"/>
  <cols>
    <col min="1" max="1" width="15.25" style="107" customWidth="1"/>
    <col min="2" max="2" width="26.625" style="107" customWidth="1"/>
    <col min="3" max="3" width="16" style="107" customWidth="1"/>
    <col min="4" max="5" width="16.875" style="107" customWidth="1"/>
    <col min="6" max="6" width="27.125" style="107" customWidth="1"/>
    <col min="7" max="7" width="19.625" style="125" customWidth="1"/>
    <col min="8" max="9" width="9" style="109"/>
    <col min="10" max="204" width="9" style="108"/>
    <col min="205" max="16384" width="9" style="107"/>
  </cols>
  <sheetData>
    <row r="1" spans="1:204" s="117" customFormat="1" ht="75.75" customHeight="1">
      <c r="A1" s="120"/>
      <c r="B1" s="210" t="s">
        <v>254</v>
      </c>
      <c r="C1" s="211"/>
      <c r="D1" s="211"/>
      <c r="E1" s="211"/>
      <c r="F1" s="211"/>
      <c r="G1" s="212"/>
      <c r="H1" s="119"/>
      <c r="I1" s="119"/>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c r="GM1" s="118"/>
      <c r="GN1" s="118"/>
      <c r="GO1" s="118"/>
      <c r="GP1" s="118"/>
      <c r="GQ1" s="118"/>
      <c r="GR1" s="118"/>
      <c r="GS1" s="118"/>
      <c r="GT1" s="118"/>
      <c r="GU1" s="118"/>
      <c r="GV1" s="118"/>
    </row>
    <row r="2" spans="1:204" ht="7.5" customHeight="1">
      <c r="A2" s="116"/>
      <c r="B2" s="116"/>
      <c r="C2" s="116"/>
      <c r="D2" s="116"/>
      <c r="E2" s="116"/>
      <c r="F2" s="116"/>
      <c r="G2" s="122"/>
    </row>
    <row r="3" spans="1:204">
      <c r="A3" s="115" t="s">
        <v>42</v>
      </c>
      <c r="B3" s="115" t="s">
        <v>41</v>
      </c>
      <c r="C3" s="115" t="s">
        <v>1</v>
      </c>
      <c r="D3" s="114" t="s">
        <v>40</v>
      </c>
      <c r="E3" s="163" t="s">
        <v>115</v>
      </c>
      <c r="F3" s="114" t="s">
        <v>19</v>
      </c>
      <c r="G3" s="114" t="s">
        <v>39</v>
      </c>
      <c r="H3" s="113"/>
      <c r="I3" s="113"/>
    </row>
    <row r="4" spans="1:204">
      <c r="A4" s="111" t="s">
        <v>38</v>
      </c>
      <c r="B4" s="138" t="s">
        <v>137</v>
      </c>
      <c r="C4" s="111" t="s">
        <v>45</v>
      </c>
      <c r="D4" s="111" t="s">
        <v>37</v>
      </c>
      <c r="E4" s="121"/>
      <c r="F4" s="111" t="s">
        <v>255</v>
      </c>
      <c r="G4" s="121">
        <v>40914</v>
      </c>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c r="CX4" s="112"/>
      <c r="CY4" s="112"/>
      <c r="CZ4" s="112"/>
      <c r="DA4" s="112"/>
      <c r="DB4" s="112"/>
      <c r="DC4" s="112"/>
      <c r="DD4" s="112"/>
      <c r="DE4" s="112"/>
      <c r="DF4" s="112"/>
      <c r="DG4" s="112"/>
      <c r="DH4" s="112"/>
      <c r="DI4" s="112"/>
      <c r="DJ4" s="112"/>
      <c r="DK4" s="112"/>
      <c r="DL4" s="112"/>
      <c r="DM4" s="112"/>
      <c r="DN4" s="112"/>
      <c r="DO4" s="112"/>
      <c r="DP4" s="112"/>
      <c r="DQ4" s="112"/>
      <c r="DR4" s="112"/>
      <c r="DS4" s="112"/>
      <c r="DT4" s="112"/>
      <c r="DU4" s="112"/>
      <c r="DV4" s="112"/>
      <c r="DW4" s="112"/>
      <c r="DX4" s="112"/>
      <c r="DY4" s="112"/>
      <c r="DZ4" s="112"/>
      <c r="EA4" s="112"/>
      <c r="EB4" s="112"/>
      <c r="EC4" s="112"/>
      <c r="ED4" s="112"/>
      <c r="EE4" s="112"/>
      <c r="EF4" s="112"/>
      <c r="EG4" s="112"/>
      <c r="EH4" s="112"/>
      <c r="EI4" s="112"/>
      <c r="EJ4" s="112"/>
      <c r="EK4" s="112"/>
      <c r="EL4" s="112"/>
      <c r="EM4" s="112"/>
      <c r="EN4" s="112"/>
      <c r="EO4" s="112"/>
      <c r="EP4" s="112"/>
      <c r="EQ4" s="112"/>
      <c r="ER4" s="112"/>
      <c r="ES4" s="112"/>
      <c r="ET4" s="112"/>
      <c r="EU4" s="112"/>
      <c r="EV4" s="112"/>
      <c r="EW4" s="112"/>
      <c r="EX4" s="112"/>
      <c r="EY4" s="112"/>
      <c r="EZ4" s="112"/>
      <c r="FA4" s="112"/>
      <c r="FB4" s="112"/>
      <c r="FC4" s="112"/>
      <c r="FD4" s="112"/>
      <c r="FE4" s="112"/>
      <c r="FF4" s="112"/>
      <c r="FG4" s="112"/>
      <c r="FH4" s="112"/>
      <c r="FI4" s="112"/>
      <c r="FJ4" s="112"/>
      <c r="FK4" s="112"/>
      <c r="FL4" s="112"/>
      <c r="FM4" s="112"/>
      <c r="FN4" s="112"/>
      <c r="FO4" s="112"/>
      <c r="FP4" s="112"/>
      <c r="FQ4" s="112"/>
      <c r="FR4" s="112"/>
      <c r="FS4" s="112"/>
      <c r="FT4" s="112"/>
      <c r="FU4" s="112"/>
      <c r="FV4" s="112"/>
      <c r="FW4" s="112"/>
      <c r="FX4" s="112"/>
      <c r="FY4" s="112"/>
      <c r="FZ4" s="112"/>
      <c r="GA4" s="112"/>
      <c r="GB4" s="112"/>
      <c r="GC4" s="112"/>
      <c r="GD4" s="112"/>
      <c r="GE4" s="112"/>
      <c r="GF4" s="112"/>
      <c r="GG4" s="112"/>
      <c r="GH4" s="112"/>
      <c r="GI4" s="112"/>
      <c r="GJ4" s="112"/>
      <c r="GK4" s="112"/>
      <c r="GL4" s="112"/>
      <c r="GM4" s="112"/>
      <c r="GN4" s="112"/>
      <c r="GO4" s="112"/>
      <c r="GP4" s="112"/>
      <c r="GQ4" s="112"/>
      <c r="GR4" s="107"/>
      <c r="GS4" s="107"/>
      <c r="GT4" s="107"/>
      <c r="GU4" s="107"/>
      <c r="GV4" s="107"/>
    </row>
    <row r="5" spans="1:204">
      <c r="A5" s="111" t="s">
        <v>38</v>
      </c>
      <c r="B5" s="138" t="s">
        <v>137</v>
      </c>
      <c r="C5" s="111" t="s">
        <v>46</v>
      </c>
      <c r="D5" s="111" t="s">
        <v>37</v>
      </c>
      <c r="E5" s="121"/>
      <c r="F5" s="111" t="s">
        <v>255</v>
      </c>
      <c r="G5" s="121">
        <v>40914</v>
      </c>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2"/>
      <c r="CV5" s="112"/>
      <c r="CW5" s="112"/>
      <c r="CX5" s="112"/>
      <c r="CY5" s="112"/>
      <c r="CZ5" s="112"/>
      <c r="DA5" s="112"/>
      <c r="DB5" s="112"/>
      <c r="DC5" s="112"/>
      <c r="DD5" s="112"/>
      <c r="DE5" s="112"/>
      <c r="DF5" s="112"/>
      <c r="DG5" s="112"/>
      <c r="DH5" s="112"/>
      <c r="DI5" s="112"/>
      <c r="DJ5" s="112"/>
      <c r="DK5" s="112"/>
      <c r="DL5" s="112"/>
      <c r="DM5" s="112"/>
      <c r="DN5" s="112"/>
      <c r="DO5" s="112"/>
      <c r="DP5" s="112"/>
      <c r="DQ5" s="112"/>
      <c r="DR5" s="112"/>
      <c r="DS5" s="112"/>
      <c r="DT5" s="112"/>
      <c r="DU5" s="112"/>
      <c r="DV5" s="112"/>
      <c r="DW5" s="112"/>
      <c r="DX5" s="112"/>
      <c r="DY5" s="112"/>
      <c r="DZ5" s="112"/>
      <c r="EA5" s="112"/>
      <c r="EB5" s="112"/>
      <c r="EC5" s="112"/>
      <c r="ED5" s="112"/>
      <c r="EE5" s="112"/>
      <c r="EF5" s="112"/>
      <c r="EG5" s="112"/>
      <c r="EH5" s="112"/>
      <c r="EI5" s="112"/>
      <c r="EJ5" s="112"/>
      <c r="EK5" s="112"/>
      <c r="EL5" s="112"/>
      <c r="EM5" s="112"/>
      <c r="EN5" s="112"/>
      <c r="EO5" s="112"/>
      <c r="EP5" s="112"/>
      <c r="EQ5" s="112"/>
      <c r="ER5" s="112"/>
      <c r="ES5" s="112"/>
      <c r="ET5" s="112"/>
      <c r="EU5" s="112"/>
      <c r="EV5" s="112"/>
      <c r="EW5" s="112"/>
      <c r="EX5" s="112"/>
      <c r="EY5" s="112"/>
      <c r="EZ5" s="112"/>
      <c r="FA5" s="112"/>
      <c r="FB5" s="112"/>
      <c r="FC5" s="112"/>
      <c r="FD5" s="112"/>
      <c r="FE5" s="112"/>
      <c r="FF5" s="112"/>
      <c r="FG5" s="112"/>
      <c r="FH5" s="112"/>
      <c r="FI5" s="112"/>
      <c r="FJ5" s="112"/>
      <c r="FK5" s="112"/>
      <c r="FL5" s="112"/>
      <c r="FM5" s="112"/>
      <c r="FN5" s="112"/>
      <c r="FO5" s="112"/>
      <c r="FP5" s="112"/>
      <c r="FQ5" s="112"/>
      <c r="FR5" s="112"/>
      <c r="FS5" s="112"/>
      <c r="FT5" s="112"/>
      <c r="FU5" s="112"/>
      <c r="FV5" s="112"/>
      <c r="FW5" s="112"/>
      <c r="FX5" s="112"/>
      <c r="FY5" s="112"/>
      <c r="FZ5" s="112"/>
      <c r="GA5" s="112"/>
      <c r="GB5" s="112"/>
      <c r="GC5" s="112"/>
      <c r="GD5" s="112"/>
      <c r="GE5" s="112"/>
      <c r="GF5" s="112"/>
      <c r="GG5" s="112"/>
      <c r="GH5" s="112"/>
      <c r="GI5" s="112"/>
      <c r="GJ5" s="112"/>
      <c r="GK5" s="112"/>
      <c r="GL5" s="112"/>
      <c r="GM5" s="112"/>
      <c r="GN5" s="112"/>
      <c r="GO5" s="112"/>
      <c r="GP5" s="112"/>
      <c r="GQ5" s="112"/>
      <c r="GR5" s="107"/>
      <c r="GS5" s="107"/>
      <c r="GT5" s="107"/>
      <c r="GU5" s="107"/>
      <c r="GV5" s="107"/>
    </row>
    <row r="6" spans="1:204">
      <c r="A6" s="111" t="s">
        <v>38</v>
      </c>
      <c r="B6" s="138" t="s">
        <v>137</v>
      </c>
      <c r="C6" s="111" t="s">
        <v>47</v>
      </c>
      <c r="D6" s="111" t="s">
        <v>37</v>
      </c>
      <c r="E6" s="121"/>
      <c r="F6" s="111" t="s">
        <v>255</v>
      </c>
      <c r="G6" s="121">
        <v>40914</v>
      </c>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c r="CX6" s="112"/>
      <c r="CY6" s="112"/>
      <c r="CZ6" s="112"/>
      <c r="DA6" s="112"/>
      <c r="DB6" s="112"/>
      <c r="DC6" s="112"/>
      <c r="DD6" s="112"/>
      <c r="DE6" s="112"/>
      <c r="DF6" s="112"/>
      <c r="DG6" s="112"/>
      <c r="DH6" s="112"/>
      <c r="DI6" s="112"/>
      <c r="DJ6" s="112"/>
      <c r="DK6" s="112"/>
      <c r="DL6" s="112"/>
      <c r="DM6" s="112"/>
      <c r="DN6" s="112"/>
      <c r="DO6" s="112"/>
      <c r="DP6" s="112"/>
      <c r="DQ6" s="112"/>
      <c r="DR6" s="112"/>
      <c r="DS6" s="112"/>
      <c r="DT6" s="112"/>
      <c r="DU6" s="112"/>
      <c r="DV6" s="112"/>
      <c r="DW6" s="112"/>
      <c r="DX6" s="112"/>
      <c r="DY6" s="112"/>
      <c r="DZ6" s="112"/>
      <c r="EA6" s="112"/>
      <c r="EB6" s="112"/>
      <c r="EC6" s="112"/>
      <c r="ED6" s="112"/>
      <c r="EE6" s="112"/>
      <c r="EF6" s="112"/>
      <c r="EG6" s="112"/>
      <c r="EH6" s="112"/>
      <c r="EI6" s="112"/>
      <c r="EJ6" s="112"/>
      <c r="EK6" s="112"/>
      <c r="EL6" s="112"/>
      <c r="EM6" s="112"/>
      <c r="EN6" s="112"/>
      <c r="EO6" s="112"/>
      <c r="EP6" s="112"/>
      <c r="EQ6" s="112"/>
      <c r="ER6" s="112"/>
      <c r="ES6" s="112"/>
      <c r="ET6" s="112"/>
      <c r="EU6" s="112"/>
      <c r="EV6" s="112"/>
      <c r="EW6" s="112"/>
      <c r="EX6" s="112"/>
      <c r="EY6" s="112"/>
      <c r="EZ6" s="112"/>
      <c r="FA6" s="112"/>
      <c r="FB6" s="112"/>
      <c r="FC6" s="112"/>
      <c r="FD6" s="112"/>
      <c r="FE6" s="112"/>
      <c r="FF6" s="112"/>
      <c r="FG6" s="112"/>
      <c r="FH6" s="112"/>
      <c r="FI6" s="112"/>
      <c r="FJ6" s="112"/>
      <c r="FK6" s="112"/>
      <c r="FL6" s="112"/>
      <c r="FM6" s="112"/>
      <c r="FN6" s="112"/>
      <c r="FO6" s="112"/>
      <c r="FP6" s="112"/>
      <c r="FQ6" s="112"/>
      <c r="FR6" s="112"/>
      <c r="FS6" s="112"/>
      <c r="FT6" s="112"/>
      <c r="FU6" s="112"/>
      <c r="FV6" s="112"/>
      <c r="FW6" s="112"/>
      <c r="FX6" s="112"/>
      <c r="FY6" s="112"/>
      <c r="FZ6" s="112"/>
      <c r="GA6" s="112"/>
      <c r="GB6" s="112"/>
      <c r="GC6" s="112"/>
      <c r="GD6" s="112"/>
      <c r="GE6" s="112"/>
      <c r="GF6" s="112"/>
      <c r="GG6" s="112"/>
      <c r="GH6" s="112"/>
      <c r="GI6" s="112"/>
      <c r="GJ6" s="112"/>
      <c r="GK6" s="112"/>
      <c r="GL6" s="112"/>
      <c r="GM6" s="112"/>
      <c r="GN6" s="112"/>
      <c r="GO6" s="112"/>
      <c r="GP6" s="112"/>
      <c r="GQ6" s="112"/>
      <c r="GR6" s="107"/>
      <c r="GS6" s="107"/>
      <c r="GT6" s="107"/>
      <c r="GU6" s="107"/>
      <c r="GV6" s="107"/>
    </row>
    <row r="7" spans="1:204">
      <c r="A7" s="111" t="s">
        <v>38</v>
      </c>
      <c r="B7" s="138" t="s">
        <v>137</v>
      </c>
      <c r="C7" s="111" t="s">
        <v>48</v>
      </c>
      <c r="D7" s="111" t="s">
        <v>36</v>
      </c>
      <c r="E7" s="121"/>
      <c r="F7" s="111" t="s">
        <v>255</v>
      </c>
      <c r="G7" s="121">
        <v>40914</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c r="CX7" s="112"/>
      <c r="CY7" s="112"/>
      <c r="CZ7" s="112"/>
      <c r="DA7" s="112"/>
      <c r="DB7" s="112"/>
      <c r="DC7" s="112"/>
      <c r="DD7" s="112"/>
      <c r="DE7" s="112"/>
      <c r="DF7" s="112"/>
      <c r="DG7" s="112"/>
      <c r="DH7" s="112"/>
      <c r="DI7" s="112"/>
      <c r="DJ7" s="112"/>
      <c r="DK7" s="112"/>
      <c r="DL7" s="112"/>
      <c r="DM7" s="112"/>
      <c r="DN7" s="112"/>
      <c r="DO7" s="112"/>
      <c r="DP7" s="112"/>
      <c r="DQ7" s="112"/>
      <c r="DR7" s="112"/>
      <c r="DS7" s="112"/>
      <c r="DT7" s="112"/>
      <c r="DU7" s="112"/>
      <c r="DV7" s="112"/>
      <c r="DW7" s="112"/>
      <c r="DX7" s="112"/>
      <c r="DY7" s="112"/>
      <c r="DZ7" s="112"/>
      <c r="EA7" s="112"/>
      <c r="EB7" s="112"/>
      <c r="EC7" s="112"/>
      <c r="ED7" s="112"/>
      <c r="EE7" s="112"/>
      <c r="EF7" s="112"/>
      <c r="EG7" s="112"/>
      <c r="EH7" s="112"/>
      <c r="EI7" s="112"/>
      <c r="EJ7" s="112"/>
      <c r="EK7" s="112"/>
      <c r="EL7" s="112"/>
      <c r="EM7" s="112"/>
      <c r="EN7" s="112"/>
      <c r="EO7" s="112"/>
      <c r="EP7" s="112"/>
      <c r="EQ7" s="112"/>
      <c r="ER7" s="112"/>
      <c r="ES7" s="112"/>
      <c r="ET7" s="112"/>
      <c r="EU7" s="112"/>
      <c r="EV7" s="112"/>
      <c r="EW7" s="112"/>
      <c r="EX7" s="112"/>
      <c r="EY7" s="112"/>
      <c r="EZ7" s="112"/>
      <c r="FA7" s="112"/>
      <c r="FB7" s="112"/>
      <c r="FC7" s="112"/>
      <c r="FD7" s="112"/>
      <c r="FE7" s="112"/>
      <c r="FF7" s="112"/>
      <c r="FG7" s="112"/>
      <c r="FH7" s="112"/>
      <c r="FI7" s="112"/>
      <c r="FJ7" s="112"/>
      <c r="FK7" s="112"/>
      <c r="FL7" s="112"/>
      <c r="FM7" s="112"/>
      <c r="FN7" s="112"/>
      <c r="FO7" s="112"/>
      <c r="FP7" s="112"/>
      <c r="FQ7" s="112"/>
      <c r="FR7" s="112"/>
      <c r="FS7" s="112"/>
      <c r="FT7" s="112"/>
      <c r="FU7" s="112"/>
      <c r="FV7" s="112"/>
      <c r="FW7" s="112"/>
      <c r="FX7" s="112"/>
      <c r="FY7" s="112"/>
      <c r="FZ7" s="112"/>
      <c r="GA7" s="112"/>
      <c r="GB7" s="112"/>
      <c r="GC7" s="112"/>
      <c r="GD7" s="112"/>
      <c r="GE7" s="112"/>
      <c r="GF7" s="112"/>
      <c r="GG7" s="112"/>
      <c r="GH7" s="112"/>
      <c r="GI7" s="112"/>
      <c r="GJ7" s="112"/>
      <c r="GK7" s="112"/>
      <c r="GL7" s="112"/>
      <c r="GM7" s="112"/>
      <c r="GN7" s="112"/>
      <c r="GO7" s="112"/>
      <c r="GP7" s="112"/>
      <c r="GQ7" s="112"/>
      <c r="GR7" s="107"/>
      <c r="GS7" s="107"/>
      <c r="GT7" s="107"/>
      <c r="GU7" s="107"/>
      <c r="GV7" s="107"/>
    </row>
    <row r="8" spans="1:204">
      <c r="A8" s="111" t="s">
        <v>38</v>
      </c>
      <c r="B8" s="138" t="s">
        <v>137</v>
      </c>
      <c r="C8" s="111" t="s">
        <v>49</v>
      </c>
      <c r="D8" s="111" t="s">
        <v>37</v>
      </c>
      <c r="E8" s="121"/>
      <c r="F8" s="111" t="s">
        <v>255</v>
      </c>
      <c r="G8" s="121">
        <v>40914</v>
      </c>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c r="CW8" s="112"/>
      <c r="CX8" s="112"/>
      <c r="CY8" s="112"/>
      <c r="CZ8" s="112"/>
      <c r="DA8" s="112"/>
      <c r="DB8" s="112"/>
      <c r="DC8" s="112"/>
      <c r="DD8" s="112"/>
      <c r="DE8" s="112"/>
      <c r="DF8" s="112"/>
      <c r="DG8" s="112"/>
      <c r="DH8" s="112"/>
      <c r="DI8" s="112"/>
      <c r="DJ8" s="112"/>
      <c r="DK8" s="112"/>
      <c r="DL8" s="112"/>
      <c r="DM8" s="112"/>
      <c r="DN8" s="112"/>
      <c r="DO8" s="112"/>
      <c r="DP8" s="112"/>
      <c r="DQ8" s="112"/>
      <c r="DR8" s="112"/>
      <c r="DS8" s="112"/>
      <c r="DT8" s="112"/>
      <c r="DU8" s="112"/>
      <c r="DV8" s="112"/>
      <c r="DW8" s="112"/>
      <c r="DX8" s="112"/>
      <c r="DY8" s="112"/>
      <c r="DZ8" s="112"/>
      <c r="EA8" s="112"/>
      <c r="EB8" s="112"/>
      <c r="EC8" s="112"/>
      <c r="ED8" s="112"/>
      <c r="EE8" s="112"/>
      <c r="EF8" s="112"/>
      <c r="EG8" s="112"/>
      <c r="EH8" s="112"/>
      <c r="EI8" s="112"/>
      <c r="EJ8" s="112"/>
      <c r="EK8" s="112"/>
      <c r="EL8" s="112"/>
      <c r="EM8" s="112"/>
      <c r="EN8" s="112"/>
      <c r="EO8" s="112"/>
      <c r="EP8" s="112"/>
      <c r="EQ8" s="112"/>
      <c r="ER8" s="112"/>
      <c r="ES8" s="112"/>
      <c r="ET8" s="112"/>
      <c r="EU8" s="112"/>
      <c r="EV8" s="112"/>
      <c r="EW8" s="112"/>
      <c r="EX8" s="112"/>
      <c r="EY8" s="112"/>
      <c r="EZ8" s="112"/>
      <c r="FA8" s="112"/>
      <c r="FB8" s="112"/>
      <c r="FC8" s="112"/>
      <c r="FD8" s="112"/>
      <c r="FE8" s="112"/>
      <c r="FF8" s="112"/>
      <c r="FG8" s="112"/>
      <c r="FH8" s="112"/>
      <c r="FI8" s="112"/>
      <c r="FJ8" s="112"/>
      <c r="FK8" s="112"/>
      <c r="FL8" s="112"/>
      <c r="FM8" s="112"/>
      <c r="FN8" s="112"/>
      <c r="FO8" s="112"/>
      <c r="FP8" s="112"/>
      <c r="FQ8" s="112"/>
      <c r="FR8" s="112"/>
      <c r="FS8" s="112"/>
      <c r="FT8" s="112"/>
      <c r="FU8" s="112"/>
      <c r="FV8" s="112"/>
      <c r="FW8" s="112"/>
      <c r="FX8" s="112"/>
      <c r="FY8" s="112"/>
      <c r="FZ8" s="112"/>
      <c r="GA8" s="112"/>
      <c r="GB8" s="112"/>
      <c r="GC8" s="112"/>
      <c r="GD8" s="112"/>
      <c r="GE8" s="112"/>
      <c r="GF8" s="112"/>
      <c r="GG8" s="112"/>
      <c r="GH8" s="112"/>
      <c r="GI8" s="112"/>
      <c r="GJ8" s="112"/>
      <c r="GK8" s="112"/>
      <c r="GL8" s="112"/>
      <c r="GM8" s="112"/>
      <c r="GN8" s="112"/>
      <c r="GO8" s="112"/>
      <c r="GP8" s="112"/>
      <c r="GQ8" s="112"/>
      <c r="GR8" s="107"/>
      <c r="GS8" s="107"/>
      <c r="GT8" s="107"/>
      <c r="GU8" s="107"/>
      <c r="GV8" s="107"/>
    </row>
    <row r="9" spans="1:204">
      <c r="A9" s="111" t="s">
        <v>38</v>
      </c>
      <c r="B9" s="138" t="s">
        <v>137</v>
      </c>
      <c r="C9" s="111" t="s">
        <v>50</v>
      </c>
      <c r="D9" s="111" t="s">
        <v>37</v>
      </c>
      <c r="E9" s="121"/>
      <c r="F9" s="111" t="s">
        <v>255</v>
      </c>
      <c r="G9" s="121">
        <v>40914</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c r="CW9" s="112"/>
      <c r="CX9" s="112"/>
      <c r="CY9" s="112"/>
      <c r="CZ9" s="112"/>
      <c r="DA9" s="112"/>
      <c r="DB9" s="112"/>
      <c r="DC9" s="112"/>
      <c r="DD9" s="112"/>
      <c r="DE9" s="112"/>
      <c r="DF9" s="112"/>
      <c r="DG9" s="112"/>
      <c r="DH9" s="112"/>
      <c r="DI9" s="112"/>
      <c r="DJ9" s="112"/>
      <c r="DK9" s="112"/>
      <c r="DL9" s="112"/>
      <c r="DM9" s="112"/>
      <c r="DN9" s="112"/>
      <c r="DO9" s="112"/>
      <c r="DP9" s="112"/>
      <c r="DQ9" s="112"/>
      <c r="DR9" s="112"/>
      <c r="DS9" s="112"/>
      <c r="DT9" s="112"/>
      <c r="DU9" s="112"/>
      <c r="DV9" s="112"/>
      <c r="DW9" s="112"/>
      <c r="DX9" s="112"/>
      <c r="DY9" s="112"/>
      <c r="DZ9" s="112"/>
      <c r="EA9" s="112"/>
      <c r="EB9" s="112"/>
      <c r="EC9" s="112"/>
      <c r="ED9" s="112"/>
      <c r="EE9" s="112"/>
      <c r="EF9" s="112"/>
      <c r="EG9" s="112"/>
      <c r="EH9" s="112"/>
      <c r="EI9" s="112"/>
      <c r="EJ9" s="112"/>
      <c r="EK9" s="112"/>
      <c r="EL9" s="112"/>
      <c r="EM9" s="112"/>
      <c r="EN9" s="112"/>
      <c r="EO9" s="112"/>
      <c r="EP9" s="112"/>
      <c r="EQ9" s="112"/>
      <c r="ER9" s="112"/>
      <c r="ES9" s="112"/>
      <c r="ET9" s="112"/>
      <c r="EU9" s="112"/>
      <c r="EV9" s="112"/>
      <c r="EW9" s="112"/>
      <c r="EX9" s="112"/>
      <c r="EY9" s="112"/>
      <c r="EZ9" s="112"/>
      <c r="FA9" s="112"/>
      <c r="FB9" s="112"/>
      <c r="FC9" s="112"/>
      <c r="FD9" s="112"/>
      <c r="FE9" s="112"/>
      <c r="FF9" s="112"/>
      <c r="FG9" s="112"/>
      <c r="FH9" s="112"/>
      <c r="FI9" s="112"/>
      <c r="FJ9" s="112"/>
      <c r="FK9" s="112"/>
      <c r="FL9" s="112"/>
      <c r="FM9" s="112"/>
      <c r="FN9" s="112"/>
      <c r="FO9" s="112"/>
      <c r="FP9" s="112"/>
      <c r="FQ9" s="112"/>
      <c r="FR9" s="112"/>
      <c r="FS9" s="112"/>
      <c r="FT9" s="112"/>
      <c r="FU9" s="112"/>
      <c r="FV9" s="112"/>
      <c r="FW9" s="112"/>
      <c r="FX9" s="112"/>
      <c r="FY9" s="112"/>
      <c r="FZ9" s="112"/>
      <c r="GA9" s="112"/>
      <c r="GB9" s="112"/>
      <c r="GC9" s="112"/>
      <c r="GD9" s="112"/>
      <c r="GE9" s="112"/>
      <c r="GF9" s="112"/>
      <c r="GG9" s="112"/>
      <c r="GH9" s="112"/>
      <c r="GI9" s="112"/>
      <c r="GJ9" s="112"/>
      <c r="GK9" s="112"/>
      <c r="GL9" s="112"/>
      <c r="GM9" s="112"/>
      <c r="GN9" s="112"/>
      <c r="GO9" s="112"/>
      <c r="GP9" s="112"/>
      <c r="GQ9" s="112"/>
      <c r="GR9" s="107"/>
      <c r="GS9" s="107"/>
      <c r="GT9" s="107"/>
      <c r="GU9" s="107"/>
      <c r="GV9" s="107"/>
    </row>
    <row r="10" spans="1:204">
      <c r="A10" s="111" t="s">
        <v>38</v>
      </c>
      <c r="B10" s="138" t="s">
        <v>137</v>
      </c>
      <c r="C10" s="111" t="s">
        <v>51</v>
      </c>
      <c r="D10" s="111" t="s">
        <v>37</v>
      </c>
      <c r="E10" s="121"/>
      <c r="F10" s="111" t="s">
        <v>255</v>
      </c>
      <c r="G10" s="121">
        <v>40914</v>
      </c>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112"/>
      <c r="DQ10" s="112"/>
      <c r="DR10" s="112"/>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112"/>
      <c r="EO10" s="112"/>
      <c r="EP10" s="112"/>
      <c r="EQ10" s="112"/>
      <c r="ER10" s="112"/>
      <c r="ES10" s="112"/>
      <c r="ET10" s="112"/>
      <c r="EU10" s="112"/>
      <c r="EV10" s="112"/>
      <c r="EW10" s="112"/>
      <c r="EX10" s="112"/>
      <c r="EY10" s="112"/>
      <c r="EZ10" s="112"/>
      <c r="FA10" s="112"/>
      <c r="FB10" s="112"/>
      <c r="FC10" s="112"/>
      <c r="FD10" s="112"/>
      <c r="FE10" s="112"/>
      <c r="FF10" s="112"/>
      <c r="FG10" s="112"/>
      <c r="FH10" s="112"/>
      <c r="FI10" s="112"/>
      <c r="FJ10" s="112"/>
      <c r="FK10" s="112"/>
      <c r="FL10" s="112"/>
      <c r="FM10" s="112"/>
      <c r="FN10" s="112"/>
      <c r="FO10" s="112"/>
      <c r="FP10" s="112"/>
      <c r="FQ10" s="112"/>
      <c r="FR10" s="112"/>
      <c r="FS10" s="112"/>
      <c r="FT10" s="112"/>
      <c r="FU10" s="112"/>
      <c r="FV10" s="112"/>
      <c r="FW10" s="112"/>
      <c r="FX10" s="112"/>
      <c r="FY10" s="112"/>
      <c r="FZ10" s="112"/>
      <c r="GA10" s="112"/>
      <c r="GB10" s="112"/>
      <c r="GC10" s="112"/>
      <c r="GD10" s="112"/>
      <c r="GE10" s="112"/>
      <c r="GF10" s="112"/>
      <c r="GG10" s="112"/>
      <c r="GH10" s="112"/>
      <c r="GI10" s="112"/>
      <c r="GJ10" s="112"/>
      <c r="GK10" s="112"/>
      <c r="GL10" s="112"/>
      <c r="GM10" s="112"/>
      <c r="GN10" s="112"/>
      <c r="GO10" s="112"/>
      <c r="GP10" s="112"/>
      <c r="GQ10" s="112"/>
      <c r="GR10" s="107"/>
      <c r="GS10" s="107"/>
      <c r="GT10" s="107"/>
      <c r="GU10" s="107"/>
      <c r="GV10" s="107"/>
    </row>
    <row r="11" spans="1:204">
      <c r="A11" s="111" t="s">
        <v>38</v>
      </c>
      <c r="B11" s="138" t="s">
        <v>137</v>
      </c>
      <c r="C11" s="111" t="s">
        <v>52</v>
      </c>
      <c r="D11" s="111" t="s">
        <v>37</v>
      </c>
      <c r="E11" s="121"/>
      <c r="F11" s="111" t="s">
        <v>255</v>
      </c>
      <c r="G11" s="121">
        <v>40914</v>
      </c>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12"/>
      <c r="DE11" s="112"/>
      <c r="DF11" s="112"/>
      <c r="DG11" s="112"/>
      <c r="DH11" s="112"/>
      <c r="DI11" s="112"/>
      <c r="DJ11" s="112"/>
      <c r="DK11" s="112"/>
      <c r="DL11" s="112"/>
      <c r="DM11" s="112"/>
      <c r="DN11" s="112"/>
      <c r="DO11" s="112"/>
      <c r="DP11" s="112"/>
      <c r="DQ11" s="112"/>
      <c r="DR11" s="112"/>
      <c r="DS11" s="112"/>
      <c r="DT11" s="112"/>
      <c r="DU11" s="112"/>
      <c r="DV11" s="112"/>
      <c r="DW11" s="112"/>
      <c r="DX11" s="112"/>
      <c r="DY11" s="112"/>
      <c r="DZ11" s="112"/>
      <c r="EA11" s="112"/>
      <c r="EB11" s="112"/>
      <c r="EC11" s="112"/>
      <c r="ED11" s="112"/>
      <c r="EE11" s="112"/>
      <c r="EF11" s="112"/>
      <c r="EG11" s="112"/>
      <c r="EH11" s="112"/>
      <c r="EI11" s="112"/>
      <c r="EJ11" s="112"/>
      <c r="EK11" s="112"/>
      <c r="EL11" s="112"/>
      <c r="EM11" s="112"/>
      <c r="EN11" s="112"/>
      <c r="EO11" s="112"/>
      <c r="EP11" s="112"/>
      <c r="EQ11" s="112"/>
      <c r="ER11" s="112"/>
      <c r="ES11" s="112"/>
      <c r="ET11" s="112"/>
      <c r="EU11" s="112"/>
      <c r="EV11" s="112"/>
      <c r="EW11" s="112"/>
      <c r="EX11" s="112"/>
      <c r="EY11" s="112"/>
      <c r="EZ11" s="112"/>
      <c r="FA11" s="112"/>
      <c r="FB11" s="112"/>
      <c r="FC11" s="112"/>
      <c r="FD11" s="112"/>
      <c r="FE11" s="112"/>
      <c r="FF11" s="112"/>
      <c r="FG11" s="112"/>
      <c r="FH11" s="112"/>
      <c r="FI11" s="112"/>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c r="GI11" s="112"/>
      <c r="GJ11" s="112"/>
      <c r="GK11" s="112"/>
      <c r="GL11" s="112"/>
      <c r="GM11" s="112"/>
      <c r="GN11" s="112"/>
      <c r="GO11" s="112"/>
      <c r="GP11" s="112"/>
      <c r="GQ11" s="112"/>
      <c r="GR11" s="107"/>
      <c r="GS11" s="107"/>
      <c r="GT11" s="107"/>
      <c r="GU11" s="107"/>
      <c r="GV11" s="107"/>
    </row>
    <row r="12" spans="1:204">
      <c r="A12" s="111" t="s">
        <v>38</v>
      </c>
      <c r="B12" s="138" t="s">
        <v>137</v>
      </c>
      <c r="C12" s="111" t="s">
        <v>53</v>
      </c>
      <c r="D12" s="111" t="s">
        <v>36</v>
      </c>
      <c r="E12" s="121"/>
      <c r="F12" s="111" t="s">
        <v>255</v>
      </c>
      <c r="G12" s="121">
        <v>40914</v>
      </c>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112"/>
      <c r="DQ12" s="112"/>
      <c r="DR12" s="112"/>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112"/>
      <c r="EO12" s="112"/>
      <c r="EP12" s="112"/>
      <c r="EQ12" s="112"/>
      <c r="ER12" s="112"/>
      <c r="ES12" s="112"/>
      <c r="ET12" s="112"/>
      <c r="EU12" s="112"/>
      <c r="EV12" s="112"/>
      <c r="EW12" s="112"/>
      <c r="EX12" s="112"/>
      <c r="EY12" s="112"/>
      <c r="EZ12" s="112"/>
      <c r="FA12" s="112"/>
      <c r="FB12" s="112"/>
      <c r="FC12" s="112"/>
      <c r="FD12" s="112"/>
      <c r="FE12" s="112"/>
      <c r="FF12" s="112"/>
      <c r="FG12" s="112"/>
      <c r="FH12" s="112"/>
      <c r="FI12" s="112"/>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c r="GI12" s="112"/>
      <c r="GJ12" s="112"/>
      <c r="GK12" s="112"/>
      <c r="GL12" s="112"/>
      <c r="GM12" s="112"/>
      <c r="GN12" s="112"/>
      <c r="GO12" s="112"/>
      <c r="GP12" s="112"/>
      <c r="GQ12" s="112"/>
      <c r="GR12" s="107"/>
      <c r="GS12" s="107"/>
      <c r="GT12" s="107"/>
      <c r="GU12" s="107"/>
      <c r="GV12" s="107"/>
    </row>
    <row r="13" spans="1:204">
      <c r="A13" s="111" t="s">
        <v>38</v>
      </c>
      <c r="B13" s="138" t="s">
        <v>137</v>
      </c>
      <c r="C13" s="111" t="s">
        <v>54</v>
      </c>
      <c r="D13" s="111" t="s">
        <v>37</v>
      </c>
      <c r="E13" s="121"/>
      <c r="F13" s="111" t="s">
        <v>255</v>
      </c>
      <c r="G13" s="121">
        <v>40914</v>
      </c>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07"/>
      <c r="GS13" s="107"/>
      <c r="GT13" s="107"/>
      <c r="GU13" s="107"/>
      <c r="GV13" s="107"/>
    </row>
    <row r="14" spans="1:204">
      <c r="A14" s="111" t="s">
        <v>38</v>
      </c>
      <c r="B14" s="138" t="s">
        <v>137</v>
      </c>
      <c r="C14" s="111" t="s">
        <v>55</v>
      </c>
      <c r="D14" s="111" t="s">
        <v>37</v>
      </c>
      <c r="E14" s="121"/>
      <c r="F14" s="111" t="s">
        <v>255</v>
      </c>
      <c r="G14" s="121">
        <v>40914</v>
      </c>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112"/>
      <c r="EO14" s="112"/>
      <c r="EP14" s="112"/>
      <c r="EQ14" s="112"/>
      <c r="ER14" s="112"/>
      <c r="ES14" s="112"/>
      <c r="ET14" s="112"/>
      <c r="EU14" s="112"/>
      <c r="EV14" s="112"/>
      <c r="EW14" s="112"/>
      <c r="EX14" s="112"/>
      <c r="EY14" s="112"/>
      <c r="EZ14" s="112"/>
      <c r="FA14" s="112"/>
      <c r="FB14" s="112"/>
      <c r="FC14" s="112"/>
      <c r="FD14" s="112"/>
      <c r="FE14" s="112"/>
      <c r="FF14" s="112"/>
      <c r="FG14" s="112"/>
      <c r="FH14" s="112"/>
      <c r="FI14" s="112"/>
      <c r="FJ14" s="112"/>
      <c r="FK14" s="112"/>
      <c r="FL14" s="112"/>
      <c r="FM14" s="112"/>
      <c r="FN14" s="112"/>
      <c r="FO14" s="112"/>
      <c r="FP14" s="112"/>
      <c r="FQ14" s="112"/>
      <c r="FR14" s="112"/>
      <c r="FS14" s="112"/>
      <c r="FT14" s="112"/>
      <c r="FU14" s="112"/>
      <c r="FV14" s="112"/>
      <c r="FW14" s="112"/>
      <c r="FX14" s="112"/>
      <c r="FY14" s="112"/>
      <c r="FZ14" s="112"/>
      <c r="GA14" s="112"/>
      <c r="GB14" s="112"/>
      <c r="GC14" s="112"/>
      <c r="GD14" s="112"/>
      <c r="GE14" s="112"/>
      <c r="GF14" s="112"/>
      <c r="GG14" s="112"/>
      <c r="GH14" s="112"/>
      <c r="GI14" s="112"/>
      <c r="GJ14" s="112"/>
      <c r="GK14" s="112"/>
      <c r="GL14" s="112"/>
      <c r="GM14" s="112"/>
      <c r="GN14" s="112"/>
      <c r="GO14" s="112"/>
      <c r="GP14" s="112"/>
      <c r="GQ14" s="112"/>
      <c r="GR14" s="107"/>
      <c r="GS14" s="107"/>
      <c r="GT14" s="107"/>
      <c r="GU14" s="107"/>
      <c r="GV14" s="107"/>
    </row>
    <row r="15" spans="1:204">
      <c r="A15" s="111" t="s">
        <v>38</v>
      </c>
      <c r="B15" s="138" t="s">
        <v>137</v>
      </c>
      <c r="C15" s="111" t="s">
        <v>56</v>
      </c>
      <c r="D15" s="111" t="s">
        <v>37</v>
      </c>
      <c r="E15" s="121"/>
      <c r="F15" s="111" t="s">
        <v>255</v>
      </c>
      <c r="G15" s="121">
        <v>40914</v>
      </c>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c r="EC15" s="112"/>
      <c r="ED15" s="112"/>
      <c r="EE15" s="112"/>
      <c r="EF15" s="112"/>
      <c r="EG15" s="112"/>
      <c r="EH15" s="112"/>
      <c r="EI15" s="112"/>
      <c r="EJ15" s="112"/>
      <c r="EK15" s="112"/>
      <c r="EL15" s="112"/>
      <c r="EM15" s="112"/>
      <c r="EN15" s="112"/>
      <c r="EO15" s="112"/>
      <c r="EP15" s="112"/>
      <c r="EQ15" s="112"/>
      <c r="ER15" s="112"/>
      <c r="ES15" s="112"/>
      <c r="ET15" s="112"/>
      <c r="EU15" s="112"/>
      <c r="EV15" s="112"/>
      <c r="EW15" s="112"/>
      <c r="EX15" s="112"/>
      <c r="EY15" s="112"/>
      <c r="EZ15" s="112"/>
      <c r="FA15" s="112"/>
      <c r="FB15" s="112"/>
      <c r="FC15" s="112"/>
      <c r="FD15" s="112"/>
      <c r="FE15" s="112"/>
      <c r="FF15" s="112"/>
      <c r="FG15" s="112"/>
      <c r="FH15" s="112"/>
      <c r="FI15" s="112"/>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c r="GI15" s="112"/>
      <c r="GJ15" s="112"/>
      <c r="GK15" s="112"/>
      <c r="GL15" s="112"/>
      <c r="GM15" s="112"/>
      <c r="GN15" s="112"/>
      <c r="GO15" s="112"/>
      <c r="GP15" s="112"/>
      <c r="GQ15" s="112"/>
      <c r="GR15" s="107"/>
      <c r="GS15" s="107"/>
      <c r="GT15" s="107"/>
      <c r="GU15" s="107"/>
      <c r="GV15" s="107"/>
    </row>
    <row r="16" spans="1:204">
      <c r="A16" s="111" t="s">
        <v>38</v>
      </c>
      <c r="B16" s="138" t="s">
        <v>137</v>
      </c>
      <c r="C16" s="111" t="s">
        <v>57</v>
      </c>
      <c r="D16" s="111" t="s">
        <v>37</v>
      </c>
      <c r="E16" s="121"/>
      <c r="F16" s="111" t="s">
        <v>255</v>
      </c>
      <c r="G16" s="121">
        <v>40914</v>
      </c>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c r="DV16" s="112"/>
      <c r="DW16" s="112"/>
      <c r="DX16" s="112"/>
      <c r="DY16" s="112"/>
      <c r="DZ16" s="112"/>
      <c r="EA16" s="112"/>
      <c r="EB16" s="112"/>
      <c r="EC16" s="112"/>
      <c r="ED16" s="112"/>
      <c r="EE16" s="112"/>
      <c r="EF16" s="112"/>
      <c r="EG16" s="112"/>
      <c r="EH16" s="112"/>
      <c r="EI16" s="112"/>
      <c r="EJ16" s="112"/>
      <c r="EK16" s="112"/>
      <c r="EL16" s="112"/>
      <c r="EM16" s="112"/>
      <c r="EN16" s="112"/>
      <c r="EO16" s="112"/>
      <c r="EP16" s="112"/>
      <c r="EQ16" s="112"/>
      <c r="ER16" s="112"/>
      <c r="ES16" s="112"/>
      <c r="ET16" s="112"/>
      <c r="EU16" s="112"/>
      <c r="EV16" s="112"/>
      <c r="EW16" s="112"/>
      <c r="EX16" s="112"/>
      <c r="EY16" s="112"/>
      <c r="EZ16" s="112"/>
      <c r="FA16" s="112"/>
      <c r="FB16" s="112"/>
      <c r="FC16" s="112"/>
      <c r="FD16" s="112"/>
      <c r="FE16" s="112"/>
      <c r="FF16" s="112"/>
      <c r="FG16" s="112"/>
      <c r="FH16" s="112"/>
      <c r="FI16" s="112"/>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c r="GI16" s="112"/>
      <c r="GJ16" s="112"/>
      <c r="GK16" s="112"/>
      <c r="GL16" s="112"/>
      <c r="GM16" s="112"/>
      <c r="GN16" s="112"/>
      <c r="GO16" s="112"/>
      <c r="GP16" s="112"/>
      <c r="GQ16" s="112"/>
      <c r="GR16" s="107"/>
      <c r="GS16" s="107"/>
      <c r="GT16" s="107"/>
      <c r="GU16" s="107"/>
      <c r="GV16" s="107"/>
    </row>
    <row r="17" spans="1:204">
      <c r="A17" s="111" t="s">
        <v>38</v>
      </c>
      <c r="B17" s="138" t="s">
        <v>137</v>
      </c>
      <c r="C17" s="111" t="s">
        <v>58</v>
      </c>
      <c r="D17" s="111" t="s">
        <v>37</v>
      </c>
      <c r="E17" s="121"/>
      <c r="F17" s="111" t="s">
        <v>255</v>
      </c>
      <c r="G17" s="121">
        <v>40914</v>
      </c>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c r="DV17" s="112"/>
      <c r="DW17" s="112"/>
      <c r="DX17" s="112"/>
      <c r="DY17" s="112"/>
      <c r="DZ17" s="112"/>
      <c r="EA17" s="112"/>
      <c r="EB17" s="112"/>
      <c r="EC17" s="112"/>
      <c r="ED17" s="112"/>
      <c r="EE17" s="112"/>
      <c r="EF17" s="112"/>
      <c r="EG17" s="112"/>
      <c r="EH17" s="112"/>
      <c r="EI17" s="112"/>
      <c r="EJ17" s="112"/>
      <c r="EK17" s="112"/>
      <c r="EL17" s="112"/>
      <c r="EM17" s="112"/>
      <c r="EN17" s="112"/>
      <c r="EO17" s="112"/>
      <c r="EP17" s="112"/>
      <c r="EQ17" s="112"/>
      <c r="ER17" s="112"/>
      <c r="ES17" s="112"/>
      <c r="ET17" s="112"/>
      <c r="EU17" s="112"/>
      <c r="EV17" s="112"/>
      <c r="EW17" s="112"/>
      <c r="EX17" s="112"/>
      <c r="EY17" s="112"/>
      <c r="EZ17" s="112"/>
      <c r="FA17" s="112"/>
      <c r="FB17" s="112"/>
      <c r="FC17" s="112"/>
      <c r="FD17" s="112"/>
      <c r="FE17" s="112"/>
      <c r="FF17" s="112"/>
      <c r="FG17" s="112"/>
      <c r="FH17" s="112"/>
      <c r="FI17" s="112"/>
      <c r="FJ17" s="112"/>
      <c r="FK17" s="112"/>
      <c r="FL17" s="112"/>
      <c r="FM17" s="112"/>
      <c r="FN17" s="112"/>
      <c r="FO17" s="112"/>
      <c r="FP17" s="112"/>
      <c r="FQ17" s="112"/>
      <c r="FR17" s="112"/>
      <c r="FS17" s="112"/>
      <c r="FT17" s="112"/>
      <c r="FU17" s="112"/>
      <c r="FV17" s="112"/>
      <c r="FW17" s="112"/>
      <c r="FX17" s="112"/>
      <c r="FY17" s="112"/>
      <c r="FZ17" s="112"/>
      <c r="GA17" s="112"/>
      <c r="GB17" s="112"/>
      <c r="GC17" s="112"/>
      <c r="GD17" s="112"/>
      <c r="GE17" s="112"/>
      <c r="GF17" s="112"/>
      <c r="GG17" s="112"/>
      <c r="GH17" s="112"/>
      <c r="GI17" s="112"/>
      <c r="GJ17" s="112"/>
      <c r="GK17" s="112"/>
      <c r="GL17" s="112"/>
      <c r="GM17" s="112"/>
      <c r="GN17" s="112"/>
      <c r="GO17" s="112"/>
      <c r="GP17" s="112"/>
      <c r="GQ17" s="112"/>
      <c r="GR17" s="107"/>
      <c r="GS17" s="107"/>
      <c r="GT17" s="107"/>
      <c r="GU17" s="107"/>
      <c r="GV17" s="107"/>
    </row>
    <row r="18" spans="1:204">
      <c r="A18" s="111" t="s">
        <v>38</v>
      </c>
      <c r="B18" s="138" t="s">
        <v>137</v>
      </c>
      <c r="C18" s="111" t="s">
        <v>59</v>
      </c>
      <c r="D18" s="111" t="s">
        <v>37</v>
      </c>
      <c r="E18" s="121"/>
      <c r="F18" s="111" t="s">
        <v>255</v>
      </c>
      <c r="G18" s="121">
        <v>40914</v>
      </c>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c r="CU18" s="112"/>
      <c r="CV18" s="112"/>
      <c r="CW18" s="112"/>
      <c r="CX18" s="112"/>
      <c r="CY18" s="112"/>
      <c r="CZ18" s="112"/>
      <c r="DA18" s="112"/>
      <c r="DB18" s="112"/>
      <c r="DC18" s="112"/>
      <c r="DD18" s="112"/>
      <c r="DE18" s="112"/>
      <c r="DF18" s="112"/>
      <c r="DG18" s="112"/>
      <c r="DH18" s="112"/>
      <c r="DI18" s="112"/>
      <c r="DJ18" s="112"/>
      <c r="DK18" s="112"/>
      <c r="DL18" s="112"/>
      <c r="DM18" s="112"/>
      <c r="DN18" s="112"/>
      <c r="DO18" s="112"/>
      <c r="DP18" s="112"/>
      <c r="DQ18" s="112"/>
      <c r="DR18" s="112"/>
      <c r="DS18" s="112"/>
      <c r="DT18" s="112"/>
      <c r="DU18" s="112"/>
      <c r="DV18" s="112"/>
      <c r="DW18" s="112"/>
      <c r="DX18" s="112"/>
      <c r="DY18" s="112"/>
      <c r="DZ18" s="112"/>
      <c r="EA18" s="112"/>
      <c r="EB18" s="112"/>
      <c r="EC18" s="112"/>
      <c r="ED18" s="112"/>
      <c r="EE18" s="112"/>
      <c r="EF18" s="112"/>
      <c r="EG18" s="112"/>
      <c r="EH18" s="112"/>
      <c r="EI18" s="112"/>
      <c r="EJ18" s="112"/>
      <c r="EK18" s="112"/>
      <c r="EL18" s="112"/>
      <c r="EM18" s="112"/>
      <c r="EN18" s="112"/>
      <c r="EO18" s="112"/>
      <c r="EP18" s="112"/>
      <c r="EQ18" s="112"/>
      <c r="ER18" s="112"/>
      <c r="ES18" s="112"/>
      <c r="ET18" s="112"/>
      <c r="EU18" s="112"/>
      <c r="EV18" s="112"/>
      <c r="EW18" s="112"/>
      <c r="EX18" s="112"/>
      <c r="EY18" s="112"/>
      <c r="EZ18" s="112"/>
      <c r="FA18" s="112"/>
      <c r="FB18" s="112"/>
      <c r="FC18" s="112"/>
      <c r="FD18" s="112"/>
      <c r="FE18" s="112"/>
      <c r="FF18" s="112"/>
      <c r="FG18" s="112"/>
      <c r="FH18" s="112"/>
      <c r="FI18" s="112"/>
      <c r="FJ18" s="112"/>
      <c r="FK18" s="112"/>
      <c r="FL18" s="112"/>
      <c r="FM18" s="112"/>
      <c r="FN18" s="112"/>
      <c r="FO18" s="112"/>
      <c r="FP18" s="112"/>
      <c r="FQ18" s="112"/>
      <c r="FR18" s="112"/>
      <c r="FS18" s="112"/>
      <c r="FT18" s="112"/>
      <c r="FU18" s="112"/>
      <c r="FV18" s="112"/>
      <c r="FW18" s="112"/>
      <c r="FX18" s="112"/>
      <c r="FY18" s="112"/>
      <c r="FZ18" s="112"/>
      <c r="GA18" s="112"/>
      <c r="GB18" s="112"/>
      <c r="GC18" s="112"/>
      <c r="GD18" s="112"/>
      <c r="GE18" s="112"/>
      <c r="GF18" s="112"/>
      <c r="GG18" s="112"/>
      <c r="GH18" s="112"/>
      <c r="GI18" s="112"/>
      <c r="GJ18" s="112"/>
      <c r="GK18" s="112"/>
      <c r="GL18" s="112"/>
      <c r="GM18" s="112"/>
      <c r="GN18" s="112"/>
      <c r="GO18" s="112"/>
      <c r="GP18" s="112"/>
      <c r="GQ18" s="112"/>
      <c r="GR18" s="107"/>
      <c r="GS18" s="107"/>
      <c r="GT18" s="107"/>
      <c r="GU18" s="107"/>
      <c r="GV18" s="107"/>
    </row>
    <row r="19" spans="1:204">
      <c r="A19" s="111" t="s">
        <v>38</v>
      </c>
      <c r="B19" s="138" t="s">
        <v>137</v>
      </c>
      <c r="C19" s="111" t="s">
        <v>60</v>
      </c>
      <c r="D19" s="111" t="s">
        <v>37</v>
      </c>
      <c r="E19" s="121"/>
      <c r="F19" s="111" t="s">
        <v>255</v>
      </c>
      <c r="G19" s="121">
        <v>40914</v>
      </c>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c r="EC19" s="112"/>
      <c r="ED19" s="112"/>
      <c r="EE19" s="112"/>
      <c r="EF19" s="112"/>
      <c r="EG19" s="112"/>
      <c r="EH19" s="112"/>
      <c r="EI19" s="112"/>
      <c r="EJ19" s="112"/>
      <c r="EK19" s="112"/>
      <c r="EL19" s="112"/>
      <c r="EM19" s="112"/>
      <c r="EN19" s="112"/>
      <c r="EO19" s="112"/>
      <c r="EP19" s="112"/>
      <c r="EQ19" s="112"/>
      <c r="ER19" s="112"/>
      <c r="ES19" s="112"/>
      <c r="ET19" s="112"/>
      <c r="EU19" s="112"/>
      <c r="EV19" s="112"/>
      <c r="EW19" s="112"/>
      <c r="EX19" s="112"/>
      <c r="EY19" s="112"/>
      <c r="EZ19" s="112"/>
      <c r="FA19" s="112"/>
      <c r="FB19" s="112"/>
      <c r="FC19" s="112"/>
      <c r="FD19" s="112"/>
      <c r="FE19" s="112"/>
      <c r="FF19" s="112"/>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c r="GO19" s="112"/>
      <c r="GP19" s="112"/>
      <c r="GQ19" s="112"/>
      <c r="GR19" s="107"/>
      <c r="GS19" s="107"/>
      <c r="GT19" s="107"/>
      <c r="GU19" s="107"/>
      <c r="GV19" s="107"/>
    </row>
    <row r="20" spans="1:204">
      <c r="A20" s="111" t="s">
        <v>38</v>
      </c>
      <c r="B20" s="138" t="s">
        <v>137</v>
      </c>
      <c r="C20" s="111" t="s">
        <v>61</v>
      </c>
      <c r="D20" s="111" t="s">
        <v>37</v>
      </c>
      <c r="E20" s="121"/>
      <c r="F20" s="111" t="s">
        <v>255</v>
      </c>
      <c r="G20" s="121">
        <v>40914</v>
      </c>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c r="CU20" s="112"/>
      <c r="CV20" s="112"/>
      <c r="CW20" s="112"/>
      <c r="CX20" s="112"/>
      <c r="CY20" s="112"/>
      <c r="CZ20" s="112"/>
      <c r="DA20" s="112"/>
      <c r="DB20" s="112"/>
      <c r="DC20" s="112"/>
      <c r="DD20" s="112"/>
      <c r="DE20" s="112"/>
      <c r="DF20" s="112"/>
      <c r="DG20" s="112"/>
      <c r="DH20" s="112"/>
      <c r="DI20" s="112"/>
      <c r="DJ20" s="112"/>
      <c r="DK20" s="112"/>
      <c r="DL20" s="112"/>
      <c r="DM20" s="112"/>
      <c r="DN20" s="112"/>
      <c r="DO20" s="112"/>
      <c r="DP20" s="112"/>
      <c r="DQ20" s="112"/>
      <c r="DR20" s="112"/>
      <c r="DS20" s="112"/>
      <c r="DT20" s="112"/>
      <c r="DU20" s="112"/>
      <c r="DV20" s="112"/>
      <c r="DW20" s="112"/>
      <c r="DX20" s="112"/>
      <c r="DY20" s="112"/>
      <c r="DZ20" s="112"/>
      <c r="EA20" s="112"/>
      <c r="EB20" s="112"/>
      <c r="EC20" s="112"/>
      <c r="ED20" s="112"/>
      <c r="EE20" s="112"/>
      <c r="EF20" s="112"/>
      <c r="EG20" s="112"/>
      <c r="EH20" s="112"/>
      <c r="EI20" s="112"/>
      <c r="EJ20" s="112"/>
      <c r="EK20" s="112"/>
      <c r="EL20" s="112"/>
      <c r="EM20" s="112"/>
      <c r="EN20" s="112"/>
      <c r="EO20" s="112"/>
      <c r="EP20" s="112"/>
      <c r="EQ20" s="112"/>
      <c r="ER20" s="112"/>
      <c r="ES20" s="112"/>
      <c r="ET20" s="112"/>
      <c r="EU20" s="112"/>
      <c r="EV20" s="112"/>
      <c r="EW20" s="112"/>
      <c r="EX20" s="112"/>
      <c r="EY20" s="112"/>
      <c r="EZ20" s="112"/>
      <c r="FA20" s="112"/>
      <c r="FB20" s="112"/>
      <c r="FC20" s="112"/>
      <c r="FD20" s="112"/>
      <c r="FE20" s="112"/>
      <c r="FF20" s="112"/>
      <c r="FG20" s="112"/>
      <c r="FH20" s="112"/>
      <c r="FI20" s="112"/>
      <c r="FJ20" s="112"/>
      <c r="FK20" s="112"/>
      <c r="FL20" s="112"/>
      <c r="FM20" s="112"/>
      <c r="FN20" s="112"/>
      <c r="FO20" s="112"/>
      <c r="FP20" s="112"/>
      <c r="FQ20" s="112"/>
      <c r="FR20" s="112"/>
      <c r="FS20" s="112"/>
      <c r="FT20" s="112"/>
      <c r="FU20" s="112"/>
      <c r="FV20" s="112"/>
      <c r="FW20" s="112"/>
      <c r="FX20" s="112"/>
      <c r="FY20" s="112"/>
      <c r="FZ20" s="112"/>
      <c r="GA20" s="112"/>
      <c r="GB20" s="112"/>
      <c r="GC20" s="112"/>
      <c r="GD20" s="112"/>
      <c r="GE20" s="112"/>
      <c r="GF20" s="112"/>
      <c r="GG20" s="112"/>
      <c r="GH20" s="112"/>
      <c r="GI20" s="112"/>
      <c r="GJ20" s="112"/>
      <c r="GK20" s="112"/>
      <c r="GL20" s="112"/>
      <c r="GM20" s="112"/>
      <c r="GN20" s="112"/>
      <c r="GO20" s="112"/>
      <c r="GP20" s="112"/>
      <c r="GQ20" s="112"/>
      <c r="GR20" s="107"/>
      <c r="GS20" s="107"/>
      <c r="GT20" s="107"/>
      <c r="GU20" s="107"/>
      <c r="GV20" s="107"/>
    </row>
    <row r="21" spans="1:204">
      <c r="A21" s="111" t="s">
        <v>38</v>
      </c>
      <c r="B21" s="138" t="s">
        <v>137</v>
      </c>
      <c r="C21" s="111" t="s">
        <v>62</v>
      </c>
      <c r="D21" s="111" t="s">
        <v>36</v>
      </c>
      <c r="E21" s="121" t="s">
        <v>117</v>
      </c>
      <c r="F21" s="111" t="s">
        <v>255</v>
      </c>
      <c r="G21" s="121">
        <v>40914</v>
      </c>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112"/>
      <c r="DQ21" s="112"/>
      <c r="DR21" s="112"/>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112"/>
      <c r="EO21" s="112"/>
      <c r="EP21" s="112"/>
      <c r="EQ21" s="112"/>
      <c r="ER21" s="112"/>
      <c r="ES21" s="112"/>
      <c r="ET21" s="112"/>
      <c r="EU21" s="112"/>
      <c r="EV21" s="112"/>
      <c r="EW21" s="112"/>
      <c r="EX21" s="112"/>
      <c r="EY21" s="112"/>
      <c r="EZ21" s="112"/>
      <c r="FA21" s="112"/>
      <c r="FB21" s="112"/>
      <c r="FC21" s="112"/>
      <c r="FD21" s="112"/>
      <c r="FE21" s="112"/>
      <c r="FF21" s="112"/>
      <c r="FG21" s="112"/>
      <c r="FH21" s="112"/>
      <c r="FI21" s="112"/>
      <c r="FJ21" s="112"/>
      <c r="FK21" s="112"/>
      <c r="FL21" s="112"/>
      <c r="FM21" s="112"/>
      <c r="FN21" s="112"/>
      <c r="FO21" s="112"/>
      <c r="FP21" s="112"/>
      <c r="FQ21" s="112"/>
      <c r="FR21" s="112"/>
      <c r="FS21" s="112"/>
      <c r="FT21" s="112"/>
      <c r="FU21" s="112"/>
      <c r="FV21" s="112"/>
      <c r="FW21" s="112"/>
      <c r="FX21" s="112"/>
      <c r="FY21" s="112"/>
      <c r="FZ21" s="112"/>
      <c r="GA21" s="112"/>
      <c r="GB21" s="112"/>
      <c r="GC21" s="112"/>
      <c r="GD21" s="112"/>
      <c r="GE21" s="112"/>
      <c r="GF21" s="112"/>
      <c r="GG21" s="112"/>
      <c r="GH21" s="112"/>
      <c r="GI21" s="112"/>
      <c r="GJ21" s="112"/>
      <c r="GK21" s="112"/>
      <c r="GL21" s="112"/>
      <c r="GM21" s="112"/>
      <c r="GN21" s="112"/>
      <c r="GO21" s="112"/>
      <c r="GP21" s="112"/>
      <c r="GQ21" s="112"/>
      <c r="GR21" s="107"/>
      <c r="GS21" s="107"/>
      <c r="GT21" s="107"/>
      <c r="GU21" s="107"/>
      <c r="GV21" s="107"/>
    </row>
    <row r="22" spans="1:204">
      <c r="A22" s="111" t="s">
        <v>38</v>
      </c>
      <c r="B22" s="138" t="s">
        <v>137</v>
      </c>
      <c r="C22" s="111" t="s">
        <v>63</v>
      </c>
      <c r="D22" s="111" t="s">
        <v>37</v>
      </c>
      <c r="E22" s="121"/>
      <c r="F22" s="111" t="s">
        <v>255</v>
      </c>
      <c r="G22" s="121">
        <v>40914</v>
      </c>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112"/>
      <c r="DQ22" s="112"/>
      <c r="DR22" s="112"/>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112"/>
      <c r="EO22" s="112"/>
      <c r="EP22" s="112"/>
      <c r="EQ22" s="112"/>
      <c r="ER22" s="112"/>
      <c r="ES22" s="112"/>
      <c r="ET22" s="112"/>
      <c r="EU22" s="112"/>
      <c r="EV22" s="112"/>
      <c r="EW22" s="112"/>
      <c r="EX22" s="112"/>
      <c r="EY22" s="112"/>
      <c r="EZ22" s="112"/>
      <c r="FA22" s="112"/>
      <c r="FB22" s="112"/>
      <c r="FC22" s="112"/>
      <c r="FD22" s="112"/>
      <c r="FE22" s="112"/>
      <c r="FF22" s="112"/>
      <c r="FG22" s="112"/>
      <c r="FH22" s="112"/>
      <c r="FI22" s="112"/>
      <c r="FJ22" s="112"/>
      <c r="FK22" s="112"/>
      <c r="FL22" s="112"/>
      <c r="FM22" s="112"/>
      <c r="FN22" s="112"/>
      <c r="FO22" s="112"/>
      <c r="FP22" s="112"/>
      <c r="FQ22" s="112"/>
      <c r="FR22" s="112"/>
      <c r="FS22" s="112"/>
      <c r="FT22" s="112"/>
      <c r="FU22" s="112"/>
      <c r="FV22" s="112"/>
      <c r="FW22" s="112"/>
      <c r="FX22" s="112"/>
      <c r="FY22" s="112"/>
      <c r="FZ22" s="112"/>
      <c r="GA22" s="112"/>
      <c r="GB22" s="112"/>
      <c r="GC22" s="112"/>
      <c r="GD22" s="112"/>
      <c r="GE22" s="112"/>
      <c r="GF22" s="112"/>
      <c r="GG22" s="112"/>
      <c r="GH22" s="112"/>
      <c r="GI22" s="112"/>
      <c r="GJ22" s="112"/>
      <c r="GK22" s="112"/>
      <c r="GL22" s="112"/>
      <c r="GM22" s="112"/>
      <c r="GN22" s="112"/>
      <c r="GO22" s="112"/>
      <c r="GP22" s="112"/>
      <c r="GQ22" s="112"/>
      <c r="GR22" s="107"/>
      <c r="GS22" s="107"/>
      <c r="GT22" s="107"/>
      <c r="GU22" s="107"/>
      <c r="GV22" s="107"/>
    </row>
    <row r="23" spans="1:204">
      <c r="A23" s="111" t="s">
        <v>38</v>
      </c>
      <c r="B23" s="138" t="s">
        <v>137</v>
      </c>
      <c r="C23" s="111" t="s">
        <v>64</v>
      </c>
      <c r="D23" s="111" t="s">
        <v>37</v>
      </c>
      <c r="E23" s="121"/>
      <c r="F23" s="111" t="s">
        <v>255</v>
      </c>
      <c r="G23" s="121">
        <v>40914</v>
      </c>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112"/>
      <c r="EB23" s="112"/>
      <c r="EC23" s="112"/>
      <c r="ED23" s="112"/>
      <c r="EE23" s="112"/>
      <c r="EF23" s="112"/>
      <c r="EG23" s="112"/>
      <c r="EH23" s="112"/>
      <c r="EI23" s="112"/>
      <c r="EJ23" s="112"/>
      <c r="EK23" s="112"/>
      <c r="EL23" s="112"/>
      <c r="EM23" s="112"/>
      <c r="EN23" s="112"/>
      <c r="EO23" s="112"/>
      <c r="EP23" s="112"/>
      <c r="EQ23" s="112"/>
      <c r="ER23" s="112"/>
      <c r="ES23" s="112"/>
      <c r="ET23" s="112"/>
      <c r="EU23" s="112"/>
      <c r="EV23" s="112"/>
      <c r="EW23" s="112"/>
      <c r="EX23" s="112"/>
      <c r="EY23" s="112"/>
      <c r="EZ23" s="112"/>
      <c r="FA23" s="112"/>
      <c r="FB23" s="112"/>
      <c r="FC23" s="112"/>
      <c r="FD23" s="112"/>
      <c r="FE23" s="112"/>
      <c r="FF23" s="112"/>
      <c r="FG23" s="112"/>
      <c r="FH23" s="112"/>
      <c r="FI23" s="112"/>
      <c r="FJ23" s="112"/>
      <c r="FK23" s="112"/>
      <c r="FL23" s="112"/>
      <c r="FM23" s="112"/>
      <c r="FN23" s="112"/>
      <c r="FO23" s="112"/>
      <c r="FP23" s="112"/>
      <c r="FQ23" s="112"/>
      <c r="FR23" s="112"/>
      <c r="FS23" s="112"/>
      <c r="FT23" s="112"/>
      <c r="FU23" s="112"/>
      <c r="FV23" s="112"/>
      <c r="FW23" s="112"/>
      <c r="FX23" s="112"/>
      <c r="FY23" s="112"/>
      <c r="FZ23" s="112"/>
      <c r="GA23" s="112"/>
      <c r="GB23" s="112"/>
      <c r="GC23" s="112"/>
      <c r="GD23" s="112"/>
      <c r="GE23" s="112"/>
      <c r="GF23" s="112"/>
      <c r="GG23" s="112"/>
      <c r="GH23" s="112"/>
      <c r="GI23" s="112"/>
      <c r="GJ23" s="112"/>
      <c r="GK23" s="112"/>
      <c r="GL23" s="112"/>
      <c r="GM23" s="112"/>
      <c r="GN23" s="112"/>
      <c r="GO23" s="112"/>
      <c r="GP23" s="112"/>
      <c r="GQ23" s="112"/>
      <c r="GR23" s="107"/>
      <c r="GS23" s="107"/>
      <c r="GT23" s="107"/>
      <c r="GU23" s="107"/>
      <c r="GV23" s="107"/>
    </row>
    <row r="24" spans="1:204">
      <c r="A24" s="111" t="s">
        <v>38</v>
      </c>
      <c r="B24" s="138" t="s">
        <v>137</v>
      </c>
      <c r="C24" s="111" t="s">
        <v>65</v>
      </c>
      <c r="D24" s="111" t="s">
        <v>37</v>
      </c>
      <c r="E24" s="121"/>
      <c r="F24" s="111" t="s">
        <v>255</v>
      </c>
      <c r="G24" s="121">
        <v>40914</v>
      </c>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112"/>
      <c r="EB24" s="112"/>
      <c r="EC24" s="112"/>
      <c r="ED24" s="112"/>
      <c r="EE24" s="112"/>
      <c r="EF24" s="112"/>
      <c r="EG24" s="112"/>
      <c r="EH24" s="112"/>
      <c r="EI24" s="112"/>
      <c r="EJ24" s="112"/>
      <c r="EK24" s="112"/>
      <c r="EL24" s="112"/>
      <c r="EM24" s="112"/>
      <c r="EN24" s="112"/>
      <c r="EO24" s="112"/>
      <c r="EP24" s="112"/>
      <c r="EQ24" s="112"/>
      <c r="ER24" s="112"/>
      <c r="ES24" s="112"/>
      <c r="ET24" s="112"/>
      <c r="EU24" s="112"/>
      <c r="EV24" s="112"/>
      <c r="EW24" s="112"/>
      <c r="EX24" s="112"/>
      <c r="EY24" s="112"/>
      <c r="EZ24" s="112"/>
      <c r="FA24" s="112"/>
      <c r="FB24" s="112"/>
      <c r="FC24" s="112"/>
      <c r="FD24" s="112"/>
      <c r="FE24" s="112"/>
      <c r="FF24" s="112"/>
      <c r="FG24" s="112"/>
      <c r="FH24" s="112"/>
      <c r="FI24" s="112"/>
      <c r="FJ24" s="112"/>
      <c r="FK24" s="112"/>
      <c r="FL24" s="112"/>
      <c r="FM24" s="112"/>
      <c r="FN24" s="112"/>
      <c r="FO24" s="112"/>
      <c r="FP24" s="112"/>
      <c r="FQ24" s="112"/>
      <c r="FR24" s="112"/>
      <c r="FS24" s="112"/>
      <c r="FT24" s="112"/>
      <c r="FU24" s="112"/>
      <c r="FV24" s="112"/>
      <c r="FW24" s="112"/>
      <c r="FX24" s="112"/>
      <c r="FY24" s="112"/>
      <c r="FZ24" s="112"/>
      <c r="GA24" s="112"/>
      <c r="GB24" s="112"/>
      <c r="GC24" s="112"/>
      <c r="GD24" s="112"/>
      <c r="GE24" s="112"/>
      <c r="GF24" s="112"/>
      <c r="GG24" s="112"/>
      <c r="GH24" s="112"/>
      <c r="GI24" s="112"/>
      <c r="GJ24" s="112"/>
      <c r="GK24" s="112"/>
      <c r="GL24" s="112"/>
      <c r="GM24" s="112"/>
      <c r="GN24" s="112"/>
      <c r="GO24" s="112"/>
      <c r="GP24" s="112"/>
      <c r="GQ24" s="112"/>
      <c r="GR24" s="107"/>
      <c r="GS24" s="107"/>
      <c r="GT24" s="107"/>
      <c r="GU24" s="107"/>
      <c r="GV24" s="107"/>
    </row>
    <row r="25" spans="1:204">
      <c r="A25" s="111" t="s">
        <v>38</v>
      </c>
      <c r="B25" s="138" t="s">
        <v>137</v>
      </c>
      <c r="C25" s="111" t="s">
        <v>66</v>
      </c>
      <c r="D25" s="111" t="s">
        <v>37</v>
      </c>
      <c r="E25" s="121"/>
      <c r="F25" s="111" t="s">
        <v>255</v>
      </c>
      <c r="G25" s="121">
        <v>40914</v>
      </c>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112"/>
      <c r="EB25" s="112"/>
      <c r="EC25" s="112"/>
      <c r="ED25" s="112"/>
      <c r="EE25" s="112"/>
      <c r="EF25" s="112"/>
      <c r="EG25" s="112"/>
      <c r="EH25" s="112"/>
      <c r="EI25" s="112"/>
      <c r="EJ25" s="112"/>
      <c r="EK25" s="112"/>
      <c r="EL25" s="112"/>
      <c r="EM25" s="112"/>
      <c r="EN25" s="112"/>
      <c r="EO25" s="112"/>
      <c r="EP25" s="112"/>
      <c r="EQ25" s="112"/>
      <c r="ER25" s="112"/>
      <c r="ES25" s="112"/>
      <c r="ET25" s="112"/>
      <c r="EU25" s="112"/>
      <c r="EV25" s="112"/>
      <c r="EW25" s="112"/>
      <c r="EX25" s="112"/>
      <c r="EY25" s="112"/>
      <c r="EZ25" s="112"/>
      <c r="FA25" s="112"/>
      <c r="FB25" s="112"/>
      <c r="FC25" s="112"/>
      <c r="FD25" s="112"/>
      <c r="FE25" s="112"/>
      <c r="FF25" s="112"/>
      <c r="FG25" s="112"/>
      <c r="FH25" s="112"/>
      <c r="FI25" s="112"/>
      <c r="FJ25" s="112"/>
      <c r="FK25" s="112"/>
      <c r="FL25" s="112"/>
      <c r="FM25" s="112"/>
      <c r="FN25" s="112"/>
      <c r="FO25" s="112"/>
      <c r="FP25" s="112"/>
      <c r="FQ25" s="112"/>
      <c r="FR25" s="112"/>
      <c r="FS25" s="112"/>
      <c r="FT25" s="112"/>
      <c r="FU25" s="112"/>
      <c r="FV25" s="112"/>
      <c r="FW25" s="112"/>
      <c r="FX25" s="112"/>
      <c r="FY25" s="112"/>
      <c r="FZ25" s="112"/>
      <c r="GA25" s="112"/>
      <c r="GB25" s="112"/>
      <c r="GC25" s="112"/>
      <c r="GD25" s="112"/>
      <c r="GE25" s="112"/>
      <c r="GF25" s="112"/>
      <c r="GG25" s="112"/>
      <c r="GH25" s="112"/>
      <c r="GI25" s="112"/>
      <c r="GJ25" s="112"/>
      <c r="GK25" s="112"/>
      <c r="GL25" s="112"/>
      <c r="GM25" s="112"/>
      <c r="GN25" s="112"/>
      <c r="GO25" s="112"/>
      <c r="GP25" s="112"/>
      <c r="GQ25" s="112"/>
      <c r="GR25" s="107"/>
      <c r="GS25" s="107"/>
      <c r="GT25" s="107"/>
      <c r="GU25" s="107"/>
      <c r="GV25" s="107"/>
    </row>
    <row r="26" spans="1:204">
      <c r="A26" s="111" t="s">
        <v>38</v>
      </c>
      <c r="B26" s="138" t="s">
        <v>137</v>
      </c>
      <c r="C26" s="111" t="s">
        <v>67</v>
      </c>
      <c r="D26" s="111" t="s">
        <v>37</v>
      </c>
      <c r="E26" s="121"/>
      <c r="F26" s="111" t="s">
        <v>255</v>
      </c>
      <c r="G26" s="121">
        <v>40914</v>
      </c>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c r="EY26" s="112"/>
      <c r="EZ26" s="112"/>
      <c r="FA26" s="112"/>
      <c r="FB26" s="112"/>
      <c r="FC26" s="112"/>
      <c r="FD26" s="112"/>
      <c r="FE26" s="112"/>
      <c r="FF26" s="112"/>
      <c r="FG26" s="112"/>
      <c r="FH26" s="112"/>
      <c r="FI26" s="112"/>
      <c r="FJ26" s="112"/>
      <c r="FK26" s="112"/>
      <c r="FL26" s="112"/>
      <c r="FM26" s="112"/>
      <c r="FN26" s="112"/>
      <c r="FO26" s="112"/>
      <c r="FP26" s="112"/>
      <c r="FQ26" s="112"/>
      <c r="FR26" s="112"/>
      <c r="FS26" s="112"/>
      <c r="FT26" s="112"/>
      <c r="FU26" s="112"/>
      <c r="FV26" s="112"/>
      <c r="FW26" s="112"/>
      <c r="FX26" s="112"/>
      <c r="FY26" s="112"/>
      <c r="FZ26" s="112"/>
      <c r="GA26" s="112"/>
      <c r="GB26" s="112"/>
      <c r="GC26" s="112"/>
      <c r="GD26" s="112"/>
      <c r="GE26" s="112"/>
      <c r="GF26" s="112"/>
      <c r="GG26" s="112"/>
      <c r="GH26" s="112"/>
      <c r="GI26" s="112"/>
      <c r="GJ26" s="112"/>
      <c r="GK26" s="112"/>
      <c r="GL26" s="112"/>
      <c r="GM26" s="112"/>
      <c r="GN26" s="112"/>
      <c r="GO26" s="112"/>
      <c r="GP26" s="112"/>
      <c r="GQ26" s="112"/>
      <c r="GR26" s="107"/>
      <c r="GS26" s="107"/>
      <c r="GT26" s="107"/>
      <c r="GU26" s="107"/>
      <c r="GV26" s="107"/>
    </row>
    <row r="27" spans="1:204">
      <c r="A27" s="111" t="s">
        <v>38</v>
      </c>
      <c r="B27" s="138" t="s">
        <v>137</v>
      </c>
      <c r="C27" s="111" t="s">
        <v>68</v>
      </c>
      <c r="D27" s="111" t="s">
        <v>37</v>
      </c>
      <c r="E27" s="121"/>
      <c r="F27" s="111" t="s">
        <v>255</v>
      </c>
      <c r="G27" s="121">
        <v>40914</v>
      </c>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c r="CU27" s="112"/>
      <c r="CV27" s="112"/>
      <c r="CW27" s="112"/>
      <c r="CX27" s="112"/>
      <c r="CY27" s="112"/>
      <c r="CZ27" s="112"/>
      <c r="DA27" s="112"/>
      <c r="DB27" s="112"/>
      <c r="DC27" s="112"/>
      <c r="DD27" s="112"/>
      <c r="DE27" s="112"/>
      <c r="DF27" s="112"/>
      <c r="DG27" s="112"/>
      <c r="DH27" s="112"/>
      <c r="DI27" s="112"/>
      <c r="DJ27" s="112"/>
      <c r="DK27" s="112"/>
      <c r="DL27" s="112"/>
      <c r="DM27" s="112"/>
      <c r="DN27" s="112"/>
      <c r="DO27" s="112"/>
      <c r="DP27" s="112"/>
      <c r="DQ27" s="112"/>
      <c r="DR27" s="112"/>
      <c r="DS27" s="112"/>
      <c r="DT27" s="112"/>
      <c r="DU27" s="112"/>
      <c r="DV27" s="112"/>
      <c r="DW27" s="112"/>
      <c r="DX27" s="112"/>
      <c r="DY27" s="112"/>
      <c r="DZ27" s="112"/>
      <c r="EA27" s="112"/>
      <c r="EB27" s="112"/>
      <c r="EC27" s="112"/>
      <c r="ED27" s="112"/>
      <c r="EE27" s="112"/>
      <c r="EF27" s="112"/>
      <c r="EG27" s="112"/>
      <c r="EH27" s="112"/>
      <c r="EI27" s="112"/>
      <c r="EJ27" s="112"/>
      <c r="EK27" s="112"/>
      <c r="EL27" s="112"/>
      <c r="EM27" s="112"/>
      <c r="EN27" s="112"/>
      <c r="EO27" s="112"/>
      <c r="EP27" s="112"/>
      <c r="EQ27" s="112"/>
      <c r="ER27" s="112"/>
      <c r="ES27" s="112"/>
      <c r="ET27" s="112"/>
      <c r="EU27" s="112"/>
      <c r="EV27" s="112"/>
      <c r="EW27" s="112"/>
      <c r="EX27" s="112"/>
      <c r="EY27" s="112"/>
      <c r="EZ27" s="112"/>
      <c r="FA27" s="112"/>
      <c r="FB27" s="112"/>
      <c r="FC27" s="112"/>
      <c r="FD27" s="112"/>
      <c r="FE27" s="112"/>
      <c r="FF27" s="112"/>
      <c r="FG27" s="112"/>
      <c r="FH27" s="112"/>
      <c r="FI27" s="112"/>
      <c r="FJ27" s="112"/>
      <c r="FK27" s="112"/>
      <c r="FL27" s="112"/>
      <c r="FM27" s="112"/>
      <c r="FN27" s="112"/>
      <c r="FO27" s="112"/>
      <c r="FP27" s="112"/>
      <c r="FQ27" s="112"/>
      <c r="FR27" s="112"/>
      <c r="FS27" s="112"/>
      <c r="FT27" s="112"/>
      <c r="FU27" s="112"/>
      <c r="FV27" s="112"/>
      <c r="FW27" s="112"/>
      <c r="FX27" s="112"/>
      <c r="FY27" s="112"/>
      <c r="FZ27" s="112"/>
      <c r="GA27" s="112"/>
      <c r="GB27" s="112"/>
      <c r="GC27" s="112"/>
      <c r="GD27" s="112"/>
      <c r="GE27" s="112"/>
      <c r="GF27" s="112"/>
      <c r="GG27" s="112"/>
      <c r="GH27" s="112"/>
      <c r="GI27" s="112"/>
      <c r="GJ27" s="112"/>
      <c r="GK27" s="112"/>
      <c r="GL27" s="112"/>
      <c r="GM27" s="112"/>
      <c r="GN27" s="112"/>
      <c r="GO27" s="112"/>
      <c r="GP27" s="112"/>
      <c r="GQ27" s="112"/>
      <c r="GR27" s="107"/>
      <c r="GS27" s="107"/>
      <c r="GT27" s="107"/>
      <c r="GU27" s="107"/>
      <c r="GV27" s="107"/>
    </row>
    <row r="28" spans="1:204">
      <c r="A28" s="111" t="s">
        <v>38</v>
      </c>
      <c r="B28" s="138" t="s">
        <v>137</v>
      </c>
      <c r="C28" s="111" t="s">
        <v>69</v>
      </c>
      <c r="D28" s="111" t="s">
        <v>37</v>
      </c>
      <c r="E28" s="121"/>
      <c r="F28" s="111" t="s">
        <v>255</v>
      </c>
      <c r="G28" s="121">
        <v>40914</v>
      </c>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c r="CU28" s="112"/>
      <c r="CV28" s="112"/>
      <c r="CW28" s="112"/>
      <c r="CX28" s="112"/>
      <c r="CY28" s="112"/>
      <c r="CZ28" s="112"/>
      <c r="DA28" s="112"/>
      <c r="DB28" s="112"/>
      <c r="DC28" s="112"/>
      <c r="DD28" s="112"/>
      <c r="DE28" s="112"/>
      <c r="DF28" s="112"/>
      <c r="DG28" s="112"/>
      <c r="DH28" s="112"/>
      <c r="DI28" s="112"/>
      <c r="DJ28" s="112"/>
      <c r="DK28" s="112"/>
      <c r="DL28" s="112"/>
      <c r="DM28" s="112"/>
      <c r="DN28" s="112"/>
      <c r="DO28" s="112"/>
      <c r="DP28" s="112"/>
      <c r="DQ28" s="112"/>
      <c r="DR28" s="112"/>
      <c r="DS28" s="112"/>
      <c r="DT28" s="112"/>
      <c r="DU28" s="112"/>
      <c r="DV28" s="112"/>
      <c r="DW28" s="112"/>
      <c r="DX28" s="112"/>
      <c r="DY28" s="112"/>
      <c r="DZ28" s="112"/>
      <c r="EA28" s="112"/>
      <c r="EB28" s="112"/>
      <c r="EC28" s="112"/>
      <c r="ED28" s="112"/>
      <c r="EE28" s="112"/>
      <c r="EF28" s="112"/>
      <c r="EG28" s="112"/>
      <c r="EH28" s="112"/>
      <c r="EI28" s="112"/>
      <c r="EJ28" s="112"/>
      <c r="EK28" s="112"/>
      <c r="EL28" s="112"/>
      <c r="EM28" s="112"/>
      <c r="EN28" s="112"/>
      <c r="EO28" s="112"/>
      <c r="EP28" s="112"/>
      <c r="EQ28" s="112"/>
      <c r="ER28" s="112"/>
      <c r="ES28" s="112"/>
      <c r="ET28" s="112"/>
      <c r="EU28" s="112"/>
      <c r="EV28" s="112"/>
      <c r="EW28" s="112"/>
      <c r="EX28" s="112"/>
      <c r="EY28" s="112"/>
      <c r="EZ28" s="112"/>
      <c r="FA28" s="112"/>
      <c r="FB28" s="112"/>
      <c r="FC28" s="112"/>
      <c r="FD28" s="112"/>
      <c r="FE28" s="112"/>
      <c r="FF28" s="112"/>
      <c r="FG28" s="112"/>
      <c r="FH28" s="112"/>
      <c r="FI28" s="112"/>
      <c r="FJ28" s="112"/>
      <c r="FK28" s="112"/>
      <c r="FL28" s="112"/>
      <c r="FM28" s="112"/>
      <c r="FN28" s="112"/>
      <c r="FO28" s="112"/>
      <c r="FP28" s="112"/>
      <c r="FQ28" s="112"/>
      <c r="FR28" s="112"/>
      <c r="FS28" s="112"/>
      <c r="FT28" s="112"/>
      <c r="FU28" s="112"/>
      <c r="FV28" s="112"/>
      <c r="FW28" s="112"/>
      <c r="FX28" s="112"/>
      <c r="FY28" s="112"/>
      <c r="FZ28" s="112"/>
      <c r="GA28" s="112"/>
      <c r="GB28" s="112"/>
      <c r="GC28" s="112"/>
      <c r="GD28" s="112"/>
      <c r="GE28" s="112"/>
      <c r="GF28" s="112"/>
      <c r="GG28" s="112"/>
      <c r="GH28" s="112"/>
      <c r="GI28" s="112"/>
      <c r="GJ28" s="112"/>
      <c r="GK28" s="112"/>
      <c r="GL28" s="112"/>
      <c r="GM28" s="112"/>
      <c r="GN28" s="112"/>
      <c r="GO28" s="112"/>
      <c r="GP28" s="112"/>
      <c r="GQ28" s="112"/>
      <c r="GR28" s="107"/>
      <c r="GS28" s="107"/>
      <c r="GT28" s="107"/>
      <c r="GU28" s="107"/>
      <c r="GV28" s="107"/>
    </row>
    <row r="29" spans="1:204">
      <c r="A29" s="111" t="s">
        <v>38</v>
      </c>
      <c r="B29" s="138" t="s">
        <v>137</v>
      </c>
      <c r="C29" s="111" t="s">
        <v>70</v>
      </c>
      <c r="D29" s="111" t="s">
        <v>37</v>
      </c>
      <c r="E29" s="121"/>
      <c r="F29" s="111" t="s">
        <v>255</v>
      </c>
      <c r="G29" s="121">
        <v>40914</v>
      </c>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112"/>
      <c r="DQ29" s="112"/>
      <c r="DR29" s="11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112"/>
      <c r="EO29" s="112"/>
      <c r="EP29" s="112"/>
      <c r="EQ29" s="112"/>
      <c r="ER29" s="112"/>
      <c r="ES29" s="112"/>
      <c r="ET29" s="112"/>
      <c r="EU29" s="112"/>
      <c r="EV29" s="112"/>
      <c r="EW29" s="112"/>
      <c r="EX29" s="112"/>
      <c r="EY29" s="112"/>
      <c r="EZ29" s="112"/>
      <c r="FA29" s="112"/>
      <c r="FB29" s="112"/>
      <c r="FC29" s="112"/>
      <c r="FD29" s="112"/>
      <c r="FE29" s="112"/>
      <c r="FF29" s="112"/>
      <c r="FG29" s="112"/>
      <c r="FH29" s="112"/>
      <c r="FI29" s="112"/>
      <c r="FJ29" s="112"/>
      <c r="FK29" s="112"/>
      <c r="FL29" s="112"/>
      <c r="FM29" s="112"/>
      <c r="FN29" s="112"/>
      <c r="FO29" s="112"/>
      <c r="FP29" s="112"/>
      <c r="FQ29" s="112"/>
      <c r="FR29" s="112"/>
      <c r="FS29" s="112"/>
      <c r="FT29" s="112"/>
      <c r="FU29" s="112"/>
      <c r="FV29" s="112"/>
      <c r="FW29" s="112"/>
      <c r="FX29" s="112"/>
      <c r="FY29" s="112"/>
      <c r="FZ29" s="112"/>
      <c r="GA29" s="112"/>
      <c r="GB29" s="112"/>
      <c r="GC29" s="112"/>
      <c r="GD29" s="112"/>
      <c r="GE29" s="112"/>
      <c r="GF29" s="112"/>
      <c r="GG29" s="112"/>
      <c r="GH29" s="112"/>
      <c r="GI29" s="112"/>
      <c r="GJ29" s="112"/>
      <c r="GK29" s="112"/>
      <c r="GL29" s="112"/>
      <c r="GM29" s="112"/>
      <c r="GN29" s="112"/>
      <c r="GO29" s="112"/>
      <c r="GP29" s="112"/>
      <c r="GQ29" s="112"/>
      <c r="GR29" s="107"/>
      <c r="GS29" s="107"/>
      <c r="GT29" s="107"/>
      <c r="GU29" s="107"/>
      <c r="GV29" s="107"/>
    </row>
    <row r="30" spans="1:204">
      <c r="A30" s="111" t="s">
        <v>38</v>
      </c>
      <c r="B30" s="138" t="s">
        <v>137</v>
      </c>
      <c r="C30" s="111" t="s">
        <v>71</v>
      </c>
      <c r="D30" s="111" t="s">
        <v>37</v>
      </c>
      <c r="E30" s="121"/>
      <c r="F30" s="111" t="s">
        <v>255</v>
      </c>
      <c r="G30" s="121">
        <v>40914</v>
      </c>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112"/>
      <c r="EO30" s="112"/>
      <c r="EP30" s="112"/>
      <c r="EQ30" s="112"/>
      <c r="ER30" s="112"/>
      <c r="ES30" s="112"/>
      <c r="ET30" s="112"/>
      <c r="EU30" s="112"/>
      <c r="EV30" s="112"/>
      <c r="EW30" s="112"/>
      <c r="EX30" s="112"/>
      <c r="EY30" s="112"/>
      <c r="EZ30" s="112"/>
      <c r="FA30" s="112"/>
      <c r="FB30" s="112"/>
      <c r="FC30" s="112"/>
      <c r="FD30" s="112"/>
      <c r="FE30" s="112"/>
      <c r="FF30" s="112"/>
      <c r="FG30" s="112"/>
      <c r="FH30" s="112"/>
      <c r="FI30" s="112"/>
      <c r="FJ30" s="112"/>
      <c r="FK30" s="112"/>
      <c r="FL30" s="112"/>
      <c r="FM30" s="112"/>
      <c r="FN30" s="112"/>
      <c r="FO30" s="112"/>
      <c r="FP30" s="112"/>
      <c r="FQ30" s="112"/>
      <c r="FR30" s="112"/>
      <c r="FS30" s="112"/>
      <c r="FT30" s="112"/>
      <c r="FU30" s="112"/>
      <c r="FV30" s="112"/>
      <c r="FW30" s="112"/>
      <c r="FX30" s="112"/>
      <c r="FY30" s="112"/>
      <c r="FZ30" s="112"/>
      <c r="GA30" s="112"/>
      <c r="GB30" s="112"/>
      <c r="GC30" s="112"/>
      <c r="GD30" s="112"/>
      <c r="GE30" s="112"/>
      <c r="GF30" s="112"/>
      <c r="GG30" s="112"/>
      <c r="GH30" s="112"/>
      <c r="GI30" s="112"/>
      <c r="GJ30" s="112"/>
      <c r="GK30" s="112"/>
      <c r="GL30" s="112"/>
      <c r="GM30" s="112"/>
      <c r="GN30" s="112"/>
      <c r="GO30" s="112"/>
      <c r="GP30" s="112"/>
      <c r="GQ30" s="112"/>
      <c r="GR30" s="107"/>
      <c r="GS30" s="107"/>
      <c r="GT30" s="107"/>
      <c r="GU30" s="107"/>
      <c r="GV30" s="107"/>
    </row>
    <row r="31" spans="1:204">
      <c r="A31" s="111" t="s">
        <v>38</v>
      </c>
      <c r="B31" s="138" t="s">
        <v>137</v>
      </c>
      <c r="C31" s="111" t="s">
        <v>72</v>
      </c>
      <c r="D31" s="111" t="s">
        <v>37</v>
      </c>
      <c r="E31" s="121"/>
      <c r="F31" s="111" t="s">
        <v>255</v>
      </c>
      <c r="G31" s="121">
        <v>40914</v>
      </c>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c r="EC31" s="112"/>
      <c r="ED31" s="112"/>
      <c r="EE31" s="112"/>
      <c r="EF31" s="112"/>
      <c r="EG31" s="112"/>
      <c r="EH31" s="112"/>
      <c r="EI31" s="112"/>
      <c r="EJ31" s="112"/>
      <c r="EK31" s="112"/>
      <c r="EL31" s="112"/>
      <c r="EM31" s="112"/>
      <c r="EN31" s="112"/>
      <c r="EO31" s="112"/>
      <c r="EP31" s="112"/>
      <c r="EQ31" s="112"/>
      <c r="ER31" s="112"/>
      <c r="ES31" s="112"/>
      <c r="ET31" s="112"/>
      <c r="EU31" s="112"/>
      <c r="EV31" s="112"/>
      <c r="EW31" s="112"/>
      <c r="EX31" s="112"/>
      <c r="EY31" s="112"/>
      <c r="EZ31" s="112"/>
      <c r="FA31" s="112"/>
      <c r="FB31" s="112"/>
      <c r="FC31" s="112"/>
      <c r="FD31" s="112"/>
      <c r="FE31" s="112"/>
      <c r="FF31" s="112"/>
      <c r="FG31" s="112"/>
      <c r="FH31" s="112"/>
      <c r="FI31" s="112"/>
      <c r="FJ31" s="112"/>
      <c r="FK31" s="112"/>
      <c r="FL31" s="112"/>
      <c r="FM31" s="112"/>
      <c r="FN31" s="112"/>
      <c r="FO31" s="112"/>
      <c r="FP31" s="112"/>
      <c r="FQ31" s="112"/>
      <c r="FR31" s="112"/>
      <c r="FS31" s="112"/>
      <c r="FT31" s="112"/>
      <c r="FU31" s="112"/>
      <c r="FV31" s="112"/>
      <c r="FW31" s="112"/>
      <c r="FX31" s="112"/>
      <c r="FY31" s="112"/>
      <c r="FZ31" s="112"/>
      <c r="GA31" s="112"/>
      <c r="GB31" s="112"/>
      <c r="GC31" s="112"/>
      <c r="GD31" s="112"/>
      <c r="GE31" s="112"/>
      <c r="GF31" s="112"/>
      <c r="GG31" s="112"/>
      <c r="GH31" s="112"/>
      <c r="GI31" s="112"/>
      <c r="GJ31" s="112"/>
      <c r="GK31" s="112"/>
      <c r="GL31" s="112"/>
      <c r="GM31" s="112"/>
      <c r="GN31" s="112"/>
      <c r="GO31" s="112"/>
      <c r="GP31" s="112"/>
      <c r="GQ31" s="112"/>
      <c r="GR31" s="107"/>
      <c r="GS31" s="107"/>
      <c r="GT31" s="107"/>
      <c r="GU31" s="107"/>
      <c r="GV31" s="107"/>
    </row>
    <row r="32" spans="1:204">
      <c r="A32" s="111" t="s">
        <v>38</v>
      </c>
      <c r="B32" s="138" t="s">
        <v>137</v>
      </c>
      <c r="C32" s="111" t="s">
        <v>73</v>
      </c>
      <c r="D32" s="111" t="s">
        <v>37</v>
      </c>
      <c r="E32" s="121"/>
      <c r="F32" s="111" t="s">
        <v>255</v>
      </c>
      <c r="G32" s="121">
        <v>40914</v>
      </c>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c r="GO32" s="112"/>
      <c r="GP32" s="112"/>
      <c r="GQ32" s="112"/>
      <c r="GR32" s="107"/>
      <c r="GS32" s="107"/>
      <c r="GT32" s="107"/>
      <c r="GU32" s="107"/>
      <c r="GV32" s="107"/>
    </row>
    <row r="33" spans="1:204">
      <c r="A33" s="111" t="s">
        <v>38</v>
      </c>
      <c r="B33" s="138" t="s">
        <v>137</v>
      </c>
      <c r="C33" s="111" t="s">
        <v>74</v>
      </c>
      <c r="D33" s="111" t="s">
        <v>37</v>
      </c>
      <c r="E33" s="121"/>
      <c r="F33" s="111" t="s">
        <v>255</v>
      </c>
      <c r="G33" s="121">
        <v>40914</v>
      </c>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c r="EC33" s="112"/>
      <c r="ED33" s="112"/>
      <c r="EE33" s="112"/>
      <c r="EF33" s="112"/>
      <c r="EG33" s="112"/>
      <c r="EH33" s="112"/>
      <c r="EI33" s="112"/>
      <c r="EJ33" s="112"/>
      <c r="EK33" s="112"/>
      <c r="EL33" s="112"/>
      <c r="EM33" s="112"/>
      <c r="EN33" s="112"/>
      <c r="EO33" s="112"/>
      <c r="EP33" s="112"/>
      <c r="EQ33" s="112"/>
      <c r="ER33" s="112"/>
      <c r="ES33" s="112"/>
      <c r="ET33" s="112"/>
      <c r="EU33" s="112"/>
      <c r="EV33" s="112"/>
      <c r="EW33" s="112"/>
      <c r="EX33" s="112"/>
      <c r="EY33" s="112"/>
      <c r="EZ33" s="112"/>
      <c r="FA33" s="112"/>
      <c r="FB33" s="112"/>
      <c r="FC33" s="112"/>
      <c r="FD33" s="112"/>
      <c r="FE33" s="112"/>
      <c r="FF33" s="112"/>
      <c r="FG33" s="112"/>
      <c r="FH33" s="112"/>
      <c r="FI33" s="112"/>
      <c r="FJ33" s="112"/>
      <c r="FK33" s="112"/>
      <c r="FL33" s="112"/>
      <c r="FM33" s="112"/>
      <c r="FN33" s="112"/>
      <c r="FO33" s="112"/>
      <c r="FP33" s="112"/>
      <c r="FQ33" s="112"/>
      <c r="FR33" s="112"/>
      <c r="FS33" s="112"/>
      <c r="FT33" s="112"/>
      <c r="FU33" s="112"/>
      <c r="FV33" s="112"/>
      <c r="FW33" s="112"/>
      <c r="FX33" s="112"/>
      <c r="FY33" s="112"/>
      <c r="FZ33" s="112"/>
      <c r="GA33" s="112"/>
      <c r="GB33" s="112"/>
      <c r="GC33" s="112"/>
      <c r="GD33" s="112"/>
      <c r="GE33" s="112"/>
      <c r="GF33" s="112"/>
      <c r="GG33" s="112"/>
      <c r="GH33" s="112"/>
      <c r="GI33" s="112"/>
      <c r="GJ33" s="112"/>
      <c r="GK33" s="112"/>
      <c r="GL33" s="112"/>
      <c r="GM33" s="112"/>
      <c r="GN33" s="112"/>
      <c r="GO33" s="112"/>
      <c r="GP33" s="112"/>
      <c r="GQ33" s="112"/>
      <c r="GR33" s="107"/>
      <c r="GS33" s="107"/>
      <c r="GT33" s="107"/>
      <c r="GU33" s="107"/>
      <c r="GV33" s="107"/>
    </row>
    <row r="34" spans="1:204">
      <c r="A34" s="111" t="s">
        <v>38</v>
      </c>
      <c r="B34" s="138" t="s">
        <v>137</v>
      </c>
      <c r="C34" s="111" t="s">
        <v>227</v>
      </c>
      <c r="D34" s="111" t="s">
        <v>37</v>
      </c>
      <c r="E34" s="121"/>
      <c r="F34" s="111" t="s">
        <v>255</v>
      </c>
      <c r="G34" s="121">
        <v>40914</v>
      </c>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07"/>
      <c r="GS34" s="107"/>
      <c r="GT34" s="107"/>
      <c r="GU34" s="107"/>
      <c r="GV34" s="107"/>
    </row>
    <row r="35" spans="1:204">
      <c r="A35" s="111" t="s">
        <v>38</v>
      </c>
      <c r="B35" s="138" t="s">
        <v>137</v>
      </c>
      <c r="C35" s="111" t="s">
        <v>228</v>
      </c>
      <c r="D35" s="111" t="s">
        <v>37</v>
      </c>
      <c r="E35" s="121"/>
      <c r="F35" s="111" t="s">
        <v>255</v>
      </c>
      <c r="G35" s="121">
        <v>40914</v>
      </c>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112"/>
      <c r="DQ35" s="112"/>
      <c r="DR35" s="11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112"/>
      <c r="EO35" s="112"/>
      <c r="EP35" s="112"/>
      <c r="EQ35" s="112"/>
      <c r="ER35" s="112"/>
      <c r="ES35" s="112"/>
      <c r="ET35" s="112"/>
      <c r="EU35" s="112"/>
      <c r="EV35" s="112"/>
      <c r="EW35" s="112"/>
      <c r="EX35" s="112"/>
      <c r="EY35" s="112"/>
      <c r="EZ35" s="112"/>
      <c r="FA35" s="112"/>
      <c r="FB35" s="112"/>
      <c r="FC35" s="112"/>
      <c r="FD35" s="112"/>
      <c r="FE35" s="112"/>
      <c r="FF35" s="112"/>
      <c r="FG35" s="112"/>
      <c r="FH35" s="112"/>
      <c r="FI35" s="112"/>
      <c r="FJ35" s="112"/>
      <c r="FK35" s="112"/>
      <c r="FL35" s="112"/>
      <c r="FM35" s="112"/>
      <c r="FN35" s="112"/>
      <c r="FO35" s="112"/>
      <c r="FP35" s="112"/>
      <c r="FQ35" s="112"/>
      <c r="FR35" s="112"/>
      <c r="FS35" s="112"/>
      <c r="FT35" s="112"/>
      <c r="FU35" s="112"/>
      <c r="FV35" s="112"/>
      <c r="FW35" s="112"/>
      <c r="FX35" s="112"/>
      <c r="FY35" s="112"/>
      <c r="FZ35" s="112"/>
      <c r="GA35" s="112"/>
      <c r="GB35" s="112"/>
      <c r="GC35" s="112"/>
      <c r="GD35" s="112"/>
      <c r="GE35" s="112"/>
      <c r="GF35" s="112"/>
      <c r="GG35" s="112"/>
      <c r="GH35" s="112"/>
      <c r="GI35" s="112"/>
      <c r="GJ35" s="112"/>
      <c r="GK35" s="112"/>
      <c r="GL35" s="112"/>
      <c r="GM35" s="112"/>
      <c r="GN35" s="112"/>
      <c r="GO35" s="112"/>
      <c r="GP35" s="112"/>
      <c r="GQ35" s="112"/>
      <c r="GR35" s="107"/>
      <c r="GS35" s="107"/>
      <c r="GT35" s="107"/>
      <c r="GU35" s="107"/>
      <c r="GV35" s="107"/>
    </row>
    <row r="36" spans="1:204">
      <c r="A36" s="111" t="s">
        <v>38</v>
      </c>
      <c r="B36" s="138" t="s">
        <v>137</v>
      </c>
      <c r="C36" s="111" t="s">
        <v>232</v>
      </c>
      <c r="D36" s="111" t="s">
        <v>37</v>
      </c>
      <c r="E36" s="121"/>
      <c r="F36" s="111" t="s">
        <v>255</v>
      </c>
      <c r="G36" s="121">
        <v>40914</v>
      </c>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c r="CW36" s="112"/>
      <c r="CX36" s="112"/>
      <c r="CY36" s="112"/>
      <c r="CZ36" s="112"/>
      <c r="DA36" s="112"/>
      <c r="DB36" s="112"/>
      <c r="DC36" s="112"/>
      <c r="DD36" s="112"/>
      <c r="DE36" s="112"/>
      <c r="DF36" s="112"/>
      <c r="DG36" s="112"/>
      <c r="DH36" s="112"/>
      <c r="DI36" s="112"/>
      <c r="DJ36" s="112"/>
      <c r="DK36" s="112"/>
      <c r="DL36" s="112"/>
      <c r="DM36" s="112"/>
      <c r="DN36" s="112"/>
      <c r="DO36" s="112"/>
      <c r="DP36" s="112"/>
      <c r="DQ36" s="112"/>
      <c r="DR36" s="112"/>
      <c r="DS36" s="112"/>
      <c r="DT36" s="112"/>
      <c r="DU36" s="112"/>
      <c r="DV36" s="112"/>
      <c r="DW36" s="112"/>
      <c r="DX36" s="112"/>
      <c r="DY36" s="112"/>
      <c r="DZ36" s="112"/>
      <c r="EA36" s="112"/>
      <c r="EB36" s="112"/>
      <c r="EC36" s="112"/>
      <c r="ED36" s="112"/>
      <c r="EE36" s="112"/>
      <c r="EF36" s="112"/>
      <c r="EG36" s="112"/>
      <c r="EH36" s="112"/>
      <c r="EI36" s="112"/>
      <c r="EJ36" s="112"/>
      <c r="EK36" s="112"/>
      <c r="EL36" s="112"/>
      <c r="EM36" s="112"/>
      <c r="EN36" s="112"/>
      <c r="EO36" s="112"/>
      <c r="EP36" s="112"/>
      <c r="EQ36" s="112"/>
      <c r="ER36" s="112"/>
      <c r="ES36" s="112"/>
      <c r="ET36" s="112"/>
      <c r="EU36" s="112"/>
      <c r="EV36" s="112"/>
      <c r="EW36" s="112"/>
      <c r="EX36" s="112"/>
      <c r="EY36" s="112"/>
      <c r="EZ36" s="112"/>
      <c r="FA36" s="112"/>
      <c r="FB36" s="112"/>
      <c r="FC36" s="112"/>
      <c r="FD36" s="112"/>
      <c r="FE36" s="112"/>
      <c r="FF36" s="112"/>
      <c r="FG36" s="112"/>
      <c r="FH36" s="112"/>
      <c r="FI36" s="112"/>
      <c r="FJ36" s="112"/>
      <c r="FK36" s="112"/>
      <c r="FL36" s="112"/>
      <c r="FM36" s="112"/>
      <c r="FN36" s="112"/>
      <c r="FO36" s="112"/>
      <c r="FP36" s="112"/>
      <c r="FQ36" s="112"/>
      <c r="FR36" s="112"/>
      <c r="FS36" s="112"/>
      <c r="FT36" s="112"/>
      <c r="FU36" s="112"/>
      <c r="FV36" s="112"/>
      <c r="FW36" s="112"/>
      <c r="FX36" s="112"/>
      <c r="FY36" s="112"/>
      <c r="FZ36" s="112"/>
      <c r="GA36" s="112"/>
      <c r="GB36" s="112"/>
      <c r="GC36" s="112"/>
      <c r="GD36" s="112"/>
      <c r="GE36" s="112"/>
      <c r="GF36" s="112"/>
      <c r="GG36" s="112"/>
      <c r="GH36" s="112"/>
      <c r="GI36" s="112"/>
      <c r="GJ36" s="112"/>
      <c r="GK36" s="112"/>
      <c r="GL36" s="112"/>
      <c r="GM36" s="112"/>
      <c r="GN36" s="112"/>
      <c r="GO36" s="112"/>
      <c r="GP36" s="112"/>
      <c r="GQ36" s="112"/>
      <c r="GR36" s="107"/>
      <c r="GS36" s="107"/>
      <c r="GT36" s="107"/>
      <c r="GU36" s="107"/>
      <c r="GV36" s="107"/>
    </row>
    <row r="37" spans="1:204">
      <c r="A37" s="111" t="s">
        <v>38</v>
      </c>
      <c r="B37" s="138" t="s">
        <v>137</v>
      </c>
      <c r="C37" s="111" t="s">
        <v>237</v>
      </c>
      <c r="D37" s="111" t="s">
        <v>37</v>
      </c>
      <c r="E37" s="121"/>
      <c r="F37" s="111" t="s">
        <v>255</v>
      </c>
      <c r="G37" s="121">
        <v>40914</v>
      </c>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c r="CW37" s="112"/>
      <c r="CX37" s="112"/>
      <c r="CY37" s="112"/>
      <c r="CZ37" s="112"/>
      <c r="DA37" s="112"/>
      <c r="DB37" s="112"/>
      <c r="DC37" s="112"/>
      <c r="DD37" s="112"/>
      <c r="DE37" s="112"/>
      <c r="DF37" s="112"/>
      <c r="DG37" s="112"/>
      <c r="DH37" s="112"/>
      <c r="DI37" s="112"/>
      <c r="DJ37" s="112"/>
      <c r="DK37" s="112"/>
      <c r="DL37" s="112"/>
      <c r="DM37" s="112"/>
      <c r="DN37" s="112"/>
      <c r="DO37" s="112"/>
      <c r="DP37" s="112"/>
      <c r="DQ37" s="112"/>
      <c r="DR37" s="112"/>
      <c r="DS37" s="112"/>
      <c r="DT37" s="112"/>
      <c r="DU37" s="112"/>
      <c r="DV37" s="112"/>
      <c r="DW37" s="112"/>
      <c r="DX37" s="112"/>
      <c r="DY37" s="112"/>
      <c r="DZ37" s="112"/>
      <c r="EA37" s="112"/>
      <c r="EB37" s="112"/>
      <c r="EC37" s="112"/>
      <c r="ED37" s="112"/>
      <c r="EE37" s="112"/>
      <c r="EF37" s="112"/>
      <c r="EG37" s="112"/>
      <c r="EH37" s="112"/>
      <c r="EI37" s="112"/>
      <c r="EJ37" s="112"/>
      <c r="EK37" s="112"/>
      <c r="EL37" s="112"/>
      <c r="EM37" s="112"/>
      <c r="EN37" s="112"/>
      <c r="EO37" s="112"/>
      <c r="EP37" s="112"/>
      <c r="EQ37" s="112"/>
      <c r="ER37" s="112"/>
      <c r="ES37" s="112"/>
      <c r="ET37" s="112"/>
      <c r="EU37" s="112"/>
      <c r="EV37" s="112"/>
      <c r="EW37" s="112"/>
      <c r="EX37" s="112"/>
      <c r="EY37" s="112"/>
      <c r="EZ37" s="112"/>
      <c r="FA37" s="112"/>
      <c r="FB37" s="112"/>
      <c r="FC37" s="112"/>
      <c r="FD37" s="112"/>
      <c r="FE37" s="112"/>
      <c r="FF37" s="112"/>
      <c r="FG37" s="112"/>
      <c r="FH37" s="112"/>
      <c r="FI37" s="112"/>
      <c r="FJ37" s="112"/>
      <c r="FK37" s="112"/>
      <c r="FL37" s="112"/>
      <c r="FM37" s="112"/>
      <c r="FN37" s="112"/>
      <c r="FO37" s="112"/>
      <c r="FP37" s="112"/>
      <c r="FQ37" s="112"/>
      <c r="FR37" s="112"/>
      <c r="FS37" s="112"/>
      <c r="FT37" s="112"/>
      <c r="FU37" s="112"/>
      <c r="FV37" s="112"/>
      <c r="FW37" s="112"/>
      <c r="FX37" s="112"/>
      <c r="FY37" s="112"/>
      <c r="FZ37" s="112"/>
      <c r="GA37" s="112"/>
      <c r="GB37" s="112"/>
      <c r="GC37" s="112"/>
      <c r="GD37" s="112"/>
      <c r="GE37" s="112"/>
      <c r="GF37" s="112"/>
      <c r="GG37" s="112"/>
      <c r="GH37" s="112"/>
      <c r="GI37" s="112"/>
      <c r="GJ37" s="112"/>
      <c r="GK37" s="112"/>
      <c r="GL37" s="112"/>
      <c r="GM37" s="112"/>
      <c r="GN37" s="112"/>
      <c r="GO37" s="112"/>
      <c r="GP37" s="112"/>
      <c r="GQ37" s="112"/>
      <c r="GR37" s="107"/>
      <c r="GS37" s="107"/>
      <c r="GT37" s="107"/>
      <c r="GU37" s="107"/>
      <c r="GV37" s="107"/>
    </row>
    <row r="38" spans="1:204">
      <c r="A38" s="111" t="s">
        <v>38</v>
      </c>
      <c r="B38" s="138" t="s">
        <v>137</v>
      </c>
      <c r="C38" s="111" t="s">
        <v>242</v>
      </c>
      <c r="D38" s="111" t="s">
        <v>37</v>
      </c>
      <c r="E38" s="121"/>
      <c r="F38" s="111" t="s">
        <v>255</v>
      </c>
      <c r="G38" s="121">
        <v>40914</v>
      </c>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c r="GO38" s="112"/>
      <c r="GP38" s="112"/>
      <c r="GQ38" s="112"/>
      <c r="GR38" s="107"/>
      <c r="GS38" s="107"/>
      <c r="GT38" s="107"/>
      <c r="GU38" s="107"/>
      <c r="GV38" s="107"/>
    </row>
    <row r="39" spans="1:204">
      <c r="A39" s="111" t="s">
        <v>38</v>
      </c>
      <c r="B39" s="139" t="s">
        <v>244</v>
      </c>
      <c r="C39" s="111" t="s">
        <v>75</v>
      </c>
      <c r="D39" s="111" t="s">
        <v>37</v>
      </c>
      <c r="E39" s="121"/>
      <c r="F39" s="111" t="s">
        <v>255</v>
      </c>
      <c r="G39" s="121">
        <v>40914</v>
      </c>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c r="EB39" s="112"/>
      <c r="EC39" s="112"/>
      <c r="ED39" s="112"/>
      <c r="EE39" s="112"/>
      <c r="EF39" s="112"/>
      <c r="EG39" s="112"/>
      <c r="EH39" s="112"/>
      <c r="EI39" s="112"/>
      <c r="EJ39" s="112"/>
      <c r="EK39" s="112"/>
      <c r="EL39" s="112"/>
      <c r="EM39" s="112"/>
      <c r="EN39" s="112"/>
      <c r="EO39" s="112"/>
      <c r="EP39" s="112"/>
      <c r="EQ39" s="112"/>
      <c r="ER39" s="112"/>
      <c r="ES39" s="112"/>
      <c r="ET39" s="112"/>
      <c r="EU39" s="112"/>
      <c r="EV39" s="112"/>
      <c r="EW39" s="112"/>
      <c r="EX39" s="112"/>
      <c r="EY39" s="112"/>
      <c r="EZ39" s="112"/>
      <c r="FA39" s="112"/>
      <c r="FB39" s="112"/>
      <c r="FC39" s="112"/>
      <c r="FD39" s="112"/>
      <c r="FE39" s="112"/>
      <c r="FF39" s="112"/>
      <c r="FG39" s="112"/>
      <c r="FH39" s="112"/>
      <c r="FI39" s="112"/>
      <c r="FJ39" s="112"/>
      <c r="FK39" s="112"/>
      <c r="FL39" s="112"/>
      <c r="FM39" s="112"/>
      <c r="FN39" s="112"/>
      <c r="FO39" s="112"/>
      <c r="FP39" s="112"/>
      <c r="FQ39" s="112"/>
      <c r="FR39" s="112"/>
      <c r="FS39" s="112"/>
      <c r="FT39" s="112"/>
      <c r="FU39" s="112"/>
      <c r="FV39" s="112"/>
      <c r="FW39" s="112"/>
      <c r="FX39" s="112"/>
      <c r="FY39" s="112"/>
      <c r="FZ39" s="112"/>
      <c r="GA39" s="112"/>
      <c r="GB39" s="112"/>
      <c r="GC39" s="112"/>
      <c r="GD39" s="112"/>
      <c r="GE39" s="112"/>
      <c r="GF39" s="112"/>
      <c r="GG39" s="112"/>
      <c r="GH39" s="112"/>
      <c r="GI39" s="112"/>
      <c r="GJ39" s="112"/>
      <c r="GK39" s="112"/>
      <c r="GL39" s="112"/>
      <c r="GM39" s="112"/>
      <c r="GN39" s="112"/>
      <c r="GO39" s="112"/>
      <c r="GP39" s="112"/>
      <c r="GQ39" s="112"/>
      <c r="GR39" s="107"/>
      <c r="GS39" s="107"/>
      <c r="GT39" s="107"/>
      <c r="GU39" s="107"/>
      <c r="GV39" s="107"/>
    </row>
    <row r="40" spans="1:204">
      <c r="A40" s="111" t="s">
        <v>38</v>
      </c>
      <c r="B40" s="139" t="s">
        <v>244</v>
      </c>
      <c r="C40" s="111" t="s">
        <v>76</v>
      </c>
      <c r="D40" s="111" t="s">
        <v>37</v>
      </c>
      <c r="E40" s="121"/>
      <c r="F40" s="111" t="s">
        <v>255</v>
      </c>
      <c r="G40" s="121">
        <v>40914</v>
      </c>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c r="CW40" s="112"/>
      <c r="CX40" s="112"/>
      <c r="CY40" s="112"/>
      <c r="CZ40" s="112"/>
      <c r="DA40" s="112"/>
      <c r="DB40" s="112"/>
      <c r="DC40" s="112"/>
      <c r="DD40" s="112"/>
      <c r="DE40" s="112"/>
      <c r="DF40" s="112"/>
      <c r="DG40" s="112"/>
      <c r="DH40" s="112"/>
      <c r="DI40" s="112"/>
      <c r="DJ40" s="112"/>
      <c r="DK40" s="112"/>
      <c r="DL40" s="112"/>
      <c r="DM40" s="112"/>
      <c r="DN40" s="112"/>
      <c r="DO40" s="112"/>
      <c r="DP40" s="112"/>
      <c r="DQ40" s="112"/>
      <c r="DR40" s="112"/>
      <c r="DS40" s="112"/>
      <c r="DT40" s="112"/>
      <c r="DU40" s="112"/>
      <c r="DV40" s="112"/>
      <c r="DW40" s="112"/>
      <c r="DX40" s="112"/>
      <c r="DY40" s="112"/>
      <c r="DZ40" s="112"/>
      <c r="EA40" s="112"/>
      <c r="EB40" s="112"/>
      <c r="EC40" s="112"/>
      <c r="ED40" s="112"/>
      <c r="EE40" s="112"/>
      <c r="EF40" s="112"/>
      <c r="EG40" s="112"/>
      <c r="EH40" s="112"/>
      <c r="EI40" s="112"/>
      <c r="EJ40" s="112"/>
      <c r="EK40" s="112"/>
      <c r="EL40" s="112"/>
      <c r="EM40" s="112"/>
      <c r="EN40" s="112"/>
      <c r="EO40" s="112"/>
      <c r="EP40" s="112"/>
      <c r="EQ40" s="112"/>
      <c r="ER40" s="112"/>
      <c r="ES40" s="112"/>
      <c r="ET40" s="112"/>
      <c r="EU40" s="112"/>
      <c r="EV40" s="112"/>
      <c r="EW40" s="112"/>
      <c r="EX40" s="112"/>
      <c r="EY40" s="112"/>
      <c r="EZ40" s="112"/>
      <c r="FA40" s="112"/>
      <c r="FB40" s="112"/>
      <c r="FC40" s="112"/>
      <c r="FD40" s="112"/>
      <c r="FE40" s="112"/>
      <c r="FF40" s="112"/>
      <c r="FG40" s="112"/>
      <c r="FH40" s="112"/>
      <c r="FI40" s="112"/>
      <c r="FJ40" s="112"/>
      <c r="FK40" s="112"/>
      <c r="FL40" s="112"/>
      <c r="FM40" s="112"/>
      <c r="FN40" s="112"/>
      <c r="FO40" s="112"/>
      <c r="FP40" s="112"/>
      <c r="FQ40" s="112"/>
      <c r="FR40" s="112"/>
      <c r="FS40" s="112"/>
      <c r="FT40" s="112"/>
      <c r="FU40" s="112"/>
      <c r="FV40" s="112"/>
      <c r="FW40" s="112"/>
      <c r="FX40" s="112"/>
      <c r="FY40" s="112"/>
      <c r="FZ40" s="112"/>
      <c r="GA40" s="112"/>
      <c r="GB40" s="112"/>
      <c r="GC40" s="112"/>
      <c r="GD40" s="112"/>
      <c r="GE40" s="112"/>
      <c r="GF40" s="112"/>
      <c r="GG40" s="112"/>
      <c r="GH40" s="112"/>
      <c r="GI40" s="112"/>
      <c r="GJ40" s="112"/>
      <c r="GK40" s="112"/>
      <c r="GL40" s="112"/>
      <c r="GM40" s="112"/>
      <c r="GN40" s="112"/>
      <c r="GO40" s="112"/>
      <c r="GP40" s="112"/>
      <c r="GQ40" s="112"/>
      <c r="GR40" s="107"/>
      <c r="GS40" s="107"/>
      <c r="GT40" s="107"/>
      <c r="GU40" s="107"/>
      <c r="GV40" s="107"/>
    </row>
    <row r="41" spans="1:204">
      <c r="A41" s="111" t="s">
        <v>38</v>
      </c>
      <c r="B41" s="139" t="s">
        <v>244</v>
      </c>
      <c r="C41" s="111" t="s">
        <v>77</v>
      </c>
      <c r="D41" s="111" t="s">
        <v>37</v>
      </c>
      <c r="E41" s="121"/>
      <c r="F41" s="111" t="s">
        <v>255</v>
      </c>
      <c r="G41" s="121">
        <v>40914</v>
      </c>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c r="EY41" s="112"/>
      <c r="EZ41" s="112"/>
      <c r="FA41" s="112"/>
      <c r="FB41" s="112"/>
      <c r="FC41" s="112"/>
      <c r="FD41" s="112"/>
      <c r="FE41" s="112"/>
      <c r="FF41" s="112"/>
      <c r="FG41" s="112"/>
      <c r="FH41" s="112"/>
      <c r="FI41" s="112"/>
      <c r="FJ41" s="112"/>
      <c r="FK41" s="112"/>
      <c r="FL41" s="112"/>
      <c r="FM41" s="112"/>
      <c r="FN41" s="112"/>
      <c r="FO41" s="112"/>
      <c r="FP41" s="112"/>
      <c r="FQ41" s="112"/>
      <c r="FR41" s="112"/>
      <c r="FS41" s="112"/>
      <c r="FT41" s="112"/>
      <c r="FU41" s="112"/>
      <c r="FV41" s="112"/>
      <c r="FW41" s="112"/>
      <c r="FX41" s="112"/>
      <c r="FY41" s="112"/>
      <c r="FZ41" s="112"/>
      <c r="GA41" s="112"/>
      <c r="GB41" s="112"/>
      <c r="GC41" s="112"/>
      <c r="GD41" s="112"/>
      <c r="GE41" s="112"/>
      <c r="GF41" s="112"/>
      <c r="GG41" s="112"/>
      <c r="GH41" s="112"/>
      <c r="GI41" s="112"/>
      <c r="GJ41" s="112"/>
      <c r="GK41" s="112"/>
      <c r="GL41" s="112"/>
      <c r="GM41" s="112"/>
      <c r="GN41" s="112"/>
      <c r="GO41" s="112"/>
      <c r="GP41" s="112"/>
      <c r="GQ41" s="112"/>
      <c r="GR41" s="107"/>
      <c r="GS41" s="107"/>
      <c r="GT41" s="107"/>
      <c r="GU41" s="107"/>
      <c r="GV41" s="107"/>
    </row>
    <row r="42" spans="1:204">
      <c r="A42" s="111" t="s">
        <v>38</v>
      </c>
      <c r="B42" s="139" t="s">
        <v>244</v>
      </c>
      <c r="C42" s="111" t="s">
        <v>78</v>
      </c>
      <c r="D42" s="111" t="s">
        <v>37</v>
      </c>
      <c r="E42" s="121"/>
      <c r="F42" s="111" t="s">
        <v>255</v>
      </c>
      <c r="G42" s="121">
        <v>40914</v>
      </c>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c r="EY42" s="112"/>
      <c r="EZ42" s="112"/>
      <c r="FA42" s="112"/>
      <c r="FB42" s="112"/>
      <c r="FC42" s="112"/>
      <c r="FD42" s="112"/>
      <c r="FE42" s="112"/>
      <c r="FF42" s="112"/>
      <c r="FG42" s="112"/>
      <c r="FH42" s="112"/>
      <c r="FI42" s="112"/>
      <c r="FJ42" s="112"/>
      <c r="FK42" s="112"/>
      <c r="FL42" s="112"/>
      <c r="FM42" s="112"/>
      <c r="FN42" s="112"/>
      <c r="FO42" s="112"/>
      <c r="FP42" s="112"/>
      <c r="FQ42" s="112"/>
      <c r="FR42" s="112"/>
      <c r="FS42" s="112"/>
      <c r="FT42" s="112"/>
      <c r="FU42" s="112"/>
      <c r="FV42" s="112"/>
      <c r="FW42" s="112"/>
      <c r="FX42" s="112"/>
      <c r="FY42" s="112"/>
      <c r="FZ42" s="112"/>
      <c r="GA42" s="112"/>
      <c r="GB42" s="112"/>
      <c r="GC42" s="112"/>
      <c r="GD42" s="112"/>
      <c r="GE42" s="112"/>
      <c r="GF42" s="112"/>
      <c r="GG42" s="112"/>
      <c r="GH42" s="112"/>
      <c r="GI42" s="112"/>
      <c r="GJ42" s="112"/>
      <c r="GK42" s="112"/>
      <c r="GL42" s="112"/>
      <c r="GM42" s="112"/>
      <c r="GN42" s="112"/>
      <c r="GO42" s="112"/>
      <c r="GP42" s="112"/>
      <c r="GQ42" s="112"/>
      <c r="GR42" s="107"/>
      <c r="GS42" s="107"/>
      <c r="GT42" s="107"/>
      <c r="GU42" s="107"/>
      <c r="GV42" s="107"/>
    </row>
    <row r="43" spans="1:204">
      <c r="A43" s="111" t="s">
        <v>38</v>
      </c>
      <c r="B43" s="139" t="s">
        <v>244</v>
      </c>
      <c r="C43" s="111" t="s">
        <v>79</v>
      </c>
      <c r="D43" s="111" t="s">
        <v>37</v>
      </c>
      <c r="E43" s="121"/>
      <c r="F43" s="111" t="s">
        <v>255</v>
      </c>
      <c r="G43" s="121">
        <v>40914</v>
      </c>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112"/>
      <c r="CY43" s="112"/>
      <c r="CZ43" s="112"/>
      <c r="DA43" s="112"/>
      <c r="DB43" s="112"/>
      <c r="DC43" s="112"/>
      <c r="DD43" s="112"/>
      <c r="DE43" s="112"/>
      <c r="DF43" s="112"/>
      <c r="DG43" s="112"/>
      <c r="DH43" s="112"/>
      <c r="DI43" s="112"/>
      <c r="DJ43" s="112"/>
      <c r="DK43" s="112"/>
      <c r="DL43" s="112"/>
      <c r="DM43" s="112"/>
      <c r="DN43" s="112"/>
      <c r="DO43" s="112"/>
      <c r="DP43" s="112"/>
      <c r="DQ43" s="112"/>
      <c r="DR43" s="112"/>
      <c r="DS43" s="112"/>
      <c r="DT43" s="112"/>
      <c r="DU43" s="112"/>
      <c r="DV43" s="112"/>
      <c r="DW43" s="112"/>
      <c r="DX43" s="112"/>
      <c r="DY43" s="112"/>
      <c r="DZ43" s="112"/>
      <c r="EA43" s="112"/>
      <c r="EB43" s="112"/>
      <c r="EC43" s="112"/>
      <c r="ED43" s="112"/>
      <c r="EE43" s="112"/>
      <c r="EF43" s="112"/>
      <c r="EG43" s="112"/>
      <c r="EH43" s="112"/>
      <c r="EI43" s="112"/>
      <c r="EJ43" s="112"/>
      <c r="EK43" s="112"/>
      <c r="EL43" s="112"/>
      <c r="EM43" s="112"/>
      <c r="EN43" s="112"/>
      <c r="EO43" s="112"/>
      <c r="EP43" s="112"/>
      <c r="EQ43" s="112"/>
      <c r="ER43" s="112"/>
      <c r="ES43" s="112"/>
      <c r="ET43" s="112"/>
      <c r="EU43" s="112"/>
      <c r="EV43" s="112"/>
      <c r="EW43" s="112"/>
      <c r="EX43" s="112"/>
      <c r="EY43" s="112"/>
      <c r="EZ43" s="112"/>
      <c r="FA43" s="112"/>
      <c r="FB43" s="112"/>
      <c r="FC43" s="112"/>
      <c r="FD43" s="112"/>
      <c r="FE43" s="112"/>
      <c r="FF43" s="112"/>
      <c r="FG43" s="112"/>
      <c r="FH43" s="112"/>
      <c r="FI43" s="112"/>
      <c r="FJ43" s="112"/>
      <c r="FK43" s="112"/>
      <c r="FL43" s="112"/>
      <c r="FM43" s="112"/>
      <c r="FN43" s="112"/>
      <c r="FO43" s="112"/>
      <c r="FP43" s="112"/>
      <c r="FQ43" s="112"/>
      <c r="FR43" s="112"/>
      <c r="FS43" s="112"/>
      <c r="FT43" s="112"/>
      <c r="FU43" s="112"/>
      <c r="FV43" s="112"/>
      <c r="FW43" s="112"/>
      <c r="FX43" s="112"/>
      <c r="FY43" s="112"/>
      <c r="FZ43" s="112"/>
      <c r="GA43" s="112"/>
      <c r="GB43" s="112"/>
      <c r="GC43" s="112"/>
      <c r="GD43" s="112"/>
      <c r="GE43" s="112"/>
      <c r="GF43" s="112"/>
      <c r="GG43" s="112"/>
      <c r="GH43" s="112"/>
      <c r="GI43" s="112"/>
      <c r="GJ43" s="112"/>
      <c r="GK43" s="112"/>
      <c r="GL43" s="112"/>
      <c r="GM43" s="112"/>
      <c r="GN43" s="112"/>
      <c r="GO43" s="112"/>
      <c r="GP43" s="112"/>
      <c r="GQ43" s="112"/>
      <c r="GR43" s="107"/>
      <c r="GS43" s="107"/>
      <c r="GT43" s="107"/>
      <c r="GU43" s="107"/>
      <c r="GV43" s="107"/>
    </row>
    <row r="44" spans="1:204">
      <c r="A44" s="111" t="s">
        <v>38</v>
      </c>
      <c r="B44" s="139" t="s">
        <v>244</v>
      </c>
      <c r="C44" s="111" t="s">
        <v>80</v>
      </c>
      <c r="D44" s="111" t="s">
        <v>37</v>
      </c>
      <c r="E44" s="121"/>
      <c r="F44" s="111" t="s">
        <v>255</v>
      </c>
      <c r="G44" s="121">
        <v>40914</v>
      </c>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c r="EX44" s="112"/>
      <c r="EY44" s="112"/>
      <c r="EZ44" s="112"/>
      <c r="FA44" s="112"/>
      <c r="FB44" s="112"/>
      <c r="FC44" s="112"/>
      <c r="FD44" s="112"/>
      <c r="FE44" s="112"/>
      <c r="FF44" s="112"/>
      <c r="FG44" s="112"/>
      <c r="FH44" s="112"/>
      <c r="FI44" s="112"/>
      <c r="FJ44" s="112"/>
      <c r="FK44" s="112"/>
      <c r="FL44" s="112"/>
      <c r="FM44" s="112"/>
      <c r="FN44" s="112"/>
      <c r="FO44" s="112"/>
      <c r="FP44" s="112"/>
      <c r="FQ44" s="112"/>
      <c r="FR44" s="112"/>
      <c r="FS44" s="112"/>
      <c r="FT44" s="112"/>
      <c r="FU44" s="112"/>
      <c r="FV44" s="112"/>
      <c r="FW44" s="112"/>
      <c r="FX44" s="112"/>
      <c r="FY44" s="112"/>
      <c r="FZ44" s="112"/>
      <c r="GA44" s="112"/>
      <c r="GB44" s="112"/>
      <c r="GC44" s="112"/>
      <c r="GD44" s="112"/>
      <c r="GE44" s="112"/>
      <c r="GF44" s="112"/>
      <c r="GG44" s="112"/>
      <c r="GH44" s="112"/>
      <c r="GI44" s="112"/>
      <c r="GJ44" s="112"/>
      <c r="GK44" s="112"/>
      <c r="GL44" s="112"/>
      <c r="GM44" s="112"/>
      <c r="GN44" s="112"/>
      <c r="GO44" s="112"/>
      <c r="GP44" s="112"/>
      <c r="GQ44" s="112"/>
      <c r="GR44" s="107"/>
      <c r="GS44" s="107"/>
      <c r="GT44" s="107"/>
      <c r="GU44" s="107"/>
      <c r="GV44" s="107"/>
    </row>
    <row r="45" spans="1:204">
      <c r="A45" s="111" t="s">
        <v>38</v>
      </c>
      <c r="B45" s="139" t="s">
        <v>244</v>
      </c>
      <c r="C45" s="111" t="s">
        <v>81</v>
      </c>
      <c r="D45" s="111" t="s">
        <v>37</v>
      </c>
      <c r="E45" s="121"/>
      <c r="F45" s="111" t="s">
        <v>255</v>
      </c>
      <c r="G45" s="121">
        <v>40914</v>
      </c>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112"/>
      <c r="CY45" s="112"/>
      <c r="CZ45" s="112"/>
      <c r="DA45" s="112"/>
      <c r="DB45" s="112"/>
      <c r="DC45" s="112"/>
      <c r="DD45" s="112"/>
      <c r="DE45" s="112"/>
      <c r="DF45" s="112"/>
      <c r="DG45" s="112"/>
      <c r="DH45" s="112"/>
      <c r="DI45" s="112"/>
      <c r="DJ45" s="112"/>
      <c r="DK45" s="112"/>
      <c r="DL45" s="112"/>
      <c r="DM45" s="112"/>
      <c r="DN45" s="112"/>
      <c r="DO45" s="112"/>
      <c r="DP45" s="112"/>
      <c r="DQ45" s="112"/>
      <c r="DR45" s="112"/>
      <c r="DS45" s="112"/>
      <c r="DT45" s="112"/>
      <c r="DU45" s="112"/>
      <c r="DV45" s="112"/>
      <c r="DW45" s="112"/>
      <c r="DX45" s="112"/>
      <c r="DY45" s="112"/>
      <c r="DZ45" s="112"/>
      <c r="EA45" s="112"/>
      <c r="EB45" s="112"/>
      <c r="EC45" s="112"/>
      <c r="ED45" s="112"/>
      <c r="EE45" s="112"/>
      <c r="EF45" s="112"/>
      <c r="EG45" s="112"/>
      <c r="EH45" s="112"/>
      <c r="EI45" s="112"/>
      <c r="EJ45" s="112"/>
      <c r="EK45" s="112"/>
      <c r="EL45" s="112"/>
      <c r="EM45" s="112"/>
      <c r="EN45" s="112"/>
      <c r="EO45" s="112"/>
      <c r="EP45" s="112"/>
      <c r="EQ45" s="112"/>
      <c r="ER45" s="112"/>
      <c r="ES45" s="112"/>
      <c r="ET45" s="112"/>
      <c r="EU45" s="112"/>
      <c r="EV45" s="112"/>
      <c r="EW45" s="112"/>
      <c r="EX45" s="112"/>
      <c r="EY45" s="112"/>
      <c r="EZ45" s="112"/>
      <c r="FA45" s="112"/>
      <c r="FB45" s="112"/>
      <c r="FC45" s="112"/>
      <c r="FD45" s="112"/>
      <c r="FE45" s="112"/>
      <c r="FF45" s="112"/>
      <c r="FG45" s="112"/>
      <c r="FH45" s="112"/>
      <c r="FI45" s="112"/>
      <c r="FJ45" s="112"/>
      <c r="FK45" s="112"/>
      <c r="FL45" s="112"/>
      <c r="FM45" s="112"/>
      <c r="FN45" s="112"/>
      <c r="FO45" s="112"/>
      <c r="FP45" s="112"/>
      <c r="FQ45" s="112"/>
      <c r="FR45" s="112"/>
      <c r="FS45" s="112"/>
      <c r="FT45" s="112"/>
      <c r="FU45" s="112"/>
      <c r="FV45" s="112"/>
      <c r="FW45" s="112"/>
      <c r="FX45" s="112"/>
      <c r="FY45" s="112"/>
      <c r="FZ45" s="112"/>
      <c r="GA45" s="112"/>
      <c r="GB45" s="112"/>
      <c r="GC45" s="112"/>
      <c r="GD45" s="112"/>
      <c r="GE45" s="112"/>
      <c r="GF45" s="112"/>
      <c r="GG45" s="112"/>
      <c r="GH45" s="112"/>
      <c r="GI45" s="112"/>
      <c r="GJ45" s="112"/>
      <c r="GK45" s="112"/>
      <c r="GL45" s="112"/>
      <c r="GM45" s="112"/>
      <c r="GN45" s="112"/>
      <c r="GO45" s="112"/>
      <c r="GP45" s="112"/>
      <c r="GQ45" s="112"/>
      <c r="GR45" s="107"/>
      <c r="GS45" s="107"/>
      <c r="GT45" s="107"/>
      <c r="GU45" s="107"/>
      <c r="GV45" s="107"/>
    </row>
    <row r="46" spans="1:204">
      <c r="A46" s="111" t="s">
        <v>38</v>
      </c>
      <c r="B46" s="139" t="s">
        <v>244</v>
      </c>
      <c r="C46" s="111" t="s">
        <v>82</v>
      </c>
      <c r="D46" s="111" t="s">
        <v>36</v>
      </c>
      <c r="E46" s="121" t="s">
        <v>116</v>
      </c>
      <c r="F46" s="111" t="s">
        <v>255</v>
      </c>
      <c r="G46" s="121">
        <v>40914</v>
      </c>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112"/>
      <c r="CY46" s="112"/>
      <c r="CZ46" s="112"/>
      <c r="DA46" s="112"/>
      <c r="DB46" s="112"/>
      <c r="DC46" s="112"/>
      <c r="DD46" s="112"/>
      <c r="DE46" s="112"/>
      <c r="DF46" s="112"/>
      <c r="DG46" s="112"/>
      <c r="DH46" s="112"/>
      <c r="DI46" s="112"/>
      <c r="DJ46" s="112"/>
      <c r="DK46" s="112"/>
      <c r="DL46" s="112"/>
      <c r="DM46" s="112"/>
      <c r="DN46" s="112"/>
      <c r="DO46" s="112"/>
      <c r="DP46" s="112"/>
      <c r="DQ46" s="112"/>
      <c r="DR46" s="112"/>
      <c r="DS46" s="112"/>
      <c r="DT46" s="112"/>
      <c r="DU46" s="112"/>
      <c r="DV46" s="112"/>
      <c r="DW46" s="112"/>
      <c r="DX46" s="112"/>
      <c r="DY46" s="112"/>
      <c r="DZ46" s="112"/>
      <c r="EA46" s="112"/>
      <c r="EB46" s="112"/>
      <c r="EC46" s="112"/>
      <c r="ED46" s="112"/>
      <c r="EE46" s="112"/>
      <c r="EF46" s="112"/>
      <c r="EG46" s="112"/>
      <c r="EH46" s="112"/>
      <c r="EI46" s="112"/>
      <c r="EJ46" s="112"/>
      <c r="EK46" s="112"/>
      <c r="EL46" s="112"/>
      <c r="EM46" s="112"/>
      <c r="EN46" s="112"/>
      <c r="EO46" s="112"/>
      <c r="EP46" s="112"/>
      <c r="EQ46" s="112"/>
      <c r="ER46" s="112"/>
      <c r="ES46" s="112"/>
      <c r="ET46" s="112"/>
      <c r="EU46" s="112"/>
      <c r="EV46" s="112"/>
      <c r="EW46" s="112"/>
      <c r="EX46" s="112"/>
      <c r="EY46" s="112"/>
      <c r="EZ46" s="112"/>
      <c r="FA46" s="112"/>
      <c r="FB46" s="112"/>
      <c r="FC46" s="112"/>
      <c r="FD46" s="112"/>
      <c r="FE46" s="112"/>
      <c r="FF46" s="112"/>
      <c r="FG46" s="112"/>
      <c r="FH46" s="112"/>
      <c r="FI46" s="112"/>
      <c r="FJ46" s="112"/>
      <c r="FK46" s="112"/>
      <c r="FL46" s="112"/>
      <c r="FM46" s="112"/>
      <c r="FN46" s="112"/>
      <c r="FO46" s="112"/>
      <c r="FP46" s="112"/>
      <c r="FQ46" s="112"/>
      <c r="FR46" s="112"/>
      <c r="FS46" s="112"/>
      <c r="FT46" s="112"/>
      <c r="FU46" s="112"/>
      <c r="FV46" s="112"/>
      <c r="FW46" s="112"/>
      <c r="FX46" s="112"/>
      <c r="FY46" s="112"/>
      <c r="FZ46" s="112"/>
      <c r="GA46" s="112"/>
      <c r="GB46" s="112"/>
      <c r="GC46" s="112"/>
      <c r="GD46" s="112"/>
      <c r="GE46" s="112"/>
      <c r="GF46" s="112"/>
      <c r="GG46" s="112"/>
      <c r="GH46" s="112"/>
      <c r="GI46" s="112"/>
      <c r="GJ46" s="112"/>
      <c r="GK46" s="112"/>
      <c r="GL46" s="112"/>
      <c r="GM46" s="112"/>
      <c r="GN46" s="112"/>
      <c r="GO46" s="112"/>
      <c r="GP46" s="112"/>
      <c r="GQ46" s="112"/>
      <c r="GR46" s="107"/>
      <c r="GS46" s="107"/>
      <c r="GT46" s="107"/>
      <c r="GU46" s="107"/>
      <c r="GV46" s="107"/>
    </row>
    <row r="47" spans="1:204">
      <c r="A47" s="111" t="s">
        <v>38</v>
      </c>
      <c r="B47" s="139" t="s">
        <v>244</v>
      </c>
      <c r="C47" s="111" t="s">
        <v>83</v>
      </c>
      <c r="D47" s="111" t="s">
        <v>36</v>
      </c>
      <c r="E47" s="121" t="s">
        <v>118</v>
      </c>
      <c r="F47" s="111" t="s">
        <v>255</v>
      </c>
      <c r="G47" s="121">
        <v>40914</v>
      </c>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c r="CW47" s="112"/>
      <c r="CX47" s="112"/>
      <c r="CY47" s="112"/>
      <c r="CZ47" s="112"/>
      <c r="DA47" s="112"/>
      <c r="DB47" s="112"/>
      <c r="DC47" s="112"/>
      <c r="DD47" s="112"/>
      <c r="DE47" s="112"/>
      <c r="DF47" s="112"/>
      <c r="DG47" s="112"/>
      <c r="DH47" s="112"/>
      <c r="DI47" s="112"/>
      <c r="DJ47" s="112"/>
      <c r="DK47" s="112"/>
      <c r="DL47" s="112"/>
      <c r="DM47" s="112"/>
      <c r="DN47" s="112"/>
      <c r="DO47" s="112"/>
      <c r="DP47" s="112"/>
      <c r="DQ47" s="112"/>
      <c r="DR47" s="112"/>
      <c r="DS47" s="112"/>
      <c r="DT47" s="112"/>
      <c r="DU47" s="112"/>
      <c r="DV47" s="112"/>
      <c r="DW47" s="112"/>
      <c r="DX47" s="112"/>
      <c r="DY47" s="112"/>
      <c r="DZ47" s="112"/>
      <c r="EA47" s="112"/>
      <c r="EB47" s="112"/>
      <c r="EC47" s="112"/>
      <c r="ED47" s="112"/>
      <c r="EE47" s="112"/>
      <c r="EF47" s="112"/>
      <c r="EG47" s="112"/>
      <c r="EH47" s="112"/>
      <c r="EI47" s="112"/>
      <c r="EJ47" s="112"/>
      <c r="EK47" s="112"/>
      <c r="EL47" s="112"/>
      <c r="EM47" s="112"/>
      <c r="EN47" s="112"/>
      <c r="EO47" s="112"/>
      <c r="EP47" s="112"/>
      <c r="EQ47" s="112"/>
      <c r="ER47" s="112"/>
      <c r="ES47" s="112"/>
      <c r="ET47" s="112"/>
      <c r="EU47" s="112"/>
      <c r="EV47" s="112"/>
      <c r="EW47" s="112"/>
      <c r="EX47" s="112"/>
      <c r="EY47" s="112"/>
      <c r="EZ47" s="112"/>
      <c r="FA47" s="112"/>
      <c r="FB47" s="112"/>
      <c r="FC47" s="112"/>
      <c r="FD47" s="112"/>
      <c r="FE47" s="112"/>
      <c r="FF47" s="112"/>
      <c r="FG47" s="112"/>
      <c r="FH47" s="112"/>
      <c r="FI47" s="112"/>
      <c r="FJ47" s="112"/>
      <c r="FK47" s="112"/>
      <c r="FL47" s="112"/>
      <c r="FM47" s="112"/>
      <c r="FN47" s="112"/>
      <c r="FO47" s="112"/>
      <c r="FP47" s="112"/>
      <c r="FQ47" s="112"/>
      <c r="FR47" s="112"/>
      <c r="FS47" s="112"/>
      <c r="FT47" s="112"/>
      <c r="FU47" s="112"/>
      <c r="FV47" s="112"/>
      <c r="FW47" s="112"/>
      <c r="FX47" s="112"/>
      <c r="FY47" s="112"/>
      <c r="FZ47" s="112"/>
      <c r="GA47" s="112"/>
      <c r="GB47" s="112"/>
      <c r="GC47" s="112"/>
      <c r="GD47" s="112"/>
      <c r="GE47" s="112"/>
      <c r="GF47" s="112"/>
      <c r="GG47" s="112"/>
      <c r="GH47" s="112"/>
      <c r="GI47" s="112"/>
      <c r="GJ47" s="112"/>
      <c r="GK47" s="112"/>
      <c r="GL47" s="112"/>
      <c r="GM47" s="112"/>
      <c r="GN47" s="112"/>
      <c r="GO47" s="112"/>
      <c r="GP47" s="112"/>
      <c r="GQ47" s="112"/>
      <c r="GR47" s="107"/>
      <c r="GS47" s="107"/>
      <c r="GT47" s="107"/>
      <c r="GU47" s="107"/>
      <c r="GV47" s="107"/>
    </row>
    <row r="48" spans="1:204">
      <c r="A48" s="111" t="s">
        <v>38</v>
      </c>
      <c r="B48" s="139" t="s">
        <v>244</v>
      </c>
      <c r="C48" s="111" t="s">
        <v>84</v>
      </c>
      <c r="D48" s="111" t="s">
        <v>36</v>
      </c>
      <c r="E48" s="121" t="s">
        <v>118</v>
      </c>
      <c r="F48" s="111" t="s">
        <v>255</v>
      </c>
      <c r="G48" s="121">
        <v>40914</v>
      </c>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c r="CW48" s="112"/>
      <c r="CX48" s="112"/>
      <c r="CY48" s="112"/>
      <c r="CZ48" s="112"/>
      <c r="DA48" s="112"/>
      <c r="DB48" s="112"/>
      <c r="DC48" s="112"/>
      <c r="DD48" s="112"/>
      <c r="DE48" s="112"/>
      <c r="DF48" s="112"/>
      <c r="DG48" s="112"/>
      <c r="DH48" s="112"/>
      <c r="DI48" s="112"/>
      <c r="DJ48" s="112"/>
      <c r="DK48" s="112"/>
      <c r="DL48" s="112"/>
      <c r="DM48" s="112"/>
      <c r="DN48" s="112"/>
      <c r="DO48" s="112"/>
      <c r="DP48" s="112"/>
      <c r="DQ48" s="112"/>
      <c r="DR48" s="112"/>
      <c r="DS48" s="112"/>
      <c r="DT48" s="112"/>
      <c r="DU48" s="112"/>
      <c r="DV48" s="112"/>
      <c r="DW48" s="112"/>
      <c r="DX48" s="112"/>
      <c r="DY48" s="112"/>
      <c r="DZ48" s="112"/>
      <c r="EA48" s="112"/>
      <c r="EB48" s="112"/>
      <c r="EC48" s="112"/>
      <c r="ED48" s="112"/>
      <c r="EE48" s="112"/>
      <c r="EF48" s="112"/>
      <c r="EG48" s="112"/>
      <c r="EH48" s="112"/>
      <c r="EI48" s="112"/>
      <c r="EJ48" s="112"/>
      <c r="EK48" s="112"/>
      <c r="EL48" s="112"/>
      <c r="EM48" s="112"/>
      <c r="EN48" s="112"/>
      <c r="EO48" s="112"/>
      <c r="EP48" s="112"/>
      <c r="EQ48" s="112"/>
      <c r="ER48" s="112"/>
      <c r="ES48" s="112"/>
      <c r="ET48" s="112"/>
      <c r="EU48" s="112"/>
      <c r="EV48" s="112"/>
      <c r="EW48" s="112"/>
      <c r="EX48" s="112"/>
      <c r="EY48" s="112"/>
      <c r="EZ48" s="112"/>
      <c r="FA48" s="112"/>
      <c r="FB48" s="112"/>
      <c r="FC48" s="112"/>
      <c r="FD48" s="112"/>
      <c r="FE48" s="112"/>
      <c r="FF48" s="112"/>
      <c r="FG48" s="112"/>
      <c r="FH48" s="112"/>
      <c r="FI48" s="112"/>
      <c r="FJ48" s="112"/>
      <c r="FK48" s="112"/>
      <c r="FL48" s="112"/>
      <c r="FM48" s="112"/>
      <c r="FN48" s="112"/>
      <c r="FO48" s="112"/>
      <c r="FP48" s="112"/>
      <c r="FQ48" s="112"/>
      <c r="FR48" s="112"/>
      <c r="FS48" s="112"/>
      <c r="FT48" s="112"/>
      <c r="FU48" s="112"/>
      <c r="FV48" s="112"/>
      <c r="FW48" s="112"/>
      <c r="FX48" s="112"/>
      <c r="FY48" s="112"/>
      <c r="FZ48" s="112"/>
      <c r="GA48" s="112"/>
      <c r="GB48" s="112"/>
      <c r="GC48" s="112"/>
      <c r="GD48" s="112"/>
      <c r="GE48" s="112"/>
      <c r="GF48" s="112"/>
      <c r="GG48" s="112"/>
      <c r="GH48" s="112"/>
      <c r="GI48" s="112"/>
      <c r="GJ48" s="112"/>
      <c r="GK48" s="112"/>
      <c r="GL48" s="112"/>
      <c r="GM48" s="112"/>
      <c r="GN48" s="112"/>
      <c r="GO48" s="112"/>
      <c r="GP48" s="112"/>
      <c r="GQ48" s="112"/>
      <c r="GR48" s="107"/>
      <c r="GS48" s="107"/>
      <c r="GT48" s="107"/>
      <c r="GU48" s="107"/>
      <c r="GV48" s="107"/>
    </row>
    <row r="49" spans="1:204">
      <c r="A49" s="111" t="s">
        <v>38</v>
      </c>
      <c r="B49" s="139" t="s">
        <v>244</v>
      </c>
      <c r="C49" s="111" t="s">
        <v>85</v>
      </c>
      <c r="D49" s="111" t="s">
        <v>36</v>
      </c>
      <c r="E49" s="121" t="s">
        <v>117</v>
      </c>
      <c r="F49" s="111" t="s">
        <v>255</v>
      </c>
      <c r="G49" s="121">
        <v>40914</v>
      </c>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c r="CW49" s="112"/>
      <c r="CX49" s="112"/>
      <c r="CY49" s="112"/>
      <c r="CZ49" s="112"/>
      <c r="DA49" s="112"/>
      <c r="DB49" s="112"/>
      <c r="DC49" s="112"/>
      <c r="DD49" s="112"/>
      <c r="DE49" s="112"/>
      <c r="DF49" s="112"/>
      <c r="DG49" s="112"/>
      <c r="DH49" s="112"/>
      <c r="DI49" s="112"/>
      <c r="DJ49" s="112"/>
      <c r="DK49" s="112"/>
      <c r="DL49" s="112"/>
      <c r="DM49" s="112"/>
      <c r="DN49" s="112"/>
      <c r="DO49" s="112"/>
      <c r="DP49" s="112"/>
      <c r="DQ49" s="112"/>
      <c r="DR49" s="112"/>
      <c r="DS49" s="112"/>
      <c r="DT49" s="112"/>
      <c r="DU49" s="112"/>
      <c r="DV49" s="112"/>
      <c r="DW49" s="112"/>
      <c r="DX49" s="112"/>
      <c r="DY49" s="112"/>
      <c r="DZ49" s="112"/>
      <c r="EA49" s="112"/>
      <c r="EB49" s="112"/>
      <c r="EC49" s="112"/>
      <c r="ED49" s="112"/>
      <c r="EE49" s="112"/>
      <c r="EF49" s="112"/>
      <c r="EG49" s="112"/>
      <c r="EH49" s="112"/>
      <c r="EI49" s="112"/>
      <c r="EJ49" s="112"/>
      <c r="EK49" s="112"/>
      <c r="EL49" s="112"/>
      <c r="EM49" s="112"/>
      <c r="EN49" s="112"/>
      <c r="EO49" s="112"/>
      <c r="EP49" s="112"/>
      <c r="EQ49" s="112"/>
      <c r="ER49" s="112"/>
      <c r="ES49" s="112"/>
      <c r="ET49" s="112"/>
      <c r="EU49" s="112"/>
      <c r="EV49" s="112"/>
      <c r="EW49" s="112"/>
      <c r="EX49" s="112"/>
      <c r="EY49" s="112"/>
      <c r="EZ49" s="112"/>
      <c r="FA49" s="112"/>
      <c r="FB49" s="112"/>
      <c r="FC49" s="112"/>
      <c r="FD49" s="112"/>
      <c r="FE49" s="112"/>
      <c r="FF49" s="112"/>
      <c r="FG49" s="112"/>
      <c r="FH49" s="112"/>
      <c r="FI49" s="112"/>
      <c r="FJ49" s="112"/>
      <c r="FK49" s="112"/>
      <c r="FL49" s="112"/>
      <c r="FM49" s="112"/>
      <c r="FN49" s="112"/>
      <c r="FO49" s="112"/>
      <c r="FP49" s="112"/>
      <c r="FQ49" s="112"/>
      <c r="FR49" s="112"/>
      <c r="FS49" s="112"/>
      <c r="FT49" s="112"/>
      <c r="FU49" s="112"/>
      <c r="FV49" s="112"/>
      <c r="FW49" s="112"/>
      <c r="FX49" s="112"/>
      <c r="FY49" s="112"/>
      <c r="FZ49" s="112"/>
      <c r="GA49" s="112"/>
      <c r="GB49" s="112"/>
      <c r="GC49" s="112"/>
      <c r="GD49" s="112"/>
      <c r="GE49" s="112"/>
      <c r="GF49" s="112"/>
      <c r="GG49" s="112"/>
      <c r="GH49" s="112"/>
      <c r="GI49" s="112"/>
      <c r="GJ49" s="112"/>
      <c r="GK49" s="112"/>
      <c r="GL49" s="112"/>
      <c r="GM49" s="112"/>
      <c r="GN49" s="112"/>
      <c r="GO49" s="112"/>
      <c r="GP49" s="112"/>
      <c r="GQ49" s="112"/>
      <c r="GR49" s="107"/>
      <c r="GS49" s="107"/>
      <c r="GT49" s="107"/>
      <c r="GU49" s="107"/>
      <c r="GV49" s="107"/>
    </row>
    <row r="50" spans="1:204">
      <c r="A50" s="111" t="s">
        <v>38</v>
      </c>
      <c r="B50" s="139" t="s">
        <v>244</v>
      </c>
      <c r="C50" s="111" t="s">
        <v>86</v>
      </c>
      <c r="D50" s="111" t="s">
        <v>36</v>
      </c>
      <c r="E50" s="121" t="s">
        <v>118</v>
      </c>
      <c r="F50" s="111" t="s">
        <v>255</v>
      </c>
      <c r="G50" s="121">
        <v>40914</v>
      </c>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c r="CW50" s="112"/>
      <c r="CX50" s="112"/>
      <c r="CY50" s="112"/>
      <c r="CZ50" s="112"/>
      <c r="DA50" s="112"/>
      <c r="DB50" s="112"/>
      <c r="DC50" s="112"/>
      <c r="DD50" s="112"/>
      <c r="DE50" s="112"/>
      <c r="DF50" s="112"/>
      <c r="DG50" s="112"/>
      <c r="DH50" s="112"/>
      <c r="DI50" s="112"/>
      <c r="DJ50" s="112"/>
      <c r="DK50" s="112"/>
      <c r="DL50" s="112"/>
      <c r="DM50" s="112"/>
      <c r="DN50" s="112"/>
      <c r="DO50" s="112"/>
      <c r="DP50" s="112"/>
      <c r="DQ50" s="112"/>
      <c r="DR50" s="112"/>
      <c r="DS50" s="112"/>
      <c r="DT50" s="112"/>
      <c r="DU50" s="112"/>
      <c r="DV50" s="112"/>
      <c r="DW50" s="112"/>
      <c r="DX50" s="112"/>
      <c r="DY50" s="112"/>
      <c r="DZ50" s="112"/>
      <c r="EA50" s="112"/>
      <c r="EB50" s="112"/>
      <c r="EC50" s="112"/>
      <c r="ED50" s="112"/>
      <c r="EE50" s="112"/>
      <c r="EF50" s="112"/>
      <c r="EG50" s="112"/>
      <c r="EH50" s="112"/>
      <c r="EI50" s="112"/>
      <c r="EJ50" s="112"/>
      <c r="EK50" s="112"/>
      <c r="EL50" s="112"/>
      <c r="EM50" s="112"/>
      <c r="EN50" s="112"/>
      <c r="EO50" s="112"/>
      <c r="EP50" s="112"/>
      <c r="EQ50" s="112"/>
      <c r="ER50" s="112"/>
      <c r="ES50" s="112"/>
      <c r="ET50" s="112"/>
      <c r="EU50" s="112"/>
      <c r="EV50" s="112"/>
      <c r="EW50" s="112"/>
      <c r="EX50" s="112"/>
      <c r="EY50" s="112"/>
      <c r="EZ50" s="112"/>
      <c r="FA50" s="112"/>
      <c r="FB50" s="112"/>
      <c r="FC50" s="112"/>
      <c r="FD50" s="112"/>
      <c r="FE50" s="112"/>
      <c r="FF50" s="112"/>
      <c r="FG50" s="112"/>
      <c r="FH50" s="112"/>
      <c r="FI50" s="112"/>
      <c r="FJ50" s="112"/>
      <c r="FK50" s="112"/>
      <c r="FL50" s="112"/>
      <c r="FM50" s="112"/>
      <c r="FN50" s="112"/>
      <c r="FO50" s="112"/>
      <c r="FP50" s="112"/>
      <c r="FQ50" s="112"/>
      <c r="FR50" s="112"/>
      <c r="FS50" s="112"/>
      <c r="FT50" s="112"/>
      <c r="FU50" s="112"/>
      <c r="FV50" s="112"/>
      <c r="FW50" s="112"/>
      <c r="FX50" s="112"/>
      <c r="FY50" s="112"/>
      <c r="FZ50" s="112"/>
      <c r="GA50" s="112"/>
      <c r="GB50" s="112"/>
      <c r="GC50" s="112"/>
      <c r="GD50" s="112"/>
      <c r="GE50" s="112"/>
      <c r="GF50" s="112"/>
      <c r="GG50" s="112"/>
      <c r="GH50" s="112"/>
      <c r="GI50" s="112"/>
      <c r="GJ50" s="112"/>
      <c r="GK50" s="112"/>
      <c r="GL50" s="112"/>
      <c r="GM50" s="112"/>
      <c r="GN50" s="112"/>
      <c r="GO50" s="112"/>
      <c r="GP50" s="112"/>
      <c r="GQ50" s="112"/>
      <c r="GR50" s="107"/>
      <c r="GS50" s="107"/>
      <c r="GT50" s="107"/>
      <c r="GU50" s="107"/>
      <c r="GV50" s="107"/>
    </row>
    <row r="51" spans="1:204">
      <c r="A51" s="111" t="s">
        <v>38</v>
      </c>
      <c r="B51" s="139" t="s">
        <v>244</v>
      </c>
      <c r="C51" s="111" t="s">
        <v>87</v>
      </c>
      <c r="D51" s="111" t="s">
        <v>37</v>
      </c>
      <c r="E51" s="121"/>
      <c r="F51" s="111" t="s">
        <v>255</v>
      </c>
      <c r="G51" s="121">
        <v>40914</v>
      </c>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c r="CW51" s="112"/>
      <c r="CX51" s="112"/>
      <c r="CY51" s="112"/>
      <c r="CZ51" s="112"/>
      <c r="DA51" s="112"/>
      <c r="DB51" s="112"/>
      <c r="DC51" s="112"/>
      <c r="DD51" s="112"/>
      <c r="DE51" s="112"/>
      <c r="DF51" s="112"/>
      <c r="DG51" s="112"/>
      <c r="DH51" s="112"/>
      <c r="DI51" s="112"/>
      <c r="DJ51" s="112"/>
      <c r="DK51" s="112"/>
      <c r="DL51" s="112"/>
      <c r="DM51" s="112"/>
      <c r="DN51" s="112"/>
      <c r="DO51" s="112"/>
      <c r="DP51" s="112"/>
      <c r="DQ51" s="112"/>
      <c r="DR51" s="112"/>
      <c r="DS51" s="112"/>
      <c r="DT51" s="112"/>
      <c r="DU51" s="112"/>
      <c r="DV51" s="112"/>
      <c r="DW51" s="112"/>
      <c r="DX51" s="112"/>
      <c r="DY51" s="112"/>
      <c r="DZ51" s="112"/>
      <c r="EA51" s="112"/>
      <c r="EB51" s="112"/>
      <c r="EC51" s="112"/>
      <c r="ED51" s="112"/>
      <c r="EE51" s="112"/>
      <c r="EF51" s="112"/>
      <c r="EG51" s="112"/>
      <c r="EH51" s="112"/>
      <c r="EI51" s="112"/>
      <c r="EJ51" s="112"/>
      <c r="EK51" s="112"/>
      <c r="EL51" s="112"/>
      <c r="EM51" s="112"/>
      <c r="EN51" s="112"/>
      <c r="EO51" s="112"/>
      <c r="EP51" s="112"/>
      <c r="EQ51" s="112"/>
      <c r="ER51" s="112"/>
      <c r="ES51" s="112"/>
      <c r="ET51" s="112"/>
      <c r="EU51" s="112"/>
      <c r="EV51" s="112"/>
      <c r="EW51" s="112"/>
      <c r="EX51" s="112"/>
      <c r="EY51" s="112"/>
      <c r="EZ51" s="112"/>
      <c r="FA51" s="112"/>
      <c r="FB51" s="112"/>
      <c r="FC51" s="112"/>
      <c r="FD51" s="112"/>
      <c r="FE51" s="112"/>
      <c r="FF51" s="112"/>
      <c r="FG51" s="112"/>
      <c r="FH51" s="112"/>
      <c r="FI51" s="112"/>
      <c r="FJ51" s="112"/>
      <c r="FK51" s="112"/>
      <c r="FL51" s="112"/>
      <c r="FM51" s="112"/>
      <c r="FN51" s="112"/>
      <c r="FO51" s="112"/>
      <c r="FP51" s="112"/>
      <c r="FQ51" s="112"/>
      <c r="FR51" s="112"/>
      <c r="FS51" s="112"/>
      <c r="FT51" s="112"/>
      <c r="FU51" s="112"/>
      <c r="FV51" s="112"/>
      <c r="FW51" s="112"/>
      <c r="FX51" s="112"/>
      <c r="FY51" s="112"/>
      <c r="FZ51" s="112"/>
      <c r="GA51" s="112"/>
      <c r="GB51" s="112"/>
      <c r="GC51" s="112"/>
      <c r="GD51" s="112"/>
      <c r="GE51" s="112"/>
      <c r="GF51" s="112"/>
      <c r="GG51" s="112"/>
      <c r="GH51" s="112"/>
      <c r="GI51" s="112"/>
      <c r="GJ51" s="112"/>
      <c r="GK51" s="112"/>
      <c r="GL51" s="112"/>
      <c r="GM51" s="112"/>
      <c r="GN51" s="112"/>
      <c r="GO51" s="112"/>
      <c r="GP51" s="112"/>
      <c r="GQ51" s="112"/>
      <c r="GR51" s="107"/>
      <c r="GS51" s="107"/>
      <c r="GT51" s="107"/>
      <c r="GU51" s="107"/>
      <c r="GV51" s="107"/>
    </row>
    <row r="52" spans="1:204">
      <c r="A52" s="111" t="s">
        <v>38</v>
      </c>
      <c r="B52" s="139" t="s">
        <v>244</v>
      </c>
      <c r="C52" s="111" t="s">
        <v>88</v>
      </c>
      <c r="D52" s="111" t="s">
        <v>37</v>
      </c>
      <c r="E52" s="121"/>
      <c r="F52" s="111" t="s">
        <v>255</v>
      </c>
      <c r="G52" s="121">
        <v>40914</v>
      </c>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2"/>
      <c r="EJ52" s="112"/>
      <c r="EK52" s="112"/>
      <c r="EL52" s="112"/>
      <c r="EM52" s="112"/>
      <c r="EN52" s="112"/>
      <c r="EO52" s="112"/>
      <c r="EP52" s="112"/>
      <c r="EQ52" s="112"/>
      <c r="ER52" s="112"/>
      <c r="ES52" s="112"/>
      <c r="ET52" s="112"/>
      <c r="EU52" s="112"/>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2"/>
      <c r="FR52" s="112"/>
      <c r="FS52" s="112"/>
      <c r="FT52" s="112"/>
      <c r="FU52" s="112"/>
      <c r="FV52" s="112"/>
      <c r="FW52" s="112"/>
      <c r="FX52" s="112"/>
      <c r="FY52" s="112"/>
      <c r="FZ52" s="112"/>
      <c r="GA52" s="112"/>
      <c r="GB52" s="112"/>
      <c r="GC52" s="112"/>
      <c r="GD52" s="112"/>
      <c r="GE52" s="112"/>
      <c r="GF52" s="112"/>
      <c r="GG52" s="112"/>
      <c r="GH52" s="112"/>
      <c r="GI52" s="112"/>
      <c r="GJ52" s="112"/>
      <c r="GK52" s="112"/>
      <c r="GL52" s="112"/>
      <c r="GM52" s="112"/>
      <c r="GN52" s="112"/>
      <c r="GO52" s="112"/>
      <c r="GP52" s="112"/>
      <c r="GQ52" s="112"/>
      <c r="GR52" s="107"/>
      <c r="GS52" s="107"/>
      <c r="GT52" s="107"/>
      <c r="GU52" s="107"/>
      <c r="GV52" s="107"/>
    </row>
    <row r="53" spans="1:204">
      <c r="A53" s="111" t="s">
        <v>38</v>
      </c>
      <c r="B53" s="139" t="s">
        <v>244</v>
      </c>
      <c r="C53" s="111" t="s">
        <v>89</v>
      </c>
      <c r="D53" s="111" t="s">
        <v>37</v>
      </c>
      <c r="E53" s="121"/>
      <c r="F53" s="111" t="s">
        <v>255</v>
      </c>
      <c r="G53" s="121">
        <v>40914</v>
      </c>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112"/>
      <c r="CY53" s="112"/>
      <c r="CZ53" s="112"/>
      <c r="DA53" s="112"/>
      <c r="DB53" s="112"/>
      <c r="DC53" s="112"/>
      <c r="DD53" s="112"/>
      <c r="DE53" s="112"/>
      <c r="DF53" s="112"/>
      <c r="DG53" s="112"/>
      <c r="DH53" s="112"/>
      <c r="DI53" s="112"/>
      <c r="DJ53" s="112"/>
      <c r="DK53" s="112"/>
      <c r="DL53" s="112"/>
      <c r="DM53" s="112"/>
      <c r="DN53" s="112"/>
      <c r="DO53" s="112"/>
      <c r="DP53" s="112"/>
      <c r="DQ53" s="112"/>
      <c r="DR53" s="112"/>
      <c r="DS53" s="112"/>
      <c r="DT53" s="112"/>
      <c r="DU53" s="112"/>
      <c r="DV53" s="112"/>
      <c r="DW53" s="112"/>
      <c r="DX53" s="112"/>
      <c r="DY53" s="112"/>
      <c r="DZ53" s="112"/>
      <c r="EA53" s="112"/>
      <c r="EB53" s="112"/>
      <c r="EC53" s="112"/>
      <c r="ED53" s="112"/>
      <c r="EE53" s="112"/>
      <c r="EF53" s="112"/>
      <c r="EG53" s="112"/>
      <c r="EH53" s="112"/>
      <c r="EI53" s="112"/>
      <c r="EJ53" s="112"/>
      <c r="EK53" s="112"/>
      <c r="EL53" s="112"/>
      <c r="EM53" s="112"/>
      <c r="EN53" s="112"/>
      <c r="EO53" s="112"/>
      <c r="EP53" s="112"/>
      <c r="EQ53" s="112"/>
      <c r="ER53" s="112"/>
      <c r="ES53" s="112"/>
      <c r="ET53" s="112"/>
      <c r="EU53" s="112"/>
      <c r="EV53" s="112"/>
      <c r="EW53" s="112"/>
      <c r="EX53" s="112"/>
      <c r="EY53" s="112"/>
      <c r="EZ53" s="112"/>
      <c r="FA53" s="112"/>
      <c r="FB53" s="112"/>
      <c r="FC53" s="112"/>
      <c r="FD53" s="112"/>
      <c r="FE53" s="112"/>
      <c r="FF53" s="112"/>
      <c r="FG53" s="112"/>
      <c r="FH53" s="112"/>
      <c r="FI53" s="112"/>
      <c r="FJ53" s="112"/>
      <c r="FK53" s="112"/>
      <c r="FL53" s="112"/>
      <c r="FM53" s="112"/>
      <c r="FN53" s="112"/>
      <c r="FO53" s="112"/>
      <c r="FP53" s="112"/>
      <c r="FQ53" s="112"/>
      <c r="FR53" s="112"/>
      <c r="FS53" s="112"/>
      <c r="FT53" s="112"/>
      <c r="FU53" s="112"/>
      <c r="FV53" s="112"/>
      <c r="FW53" s="112"/>
      <c r="FX53" s="112"/>
      <c r="FY53" s="112"/>
      <c r="FZ53" s="112"/>
      <c r="GA53" s="112"/>
      <c r="GB53" s="112"/>
      <c r="GC53" s="112"/>
      <c r="GD53" s="112"/>
      <c r="GE53" s="112"/>
      <c r="GF53" s="112"/>
      <c r="GG53" s="112"/>
      <c r="GH53" s="112"/>
      <c r="GI53" s="112"/>
      <c r="GJ53" s="112"/>
      <c r="GK53" s="112"/>
      <c r="GL53" s="112"/>
      <c r="GM53" s="112"/>
      <c r="GN53" s="112"/>
      <c r="GO53" s="112"/>
      <c r="GP53" s="112"/>
      <c r="GQ53" s="112"/>
      <c r="GR53" s="107"/>
      <c r="GS53" s="107"/>
      <c r="GT53" s="107"/>
      <c r="GU53" s="107"/>
      <c r="GV53" s="107"/>
    </row>
    <row r="54" spans="1:204">
      <c r="A54" s="111" t="s">
        <v>38</v>
      </c>
      <c r="B54" s="139" t="s">
        <v>244</v>
      </c>
      <c r="C54" s="111" t="s">
        <v>90</v>
      </c>
      <c r="D54" s="111" t="s">
        <v>37</v>
      </c>
      <c r="E54" s="121"/>
      <c r="F54" s="111" t="s">
        <v>255</v>
      </c>
      <c r="G54" s="121">
        <v>40914</v>
      </c>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112"/>
      <c r="EO54" s="112"/>
      <c r="EP54" s="112"/>
      <c r="EQ54" s="112"/>
      <c r="ER54" s="112"/>
      <c r="ES54" s="112"/>
      <c r="ET54" s="112"/>
      <c r="EU54" s="112"/>
      <c r="EV54" s="112"/>
      <c r="EW54" s="112"/>
      <c r="EX54" s="112"/>
      <c r="EY54" s="112"/>
      <c r="EZ54" s="112"/>
      <c r="FA54" s="112"/>
      <c r="FB54" s="112"/>
      <c r="FC54" s="112"/>
      <c r="FD54" s="112"/>
      <c r="FE54" s="112"/>
      <c r="FF54" s="112"/>
      <c r="FG54" s="112"/>
      <c r="FH54" s="112"/>
      <c r="FI54" s="112"/>
      <c r="FJ54" s="112"/>
      <c r="FK54" s="112"/>
      <c r="FL54" s="112"/>
      <c r="FM54" s="112"/>
      <c r="FN54" s="112"/>
      <c r="FO54" s="112"/>
      <c r="FP54" s="112"/>
      <c r="FQ54" s="112"/>
      <c r="FR54" s="112"/>
      <c r="FS54" s="112"/>
      <c r="FT54" s="112"/>
      <c r="FU54" s="112"/>
      <c r="FV54" s="112"/>
      <c r="FW54" s="112"/>
      <c r="FX54" s="112"/>
      <c r="FY54" s="112"/>
      <c r="FZ54" s="112"/>
      <c r="GA54" s="112"/>
      <c r="GB54" s="112"/>
      <c r="GC54" s="112"/>
      <c r="GD54" s="112"/>
      <c r="GE54" s="112"/>
      <c r="GF54" s="112"/>
      <c r="GG54" s="112"/>
      <c r="GH54" s="112"/>
      <c r="GI54" s="112"/>
      <c r="GJ54" s="112"/>
      <c r="GK54" s="112"/>
      <c r="GL54" s="112"/>
      <c r="GM54" s="112"/>
      <c r="GN54" s="112"/>
      <c r="GO54" s="112"/>
      <c r="GP54" s="112"/>
      <c r="GQ54" s="112"/>
      <c r="GR54" s="107"/>
      <c r="GS54" s="107"/>
      <c r="GT54" s="107"/>
      <c r="GU54" s="107"/>
      <c r="GV54" s="107"/>
    </row>
    <row r="55" spans="1:204">
      <c r="A55" s="111" t="s">
        <v>38</v>
      </c>
      <c r="B55" s="139" t="s">
        <v>244</v>
      </c>
      <c r="C55" s="111" t="s">
        <v>91</v>
      </c>
      <c r="D55" s="111" t="s">
        <v>37</v>
      </c>
      <c r="E55" s="121"/>
      <c r="F55" s="111" t="s">
        <v>255</v>
      </c>
      <c r="G55" s="121">
        <v>40914</v>
      </c>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112"/>
      <c r="DQ55" s="112"/>
      <c r="DR55" s="11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112"/>
      <c r="EO55" s="112"/>
      <c r="EP55" s="112"/>
      <c r="EQ55" s="112"/>
      <c r="ER55" s="112"/>
      <c r="ES55" s="112"/>
      <c r="ET55" s="112"/>
      <c r="EU55" s="112"/>
      <c r="EV55" s="112"/>
      <c r="EW55" s="112"/>
      <c r="EX55" s="112"/>
      <c r="EY55" s="112"/>
      <c r="EZ55" s="112"/>
      <c r="FA55" s="112"/>
      <c r="FB55" s="112"/>
      <c r="FC55" s="112"/>
      <c r="FD55" s="112"/>
      <c r="FE55" s="112"/>
      <c r="FF55" s="112"/>
      <c r="FG55" s="112"/>
      <c r="FH55" s="112"/>
      <c r="FI55" s="112"/>
      <c r="FJ55" s="112"/>
      <c r="FK55" s="112"/>
      <c r="FL55" s="112"/>
      <c r="FM55" s="112"/>
      <c r="FN55" s="112"/>
      <c r="FO55" s="112"/>
      <c r="FP55" s="112"/>
      <c r="FQ55" s="112"/>
      <c r="FR55" s="112"/>
      <c r="FS55" s="112"/>
      <c r="FT55" s="112"/>
      <c r="FU55" s="112"/>
      <c r="FV55" s="112"/>
      <c r="FW55" s="112"/>
      <c r="FX55" s="112"/>
      <c r="FY55" s="112"/>
      <c r="FZ55" s="112"/>
      <c r="GA55" s="112"/>
      <c r="GB55" s="112"/>
      <c r="GC55" s="112"/>
      <c r="GD55" s="112"/>
      <c r="GE55" s="112"/>
      <c r="GF55" s="112"/>
      <c r="GG55" s="112"/>
      <c r="GH55" s="112"/>
      <c r="GI55" s="112"/>
      <c r="GJ55" s="112"/>
      <c r="GK55" s="112"/>
      <c r="GL55" s="112"/>
      <c r="GM55" s="112"/>
      <c r="GN55" s="112"/>
      <c r="GO55" s="112"/>
      <c r="GP55" s="112"/>
      <c r="GQ55" s="112"/>
      <c r="GR55" s="107"/>
      <c r="GS55" s="107"/>
      <c r="GT55" s="107"/>
      <c r="GU55" s="107"/>
      <c r="GV55" s="107"/>
    </row>
    <row r="56" spans="1:204">
      <c r="A56" s="111" t="s">
        <v>38</v>
      </c>
      <c r="B56" s="139" t="s">
        <v>244</v>
      </c>
      <c r="C56" s="111" t="s">
        <v>92</v>
      </c>
      <c r="D56" s="111" t="s">
        <v>37</v>
      </c>
      <c r="E56" s="121"/>
      <c r="F56" s="111" t="s">
        <v>255</v>
      </c>
      <c r="G56" s="121">
        <v>40914</v>
      </c>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112"/>
      <c r="DQ56" s="112"/>
      <c r="DR56" s="112"/>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112"/>
      <c r="EO56" s="112"/>
      <c r="EP56" s="112"/>
      <c r="EQ56" s="112"/>
      <c r="ER56" s="112"/>
      <c r="ES56" s="112"/>
      <c r="ET56" s="112"/>
      <c r="EU56" s="112"/>
      <c r="EV56" s="112"/>
      <c r="EW56" s="112"/>
      <c r="EX56" s="112"/>
      <c r="EY56" s="112"/>
      <c r="EZ56" s="112"/>
      <c r="FA56" s="112"/>
      <c r="FB56" s="112"/>
      <c r="FC56" s="112"/>
      <c r="FD56" s="112"/>
      <c r="FE56" s="112"/>
      <c r="FF56" s="112"/>
      <c r="FG56" s="112"/>
      <c r="FH56" s="112"/>
      <c r="FI56" s="112"/>
      <c r="FJ56" s="112"/>
      <c r="FK56" s="112"/>
      <c r="FL56" s="112"/>
      <c r="FM56" s="112"/>
      <c r="FN56" s="112"/>
      <c r="FO56" s="112"/>
      <c r="FP56" s="112"/>
      <c r="FQ56" s="112"/>
      <c r="FR56" s="112"/>
      <c r="FS56" s="112"/>
      <c r="FT56" s="112"/>
      <c r="FU56" s="112"/>
      <c r="FV56" s="112"/>
      <c r="FW56" s="112"/>
      <c r="FX56" s="112"/>
      <c r="FY56" s="112"/>
      <c r="FZ56" s="112"/>
      <c r="GA56" s="112"/>
      <c r="GB56" s="112"/>
      <c r="GC56" s="112"/>
      <c r="GD56" s="112"/>
      <c r="GE56" s="112"/>
      <c r="GF56" s="112"/>
      <c r="GG56" s="112"/>
      <c r="GH56" s="112"/>
      <c r="GI56" s="112"/>
      <c r="GJ56" s="112"/>
      <c r="GK56" s="112"/>
      <c r="GL56" s="112"/>
      <c r="GM56" s="112"/>
      <c r="GN56" s="112"/>
      <c r="GO56" s="112"/>
      <c r="GP56" s="112"/>
      <c r="GQ56" s="112"/>
      <c r="GR56" s="107"/>
      <c r="GS56" s="107"/>
      <c r="GT56" s="107"/>
      <c r="GU56" s="107"/>
      <c r="GV56" s="107"/>
    </row>
    <row r="57" spans="1:204">
      <c r="A57" s="111" t="s">
        <v>38</v>
      </c>
      <c r="B57" s="139" t="s">
        <v>244</v>
      </c>
      <c r="C57" s="111" t="s">
        <v>93</v>
      </c>
      <c r="D57" s="111" t="s">
        <v>37</v>
      </c>
      <c r="E57" s="121"/>
      <c r="F57" s="111" t="s">
        <v>255</v>
      </c>
      <c r="G57" s="121">
        <v>40914</v>
      </c>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c r="EY57" s="112"/>
      <c r="EZ57" s="112"/>
      <c r="FA57" s="112"/>
      <c r="FB57" s="112"/>
      <c r="FC57" s="112"/>
      <c r="FD57" s="112"/>
      <c r="FE57" s="112"/>
      <c r="FF57" s="112"/>
      <c r="FG57" s="112"/>
      <c r="FH57" s="112"/>
      <c r="FI57" s="112"/>
      <c r="FJ57" s="112"/>
      <c r="FK57" s="112"/>
      <c r="FL57" s="112"/>
      <c r="FM57" s="112"/>
      <c r="FN57" s="112"/>
      <c r="FO57" s="112"/>
      <c r="FP57" s="112"/>
      <c r="FQ57" s="112"/>
      <c r="FR57" s="112"/>
      <c r="FS57" s="112"/>
      <c r="FT57" s="112"/>
      <c r="FU57" s="112"/>
      <c r="FV57" s="112"/>
      <c r="FW57" s="112"/>
      <c r="FX57" s="112"/>
      <c r="FY57" s="112"/>
      <c r="FZ57" s="112"/>
      <c r="GA57" s="112"/>
      <c r="GB57" s="112"/>
      <c r="GC57" s="112"/>
      <c r="GD57" s="112"/>
      <c r="GE57" s="112"/>
      <c r="GF57" s="112"/>
      <c r="GG57" s="112"/>
      <c r="GH57" s="112"/>
      <c r="GI57" s="112"/>
      <c r="GJ57" s="112"/>
      <c r="GK57" s="112"/>
      <c r="GL57" s="112"/>
      <c r="GM57" s="112"/>
      <c r="GN57" s="112"/>
      <c r="GO57" s="112"/>
      <c r="GP57" s="112"/>
      <c r="GQ57" s="112"/>
      <c r="GR57" s="107"/>
      <c r="GS57" s="107"/>
      <c r="GT57" s="107"/>
      <c r="GU57" s="107"/>
      <c r="GV57" s="107"/>
    </row>
    <row r="58" spans="1:204">
      <c r="A58" s="111" t="s">
        <v>38</v>
      </c>
      <c r="B58" s="139" t="s">
        <v>244</v>
      </c>
      <c r="C58" s="111" t="s">
        <v>94</v>
      </c>
      <c r="D58" s="111" t="s">
        <v>37</v>
      </c>
      <c r="E58" s="121"/>
      <c r="F58" s="111" t="s">
        <v>255</v>
      </c>
      <c r="G58" s="121">
        <v>40914</v>
      </c>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c r="EY58" s="112"/>
      <c r="EZ58" s="112"/>
      <c r="FA58" s="112"/>
      <c r="FB58" s="112"/>
      <c r="FC58" s="112"/>
      <c r="FD58" s="112"/>
      <c r="FE58" s="112"/>
      <c r="FF58" s="112"/>
      <c r="FG58" s="112"/>
      <c r="FH58" s="112"/>
      <c r="FI58" s="112"/>
      <c r="FJ58" s="112"/>
      <c r="FK58" s="112"/>
      <c r="FL58" s="112"/>
      <c r="FM58" s="112"/>
      <c r="FN58" s="112"/>
      <c r="FO58" s="112"/>
      <c r="FP58" s="112"/>
      <c r="FQ58" s="112"/>
      <c r="FR58" s="112"/>
      <c r="FS58" s="112"/>
      <c r="FT58" s="112"/>
      <c r="FU58" s="112"/>
      <c r="FV58" s="112"/>
      <c r="FW58" s="112"/>
      <c r="FX58" s="112"/>
      <c r="FY58" s="112"/>
      <c r="FZ58" s="112"/>
      <c r="GA58" s="112"/>
      <c r="GB58" s="112"/>
      <c r="GC58" s="112"/>
      <c r="GD58" s="112"/>
      <c r="GE58" s="112"/>
      <c r="GF58" s="112"/>
      <c r="GG58" s="112"/>
      <c r="GH58" s="112"/>
      <c r="GI58" s="112"/>
      <c r="GJ58" s="112"/>
      <c r="GK58" s="112"/>
      <c r="GL58" s="112"/>
      <c r="GM58" s="112"/>
      <c r="GN58" s="112"/>
      <c r="GO58" s="112"/>
      <c r="GP58" s="112"/>
      <c r="GQ58" s="112"/>
      <c r="GR58" s="107"/>
      <c r="GS58" s="107"/>
      <c r="GT58" s="107"/>
      <c r="GU58" s="107"/>
      <c r="GV58" s="107"/>
    </row>
    <row r="59" spans="1:204">
      <c r="A59" s="111" t="s">
        <v>38</v>
      </c>
      <c r="B59" s="139" t="s">
        <v>244</v>
      </c>
      <c r="C59" s="111" t="s">
        <v>95</v>
      </c>
      <c r="D59" s="111" t="s">
        <v>37</v>
      </c>
      <c r="E59" s="121"/>
      <c r="F59" s="111" t="s">
        <v>255</v>
      </c>
      <c r="G59" s="121">
        <v>40914</v>
      </c>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112"/>
      <c r="DQ59" s="112"/>
      <c r="DR59" s="11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112"/>
      <c r="EO59" s="112"/>
      <c r="EP59" s="112"/>
      <c r="EQ59" s="112"/>
      <c r="ER59" s="112"/>
      <c r="ES59" s="112"/>
      <c r="ET59" s="112"/>
      <c r="EU59" s="112"/>
      <c r="EV59" s="112"/>
      <c r="EW59" s="112"/>
      <c r="EX59" s="112"/>
      <c r="EY59" s="112"/>
      <c r="EZ59" s="112"/>
      <c r="FA59" s="112"/>
      <c r="FB59" s="112"/>
      <c r="FC59" s="112"/>
      <c r="FD59" s="112"/>
      <c r="FE59" s="112"/>
      <c r="FF59" s="112"/>
      <c r="FG59" s="112"/>
      <c r="FH59" s="112"/>
      <c r="FI59" s="112"/>
      <c r="FJ59" s="112"/>
      <c r="FK59" s="112"/>
      <c r="FL59" s="112"/>
      <c r="FM59" s="112"/>
      <c r="FN59" s="112"/>
      <c r="FO59" s="112"/>
      <c r="FP59" s="112"/>
      <c r="FQ59" s="112"/>
      <c r="FR59" s="112"/>
      <c r="FS59" s="112"/>
      <c r="FT59" s="112"/>
      <c r="FU59" s="112"/>
      <c r="FV59" s="112"/>
      <c r="FW59" s="112"/>
      <c r="FX59" s="112"/>
      <c r="FY59" s="112"/>
      <c r="FZ59" s="112"/>
      <c r="GA59" s="112"/>
      <c r="GB59" s="112"/>
      <c r="GC59" s="112"/>
      <c r="GD59" s="112"/>
      <c r="GE59" s="112"/>
      <c r="GF59" s="112"/>
      <c r="GG59" s="112"/>
      <c r="GH59" s="112"/>
      <c r="GI59" s="112"/>
      <c r="GJ59" s="112"/>
      <c r="GK59" s="112"/>
      <c r="GL59" s="112"/>
      <c r="GM59" s="112"/>
      <c r="GN59" s="112"/>
      <c r="GO59" s="112"/>
      <c r="GP59" s="112"/>
      <c r="GQ59" s="112"/>
      <c r="GR59" s="107"/>
      <c r="GS59" s="107"/>
      <c r="GT59" s="107"/>
      <c r="GU59" s="107"/>
      <c r="GV59" s="107"/>
    </row>
    <row r="60" spans="1:204">
      <c r="A60" s="111" t="s">
        <v>38</v>
      </c>
      <c r="B60" s="139" t="s">
        <v>244</v>
      </c>
      <c r="C60" s="111" t="s">
        <v>96</v>
      </c>
      <c r="D60" s="111" t="s">
        <v>37</v>
      </c>
      <c r="E60" s="121"/>
      <c r="F60" s="111" t="s">
        <v>255</v>
      </c>
      <c r="G60" s="121">
        <v>40914</v>
      </c>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112"/>
      <c r="DQ60" s="112"/>
      <c r="DR60" s="112"/>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112"/>
      <c r="EO60" s="112"/>
      <c r="EP60" s="112"/>
      <c r="EQ60" s="112"/>
      <c r="ER60" s="112"/>
      <c r="ES60" s="112"/>
      <c r="ET60" s="112"/>
      <c r="EU60" s="112"/>
      <c r="EV60" s="112"/>
      <c r="EW60" s="112"/>
      <c r="EX60" s="112"/>
      <c r="EY60" s="112"/>
      <c r="EZ60" s="112"/>
      <c r="FA60" s="112"/>
      <c r="FB60" s="112"/>
      <c r="FC60" s="112"/>
      <c r="FD60" s="112"/>
      <c r="FE60" s="112"/>
      <c r="FF60" s="112"/>
      <c r="FG60" s="112"/>
      <c r="FH60" s="112"/>
      <c r="FI60" s="112"/>
      <c r="FJ60" s="112"/>
      <c r="FK60" s="112"/>
      <c r="FL60" s="112"/>
      <c r="FM60" s="112"/>
      <c r="FN60" s="112"/>
      <c r="FO60" s="112"/>
      <c r="FP60" s="112"/>
      <c r="FQ60" s="112"/>
      <c r="FR60" s="112"/>
      <c r="FS60" s="112"/>
      <c r="FT60" s="112"/>
      <c r="FU60" s="112"/>
      <c r="FV60" s="112"/>
      <c r="FW60" s="112"/>
      <c r="FX60" s="112"/>
      <c r="FY60" s="112"/>
      <c r="FZ60" s="112"/>
      <c r="GA60" s="112"/>
      <c r="GB60" s="112"/>
      <c r="GC60" s="112"/>
      <c r="GD60" s="112"/>
      <c r="GE60" s="112"/>
      <c r="GF60" s="112"/>
      <c r="GG60" s="112"/>
      <c r="GH60" s="112"/>
      <c r="GI60" s="112"/>
      <c r="GJ60" s="112"/>
      <c r="GK60" s="112"/>
      <c r="GL60" s="112"/>
      <c r="GM60" s="112"/>
      <c r="GN60" s="112"/>
      <c r="GO60" s="112"/>
      <c r="GP60" s="112"/>
      <c r="GQ60" s="112"/>
      <c r="GR60" s="107"/>
      <c r="GS60" s="107"/>
      <c r="GT60" s="107"/>
      <c r="GU60" s="107"/>
      <c r="GV60" s="107"/>
    </row>
    <row r="61" spans="1:204">
      <c r="A61" s="111" t="s">
        <v>38</v>
      </c>
      <c r="B61" s="139" t="s">
        <v>244</v>
      </c>
      <c r="C61" s="111" t="s">
        <v>97</v>
      </c>
      <c r="D61" s="111" t="s">
        <v>37</v>
      </c>
      <c r="E61" s="121"/>
      <c r="F61" s="111" t="s">
        <v>255</v>
      </c>
      <c r="G61" s="121">
        <v>40914</v>
      </c>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112"/>
      <c r="DQ61" s="112"/>
      <c r="DR61" s="11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112"/>
      <c r="EO61" s="112"/>
      <c r="EP61" s="112"/>
      <c r="EQ61" s="112"/>
      <c r="ER61" s="112"/>
      <c r="ES61" s="112"/>
      <c r="ET61" s="112"/>
      <c r="EU61" s="112"/>
      <c r="EV61" s="112"/>
      <c r="EW61" s="112"/>
      <c r="EX61" s="112"/>
      <c r="EY61" s="112"/>
      <c r="EZ61" s="112"/>
      <c r="FA61" s="112"/>
      <c r="FB61" s="112"/>
      <c r="FC61" s="112"/>
      <c r="FD61" s="112"/>
      <c r="FE61" s="112"/>
      <c r="FF61" s="112"/>
      <c r="FG61" s="112"/>
      <c r="FH61" s="112"/>
      <c r="FI61" s="112"/>
      <c r="FJ61" s="112"/>
      <c r="FK61" s="112"/>
      <c r="FL61" s="112"/>
      <c r="FM61" s="112"/>
      <c r="FN61" s="112"/>
      <c r="FO61" s="112"/>
      <c r="FP61" s="112"/>
      <c r="FQ61" s="112"/>
      <c r="FR61" s="112"/>
      <c r="FS61" s="112"/>
      <c r="FT61" s="112"/>
      <c r="FU61" s="112"/>
      <c r="FV61" s="112"/>
      <c r="FW61" s="112"/>
      <c r="FX61" s="112"/>
      <c r="FY61" s="112"/>
      <c r="FZ61" s="112"/>
      <c r="GA61" s="112"/>
      <c r="GB61" s="112"/>
      <c r="GC61" s="112"/>
      <c r="GD61" s="112"/>
      <c r="GE61" s="112"/>
      <c r="GF61" s="112"/>
      <c r="GG61" s="112"/>
      <c r="GH61" s="112"/>
      <c r="GI61" s="112"/>
      <c r="GJ61" s="112"/>
      <c r="GK61" s="112"/>
      <c r="GL61" s="112"/>
      <c r="GM61" s="112"/>
      <c r="GN61" s="112"/>
      <c r="GO61" s="112"/>
      <c r="GP61" s="112"/>
      <c r="GQ61" s="112"/>
      <c r="GR61" s="107"/>
      <c r="GS61" s="107"/>
      <c r="GT61" s="107"/>
      <c r="GU61" s="107"/>
      <c r="GV61" s="107"/>
    </row>
    <row r="62" spans="1:204">
      <c r="A62" s="111" t="s">
        <v>38</v>
      </c>
      <c r="B62" s="139" t="s">
        <v>244</v>
      </c>
      <c r="C62" s="111" t="s">
        <v>98</v>
      </c>
      <c r="D62" s="111" t="s">
        <v>37</v>
      </c>
      <c r="E62" s="121"/>
      <c r="F62" s="111" t="s">
        <v>255</v>
      </c>
      <c r="G62" s="121">
        <v>40914</v>
      </c>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112"/>
      <c r="DQ62" s="112"/>
      <c r="DR62" s="11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112"/>
      <c r="EO62" s="112"/>
      <c r="EP62" s="112"/>
      <c r="EQ62" s="112"/>
      <c r="ER62" s="112"/>
      <c r="ES62" s="112"/>
      <c r="ET62" s="112"/>
      <c r="EU62" s="112"/>
      <c r="EV62" s="112"/>
      <c r="EW62" s="112"/>
      <c r="EX62" s="112"/>
      <c r="EY62" s="112"/>
      <c r="EZ62" s="112"/>
      <c r="FA62" s="112"/>
      <c r="FB62" s="112"/>
      <c r="FC62" s="112"/>
      <c r="FD62" s="112"/>
      <c r="FE62" s="112"/>
      <c r="FF62" s="112"/>
      <c r="FG62" s="112"/>
      <c r="FH62" s="112"/>
      <c r="FI62" s="112"/>
      <c r="FJ62" s="112"/>
      <c r="FK62" s="112"/>
      <c r="FL62" s="112"/>
      <c r="FM62" s="112"/>
      <c r="FN62" s="112"/>
      <c r="FO62" s="112"/>
      <c r="FP62" s="112"/>
      <c r="FQ62" s="112"/>
      <c r="FR62" s="112"/>
      <c r="FS62" s="112"/>
      <c r="FT62" s="112"/>
      <c r="FU62" s="112"/>
      <c r="FV62" s="112"/>
      <c r="FW62" s="112"/>
      <c r="FX62" s="112"/>
      <c r="FY62" s="112"/>
      <c r="FZ62" s="112"/>
      <c r="GA62" s="112"/>
      <c r="GB62" s="112"/>
      <c r="GC62" s="112"/>
      <c r="GD62" s="112"/>
      <c r="GE62" s="112"/>
      <c r="GF62" s="112"/>
      <c r="GG62" s="112"/>
      <c r="GH62" s="112"/>
      <c r="GI62" s="112"/>
      <c r="GJ62" s="112"/>
      <c r="GK62" s="112"/>
      <c r="GL62" s="112"/>
      <c r="GM62" s="112"/>
      <c r="GN62" s="112"/>
      <c r="GO62" s="112"/>
      <c r="GP62" s="112"/>
      <c r="GQ62" s="112"/>
      <c r="GR62" s="107"/>
      <c r="GS62" s="107"/>
      <c r="GT62" s="107"/>
      <c r="GU62" s="107"/>
      <c r="GV62" s="107"/>
    </row>
    <row r="63" spans="1:204">
      <c r="A63" s="111" t="s">
        <v>38</v>
      </c>
      <c r="B63" s="139" t="s">
        <v>244</v>
      </c>
      <c r="C63" s="111" t="s">
        <v>99</v>
      </c>
      <c r="D63" s="111" t="s">
        <v>37</v>
      </c>
      <c r="E63" s="121"/>
      <c r="F63" s="111" t="s">
        <v>255</v>
      </c>
      <c r="G63" s="121">
        <v>40914</v>
      </c>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112"/>
      <c r="DQ63" s="112"/>
      <c r="DR63" s="112"/>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112"/>
      <c r="EO63" s="112"/>
      <c r="EP63" s="112"/>
      <c r="EQ63" s="112"/>
      <c r="ER63" s="112"/>
      <c r="ES63" s="112"/>
      <c r="ET63" s="112"/>
      <c r="EU63" s="112"/>
      <c r="EV63" s="112"/>
      <c r="EW63" s="112"/>
      <c r="EX63" s="112"/>
      <c r="EY63" s="112"/>
      <c r="EZ63" s="112"/>
      <c r="FA63" s="112"/>
      <c r="FB63" s="112"/>
      <c r="FC63" s="112"/>
      <c r="FD63" s="112"/>
      <c r="FE63" s="112"/>
      <c r="FF63" s="112"/>
      <c r="FG63" s="112"/>
      <c r="FH63" s="112"/>
      <c r="FI63" s="112"/>
      <c r="FJ63" s="112"/>
      <c r="FK63" s="112"/>
      <c r="FL63" s="112"/>
      <c r="FM63" s="112"/>
      <c r="FN63" s="112"/>
      <c r="FO63" s="112"/>
      <c r="FP63" s="112"/>
      <c r="FQ63" s="112"/>
      <c r="FR63" s="112"/>
      <c r="FS63" s="112"/>
      <c r="FT63" s="112"/>
      <c r="FU63" s="112"/>
      <c r="FV63" s="112"/>
      <c r="FW63" s="112"/>
      <c r="FX63" s="112"/>
      <c r="FY63" s="112"/>
      <c r="FZ63" s="112"/>
      <c r="GA63" s="112"/>
      <c r="GB63" s="112"/>
      <c r="GC63" s="112"/>
      <c r="GD63" s="112"/>
      <c r="GE63" s="112"/>
      <c r="GF63" s="112"/>
      <c r="GG63" s="112"/>
      <c r="GH63" s="112"/>
      <c r="GI63" s="112"/>
      <c r="GJ63" s="112"/>
      <c r="GK63" s="112"/>
      <c r="GL63" s="112"/>
      <c r="GM63" s="112"/>
      <c r="GN63" s="112"/>
      <c r="GO63" s="112"/>
      <c r="GP63" s="112"/>
      <c r="GQ63" s="112"/>
      <c r="GR63" s="107"/>
      <c r="GS63" s="107"/>
      <c r="GT63" s="107"/>
      <c r="GU63" s="107"/>
      <c r="GV63" s="107"/>
    </row>
    <row r="64" spans="1:204">
      <c r="A64" s="111" t="s">
        <v>38</v>
      </c>
      <c r="B64" s="139" t="s">
        <v>244</v>
      </c>
      <c r="C64" s="111" t="s">
        <v>100</v>
      </c>
      <c r="D64" s="111" t="s">
        <v>37</v>
      </c>
      <c r="E64" s="121"/>
      <c r="F64" s="111" t="s">
        <v>255</v>
      </c>
      <c r="G64" s="121">
        <v>40914</v>
      </c>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112"/>
      <c r="DQ64" s="112"/>
      <c r="DR64" s="112"/>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112"/>
      <c r="EO64" s="112"/>
      <c r="EP64" s="112"/>
      <c r="EQ64" s="112"/>
      <c r="ER64" s="112"/>
      <c r="ES64" s="112"/>
      <c r="ET64" s="112"/>
      <c r="EU64" s="112"/>
      <c r="EV64" s="112"/>
      <c r="EW64" s="112"/>
      <c r="EX64" s="112"/>
      <c r="EY64" s="112"/>
      <c r="EZ64" s="112"/>
      <c r="FA64" s="112"/>
      <c r="FB64" s="112"/>
      <c r="FC64" s="112"/>
      <c r="FD64" s="112"/>
      <c r="FE64" s="112"/>
      <c r="FF64" s="112"/>
      <c r="FG64" s="112"/>
      <c r="FH64" s="112"/>
      <c r="FI64" s="112"/>
      <c r="FJ64" s="112"/>
      <c r="FK64" s="112"/>
      <c r="FL64" s="112"/>
      <c r="FM64" s="112"/>
      <c r="FN64" s="112"/>
      <c r="FO64" s="112"/>
      <c r="FP64" s="112"/>
      <c r="FQ64" s="112"/>
      <c r="FR64" s="112"/>
      <c r="FS64" s="112"/>
      <c r="FT64" s="112"/>
      <c r="FU64" s="112"/>
      <c r="FV64" s="112"/>
      <c r="FW64" s="112"/>
      <c r="FX64" s="112"/>
      <c r="FY64" s="112"/>
      <c r="FZ64" s="112"/>
      <c r="GA64" s="112"/>
      <c r="GB64" s="112"/>
      <c r="GC64" s="112"/>
      <c r="GD64" s="112"/>
      <c r="GE64" s="112"/>
      <c r="GF64" s="112"/>
      <c r="GG64" s="112"/>
      <c r="GH64" s="112"/>
      <c r="GI64" s="112"/>
      <c r="GJ64" s="112"/>
      <c r="GK64" s="112"/>
      <c r="GL64" s="112"/>
      <c r="GM64" s="112"/>
      <c r="GN64" s="112"/>
      <c r="GO64" s="112"/>
      <c r="GP64" s="112"/>
      <c r="GQ64" s="112"/>
      <c r="GR64" s="107"/>
      <c r="GS64" s="107"/>
      <c r="GT64" s="107"/>
      <c r="GU64" s="107"/>
      <c r="GV64" s="107"/>
    </row>
    <row r="65" spans="1:204">
      <c r="A65" s="111" t="s">
        <v>38</v>
      </c>
      <c r="B65" s="139" t="s">
        <v>244</v>
      </c>
      <c r="C65" s="111" t="s">
        <v>101</v>
      </c>
      <c r="D65" s="111" t="s">
        <v>37</v>
      </c>
      <c r="E65" s="121"/>
      <c r="F65" s="111" t="s">
        <v>255</v>
      </c>
      <c r="G65" s="121">
        <v>40914</v>
      </c>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c r="CW65" s="112"/>
      <c r="CX65" s="112"/>
      <c r="CY65" s="112"/>
      <c r="CZ65" s="112"/>
      <c r="DA65" s="112"/>
      <c r="DB65" s="112"/>
      <c r="DC65" s="112"/>
      <c r="DD65" s="112"/>
      <c r="DE65" s="112"/>
      <c r="DF65" s="112"/>
      <c r="DG65" s="112"/>
      <c r="DH65" s="112"/>
      <c r="DI65" s="112"/>
      <c r="DJ65" s="112"/>
      <c r="DK65" s="112"/>
      <c r="DL65" s="112"/>
      <c r="DM65" s="112"/>
      <c r="DN65" s="112"/>
      <c r="DO65" s="112"/>
      <c r="DP65" s="112"/>
      <c r="DQ65" s="112"/>
      <c r="DR65" s="112"/>
      <c r="DS65" s="112"/>
      <c r="DT65" s="112"/>
      <c r="DU65" s="112"/>
      <c r="DV65" s="112"/>
      <c r="DW65" s="112"/>
      <c r="DX65" s="112"/>
      <c r="DY65" s="112"/>
      <c r="DZ65" s="112"/>
      <c r="EA65" s="112"/>
      <c r="EB65" s="112"/>
      <c r="EC65" s="112"/>
      <c r="ED65" s="112"/>
      <c r="EE65" s="112"/>
      <c r="EF65" s="112"/>
      <c r="EG65" s="112"/>
      <c r="EH65" s="112"/>
      <c r="EI65" s="112"/>
      <c r="EJ65" s="112"/>
      <c r="EK65" s="112"/>
      <c r="EL65" s="112"/>
      <c r="EM65" s="112"/>
      <c r="EN65" s="112"/>
      <c r="EO65" s="112"/>
      <c r="EP65" s="112"/>
      <c r="EQ65" s="112"/>
      <c r="ER65" s="112"/>
      <c r="ES65" s="112"/>
      <c r="ET65" s="112"/>
      <c r="EU65" s="112"/>
      <c r="EV65" s="112"/>
      <c r="EW65" s="112"/>
      <c r="EX65" s="112"/>
      <c r="EY65" s="112"/>
      <c r="EZ65" s="112"/>
      <c r="FA65" s="112"/>
      <c r="FB65" s="112"/>
      <c r="FC65" s="112"/>
      <c r="FD65" s="112"/>
      <c r="FE65" s="112"/>
      <c r="FF65" s="112"/>
      <c r="FG65" s="112"/>
      <c r="FH65" s="112"/>
      <c r="FI65" s="112"/>
      <c r="FJ65" s="112"/>
      <c r="FK65" s="112"/>
      <c r="FL65" s="112"/>
      <c r="FM65" s="112"/>
      <c r="FN65" s="112"/>
      <c r="FO65" s="112"/>
      <c r="FP65" s="112"/>
      <c r="FQ65" s="112"/>
      <c r="FR65" s="112"/>
      <c r="FS65" s="112"/>
      <c r="FT65" s="112"/>
      <c r="FU65" s="112"/>
      <c r="FV65" s="112"/>
      <c r="FW65" s="112"/>
      <c r="FX65" s="112"/>
      <c r="FY65" s="112"/>
      <c r="FZ65" s="112"/>
      <c r="GA65" s="112"/>
      <c r="GB65" s="112"/>
      <c r="GC65" s="112"/>
      <c r="GD65" s="112"/>
      <c r="GE65" s="112"/>
      <c r="GF65" s="112"/>
      <c r="GG65" s="112"/>
      <c r="GH65" s="112"/>
      <c r="GI65" s="112"/>
      <c r="GJ65" s="112"/>
      <c r="GK65" s="112"/>
      <c r="GL65" s="112"/>
      <c r="GM65" s="112"/>
      <c r="GN65" s="112"/>
      <c r="GO65" s="112"/>
      <c r="GP65" s="112"/>
      <c r="GQ65" s="112"/>
      <c r="GR65" s="107"/>
      <c r="GS65" s="107"/>
      <c r="GT65" s="107"/>
      <c r="GU65" s="107"/>
      <c r="GV65" s="107"/>
    </row>
    <row r="66" spans="1:204">
      <c r="A66" s="111" t="s">
        <v>38</v>
      </c>
      <c r="B66" s="139" t="s">
        <v>244</v>
      </c>
      <c r="C66" s="111" t="s">
        <v>102</v>
      </c>
      <c r="D66" s="111" t="s">
        <v>37</v>
      </c>
      <c r="E66" s="121"/>
      <c r="F66" s="111" t="s">
        <v>255</v>
      </c>
      <c r="G66" s="121">
        <v>40914</v>
      </c>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c r="CW66" s="112"/>
      <c r="CX66" s="112"/>
      <c r="CY66" s="112"/>
      <c r="CZ66" s="112"/>
      <c r="DA66" s="112"/>
      <c r="DB66" s="112"/>
      <c r="DC66" s="112"/>
      <c r="DD66" s="112"/>
      <c r="DE66" s="112"/>
      <c r="DF66" s="112"/>
      <c r="DG66" s="112"/>
      <c r="DH66" s="112"/>
      <c r="DI66" s="112"/>
      <c r="DJ66" s="112"/>
      <c r="DK66" s="112"/>
      <c r="DL66" s="112"/>
      <c r="DM66" s="112"/>
      <c r="DN66" s="112"/>
      <c r="DO66" s="112"/>
      <c r="DP66" s="112"/>
      <c r="DQ66" s="112"/>
      <c r="DR66" s="112"/>
      <c r="DS66" s="112"/>
      <c r="DT66" s="112"/>
      <c r="DU66" s="112"/>
      <c r="DV66" s="112"/>
      <c r="DW66" s="112"/>
      <c r="DX66" s="112"/>
      <c r="DY66" s="112"/>
      <c r="DZ66" s="112"/>
      <c r="EA66" s="112"/>
      <c r="EB66" s="112"/>
      <c r="EC66" s="112"/>
      <c r="ED66" s="112"/>
      <c r="EE66" s="112"/>
      <c r="EF66" s="112"/>
      <c r="EG66" s="112"/>
      <c r="EH66" s="112"/>
      <c r="EI66" s="112"/>
      <c r="EJ66" s="112"/>
      <c r="EK66" s="112"/>
      <c r="EL66" s="112"/>
      <c r="EM66" s="112"/>
      <c r="EN66" s="112"/>
      <c r="EO66" s="112"/>
      <c r="EP66" s="112"/>
      <c r="EQ66" s="112"/>
      <c r="ER66" s="112"/>
      <c r="ES66" s="112"/>
      <c r="ET66" s="112"/>
      <c r="EU66" s="112"/>
      <c r="EV66" s="112"/>
      <c r="EW66" s="112"/>
      <c r="EX66" s="112"/>
      <c r="EY66" s="112"/>
      <c r="EZ66" s="112"/>
      <c r="FA66" s="112"/>
      <c r="FB66" s="112"/>
      <c r="FC66" s="112"/>
      <c r="FD66" s="112"/>
      <c r="FE66" s="112"/>
      <c r="FF66" s="112"/>
      <c r="FG66" s="112"/>
      <c r="FH66" s="112"/>
      <c r="FI66" s="112"/>
      <c r="FJ66" s="112"/>
      <c r="FK66" s="112"/>
      <c r="FL66" s="112"/>
      <c r="FM66" s="112"/>
      <c r="FN66" s="112"/>
      <c r="FO66" s="112"/>
      <c r="FP66" s="112"/>
      <c r="FQ66" s="112"/>
      <c r="FR66" s="112"/>
      <c r="FS66" s="112"/>
      <c r="FT66" s="112"/>
      <c r="FU66" s="112"/>
      <c r="FV66" s="112"/>
      <c r="FW66" s="112"/>
      <c r="FX66" s="112"/>
      <c r="FY66" s="112"/>
      <c r="FZ66" s="112"/>
      <c r="GA66" s="112"/>
      <c r="GB66" s="112"/>
      <c r="GC66" s="112"/>
      <c r="GD66" s="112"/>
      <c r="GE66" s="112"/>
      <c r="GF66" s="112"/>
      <c r="GG66" s="112"/>
      <c r="GH66" s="112"/>
      <c r="GI66" s="112"/>
      <c r="GJ66" s="112"/>
      <c r="GK66" s="112"/>
      <c r="GL66" s="112"/>
      <c r="GM66" s="112"/>
      <c r="GN66" s="112"/>
      <c r="GO66" s="112"/>
      <c r="GP66" s="112"/>
      <c r="GQ66" s="112"/>
      <c r="GR66" s="107"/>
      <c r="GS66" s="107"/>
      <c r="GT66" s="107"/>
      <c r="GU66" s="107"/>
      <c r="GV66" s="107"/>
    </row>
    <row r="67" spans="1:204">
      <c r="A67" s="111" t="s">
        <v>44</v>
      </c>
      <c r="B67" s="138" t="s">
        <v>137</v>
      </c>
      <c r="C67" s="111" t="s">
        <v>45</v>
      </c>
      <c r="D67" s="111" t="s">
        <v>37</v>
      </c>
      <c r="E67" s="121" t="s">
        <v>117</v>
      </c>
      <c r="F67" s="111" t="s">
        <v>255</v>
      </c>
      <c r="G67" s="121">
        <v>40914</v>
      </c>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c r="CW67" s="112"/>
      <c r="CX67" s="112"/>
      <c r="CY67" s="112"/>
      <c r="CZ67" s="112"/>
      <c r="DA67" s="112"/>
      <c r="DB67" s="112"/>
      <c r="DC67" s="112"/>
      <c r="DD67" s="112"/>
      <c r="DE67" s="112"/>
      <c r="DF67" s="112"/>
      <c r="DG67" s="112"/>
      <c r="DH67" s="112"/>
      <c r="DI67" s="112"/>
      <c r="DJ67" s="112"/>
      <c r="DK67" s="112"/>
      <c r="DL67" s="112"/>
      <c r="DM67" s="112"/>
      <c r="DN67" s="112"/>
      <c r="DO67" s="112"/>
      <c r="DP67" s="112"/>
      <c r="DQ67" s="112"/>
      <c r="DR67" s="112"/>
      <c r="DS67" s="112"/>
      <c r="DT67" s="112"/>
      <c r="DU67" s="112"/>
      <c r="DV67" s="112"/>
      <c r="DW67" s="112"/>
      <c r="DX67" s="112"/>
      <c r="DY67" s="112"/>
      <c r="DZ67" s="112"/>
      <c r="EA67" s="112"/>
      <c r="EB67" s="112"/>
      <c r="EC67" s="112"/>
      <c r="ED67" s="112"/>
      <c r="EE67" s="112"/>
      <c r="EF67" s="112"/>
      <c r="EG67" s="112"/>
      <c r="EH67" s="112"/>
      <c r="EI67" s="112"/>
      <c r="EJ67" s="112"/>
      <c r="EK67" s="112"/>
      <c r="EL67" s="112"/>
      <c r="EM67" s="112"/>
      <c r="EN67" s="112"/>
      <c r="EO67" s="112"/>
      <c r="EP67" s="112"/>
      <c r="EQ67" s="112"/>
      <c r="ER67" s="112"/>
      <c r="ES67" s="112"/>
      <c r="ET67" s="112"/>
      <c r="EU67" s="112"/>
      <c r="EV67" s="112"/>
      <c r="EW67" s="112"/>
      <c r="EX67" s="112"/>
      <c r="EY67" s="112"/>
      <c r="EZ67" s="112"/>
      <c r="FA67" s="112"/>
      <c r="FB67" s="112"/>
      <c r="FC67" s="112"/>
      <c r="FD67" s="112"/>
      <c r="FE67" s="112"/>
      <c r="FF67" s="112"/>
      <c r="FG67" s="112"/>
      <c r="FH67" s="112"/>
      <c r="FI67" s="112"/>
      <c r="FJ67" s="112"/>
      <c r="FK67" s="112"/>
      <c r="FL67" s="112"/>
      <c r="FM67" s="112"/>
      <c r="FN67" s="112"/>
      <c r="FO67" s="112"/>
      <c r="FP67" s="112"/>
      <c r="FQ67" s="112"/>
      <c r="FR67" s="112"/>
      <c r="FS67" s="112"/>
      <c r="FT67" s="112"/>
      <c r="FU67" s="112"/>
      <c r="FV67" s="112"/>
      <c r="FW67" s="112"/>
      <c r="FX67" s="112"/>
      <c r="FY67" s="112"/>
      <c r="FZ67" s="112"/>
      <c r="GA67" s="112"/>
      <c r="GB67" s="112"/>
      <c r="GC67" s="112"/>
      <c r="GD67" s="112"/>
      <c r="GE67" s="112"/>
      <c r="GF67" s="112"/>
      <c r="GG67" s="112"/>
      <c r="GH67" s="112"/>
      <c r="GI67" s="112"/>
      <c r="GJ67" s="112"/>
      <c r="GK67" s="112"/>
      <c r="GL67" s="112"/>
      <c r="GM67" s="112"/>
      <c r="GN67" s="112"/>
      <c r="GO67" s="112"/>
      <c r="GP67" s="112"/>
      <c r="GQ67" s="112"/>
      <c r="GR67" s="107"/>
      <c r="GS67" s="107"/>
      <c r="GT67" s="107"/>
      <c r="GU67" s="107"/>
      <c r="GV67" s="107"/>
    </row>
    <row r="68" spans="1:204">
      <c r="A68" s="111" t="s">
        <v>44</v>
      </c>
      <c r="B68" s="138" t="s">
        <v>137</v>
      </c>
      <c r="C68" s="111" t="s">
        <v>46</v>
      </c>
      <c r="D68" s="111" t="s">
        <v>37</v>
      </c>
      <c r="E68" s="121"/>
      <c r="F68" s="111" t="s">
        <v>255</v>
      </c>
      <c r="G68" s="121">
        <v>40914</v>
      </c>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c r="CW68" s="112"/>
      <c r="CX68" s="112"/>
      <c r="CY68" s="112"/>
      <c r="CZ68" s="112"/>
      <c r="DA68" s="112"/>
      <c r="DB68" s="112"/>
      <c r="DC68" s="112"/>
      <c r="DD68" s="112"/>
      <c r="DE68" s="112"/>
      <c r="DF68" s="112"/>
      <c r="DG68" s="112"/>
      <c r="DH68" s="112"/>
      <c r="DI68" s="112"/>
      <c r="DJ68" s="112"/>
      <c r="DK68" s="112"/>
      <c r="DL68" s="112"/>
      <c r="DM68" s="112"/>
      <c r="DN68" s="112"/>
      <c r="DO68" s="112"/>
      <c r="DP68" s="112"/>
      <c r="DQ68" s="112"/>
      <c r="DR68" s="112"/>
      <c r="DS68" s="112"/>
      <c r="DT68" s="112"/>
      <c r="DU68" s="112"/>
      <c r="DV68" s="112"/>
      <c r="DW68" s="112"/>
      <c r="DX68" s="112"/>
      <c r="DY68" s="112"/>
      <c r="DZ68" s="112"/>
      <c r="EA68" s="112"/>
      <c r="EB68" s="112"/>
      <c r="EC68" s="112"/>
      <c r="ED68" s="112"/>
      <c r="EE68" s="112"/>
      <c r="EF68" s="112"/>
      <c r="EG68" s="112"/>
      <c r="EH68" s="112"/>
      <c r="EI68" s="112"/>
      <c r="EJ68" s="112"/>
      <c r="EK68" s="112"/>
      <c r="EL68" s="112"/>
      <c r="EM68" s="112"/>
      <c r="EN68" s="112"/>
      <c r="EO68" s="112"/>
      <c r="EP68" s="112"/>
      <c r="EQ68" s="112"/>
      <c r="ER68" s="112"/>
      <c r="ES68" s="112"/>
      <c r="ET68" s="112"/>
      <c r="EU68" s="112"/>
      <c r="EV68" s="112"/>
      <c r="EW68" s="112"/>
      <c r="EX68" s="112"/>
      <c r="EY68" s="112"/>
      <c r="EZ68" s="112"/>
      <c r="FA68" s="112"/>
      <c r="FB68" s="112"/>
      <c r="FC68" s="112"/>
      <c r="FD68" s="112"/>
      <c r="FE68" s="112"/>
      <c r="FF68" s="112"/>
      <c r="FG68" s="112"/>
      <c r="FH68" s="112"/>
      <c r="FI68" s="112"/>
      <c r="FJ68" s="112"/>
      <c r="FK68" s="112"/>
      <c r="FL68" s="112"/>
      <c r="FM68" s="112"/>
      <c r="FN68" s="112"/>
      <c r="FO68" s="112"/>
      <c r="FP68" s="112"/>
      <c r="FQ68" s="112"/>
      <c r="FR68" s="112"/>
      <c r="FS68" s="112"/>
      <c r="FT68" s="112"/>
      <c r="FU68" s="112"/>
      <c r="FV68" s="112"/>
      <c r="FW68" s="112"/>
      <c r="FX68" s="112"/>
      <c r="FY68" s="112"/>
      <c r="FZ68" s="112"/>
      <c r="GA68" s="112"/>
      <c r="GB68" s="112"/>
      <c r="GC68" s="112"/>
      <c r="GD68" s="112"/>
      <c r="GE68" s="112"/>
      <c r="GF68" s="112"/>
      <c r="GG68" s="112"/>
      <c r="GH68" s="112"/>
      <c r="GI68" s="112"/>
      <c r="GJ68" s="112"/>
      <c r="GK68" s="112"/>
      <c r="GL68" s="112"/>
      <c r="GM68" s="112"/>
      <c r="GN68" s="112"/>
      <c r="GO68" s="112"/>
      <c r="GP68" s="112"/>
      <c r="GQ68" s="112"/>
      <c r="GR68" s="107"/>
      <c r="GS68" s="107"/>
      <c r="GT68" s="107"/>
      <c r="GU68" s="107"/>
      <c r="GV68" s="107"/>
    </row>
    <row r="69" spans="1:204">
      <c r="A69" s="111" t="s">
        <v>44</v>
      </c>
      <c r="B69" s="138" t="s">
        <v>137</v>
      </c>
      <c r="C69" s="111" t="s">
        <v>47</v>
      </c>
      <c r="D69" s="111" t="s">
        <v>37</v>
      </c>
      <c r="E69" s="121"/>
      <c r="F69" s="111" t="s">
        <v>255</v>
      </c>
      <c r="G69" s="121">
        <v>40914</v>
      </c>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c r="CW69" s="112"/>
      <c r="CX69" s="112"/>
      <c r="CY69" s="112"/>
      <c r="CZ69" s="112"/>
      <c r="DA69" s="112"/>
      <c r="DB69" s="112"/>
      <c r="DC69" s="112"/>
      <c r="DD69" s="112"/>
      <c r="DE69" s="112"/>
      <c r="DF69" s="112"/>
      <c r="DG69" s="112"/>
      <c r="DH69" s="112"/>
      <c r="DI69" s="112"/>
      <c r="DJ69" s="112"/>
      <c r="DK69" s="112"/>
      <c r="DL69" s="112"/>
      <c r="DM69" s="112"/>
      <c r="DN69" s="112"/>
      <c r="DO69" s="112"/>
      <c r="DP69" s="112"/>
      <c r="DQ69" s="112"/>
      <c r="DR69" s="112"/>
      <c r="DS69" s="112"/>
      <c r="DT69" s="112"/>
      <c r="DU69" s="112"/>
      <c r="DV69" s="112"/>
      <c r="DW69" s="112"/>
      <c r="DX69" s="112"/>
      <c r="DY69" s="112"/>
      <c r="DZ69" s="112"/>
      <c r="EA69" s="112"/>
      <c r="EB69" s="112"/>
      <c r="EC69" s="112"/>
      <c r="ED69" s="112"/>
      <c r="EE69" s="112"/>
      <c r="EF69" s="112"/>
      <c r="EG69" s="112"/>
      <c r="EH69" s="112"/>
      <c r="EI69" s="112"/>
      <c r="EJ69" s="112"/>
      <c r="EK69" s="112"/>
      <c r="EL69" s="112"/>
      <c r="EM69" s="112"/>
      <c r="EN69" s="112"/>
      <c r="EO69" s="112"/>
      <c r="EP69" s="112"/>
      <c r="EQ69" s="112"/>
      <c r="ER69" s="112"/>
      <c r="ES69" s="112"/>
      <c r="ET69" s="112"/>
      <c r="EU69" s="112"/>
      <c r="EV69" s="112"/>
      <c r="EW69" s="112"/>
      <c r="EX69" s="112"/>
      <c r="EY69" s="112"/>
      <c r="EZ69" s="112"/>
      <c r="FA69" s="112"/>
      <c r="FB69" s="112"/>
      <c r="FC69" s="112"/>
      <c r="FD69" s="112"/>
      <c r="FE69" s="112"/>
      <c r="FF69" s="112"/>
      <c r="FG69" s="112"/>
      <c r="FH69" s="112"/>
      <c r="FI69" s="112"/>
      <c r="FJ69" s="112"/>
      <c r="FK69" s="112"/>
      <c r="FL69" s="112"/>
      <c r="FM69" s="112"/>
      <c r="FN69" s="112"/>
      <c r="FO69" s="112"/>
      <c r="FP69" s="112"/>
      <c r="FQ69" s="112"/>
      <c r="FR69" s="112"/>
      <c r="FS69" s="112"/>
      <c r="FT69" s="112"/>
      <c r="FU69" s="112"/>
      <c r="FV69" s="112"/>
      <c r="FW69" s="112"/>
      <c r="FX69" s="112"/>
      <c r="FY69" s="112"/>
      <c r="FZ69" s="112"/>
      <c r="GA69" s="112"/>
      <c r="GB69" s="112"/>
      <c r="GC69" s="112"/>
      <c r="GD69" s="112"/>
      <c r="GE69" s="112"/>
      <c r="GF69" s="112"/>
      <c r="GG69" s="112"/>
      <c r="GH69" s="112"/>
      <c r="GI69" s="112"/>
      <c r="GJ69" s="112"/>
      <c r="GK69" s="112"/>
      <c r="GL69" s="112"/>
      <c r="GM69" s="112"/>
      <c r="GN69" s="112"/>
      <c r="GO69" s="112"/>
      <c r="GP69" s="112"/>
      <c r="GQ69" s="112"/>
      <c r="GR69" s="107"/>
      <c r="GS69" s="107"/>
      <c r="GT69" s="107"/>
      <c r="GU69" s="107"/>
      <c r="GV69" s="107"/>
    </row>
    <row r="70" spans="1:204">
      <c r="A70" s="111" t="s">
        <v>44</v>
      </c>
      <c r="B70" s="138" t="s">
        <v>137</v>
      </c>
      <c r="C70" s="111" t="s">
        <v>48</v>
      </c>
      <c r="D70" s="111" t="s">
        <v>37</v>
      </c>
      <c r="E70" s="121"/>
      <c r="F70" s="111" t="s">
        <v>255</v>
      </c>
      <c r="G70" s="121">
        <v>40914</v>
      </c>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c r="CW70" s="112"/>
      <c r="CX70" s="112"/>
      <c r="CY70" s="112"/>
      <c r="CZ70" s="112"/>
      <c r="DA70" s="112"/>
      <c r="DB70" s="112"/>
      <c r="DC70" s="112"/>
      <c r="DD70" s="112"/>
      <c r="DE70" s="112"/>
      <c r="DF70" s="112"/>
      <c r="DG70" s="112"/>
      <c r="DH70" s="112"/>
      <c r="DI70" s="112"/>
      <c r="DJ70" s="112"/>
      <c r="DK70" s="112"/>
      <c r="DL70" s="112"/>
      <c r="DM70" s="112"/>
      <c r="DN70" s="112"/>
      <c r="DO70" s="112"/>
      <c r="DP70" s="112"/>
      <c r="DQ70" s="112"/>
      <c r="DR70" s="112"/>
      <c r="DS70" s="112"/>
      <c r="DT70" s="112"/>
      <c r="DU70" s="112"/>
      <c r="DV70" s="112"/>
      <c r="DW70" s="112"/>
      <c r="DX70" s="112"/>
      <c r="DY70" s="112"/>
      <c r="DZ70" s="112"/>
      <c r="EA70" s="112"/>
      <c r="EB70" s="112"/>
      <c r="EC70" s="112"/>
      <c r="ED70" s="112"/>
      <c r="EE70" s="112"/>
      <c r="EF70" s="112"/>
      <c r="EG70" s="112"/>
      <c r="EH70" s="112"/>
      <c r="EI70" s="112"/>
      <c r="EJ70" s="112"/>
      <c r="EK70" s="112"/>
      <c r="EL70" s="112"/>
      <c r="EM70" s="112"/>
      <c r="EN70" s="112"/>
      <c r="EO70" s="112"/>
      <c r="EP70" s="112"/>
      <c r="EQ70" s="112"/>
      <c r="ER70" s="112"/>
      <c r="ES70" s="112"/>
      <c r="ET70" s="112"/>
      <c r="EU70" s="112"/>
      <c r="EV70" s="112"/>
      <c r="EW70" s="112"/>
      <c r="EX70" s="112"/>
      <c r="EY70" s="112"/>
      <c r="EZ70" s="112"/>
      <c r="FA70" s="112"/>
      <c r="FB70" s="112"/>
      <c r="FC70" s="112"/>
      <c r="FD70" s="112"/>
      <c r="FE70" s="112"/>
      <c r="FF70" s="112"/>
      <c r="FG70" s="112"/>
      <c r="FH70" s="112"/>
      <c r="FI70" s="112"/>
      <c r="FJ70" s="112"/>
      <c r="FK70" s="112"/>
      <c r="FL70" s="112"/>
      <c r="FM70" s="112"/>
      <c r="FN70" s="112"/>
      <c r="FO70" s="112"/>
      <c r="FP70" s="112"/>
      <c r="FQ70" s="112"/>
      <c r="FR70" s="112"/>
      <c r="FS70" s="112"/>
      <c r="FT70" s="112"/>
      <c r="FU70" s="112"/>
      <c r="FV70" s="112"/>
      <c r="FW70" s="112"/>
      <c r="FX70" s="112"/>
      <c r="FY70" s="112"/>
      <c r="FZ70" s="112"/>
      <c r="GA70" s="112"/>
      <c r="GB70" s="112"/>
      <c r="GC70" s="112"/>
      <c r="GD70" s="112"/>
      <c r="GE70" s="112"/>
      <c r="GF70" s="112"/>
      <c r="GG70" s="112"/>
      <c r="GH70" s="112"/>
      <c r="GI70" s="112"/>
      <c r="GJ70" s="112"/>
      <c r="GK70" s="112"/>
      <c r="GL70" s="112"/>
      <c r="GM70" s="112"/>
      <c r="GN70" s="112"/>
      <c r="GO70" s="112"/>
      <c r="GP70" s="112"/>
      <c r="GQ70" s="112"/>
      <c r="GR70" s="107"/>
      <c r="GS70" s="107"/>
      <c r="GT70" s="107"/>
      <c r="GU70" s="107"/>
      <c r="GV70" s="107"/>
    </row>
    <row r="71" spans="1:204">
      <c r="A71" s="111" t="s">
        <v>44</v>
      </c>
      <c r="B71" s="138" t="s">
        <v>137</v>
      </c>
      <c r="C71" s="111" t="s">
        <v>49</v>
      </c>
      <c r="D71" s="111" t="s">
        <v>37</v>
      </c>
      <c r="E71" s="121"/>
      <c r="F71" s="111" t="s">
        <v>255</v>
      </c>
      <c r="G71" s="121">
        <v>40914</v>
      </c>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112"/>
      <c r="CY71" s="112"/>
      <c r="CZ71" s="112"/>
      <c r="DA71" s="112"/>
      <c r="DB71" s="112"/>
      <c r="DC71" s="112"/>
      <c r="DD71" s="112"/>
      <c r="DE71" s="112"/>
      <c r="DF71" s="112"/>
      <c r="DG71" s="112"/>
      <c r="DH71" s="112"/>
      <c r="DI71" s="112"/>
      <c r="DJ71" s="112"/>
      <c r="DK71" s="112"/>
      <c r="DL71" s="112"/>
      <c r="DM71" s="112"/>
      <c r="DN71" s="112"/>
      <c r="DO71" s="112"/>
      <c r="DP71" s="112"/>
      <c r="DQ71" s="112"/>
      <c r="DR71" s="112"/>
      <c r="DS71" s="112"/>
      <c r="DT71" s="112"/>
      <c r="DU71" s="112"/>
      <c r="DV71" s="112"/>
      <c r="DW71" s="112"/>
      <c r="DX71" s="112"/>
      <c r="DY71" s="112"/>
      <c r="DZ71" s="112"/>
      <c r="EA71" s="112"/>
      <c r="EB71" s="112"/>
      <c r="EC71" s="112"/>
      <c r="ED71" s="112"/>
      <c r="EE71" s="112"/>
      <c r="EF71" s="112"/>
      <c r="EG71" s="112"/>
      <c r="EH71" s="112"/>
      <c r="EI71" s="112"/>
      <c r="EJ71" s="112"/>
      <c r="EK71" s="112"/>
      <c r="EL71" s="112"/>
      <c r="EM71" s="112"/>
      <c r="EN71" s="112"/>
      <c r="EO71" s="112"/>
      <c r="EP71" s="112"/>
      <c r="EQ71" s="112"/>
      <c r="ER71" s="112"/>
      <c r="ES71" s="112"/>
      <c r="ET71" s="112"/>
      <c r="EU71" s="112"/>
      <c r="EV71" s="112"/>
      <c r="EW71" s="112"/>
      <c r="EX71" s="112"/>
      <c r="EY71" s="112"/>
      <c r="EZ71" s="112"/>
      <c r="FA71" s="112"/>
      <c r="FB71" s="112"/>
      <c r="FC71" s="112"/>
      <c r="FD71" s="112"/>
      <c r="FE71" s="112"/>
      <c r="FF71" s="112"/>
      <c r="FG71" s="112"/>
      <c r="FH71" s="112"/>
      <c r="FI71" s="112"/>
      <c r="FJ71" s="112"/>
      <c r="FK71" s="112"/>
      <c r="FL71" s="112"/>
      <c r="FM71" s="112"/>
      <c r="FN71" s="112"/>
      <c r="FO71" s="112"/>
      <c r="FP71" s="112"/>
      <c r="FQ71" s="112"/>
      <c r="FR71" s="112"/>
      <c r="FS71" s="112"/>
      <c r="FT71" s="112"/>
      <c r="FU71" s="112"/>
      <c r="FV71" s="112"/>
      <c r="FW71" s="112"/>
      <c r="FX71" s="112"/>
      <c r="FY71" s="112"/>
      <c r="FZ71" s="112"/>
      <c r="GA71" s="112"/>
      <c r="GB71" s="112"/>
      <c r="GC71" s="112"/>
      <c r="GD71" s="112"/>
      <c r="GE71" s="112"/>
      <c r="GF71" s="112"/>
      <c r="GG71" s="112"/>
      <c r="GH71" s="112"/>
      <c r="GI71" s="112"/>
      <c r="GJ71" s="112"/>
      <c r="GK71" s="112"/>
      <c r="GL71" s="112"/>
      <c r="GM71" s="112"/>
      <c r="GN71" s="112"/>
      <c r="GO71" s="112"/>
      <c r="GP71" s="112"/>
      <c r="GQ71" s="112"/>
      <c r="GR71" s="107"/>
      <c r="GS71" s="107"/>
      <c r="GT71" s="107"/>
      <c r="GU71" s="107"/>
      <c r="GV71" s="107"/>
    </row>
    <row r="72" spans="1:204">
      <c r="A72" s="111" t="s">
        <v>44</v>
      </c>
      <c r="B72" s="138" t="s">
        <v>137</v>
      </c>
      <c r="C72" s="111" t="s">
        <v>50</v>
      </c>
      <c r="D72" s="111" t="s">
        <v>37</v>
      </c>
      <c r="E72" s="121"/>
      <c r="F72" s="111" t="s">
        <v>255</v>
      </c>
      <c r="G72" s="121">
        <v>40914</v>
      </c>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112"/>
      <c r="CY72" s="112"/>
      <c r="CZ72" s="112"/>
      <c r="DA72" s="112"/>
      <c r="DB72" s="112"/>
      <c r="DC72" s="112"/>
      <c r="DD72" s="112"/>
      <c r="DE72" s="112"/>
      <c r="DF72" s="112"/>
      <c r="DG72" s="112"/>
      <c r="DH72" s="112"/>
      <c r="DI72" s="112"/>
      <c r="DJ72" s="112"/>
      <c r="DK72" s="112"/>
      <c r="DL72" s="112"/>
      <c r="DM72" s="112"/>
      <c r="DN72" s="112"/>
      <c r="DO72" s="112"/>
      <c r="DP72" s="112"/>
      <c r="DQ72" s="112"/>
      <c r="DR72" s="112"/>
      <c r="DS72" s="112"/>
      <c r="DT72" s="112"/>
      <c r="DU72" s="112"/>
      <c r="DV72" s="112"/>
      <c r="DW72" s="112"/>
      <c r="DX72" s="112"/>
      <c r="DY72" s="112"/>
      <c r="DZ72" s="112"/>
      <c r="EA72" s="112"/>
      <c r="EB72" s="112"/>
      <c r="EC72" s="112"/>
      <c r="ED72" s="112"/>
      <c r="EE72" s="112"/>
      <c r="EF72" s="112"/>
      <c r="EG72" s="112"/>
      <c r="EH72" s="112"/>
      <c r="EI72" s="112"/>
      <c r="EJ72" s="112"/>
      <c r="EK72" s="112"/>
      <c r="EL72" s="112"/>
      <c r="EM72" s="112"/>
      <c r="EN72" s="112"/>
      <c r="EO72" s="112"/>
      <c r="EP72" s="112"/>
      <c r="EQ72" s="112"/>
      <c r="ER72" s="112"/>
      <c r="ES72" s="112"/>
      <c r="ET72" s="112"/>
      <c r="EU72" s="112"/>
      <c r="EV72" s="112"/>
      <c r="EW72" s="112"/>
      <c r="EX72" s="112"/>
      <c r="EY72" s="112"/>
      <c r="EZ72" s="112"/>
      <c r="FA72" s="112"/>
      <c r="FB72" s="112"/>
      <c r="FC72" s="112"/>
      <c r="FD72" s="112"/>
      <c r="FE72" s="112"/>
      <c r="FF72" s="112"/>
      <c r="FG72" s="112"/>
      <c r="FH72" s="112"/>
      <c r="FI72" s="112"/>
      <c r="FJ72" s="112"/>
      <c r="FK72" s="112"/>
      <c r="FL72" s="112"/>
      <c r="FM72" s="112"/>
      <c r="FN72" s="112"/>
      <c r="FO72" s="112"/>
      <c r="FP72" s="112"/>
      <c r="FQ72" s="112"/>
      <c r="FR72" s="112"/>
      <c r="FS72" s="112"/>
      <c r="FT72" s="112"/>
      <c r="FU72" s="112"/>
      <c r="FV72" s="112"/>
      <c r="FW72" s="112"/>
      <c r="FX72" s="112"/>
      <c r="FY72" s="112"/>
      <c r="FZ72" s="112"/>
      <c r="GA72" s="112"/>
      <c r="GB72" s="112"/>
      <c r="GC72" s="112"/>
      <c r="GD72" s="112"/>
      <c r="GE72" s="112"/>
      <c r="GF72" s="112"/>
      <c r="GG72" s="112"/>
      <c r="GH72" s="112"/>
      <c r="GI72" s="112"/>
      <c r="GJ72" s="112"/>
      <c r="GK72" s="112"/>
      <c r="GL72" s="112"/>
      <c r="GM72" s="112"/>
      <c r="GN72" s="112"/>
      <c r="GO72" s="112"/>
      <c r="GP72" s="112"/>
      <c r="GQ72" s="112"/>
      <c r="GR72" s="107"/>
      <c r="GS72" s="107"/>
      <c r="GT72" s="107"/>
      <c r="GU72" s="107"/>
      <c r="GV72" s="107"/>
    </row>
    <row r="73" spans="1:204">
      <c r="A73" s="111" t="s">
        <v>44</v>
      </c>
      <c r="B73" s="138" t="s">
        <v>137</v>
      </c>
      <c r="C73" s="111" t="s">
        <v>51</v>
      </c>
      <c r="D73" s="111" t="s">
        <v>37</v>
      </c>
      <c r="E73" s="121"/>
      <c r="F73" s="111" t="s">
        <v>255</v>
      </c>
      <c r="G73" s="121">
        <v>40914</v>
      </c>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c r="CW73" s="112"/>
      <c r="CX73" s="112"/>
      <c r="CY73" s="112"/>
      <c r="CZ73" s="112"/>
      <c r="DA73" s="112"/>
      <c r="DB73" s="112"/>
      <c r="DC73" s="112"/>
      <c r="DD73" s="112"/>
      <c r="DE73" s="112"/>
      <c r="DF73" s="112"/>
      <c r="DG73" s="112"/>
      <c r="DH73" s="112"/>
      <c r="DI73" s="112"/>
      <c r="DJ73" s="112"/>
      <c r="DK73" s="112"/>
      <c r="DL73" s="112"/>
      <c r="DM73" s="112"/>
      <c r="DN73" s="112"/>
      <c r="DO73" s="112"/>
      <c r="DP73" s="112"/>
      <c r="DQ73" s="112"/>
      <c r="DR73" s="112"/>
      <c r="DS73" s="112"/>
      <c r="DT73" s="112"/>
      <c r="DU73" s="112"/>
      <c r="DV73" s="112"/>
      <c r="DW73" s="112"/>
      <c r="DX73" s="112"/>
      <c r="DY73" s="112"/>
      <c r="DZ73" s="112"/>
      <c r="EA73" s="112"/>
      <c r="EB73" s="112"/>
      <c r="EC73" s="112"/>
      <c r="ED73" s="112"/>
      <c r="EE73" s="112"/>
      <c r="EF73" s="112"/>
      <c r="EG73" s="112"/>
      <c r="EH73" s="112"/>
      <c r="EI73" s="112"/>
      <c r="EJ73" s="112"/>
      <c r="EK73" s="112"/>
      <c r="EL73" s="112"/>
      <c r="EM73" s="112"/>
      <c r="EN73" s="112"/>
      <c r="EO73" s="112"/>
      <c r="EP73" s="112"/>
      <c r="EQ73" s="112"/>
      <c r="ER73" s="112"/>
      <c r="ES73" s="112"/>
      <c r="ET73" s="112"/>
      <c r="EU73" s="112"/>
      <c r="EV73" s="112"/>
      <c r="EW73" s="112"/>
      <c r="EX73" s="112"/>
      <c r="EY73" s="112"/>
      <c r="EZ73" s="112"/>
      <c r="FA73" s="112"/>
      <c r="FB73" s="112"/>
      <c r="FC73" s="112"/>
      <c r="FD73" s="112"/>
      <c r="FE73" s="112"/>
      <c r="FF73" s="112"/>
      <c r="FG73" s="112"/>
      <c r="FH73" s="112"/>
      <c r="FI73" s="112"/>
      <c r="FJ73" s="112"/>
      <c r="FK73" s="112"/>
      <c r="FL73" s="112"/>
      <c r="FM73" s="112"/>
      <c r="FN73" s="112"/>
      <c r="FO73" s="112"/>
      <c r="FP73" s="112"/>
      <c r="FQ73" s="112"/>
      <c r="FR73" s="112"/>
      <c r="FS73" s="112"/>
      <c r="FT73" s="112"/>
      <c r="FU73" s="112"/>
      <c r="FV73" s="112"/>
      <c r="FW73" s="112"/>
      <c r="FX73" s="112"/>
      <c r="FY73" s="112"/>
      <c r="FZ73" s="112"/>
      <c r="GA73" s="112"/>
      <c r="GB73" s="112"/>
      <c r="GC73" s="112"/>
      <c r="GD73" s="112"/>
      <c r="GE73" s="112"/>
      <c r="GF73" s="112"/>
      <c r="GG73" s="112"/>
      <c r="GH73" s="112"/>
      <c r="GI73" s="112"/>
      <c r="GJ73" s="112"/>
      <c r="GK73" s="112"/>
      <c r="GL73" s="112"/>
      <c r="GM73" s="112"/>
      <c r="GN73" s="112"/>
      <c r="GO73" s="112"/>
      <c r="GP73" s="112"/>
      <c r="GQ73" s="112"/>
      <c r="GR73" s="107"/>
      <c r="GS73" s="107"/>
      <c r="GT73" s="107"/>
      <c r="GU73" s="107"/>
      <c r="GV73" s="107"/>
    </row>
    <row r="74" spans="1:204">
      <c r="A74" s="111" t="s">
        <v>44</v>
      </c>
      <c r="B74" s="138" t="s">
        <v>137</v>
      </c>
      <c r="C74" s="111" t="s">
        <v>52</v>
      </c>
      <c r="D74" s="111" t="s">
        <v>37</v>
      </c>
      <c r="E74" s="121"/>
      <c r="F74" s="111" t="s">
        <v>255</v>
      </c>
      <c r="G74" s="121">
        <v>40914</v>
      </c>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c r="CW74" s="112"/>
      <c r="CX74" s="112"/>
      <c r="CY74" s="112"/>
      <c r="CZ74" s="112"/>
      <c r="DA74" s="112"/>
      <c r="DB74" s="112"/>
      <c r="DC74" s="112"/>
      <c r="DD74" s="112"/>
      <c r="DE74" s="112"/>
      <c r="DF74" s="112"/>
      <c r="DG74" s="112"/>
      <c r="DH74" s="112"/>
      <c r="DI74" s="112"/>
      <c r="DJ74" s="112"/>
      <c r="DK74" s="112"/>
      <c r="DL74" s="112"/>
      <c r="DM74" s="112"/>
      <c r="DN74" s="112"/>
      <c r="DO74" s="112"/>
      <c r="DP74" s="112"/>
      <c r="DQ74" s="112"/>
      <c r="DR74" s="112"/>
      <c r="DS74" s="112"/>
      <c r="DT74" s="112"/>
      <c r="DU74" s="112"/>
      <c r="DV74" s="112"/>
      <c r="DW74" s="112"/>
      <c r="DX74" s="112"/>
      <c r="DY74" s="112"/>
      <c r="DZ74" s="112"/>
      <c r="EA74" s="112"/>
      <c r="EB74" s="112"/>
      <c r="EC74" s="112"/>
      <c r="ED74" s="112"/>
      <c r="EE74" s="112"/>
      <c r="EF74" s="112"/>
      <c r="EG74" s="112"/>
      <c r="EH74" s="112"/>
      <c r="EI74" s="112"/>
      <c r="EJ74" s="112"/>
      <c r="EK74" s="112"/>
      <c r="EL74" s="112"/>
      <c r="EM74" s="112"/>
      <c r="EN74" s="112"/>
      <c r="EO74" s="112"/>
      <c r="EP74" s="112"/>
      <c r="EQ74" s="112"/>
      <c r="ER74" s="112"/>
      <c r="ES74" s="112"/>
      <c r="ET74" s="112"/>
      <c r="EU74" s="112"/>
      <c r="EV74" s="112"/>
      <c r="EW74" s="112"/>
      <c r="EX74" s="112"/>
      <c r="EY74" s="112"/>
      <c r="EZ74" s="112"/>
      <c r="FA74" s="112"/>
      <c r="FB74" s="112"/>
      <c r="FC74" s="112"/>
      <c r="FD74" s="112"/>
      <c r="FE74" s="112"/>
      <c r="FF74" s="112"/>
      <c r="FG74" s="112"/>
      <c r="FH74" s="112"/>
      <c r="FI74" s="112"/>
      <c r="FJ74" s="112"/>
      <c r="FK74" s="112"/>
      <c r="FL74" s="112"/>
      <c r="FM74" s="112"/>
      <c r="FN74" s="112"/>
      <c r="FO74" s="112"/>
      <c r="FP74" s="112"/>
      <c r="FQ74" s="112"/>
      <c r="FR74" s="112"/>
      <c r="FS74" s="112"/>
      <c r="FT74" s="112"/>
      <c r="FU74" s="112"/>
      <c r="FV74" s="112"/>
      <c r="FW74" s="112"/>
      <c r="FX74" s="112"/>
      <c r="FY74" s="112"/>
      <c r="FZ74" s="112"/>
      <c r="GA74" s="112"/>
      <c r="GB74" s="112"/>
      <c r="GC74" s="112"/>
      <c r="GD74" s="112"/>
      <c r="GE74" s="112"/>
      <c r="GF74" s="112"/>
      <c r="GG74" s="112"/>
      <c r="GH74" s="112"/>
      <c r="GI74" s="112"/>
      <c r="GJ74" s="112"/>
      <c r="GK74" s="112"/>
      <c r="GL74" s="112"/>
      <c r="GM74" s="112"/>
      <c r="GN74" s="112"/>
      <c r="GO74" s="112"/>
      <c r="GP74" s="112"/>
      <c r="GQ74" s="112"/>
      <c r="GR74" s="107"/>
      <c r="GS74" s="107"/>
      <c r="GT74" s="107"/>
      <c r="GU74" s="107"/>
      <c r="GV74" s="107"/>
    </row>
    <row r="75" spans="1:204">
      <c r="A75" s="111" t="s">
        <v>44</v>
      </c>
      <c r="B75" s="138" t="s">
        <v>137</v>
      </c>
      <c r="C75" s="111" t="s">
        <v>53</v>
      </c>
      <c r="D75" s="111" t="s">
        <v>37</v>
      </c>
      <c r="E75" s="121"/>
      <c r="F75" s="111" t="s">
        <v>255</v>
      </c>
      <c r="G75" s="121">
        <v>40914</v>
      </c>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c r="CW75" s="112"/>
      <c r="CX75" s="112"/>
      <c r="CY75" s="112"/>
      <c r="CZ75" s="112"/>
      <c r="DA75" s="112"/>
      <c r="DB75" s="112"/>
      <c r="DC75" s="112"/>
      <c r="DD75" s="112"/>
      <c r="DE75" s="112"/>
      <c r="DF75" s="112"/>
      <c r="DG75" s="112"/>
      <c r="DH75" s="112"/>
      <c r="DI75" s="112"/>
      <c r="DJ75" s="112"/>
      <c r="DK75" s="112"/>
      <c r="DL75" s="112"/>
      <c r="DM75" s="112"/>
      <c r="DN75" s="112"/>
      <c r="DO75" s="112"/>
      <c r="DP75" s="112"/>
      <c r="DQ75" s="112"/>
      <c r="DR75" s="112"/>
      <c r="DS75" s="112"/>
      <c r="DT75" s="112"/>
      <c r="DU75" s="112"/>
      <c r="DV75" s="112"/>
      <c r="DW75" s="112"/>
      <c r="DX75" s="112"/>
      <c r="DY75" s="112"/>
      <c r="DZ75" s="112"/>
      <c r="EA75" s="112"/>
      <c r="EB75" s="112"/>
      <c r="EC75" s="112"/>
      <c r="ED75" s="112"/>
      <c r="EE75" s="112"/>
      <c r="EF75" s="112"/>
      <c r="EG75" s="112"/>
      <c r="EH75" s="112"/>
      <c r="EI75" s="112"/>
      <c r="EJ75" s="112"/>
      <c r="EK75" s="112"/>
      <c r="EL75" s="112"/>
      <c r="EM75" s="112"/>
      <c r="EN75" s="112"/>
      <c r="EO75" s="112"/>
      <c r="EP75" s="112"/>
      <c r="EQ75" s="112"/>
      <c r="ER75" s="112"/>
      <c r="ES75" s="112"/>
      <c r="ET75" s="112"/>
      <c r="EU75" s="112"/>
      <c r="EV75" s="112"/>
      <c r="EW75" s="112"/>
      <c r="EX75" s="112"/>
      <c r="EY75" s="112"/>
      <c r="EZ75" s="112"/>
      <c r="FA75" s="112"/>
      <c r="FB75" s="112"/>
      <c r="FC75" s="112"/>
      <c r="FD75" s="112"/>
      <c r="FE75" s="112"/>
      <c r="FF75" s="112"/>
      <c r="FG75" s="112"/>
      <c r="FH75" s="112"/>
      <c r="FI75" s="112"/>
      <c r="FJ75" s="112"/>
      <c r="FK75" s="112"/>
      <c r="FL75" s="112"/>
      <c r="FM75" s="112"/>
      <c r="FN75" s="112"/>
      <c r="FO75" s="112"/>
      <c r="FP75" s="112"/>
      <c r="FQ75" s="112"/>
      <c r="FR75" s="112"/>
      <c r="FS75" s="112"/>
      <c r="FT75" s="112"/>
      <c r="FU75" s="112"/>
      <c r="FV75" s="112"/>
      <c r="FW75" s="112"/>
      <c r="FX75" s="112"/>
      <c r="FY75" s="112"/>
      <c r="FZ75" s="112"/>
      <c r="GA75" s="112"/>
      <c r="GB75" s="112"/>
      <c r="GC75" s="112"/>
      <c r="GD75" s="112"/>
      <c r="GE75" s="112"/>
      <c r="GF75" s="112"/>
      <c r="GG75" s="112"/>
      <c r="GH75" s="112"/>
      <c r="GI75" s="112"/>
      <c r="GJ75" s="112"/>
      <c r="GK75" s="112"/>
      <c r="GL75" s="112"/>
      <c r="GM75" s="112"/>
      <c r="GN75" s="112"/>
      <c r="GO75" s="112"/>
      <c r="GP75" s="112"/>
      <c r="GQ75" s="112"/>
      <c r="GR75" s="107"/>
      <c r="GS75" s="107"/>
      <c r="GT75" s="107"/>
      <c r="GU75" s="107"/>
      <c r="GV75" s="107"/>
    </row>
    <row r="76" spans="1:204">
      <c r="A76" s="111" t="s">
        <v>44</v>
      </c>
      <c r="B76" s="138" t="s">
        <v>137</v>
      </c>
      <c r="C76" s="111" t="s">
        <v>54</v>
      </c>
      <c r="D76" s="111" t="s">
        <v>37</v>
      </c>
      <c r="E76" s="121"/>
      <c r="F76" s="111" t="s">
        <v>255</v>
      </c>
      <c r="G76" s="121">
        <v>40914</v>
      </c>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c r="CW76" s="112"/>
      <c r="CX76" s="112"/>
      <c r="CY76" s="112"/>
      <c r="CZ76" s="112"/>
      <c r="DA76" s="112"/>
      <c r="DB76" s="112"/>
      <c r="DC76" s="112"/>
      <c r="DD76" s="112"/>
      <c r="DE76" s="112"/>
      <c r="DF76" s="112"/>
      <c r="DG76" s="112"/>
      <c r="DH76" s="112"/>
      <c r="DI76" s="112"/>
      <c r="DJ76" s="112"/>
      <c r="DK76" s="112"/>
      <c r="DL76" s="112"/>
      <c r="DM76" s="112"/>
      <c r="DN76" s="112"/>
      <c r="DO76" s="112"/>
      <c r="DP76" s="112"/>
      <c r="DQ76" s="112"/>
      <c r="DR76" s="112"/>
      <c r="DS76" s="112"/>
      <c r="DT76" s="112"/>
      <c r="DU76" s="112"/>
      <c r="DV76" s="112"/>
      <c r="DW76" s="112"/>
      <c r="DX76" s="112"/>
      <c r="DY76" s="112"/>
      <c r="DZ76" s="112"/>
      <c r="EA76" s="112"/>
      <c r="EB76" s="112"/>
      <c r="EC76" s="112"/>
      <c r="ED76" s="112"/>
      <c r="EE76" s="112"/>
      <c r="EF76" s="112"/>
      <c r="EG76" s="112"/>
      <c r="EH76" s="112"/>
      <c r="EI76" s="112"/>
      <c r="EJ76" s="112"/>
      <c r="EK76" s="112"/>
      <c r="EL76" s="112"/>
      <c r="EM76" s="112"/>
      <c r="EN76" s="112"/>
      <c r="EO76" s="112"/>
      <c r="EP76" s="112"/>
      <c r="EQ76" s="112"/>
      <c r="ER76" s="112"/>
      <c r="ES76" s="112"/>
      <c r="ET76" s="112"/>
      <c r="EU76" s="112"/>
      <c r="EV76" s="112"/>
      <c r="EW76" s="112"/>
      <c r="EX76" s="112"/>
      <c r="EY76" s="112"/>
      <c r="EZ76" s="112"/>
      <c r="FA76" s="112"/>
      <c r="FB76" s="112"/>
      <c r="FC76" s="112"/>
      <c r="FD76" s="112"/>
      <c r="FE76" s="112"/>
      <c r="FF76" s="112"/>
      <c r="FG76" s="112"/>
      <c r="FH76" s="112"/>
      <c r="FI76" s="112"/>
      <c r="FJ76" s="112"/>
      <c r="FK76" s="112"/>
      <c r="FL76" s="112"/>
      <c r="FM76" s="112"/>
      <c r="FN76" s="112"/>
      <c r="FO76" s="112"/>
      <c r="FP76" s="112"/>
      <c r="FQ76" s="112"/>
      <c r="FR76" s="112"/>
      <c r="FS76" s="112"/>
      <c r="FT76" s="112"/>
      <c r="FU76" s="112"/>
      <c r="FV76" s="112"/>
      <c r="FW76" s="112"/>
      <c r="FX76" s="112"/>
      <c r="FY76" s="112"/>
      <c r="FZ76" s="112"/>
      <c r="GA76" s="112"/>
      <c r="GB76" s="112"/>
      <c r="GC76" s="112"/>
      <c r="GD76" s="112"/>
      <c r="GE76" s="112"/>
      <c r="GF76" s="112"/>
      <c r="GG76" s="112"/>
      <c r="GH76" s="112"/>
      <c r="GI76" s="112"/>
      <c r="GJ76" s="112"/>
      <c r="GK76" s="112"/>
      <c r="GL76" s="112"/>
      <c r="GM76" s="112"/>
      <c r="GN76" s="112"/>
      <c r="GO76" s="112"/>
      <c r="GP76" s="112"/>
      <c r="GQ76" s="112"/>
      <c r="GR76" s="107"/>
      <c r="GS76" s="107"/>
      <c r="GT76" s="107"/>
      <c r="GU76" s="107"/>
      <c r="GV76" s="107"/>
    </row>
    <row r="77" spans="1:204">
      <c r="A77" s="111" t="s">
        <v>44</v>
      </c>
      <c r="B77" s="138" t="s">
        <v>137</v>
      </c>
      <c r="C77" s="111" t="s">
        <v>55</v>
      </c>
      <c r="D77" s="111" t="s">
        <v>37</v>
      </c>
      <c r="E77" s="121"/>
      <c r="F77" s="111" t="s">
        <v>255</v>
      </c>
      <c r="G77" s="121">
        <v>40914</v>
      </c>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c r="CW77" s="112"/>
      <c r="CX77" s="112"/>
      <c r="CY77" s="112"/>
      <c r="CZ77" s="112"/>
      <c r="DA77" s="112"/>
      <c r="DB77" s="112"/>
      <c r="DC77" s="112"/>
      <c r="DD77" s="112"/>
      <c r="DE77" s="112"/>
      <c r="DF77" s="112"/>
      <c r="DG77" s="112"/>
      <c r="DH77" s="112"/>
      <c r="DI77" s="112"/>
      <c r="DJ77" s="112"/>
      <c r="DK77" s="112"/>
      <c r="DL77" s="112"/>
      <c r="DM77" s="112"/>
      <c r="DN77" s="112"/>
      <c r="DO77" s="112"/>
      <c r="DP77" s="112"/>
      <c r="DQ77" s="112"/>
      <c r="DR77" s="112"/>
      <c r="DS77" s="112"/>
      <c r="DT77" s="112"/>
      <c r="DU77" s="112"/>
      <c r="DV77" s="112"/>
      <c r="DW77" s="112"/>
      <c r="DX77" s="112"/>
      <c r="DY77" s="112"/>
      <c r="DZ77" s="112"/>
      <c r="EA77" s="112"/>
      <c r="EB77" s="112"/>
      <c r="EC77" s="112"/>
      <c r="ED77" s="112"/>
      <c r="EE77" s="112"/>
      <c r="EF77" s="112"/>
      <c r="EG77" s="112"/>
      <c r="EH77" s="112"/>
      <c r="EI77" s="112"/>
      <c r="EJ77" s="112"/>
      <c r="EK77" s="112"/>
      <c r="EL77" s="112"/>
      <c r="EM77" s="112"/>
      <c r="EN77" s="112"/>
      <c r="EO77" s="112"/>
      <c r="EP77" s="112"/>
      <c r="EQ77" s="112"/>
      <c r="ER77" s="112"/>
      <c r="ES77" s="112"/>
      <c r="ET77" s="112"/>
      <c r="EU77" s="112"/>
      <c r="EV77" s="112"/>
      <c r="EW77" s="112"/>
      <c r="EX77" s="112"/>
      <c r="EY77" s="112"/>
      <c r="EZ77" s="112"/>
      <c r="FA77" s="112"/>
      <c r="FB77" s="112"/>
      <c r="FC77" s="112"/>
      <c r="FD77" s="112"/>
      <c r="FE77" s="112"/>
      <c r="FF77" s="112"/>
      <c r="FG77" s="112"/>
      <c r="FH77" s="112"/>
      <c r="FI77" s="112"/>
      <c r="FJ77" s="112"/>
      <c r="FK77" s="112"/>
      <c r="FL77" s="112"/>
      <c r="FM77" s="112"/>
      <c r="FN77" s="112"/>
      <c r="FO77" s="112"/>
      <c r="FP77" s="112"/>
      <c r="FQ77" s="112"/>
      <c r="FR77" s="112"/>
      <c r="FS77" s="112"/>
      <c r="FT77" s="112"/>
      <c r="FU77" s="112"/>
      <c r="FV77" s="112"/>
      <c r="FW77" s="112"/>
      <c r="FX77" s="112"/>
      <c r="FY77" s="112"/>
      <c r="FZ77" s="112"/>
      <c r="GA77" s="112"/>
      <c r="GB77" s="112"/>
      <c r="GC77" s="112"/>
      <c r="GD77" s="112"/>
      <c r="GE77" s="112"/>
      <c r="GF77" s="112"/>
      <c r="GG77" s="112"/>
      <c r="GH77" s="112"/>
      <c r="GI77" s="112"/>
      <c r="GJ77" s="112"/>
      <c r="GK77" s="112"/>
      <c r="GL77" s="112"/>
      <c r="GM77" s="112"/>
      <c r="GN77" s="112"/>
      <c r="GO77" s="112"/>
      <c r="GP77" s="112"/>
      <c r="GQ77" s="112"/>
      <c r="GR77" s="107"/>
      <c r="GS77" s="107"/>
      <c r="GT77" s="107"/>
      <c r="GU77" s="107"/>
      <c r="GV77" s="107"/>
    </row>
    <row r="78" spans="1:204">
      <c r="A78" s="111" t="s">
        <v>44</v>
      </c>
      <c r="B78" s="138" t="s">
        <v>137</v>
      </c>
      <c r="C78" s="111" t="s">
        <v>56</v>
      </c>
      <c r="D78" s="111" t="s">
        <v>37</v>
      </c>
      <c r="E78" s="121"/>
      <c r="F78" s="111" t="s">
        <v>255</v>
      </c>
      <c r="G78" s="121">
        <v>40914</v>
      </c>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c r="CW78" s="112"/>
      <c r="CX78" s="112"/>
      <c r="CY78" s="112"/>
      <c r="CZ78" s="112"/>
      <c r="DA78" s="112"/>
      <c r="DB78" s="112"/>
      <c r="DC78" s="112"/>
      <c r="DD78" s="112"/>
      <c r="DE78" s="112"/>
      <c r="DF78" s="112"/>
      <c r="DG78" s="112"/>
      <c r="DH78" s="112"/>
      <c r="DI78" s="112"/>
      <c r="DJ78" s="112"/>
      <c r="DK78" s="112"/>
      <c r="DL78" s="112"/>
      <c r="DM78" s="112"/>
      <c r="DN78" s="112"/>
      <c r="DO78" s="112"/>
      <c r="DP78" s="112"/>
      <c r="DQ78" s="112"/>
      <c r="DR78" s="112"/>
      <c r="DS78" s="112"/>
      <c r="DT78" s="112"/>
      <c r="DU78" s="112"/>
      <c r="DV78" s="112"/>
      <c r="DW78" s="112"/>
      <c r="DX78" s="112"/>
      <c r="DY78" s="112"/>
      <c r="DZ78" s="112"/>
      <c r="EA78" s="112"/>
      <c r="EB78" s="112"/>
      <c r="EC78" s="112"/>
      <c r="ED78" s="112"/>
      <c r="EE78" s="112"/>
      <c r="EF78" s="112"/>
      <c r="EG78" s="112"/>
      <c r="EH78" s="112"/>
      <c r="EI78" s="112"/>
      <c r="EJ78" s="112"/>
      <c r="EK78" s="112"/>
      <c r="EL78" s="112"/>
      <c r="EM78" s="112"/>
      <c r="EN78" s="112"/>
      <c r="EO78" s="112"/>
      <c r="EP78" s="112"/>
      <c r="EQ78" s="112"/>
      <c r="ER78" s="112"/>
      <c r="ES78" s="112"/>
      <c r="ET78" s="112"/>
      <c r="EU78" s="112"/>
      <c r="EV78" s="112"/>
      <c r="EW78" s="112"/>
      <c r="EX78" s="112"/>
      <c r="EY78" s="112"/>
      <c r="EZ78" s="112"/>
      <c r="FA78" s="112"/>
      <c r="FB78" s="112"/>
      <c r="FC78" s="112"/>
      <c r="FD78" s="112"/>
      <c r="FE78" s="112"/>
      <c r="FF78" s="112"/>
      <c r="FG78" s="112"/>
      <c r="FH78" s="112"/>
      <c r="FI78" s="112"/>
      <c r="FJ78" s="112"/>
      <c r="FK78" s="112"/>
      <c r="FL78" s="112"/>
      <c r="FM78" s="112"/>
      <c r="FN78" s="112"/>
      <c r="FO78" s="112"/>
      <c r="FP78" s="112"/>
      <c r="FQ78" s="112"/>
      <c r="FR78" s="112"/>
      <c r="FS78" s="112"/>
      <c r="FT78" s="112"/>
      <c r="FU78" s="112"/>
      <c r="FV78" s="112"/>
      <c r="FW78" s="112"/>
      <c r="FX78" s="112"/>
      <c r="FY78" s="112"/>
      <c r="FZ78" s="112"/>
      <c r="GA78" s="112"/>
      <c r="GB78" s="112"/>
      <c r="GC78" s="112"/>
      <c r="GD78" s="112"/>
      <c r="GE78" s="112"/>
      <c r="GF78" s="112"/>
      <c r="GG78" s="112"/>
      <c r="GH78" s="112"/>
      <c r="GI78" s="112"/>
      <c r="GJ78" s="112"/>
      <c r="GK78" s="112"/>
      <c r="GL78" s="112"/>
      <c r="GM78" s="112"/>
      <c r="GN78" s="112"/>
      <c r="GO78" s="112"/>
      <c r="GP78" s="112"/>
      <c r="GQ78" s="112"/>
      <c r="GR78" s="107"/>
      <c r="GS78" s="107"/>
      <c r="GT78" s="107"/>
      <c r="GU78" s="107"/>
      <c r="GV78" s="107"/>
    </row>
    <row r="79" spans="1:204">
      <c r="A79" s="111" t="s">
        <v>44</v>
      </c>
      <c r="B79" s="138" t="s">
        <v>137</v>
      </c>
      <c r="C79" s="111" t="s">
        <v>57</v>
      </c>
      <c r="D79" s="111" t="s">
        <v>37</v>
      </c>
      <c r="E79" s="121"/>
      <c r="F79" s="111" t="s">
        <v>255</v>
      </c>
      <c r="G79" s="121">
        <v>40914</v>
      </c>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c r="CW79" s="112"/>
      <c r="CX79" s="112"/>
      <c r="CY79" s="112"/>
      <c r="CZ79" s="112"/>
      <c r="DA79" s="112"/>
      <c r="DB79" s="112"/>
      <c r="DC79" s="112"/>
      <c r="DD79" s="112"/>
      <c r="DE79" s="112"/>
      <c r="DF79" s="112"/>
      <c r="DG79" s="112"/>
      <c r="DH79" s="112"/>
      <c r="DI79" s="112"/>
      <c r="DJ79" s="112"/>
      <c r="DK79" s="112"/>
      <c r="DL79" s="112"/>
      <c r="DM79" s="112"/>
      <c r="DN79" s="112"/>
      <c r="DO79" s="112"/>
      <c r="DP79" s="112"/>
      <c r="DQ79" s="112"/>
      <c r="DR79" s="112"/>
      <c r="DS79" s="112"/>
      <c r="DT79" s="112"/>
      <c r="DU79" s="112"/>
      <c r="DV79" s="112"/>
      <c r="DW79" s="112"/>
      <c r="DX79" s="112"/>
      <c r="DY79" s="112"/>
      <c r="DZ79" s="112"/>
      <c r="EA79" s="112"/>
      <c r="EB79" s="112"/>
      <c r="EC79" s="112"/>
      <c r="ED79" s="112"/>
      <c r="EE79" s="112"/>
      <c r="EF79" s="112"/>
      <c r="EG79" s="112"/>
      <c r="EH79" s="112"/>
      <c r="EI79" s="112"/>
      <c r="EJ79" s="112"/>
      <c r="EK79" s="112"/>
      <c r="EL79" s="112"/>
      <c r="EM79" s="112"/>
      <c r="EN79" s="112"/>
      <c r="EO79" s="112"/>
      <c r="EP79" s="112"/>
      <c r="EQ79" s="112"/>
      <c r="ER79" s="112"/>
      <c r="ES79" s="112"/>
      <c r="ET79" s="112"/>
      <c r="EU79" s="112"/>
      <c r="EV79" s="112"/>
      <c r="EW79" s="112"/>
      <c r="EX79" s="112"/>
      <c r="EY79" s="112"/>
      <c r="EZ79" s="112"/>
      <c r="FA79" s="112"/>
      <c r="FB79" s="112"/>
      <c r="FC79" s="112"/>
      <c r="FD79" s="112"/>
      <c r="FE79" s="112"/>
      <c r="FF79" s="112"/>
      <c r="FG79" s="112"/>
      <c r="FH79" s="112"/>
      <c r="FI79" s="112"/>
      <c r="FJ79" s="112"/>
      <c r="FK79" s="112"/>
      <c r="FL79" s="112"/>
      <c r="FM79" s="112"/>
      <c r="FN79" s="112"/>
      <c r="FO79" s="112"/>
      <c r="FP79" s="112"/>
      <c r="FQ79" s="112"/>
      <c r="FR79" s="112"/>
      <c r="FS79" s="112"/>
      <c r="FT79" s="112"/>
      <c r="FU79" s="112"/>
      <c r="FV79" s="112"/>
      <c r="FW79" s="112"/>
      <c r="FX79" s="112"/>
      <c r="FY79" s="112"/>
      <c r="FZ79" s="112"/>
      <c r="GA79" s="112"/>
      <c r="GB79" s="112"/>
      <c r="GC79" s="112"/>
      <c r="GD79" s="112"/>
      <c r="GE79" s="112"/>
      <c r="GF79" s="112"/>
      <c r="GG79" s="112"/>
      <c r="GH79" s="112"/>
      <c r="GI79" s="112"/>
      <c r="GJ79" s="112"/>
      <c r="GK79" s="112"/>
      <c r="GL79" s="112"/>
      <c r="GM79" s="112"/>
      <c r="GN79" s="112"/>
      <c r="GO79" s="112"/>
      <c r="GP79" s="112"/>
      <c r="GQ79" s="112"/>
      <c r="GR79" s="107"/>
      <c r="GS79" s="107"/>
      <c r="GT79" s="107"/>
      <c r="GU79" s="107"/>
      <c r="GV79" s="107"/>
    </row>
    <row r="80" spans="1:204">
      <c r="A80" s="111" t="s">
        <v>44</v>
      </c>
      <c r="B80" s="138" t="s">
        <v>137</v>
      </c>
      <c r="C80" s="111" t="s">
        <v>58</v>
      </c>
      <c r="D80" s="111" t="s">
        <v>37</v>
      </c>
      <c r="E80" s="121"/>
      <c r="F80" s="111" t="s">
        <v>255</v>
      </c>
      <c r="G80" s="121">
        <v>40945</v>
      </c>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c r="CW80" s="112"/>
      <c r="CX80" s="112"/>
      <c r="CY80" s="112"/>
      <c r="CZ80" s="112"/>
      <c r="DA80" s="112"/>
      <c r="DB80" s="112"/>
      <c r="DC80" s="112"/>
      <c r="DD80" s="112"/>
      <c r="DE80" s="112"/>
      <c r="DF80" s="112"/>
      <c r="DG80" s="112"/>
      <c r="DH80" s="112"/>
      <c r="DI80" s="112"/>
      <c r="DJ80" s="112"/>
      <c r="DK80" s="112"/>
      <c r="DL80" s="112"/>
      <c r="DM80" s="112"/>
      <c r="DN80" s="112"/>
      <c r="DO80" s="112"/>
      <c r="DP80" s="112"/>
      <c r="DQ80" s="112"/>
      <c r="DR80" s="112"/>
      <c r="DS80" s="112"/>
      <c r="DT80" s="112"/>
      <c r="DU80" s="112"/>
      <c r="DV80" s="112"/>
      <c r="DW80" s="112"/>
      <c r="DX80" s="112"/>
      <c r="DY80" s="112"/>
      <c r="DZ80" s="112"/>
      <c r="EA80" s="112"/>
      <c r="EB80" s="112"/>
      <c r="EC80" s="112"/>
      <c r="ED80" s="112"/>
      <c r="EE80" s="112"/>
      <c r="EF80" s="112"/>
      <c r="EG80" s="112"/>
      <c r="EH80" s="112"/>
      <c r="EI80" s="112"/>
      <c r="EJ80" s="112"/>
      <c r="EK80" s="112"/>
      <c r="EL80" s="112"/>
      <c r="EM80" s="112"/>
      <c r="EN80" s="112"/>
      <c r="EO80" s="112"/>
      <c r="EP80" s="112"/>
      <c r="EQ80" s="112"/>
      <c r="ER80" s="112"/>
      <c r="ES80" s="112"/>
      <c r="ET80" s="112"/>
      <c r="EU80" s="112"/>
      <c r="EV80" s="112"/>
      <c r="EW80" s="112"/>
      <c r="EX80" s="112"/>
      <c r="EY80" s="112"/>
      <c r="EZ80" s="112"/>
      <c r="FA80" s="112"/>
      <c r="FB80" s="112"/>
      <c r="FC80" s="112"/>
      <c r="FD80" s="112"/>
      <c r="FE80" s="112"/>
      <c r="FF80" s="112"/>
      <c r="FG80" s="112"/>
      <c r="FH80" s="112"/>
      <c r="FI80" s="112"/>
      <c r="FJ80" s="112"/>
      <c r="FK80" s="112"/>
      <c r="FL80" s="112"/>
      <c r="FM80" s="112"/>
      <c r="FN80" s="112"/>
      <c r="FO80" s="112"/>
      <c r="FP80" s="112"/>
      <c r="FQ80" s="112"/>
      <c r="FR80" s="112"/>
      <c r="FS80" s="112"/>
      <c r="FT80" s="112"/>
      <c r="FU80" s="112"/>
      <c r="FV80" s="112"/>
      <c r="FW80" s="112"/>
      <c r="FX80" s="112"/>
      <c r="FY80" s="112"/>
      <c r="FZ80" s="112"/>
      <c r="GA80" s="112"/>
      <c r="GB80" s="112"/>
      <c r="GC80" s="112"/>
      <c r="GD80" s="112"/>
      <c r="GE80" s="112"/>
      <c r="GF80" s="112"/>
      <c r="GG80" s="112"/>
      <c r="GH80" s="112"/>
      <c r="GI80" s="112"/>
      <c r="GJ80" s="112"/>
      <c r="GK80" s="112"/>
      <c r="GL80" s="112"/>
      <c r="GM80" s="112"/>
      <c r="GN80" s="112"/>
      <c r="GO80" s="112"/>
      <c r="GP80" s="112"/>
      <c r="GQ80" s="112"/>
      <c r="GR80" s="107"/>
      <c r="GS80" s="107"/>
      <c r="GT80" s="107"/>
      <c r="GU80" s="107"/>
      <c r="GV80" s="107"/>
    </row>
    <row r="81" spans="1:204">
      <c r="A81" s="111" t="s">
        <v>44</v>
      </c>
      <c r="B81" s="138" t="s">
        <v>137</v>
      </c>
      <c r="C81" s="111" t="s">
        <v>59</v>
      </c>
      <c r="D81" s="111" t="s">
        <v>37</v>
      </c>
      <c r="E81" s="121"/>
      <c r="F81" s="111" t="s">
        <v>255</v>
      </c>
      <c r="G81" s="121">
        <v>40945</v>
      </c>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c r="CW81" s="112"/>
      <c r="CX81" s="112"/>
      <c r="CY81" s="112"/>
      <c r="CZ81" s="112"/>
      <c r="DA81" s="112"/>
      <c r="DB81" s="112"/>
      <c r="DC81" s="112"/>
      <c r="DD81" s="112"/>
      <c r="DE81" s="112"/>
      <c r="DF81" s="112"/>
      <c r="DG81" s="112"/>
      <c r="DH81" s="112"/>
      <c r="DI81" s="112"/>
      <c r="DJ81" s="112"/>
      <c r="DK81" s="112"/>
      <c r="DL81" s="112"/>
      <c r="DM81" s="112"/>
      <c r="DN81" s="112"/>
      <c r="DO81" s="112"/>
      <c r="DP81" s="112"/>
      <c r="DQ81" s="112"/>
      <c r="DR81" s="112"/>
      <c r="DS81" s="112"/>
      <c r="DT81" s="112"/>
      <c r="DU81" s="112"/>
      <c r="DV81" s="112"/>
      <c r="DW81" s="112"/>
      <c r="DX81" s="112"/>
      <c r="DY81" s="112"/>
      <c r="DZ81" s="112"/>
      <c r="EA81" s="112"/>
      <c r="EB81" s="112"/>
      <c r="EC81" s="112"/>
      <c r="ED81" s="112"/>
      <c r="EE81" s="112"/>
      <c r="EF81" s="112"/>
      <c r="EG81" s="112"/>
      <c r="EH81" s="112"/>
      <c r="EI81" s="112"/>
      <c r="EJ81" s="112"/>
      <c r="EK81" s="112"/>
      <c r="EL81" s="112"/>
      <c r="EM81" s="112"/>
      <c r="EN81" s="112"/>
      <c r="EO81" s="112"/>
      <c r="EP81" s="112"/>
      <c r="EQ81" s="112"/>
      <c r="ER81" s="112"/>
      <c r="ES81" s="112"/>
      <c r="ET81" s="112"/>
      <c r="EU81" s="112"/>
      <c r="EV81" s="112"/>
      <c r="EW81" s="112"/>
      <c r="EX81" s="112"/>
      <c r="EY81" s="112"/>
      <c r="EZ81" s="112"/>
      <c r="FA81" s="112"/>
      <c r="FB81" s="112"/>
      <c r="FC81" s="112"/>
      <c r="FD81" s="112"/>
      <c r="FE81" s="112"/>
      <c r="FF81" s="112"/>
      <c r="FG81" s="112"/>
      <c r="FH81" s="112"/>
      <c r="FI81" s="112"/>
      <c r="FJ81" s="112"/>
      <c r="FK81" s="112"/>
      <c r="FL81" s="112"/>
      <c r="FM81" s="112"/>
      <c r="FN81" s="112"/>
      <c r="FO81" s="112"/>
      <c r="FP81" s="112"/>
      <c r="FQ81" s="112"/>
      <c r="FR81" s="112"/>
      <c r="FS81" s="112"/>
      <c r="FT81" s="112"/>
      <c r="FU81" s="112"/>
      <c r="FV81" s="112"/>
      <c r="FW81" s="112"/>
      <c r="FX81" s="112"/>
      <c r="FY81" s="112"/>
      <c r="FZ81" s="112"/>
      <c r="GA81" s="112"/>
      <c r="GB81" s="112"/>
      <c r="GC81" s="112"/>
      <c r="GD81" s="112"/>
      <c r="GE81" s="112"/>
      <c r="GF81" s="112"/>
      <c r="GG81" s="112"/>
      <c r="GH81" s="112"/>
      <c r="GI81" s="112"/>
      <c r="GJ81" s="112"/>
      <c r="GK81" s="112"/>
      <c r="GL81" s="112"/>
      <c r="GM81" s="112"/>
      <c r="GN81" s="112"/>
      <c r="GO81" s="112"/>
      <c r="GP81" s="112"/>
      <c r="GQ81" s="112"/>
      <c r="GR81" s="107"/>
      <c r="GS81" s="107"/>
      <c r="GT81" s="107"/>
      <c r="GU81" s="107"/>
      <c r="GV81" s="107"/>
    </row>
    <row r="82" spans="1:204">
      <c r="A82" s="111" t="s">
        <v>44</v>
      </c>
      <c r="B82" s="138" t="s">
        <v>137</v>
      </c>
      <c r="C82" s="111" t="s">
        <v>60</v>
      </c>
      <c r="D82" s="111" t="s">
        <v>36</v>
      </c>
      <c r="E82" s="121" t="s">
        <v>117</v>
      </c>
      <c r="F82" s="111" t="s">
        <v>255</v>
      </c>
      <c r="G82" s="121">
        <v>40945</v>
      </c>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c r="CW82" s="112"/>
      <c r="CX82" s="112"/>
      <c r="CY82" s="112"/>
      <c r="CZ82" s="112"/>
      <c r="DA82" s="112"/>
      <c r="DB82" s="112"/>
      <c r="DC82" s="112"/>
      <c r="DD82" s="112"/>
      <c r="DE82" s="112"/>
      <c r="DF82" s="112"/>
      <c r="DG82" s="112"/>
      <c r="DH82" s="112"/>
      <c r="DI82" s="112"/>
      <c r="DJ82" s="112"/>
      <c r="DK82" s="112"/>
      <c r="DL82" s="112"/>
      <c r="DM82" s="112"/>
      <c r="DN82" s="112"/>
      <c r="DO82" s="112"/>
      <c r="DP82" s="112"/>
      <c r="DQ82" s="112"/>
      <c r="DR82" s="112"/>
      <c r="DS82" s="112"/>
      <c r="DT82" s="112"/>
      <c r="DU82" s="112"/>
      <c r="DV82" s="112"/>
      <c r="DW82" s="112"/>
      <c r="DX82" s="112"/>
      <c r="DY82" s="112"/>
      <c r="DZ82" s="112"/>
      <c r="EA82" s="112"/>
      <c r="EB82" s="112"/>
      <c r="EC82" s="112"/>
      <c r="ED82" s="112"/>
      <c r="EE82" s="112"/>
      <c r="EF82" s="112"/>
      <c r="EG82" s="112"/>
      <c r="EH82" s="112"/>
      <c r="EI82" s="112"/>
      <c r="EJ82" s="112"/>
      <c r="EK82" s="112"/>
      <c r="EL82" s="112"/>
      <c r="EM82" s="112"/>
      <c r="EN82" s="112"/>
      <c r="EO82" s="112"/>
      <c r="EP82" s="112"/>
      <c r="EQ82" s="112"/>
      <c r="ER82" s="112"/>
      <c r="ES82" s="112"/>
      <c r="ET82" s="112"/>
      <c r="EU82" s="112"/>
      <c r="EV82" s="112"/>
      <c r="EW82" s="112"/>
      <c r="EX82" s="112"/>
      <c r="EY82" s="112"/>
      <c r="EZ82" s="112"/>
      <c r="FA82" s="112"/>
      <c r="FB82" s="112"/>
      <c r="FC82" s="112"/>
      <c r="FD82" s="112"/>
      <c r="FE82" s="112"/>
      <c r="FF82" s="112"/>
      <c r="FG82" s="112"/>
      <c r="FH82" s="112"/>
      <c r="FI82" s="112"/>
      <c r="FJ82" s="112"/>
      <c r="FK82" s="112"/>
      <c r="FL82" s="112"/>
      <c r="FM82" s="112"/>
      <c r="FN82" s="112"/>
      <c r="FO82" s="112"/>
      <c r="FP82" s="112"/>
      <c r="FQ82" s="112"/>
      <c r="FR82" s="112"/>
      <c r="FS82" s="112"/>
      <c r="FT82" s="112"/>
      <c r="FU82" s="112"/>
      <c r="FV82" s="112"/>
      <c r="FW82" s="112"/>
      <c r="FX82" s="112"/>
      <c r="FY82" s="112"/>
      <c r="FZ82" s="112"/>
      <c r="GA82" s="112"/>
      <c r="GB82" s="112"/>
      <c r="GC82" s="112"/>
      <c r="GD82" s="112"/>
      <c r="GE82" s="112"/>
      <c r="GF82" s="112"/>
      <c r="GG82" s="112"/>
      <c r="GH82" s="112"/>
      <c r="GI82" s="112"/>
      <c r="GJ82" s="112"/>
      <c r="GK82" s="112"/>
      <c r="GL82" s="112"/>
      <c r="GM82" s="112"/>
      <c r="GN82" s="112"/>
      <c r="GO82" s="112"/>
      <c r="GP82" s="112"/>
      <c r="GQ82" s="112"/>
      <c r="GR82" s="107"/>
      <c r="GS82" s="107"/>
      <c r="GT82" s="107"/>
      <c r="GU82" s="107"/>
      <c r="GV82" s="107"/>
    </row>
    <row r="83" spans="1:204">
      <c r="A83" s="111" t="s">
        <v>44</v>
      </c>
      <c r="B83" s="138" t="s">
        <v>137</v>
      </c>
      <c r="C83" s="111" t="s">
        <v>61</v>
      </c>
      <c r="D83" s="111" t="s">
        <v>37</v>
      </c>
      <c r="E83" s="121"/>
      <c r="F83" s="111" t="s">
        <v>255</v>
      </c>
      <c r="G83" s="121">
        <v>40945</v>
      </c>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c r="CW83" s="112"/>
      <c r="CX83" s="112"/>
      <c r="CY83" s="112"/>
      <c r="CZ83" s="112"/>
      <c r="DA83" s="112"/>
      <c r="DB83" s="112"/>
      <c r="DC83" s="112"/>
      <c r="DD83" s="112"/>
      <c r="DE83" s="112"/>
      <c r="DF83" s="112"/>
      <c r="DG83" s="112"/>
      <c r="DH83" s="112"/>
      <c r="DI83" s="112"/>
      <c r="DJ83" s="112"/>
      <c r="DK83" s="112"/>
      <c r="DL83" s="112"/>
      <c r="DM83" s="112"/>
      <c r="DN83" s="112"/>
      <c r="DO83" s="112"/>
      <c r="DP83" s="112"/>
      <c r="DQ83" s="112"/>
      <c r="DR83" s="112"/>
      <c r="DS83" s="112"/>
      <c r="DT83" s="112"/>
      <c r="DU83" s="112"/>
      <c r="DV83" s="112"/>
      <c r="DW83" s="112"/>
      <c r="DX83" s="112"/>
      <c r="DY83" s="112"/>
      <c r="DZ83" s="112"/>
      <c r="EA83" s="112"/>
      <c r="EB83" s="112"/>
      <c r="EC83" s="112"/>
      <c r="ED83" s="112"/>
      <c r="EE83" s="112"/>
      <c r="EF83" s="112"/>
      <c r="EG83" s="112"/>
      <c r="EH83" s="112"/>
      <c r="EI83" s="112"/>
      <c r="EJ83" s="112"/>
      <c r="EK83" s="112"/>
      <c r="EL83" s="112"/>
      <c r="EM83" s="112"/>
      <c r="EN83" s="112"/>
      <c r="EO83" s="112"/>
      <c r="EP83" s="112"/>
      <c r="EQ83" s="112"/>
      <c r="ER83" s="112"/>
      <c r="ES83" s="112"/>
      <c r="ET83" s="112"/>
      <c r="EU83" s="112"/>
      <c r="EV83" s="112"/>
      <c r="EW83" s="112"/>
      <c r="EX83" s="112"/>
      <c r="EY83" s="112"/>
      <c r="EZ83" s="112"/>
      <c r="FA83" s="112"/>
      <c r="FB83" s="112"/>
      <c r="FC83" s="112"/>
      <c r="FD83" s="112"/>
      <c r="FE83" s="112"/>
      <c r="FF83" s="112"/>
      <c r="FG83" s="112"/>
      <c r="FH83" s="112"/>
      <c r="FI83" s="112"/>
      <c r="FJ83" s="112"/>
      <c r="FK83" s="112"/>
      <c r="FL83" s="112"/>
      <c r="FM83" s="112"/>
      <c r="FN83" s="112"/>
      <c r="FO83" s="112"/>
      <c r="FP83" s="112"/>
      <c r="FQ83" s="112"/>
      <c r="FR83" s="112"/>
      <c r="FS83" s="112"/>
      <c r="FT83" s="112"/>
      <c r="FU83" s="112"/>
      <c r="FV83" s="112"/>
      <c r="FW83" s="112"/>
      <c r="FX83" s="112"/>
      <c r="FY83" s="112"/>
      <c r="FZ83" s="112"/>
      <c r="GA83" s="112"/>
      <c r="GB83" s="112"/>
      <c r="GC83" s="112"/>
      <c r="GD83" s="112"/>
      <c r="GE83" s="112"/>
      <c r="GF83" s="112"/>
      <c r="GG83" s="112"/>
      <c r="GH83" s="112"/>
      <c r="GI83" s="112"/>
      <c r="GJ83" s="112"/>
      <c r="GK83" s="112"/>
      <c r="GL83" s="112"/>
      <c r="GM83" s="112"/>
      <c r="GN83" s="112"/>
      <c r="GO83" s="112"/>
      <c r="GP83" s="112"/>
      <c r="GQ83" s="112"/>
      <c r="GR83" s="107"/>
      <c r="GS83" s="107"/>
      <c r="GT83" s="107"/>
      <c r="GU83" s="107"/>
      <c r="GV83" s="107"/>
    </row>
    <row r="84" spans="1:204">
      <c r="A84" s="111" t="s">
        <v>44</v>
      </c>
      <c r="B84" s="138" t="s">
        <v>137</v>
      </c>
      <c r="C84" s="111" t="s">
        <v>62</v>
      </c>
      <c r="D84" s="111" t="s">
        <v>37</v>
      </c>
      <c r="E84" s="121"/>
      <c r="F84" s="111" t="s">
        <v>255</v>
      </c>
      <c r="G84" s="121">
        <v>40945</v>
      </c>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c r="CW84" s="112"/>
      <c r="CX84" s="112"/>
      <c r="CY84" s="112"/>
      <c r="CZ84" s="112"/>
      <c r="DA84" s="112"/>
      <c r="DB84" s="112"/>
      <c r="DC84" s="112"/>
      <c r="DD84" s="112"/>
      <c r="DE84" s="112"/>
      <c r="DF84" s="112"/>
      <c r="DG84" s="112"/>
      <c r="DH84" s="112"/>
      <c r="DI84" s="112"/>
      <c r="DJ84" s="112"/>
      <c r="DK84" s="112"/>
      <c r="DL84" s="112"/>
      <c r="DM84" s="112"/>
      <c r="DN84" s="112"/>
      <c r="DO84" s="112"/>
      <c r="DP84" s="112"/>
      <c r="DQ84" s="112"/>
      <c r="DR84" s="112"/>
      <c r="DS84" s="112"/>
      <c r="DT84" s="112"/>
      <c r="DU84" s="112"/>
      <c r="DV84" s="112"/>
      <c r="DW84" s="112"/>
      <c r="DX84" s="112"/>
      <c r="DY84" s="112"/>
      <c r="DZ84" s="112"/>
      <c r="EA84" s="112"/>
      <c r="EB84" s="112"/>
      <c r="EC84" s="112"/>
      <c r="ED84" s="112"/>
      <c r="EE84" s="112"/>
      <c r="EF84" s="112"/>
      <c r="EG84" s="112"/>
      <c r="EH84" s="112"/>
      <c r="EI84" s="112"/>
      <c r="EJ84" s="112"/>
      <c r="EK84" s="112"/>
      <c r="EL84" s="112"/>
      <c r="EM84" s="112"/>
      <c r="EN84" s="112"/>
      <c r="EO84" s="112"/>
      <c r="EP84" s="112"/>
      <c r="EQ84" s="112"/>
      <c r="ER84" s="112"/>
      <c r="ES84" s="112"/>
      <c r="ET84" s="112"/>
      <c r="EU84" s="112"/>
      <c r="EV84" s="112"/>
      <c r="EW84" s="112"/>
      <c r="EX84" s="112"/>
      <c r="EY84" s="112"/>
      <c r="EZ84" s="112"/>
      <c r="FA84" s="112"/>
      <c r="FB84" s="112"/>
      <c r="FC84" s="112"/>
      <c r="FD84" s="112"/>
      <c r="FE84" s="112"/>
      <c r="FF84" s="112"/>
      <c r="FG84" s="112"/>
      <c r="FH84" s="112"/>
      <c r="FI84" s="112"/>
      <c r="FJ84" s="112"/>
      <c r="FK84" s="112"/>
      <c r="FL84" s="112"/>
      <c r="FM84" s="112"/>
      <c r="FN84" s="112"/>
      <c r="FO84" s="112"/>
      <c r="FP84" s="112"/>
      <c r="FQ84" s="112"/>
      <c r="FR84" s="112"/>
      <c r="FS84" s="112"/>
      <c r="FT84" s="112"/>
      <c r="FU84" s="112"/>
      <c r="FV84" s="112"/>
      <c r="FW84" s="112"/>
      <c r="FX84" s="112"/>
      <c r="FY84" s="112"/>
      <c r="FZ84" s="112"/>
      <c r="GA84" s="112"/>
      <c r="GB84" s="112"/>
      <c r="GC84" s="112"/>
      <c r="GD84" s="112"/>
      <c r="GE84" s="112"/>
      <c r="GF84" s="112"/>
      <c r="GG84" s="112"/>
      <c r="GH84" s="112"/>
      <c r="GI84" s="112"/>
      <c r="GJ84" s="112"/>
      <c r="GK84" s="112"/>
      <c r="GL84" s="112"/>
      <c r="GM84" s="112"/>
      <c r="GN84" s="112"/>
      <c r="GO84" s="112"/>
      <c r="GP84" s="112"/>
      <c r="GQ84" s="112"/>
      <c r="GR84" s="107"/>
      <c r="GS84" s="107"/>
      <c r="GT84" s="107"/>
      <c r="GU84" s="107"/>
      <c r="GV84" s="107"/>
    </row>
    <row r="85" spans="1:204">
      <c r="A85" s="111" t="s">
        <v>44</v>
      </c>
      <c r="B85" s="138" t="s">
        <v>137</v>
      </c>
      <c r="C85" s="111" t="s">
        <v>63</v>
      </c>
      <c r="D85" s="111" t="s">
        <v>37</v>
      </c>
      <c r="E85" s="121"/>
      <c r="F85" s="111" t="s">
        <v>255</v>
      </c>
      <c r="G85" s="121">
        <v>40945</v>
      </c>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c r="CW85" s="112"/>
      <c r="CX85" s="112"/>
      <c r="CY85" s="112"/>
      <c r="CZ85" s="112"/>
      <c r="DA85" s="112"/>
      <c r="DB85" s="112"/>
      <c r="DC85" s="112"/>
      <c r="DD85" s="112"/>
      <c r="DE85" s="112"/>
      <c r="DF85" s="112"/>
      <c r="DG85" s="112"/>
      <c r="DH85" s="112"/>
      <c r="DI85" s="112"/>
      <c r="DJ85" s="112"/>
      <c r="DK85" s="112"/>
      <c r="DL85" s="112"/>
      <c r="DM85" s="112"/>
      <c r="DN85" s="112"/>
      <c r="DO85" s="112"/>
      <c r="DP85" s="112"/>
      <c r="DQ85" s="112"/>
      <c r="DR85" s="112"/>
      <c r="DS85" s="112"/>
      <c r="DT85" s="112"/>
      <c r="DU85" s="112"/>
      <c r="DV85" s="112"/>
      <c r="DW85" s="112"/>
      <c r="DX85" s="112"/>
      <c r="DY85" s="112"/>
      <c r="DZ85" s="112"/>
      <c r="EA85" s="112"/>
      <c r="EB85" s="112"/>
      <c r="EC85" s="112"/>
      <c r="ED85" s="112"/>
      <c r="EE85" s="112"/>
      <c r="EF85" s="112"/>
      <c r="EG85" s="112"/>
      <c r="EH85" s="112"/>
      <c r="EI85" s="112"/>
      <c r="EJ85" s="112"/>
      <c r="EK85" s="112"/>
      <c r="EL85" s="112"/>
      <c r="EM85" s="112"/>
      <c r="EN85" s="112"/>
      <c r="EO85" s="112"/>
      <c r="EP85" s="112"/>
      <c r="EQ85" s="112"/>
      <c r="ER85" s="112"/>
      <c r="ES85" s="112"/>
      <c r="ET85" s="112"/>
      <c r="EU85" s="112"/>
      <c r="EV85" s="112"/>
      <c r="EW85" s="112"/>
      <c r="EX85" s="112"/>
      <c r="EY85" s="112"/>
      <c r="EZ85" s="112"/>
      <c r="FA85" s="112"/>
      <c r="FB85" s="112"/>
      <c r="FC85" s="112"/>
      <c r="FD85" s="112"/>
      <c r="FE85" s="112"/>
      <c r="FF85" s="112"/>
      <c r="FG85" s="112"/>
      <c r="FH85" s="112"/>
      <c r="FI85" s="112"/>
      <c r="FJ85" s="112"/>
      <c r="FK85" s="112"/>
      <c r="FL85" s="112"/>
      <c r="FM85" s="112"/>
      <c r="FN85" s="112"/>
      <c r="FO85" s="112"/>
      <c r="FP85" s="112"/>
      <c r="FQ85" s="112"/>
      <c r="FR85" s="112"/>
      <c r="FS85" s="112"/>
      <c r="FT85" s="112"/>
      <c r="FU85" s="112"/>
      <c r="FV85" s="112"/>
      <c r="FW85" s="112"/>
      <c r="FX85" s="112"/>
      <c r="FY85" s="112"/>
      <c r="FZ85" s="112"/>
      <c r="GA85" s="112"/>
      <c r="GB85" s="112"/>
      <c r="GC85" s="112"/>
      <c r="GD85" s="112"/>
      <c r="GE85" s="112"/>
      <c r="GF85" s="112"/>
      <c r="GG85" s="112"/>
      <c r="GH85" s="112"/>
      <c r="GI85" s="112"/>
      <c r="GJ85" s="112"/>
      <c r="GK85" s="112"/>
      <c r="GL85" s="112"/>
      <c r="GM85" s="112"/>
      <c r="GN85" s="112"/>
      <c r="GO85" s="112"/>
      <c r="GP85" s="112"/>
      <c r="GQ85" s="112"/>
      <c r="GR85" s="107"/>
      <c r="GS85" s="107"/>
      <c r="GT85" s="107"/>
      <c r="GU85" s="107"/>
      <c r="GV85" s="107"/>
    </row>
    <row r="86" spans="1:204">
      <c r="A86" s="111" t="s">
        <v>44</v>
      </c>
      <c r="B86" s="138" t="s">
        <v>137</v>
      </c>
      <c r="C86" s="111" t="s">
        <v>64</v>
      </c>
      <c r="D86" s="111" t="s">
        <v>37</v>
      </c>
      <c r="E86" s="121"/>
      <c r="F86" s="111" t="s">
        <v>255</v>
      </c>
      <c r="G86" s="121">
        <v>40945</v>
      </c>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c r="CW86" s="112"/>
      <c r="CX86" s="112"/>
      <c r="CY86" s="112"/>
      <c r="CZ86" s="112"/>
      <c r="DA86" s="112"/>
      <c r="DB86" s="112"/>
      <c r="DC86" s="112"/>
      <c r="DD86" s="112"/>
      <c r="DE86" s="112"/>
      <c r="DF86" s="112"/>
      <c r="DG86" s="112"/>
      <c r="DH86" s="112"/>
      <c r="DI86" s="112"/>
      <c r="DJ86" s="112"/>
      <c r="DK86" s="112"/>
      <c r="DL86" s="112"/>
      <c r="DM86" s="112"/>
      <c r="DN86" s="112"/>
      <c r="DO86" s="112"/>
      <c r="DP86" s="112"/>
      <c r="DQ86" s="112"/>
      <c r="DR86" s="112"/>
      <c r="DS86" s="112"/>
      <c r="DT86" s="112"/>
      <c r="DU86" s="112"/>
      <c r="DV86" s="112"/>
      <c r="DW86" s="112"/>
      <c r="DX86" s="112"/>
      <c r="DY86" s="112"/>
      <c r="DZ86" s="112"/>
      <c r="EA86" s="112"/>
      <c r="EB86" s="112"/>
      <c r="EC86" s="112"/>
      <c r="ED86" s="112"/>
      <c r="EE86" s="112"/>
      <c r="EF86" s="112"/>
      <c r="EG86" s="112"/>
      <c r="EH86" s="112"/>
      <c r="EI86" s="112"/>
      <c r="EJ86" s="112"/>
      <c r="EK86" s="112"/>
      <c r="EL86" s="112"/>
      <c r="EM86" s="112"/>
      <c r="EN86" s="112"/>
      <c r="EO86" s="112"/>
      <c r="EP86" s="112"/>
      <c r="EQ86" s="112"/>
      <c r="ER86" s="112"/>
      <c r="ES86" s="112"/>
      <c r="ET86" s="112"/>
      <c r="EU86" s="112"/>
      <c r="EV86" s="112"/>
      <c r="EW86" s="112"/>
      <c r="EX86" s="112"/>
      <c r="EY86" s="112"/>
      <c r="EZ86" s="112"/>
      <c r="FA86" s="112"/>
      <c r="FB86" s="112"/>
      <c r="FC86" s="112"/>
      <c r="FD86" s="112"/>
      <c r="FE86" s="112"/>
      <c r="FF86" s="112"/>
      <c r="FG86" s="112"/>
      <c r="FH86" s="112"/>
      <c r="FI86" s="112"/>
      <c r="FJ86" s="112"/>
      <c r="FK86" s="112"/>
      <c r="FL86" s="112"/>
      <c r="FM86" s="112"/>
      <c r="FN86" s="112"/>
      <c r="FO86" s="112"/>
      <c r="FP86" s="112"/>
      <c r="FQ86" s="112"/>
      <c r="FR86" s="112"/>
      <c r="FS86" s="112"/>
      <c r="FT86" s="112"/>
      <c r="FU86" s="112"/>
      <c r="FV86" s="112"/>
      <c r="FW86" s="112"/>
      <c r="FX86" s="112"/>
      <c r="FY86" s="112"/>
      <c r="FZ86" s="112"/>
      <c r="GA86" s="112"/>
      <c r="GB86" s="112"/>
      <c r="GC86" s="112"/>
      <c r="GD86" s="112"/>
      <c r="GE86" s="112"/>
      <c r="GF86" s="112"/>
      <c r="GG86" s="112"/>
      <c r="GH86" s="112"/>
      <c r="GI86" s="112"/>
      <c r="GJ86" s="112"/>
      <c r="GK86" s="112"/>
      <c r="GL86" s="112"/>
      <c r="GM86" s="112"/>
      <c r="GN86" s="112"/>
      <c r="GO86" s="112"/>
      <c r="GP86" s="112"/>
      <c r="GQ86" s="112"/>
      <c r="GR86" s="107"/>
      <c r="GS86" s="107"/>
      <c r="GT86" s="107"/>
      <c r="GU86" s="107"/>
      <c r="GV86" s="107"/>
    </row>
    <row r="87" spans="1:204">
      <c r="A87" s="111" t="s">
        <v>44</v>
      </c>
      <c r="B87" s="138" t="s">
        <v>137</v>
      </c>
      <c r="C87" s="111" t="s">
        <v>65</v>
      </c>
      <c r="D87" s="111" t="s">
        <v>37</v>
      </c>
      <c r="E87" s="121"/>
      <c r="F87" s="111" t="s">
        <v>255</v>
      </c>
      <c r="G87" s="121">
        <v>40945</v>
      </c>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c r="CW87" s="112"/>
      <c r="CX87" s="112"/>
      <c r="CY87" s="112"/>
      <c r="CZ87" s="112"/>
      <c r="DA87" s="112"/>
      <c r="DB87" s="112"/>
      <c r="DC87" s="112"/>
      <c r="DD87" s="112"/>
      <c r="DE87" s="112"/>
      <c r="DF87" s="112"/>
      <c r="DG87" s="112"/>
      <c r="DH87" s="112"/>
      <c r="DI87" s="112"/>
      <c r="DJ87" s="112"/>
      <c r="DK87" s="112"/>
      <c r="DL87" s="112"/>
      <c r="DM87" s="112"/>
      <c r="DN87" s="112"/>
      <c r="DO87" s="112"/>
      <c r="DP87" s="112"/>
      <c r="DQ87" s="112"/>
      <c r="DR87" s="112"/>
      <c r="DS87" s="112"/>
      <c r="DT87" s="112"/>
      <c r="DU87" s="112"/>
      <c r="DV87" s="112"/>
      <c r="DW87" s="112"/>
      <c r="DX87" s="112"/>
      <c r="DY87" s="112"/>
      <c r="DZ87" s="112"/>
      <c r="EA87" s="112"/>
      <c r="EB87" s="112"/>
      <c r="EC87" s="112"/>
      <c r="ED87" s="112"/>
      <c r="EE87" s="112"/>
      <c r="EF87" s="112"/>
      <c r="EG87" s="112"/>
      <c r="EH87" s="112"/>
      <c r="EI87" s="112"/>
      <c r="EJ87" s="112"/>
      <c r="EK87" s="112"/>
      <c r="EL87" s="112"/>
      <c r="EM87" s="112"/>
      <c r="EN87" s="112"/>
      <c r="EO87" s="112"/>
      <c r="EP87" s="112"/>
      <c r="EQ87" s="112"/>
      <c r="ER87" s="112"/>
      <c r="ES87" s="112"/>
      <c r="ET87" s="112"/>
      <c r="EU87" s="112"/>
      <c r="EV87" s="112"/>
      <c r="EW87" s="112"/>
      <c r="EX87" s="112"/>
      <c r="EY87" s="112"/>
      <c r="EZ87" s="112"/>
      <c r="FA87" s="112"/>
      <c r="FB87" s="112"/>
      <c r="FC87" s="112"/>
      <c r="FD87" s="112"/>
      <c r="FE87" s="112"/>
      <c r="FF87" s="112"/>
      <c r="FG87" s="112"/>
      <c r="FH87" s="112"/>
      <c r="FI87" s="112"/>
      <c r="FJ87" s="112"/>
      <c r="FK87" s="112"/>
      <c r="FL87" s="112"/>
      <c r="FM87" s="112"/>
      <c r="FN87" s="112"/>
      <c r="FO87" s="112"/>
      <c r="FP87" s="112"/>
      <c r="FQ87" s="112"/>
      <c r="FR87" s="112"/>
      <c r="FS87" s="112"/>
      <c r="FT87" s="112"/>
      <c r="FU87" s="112"/>
      <c r="FV87" s="112"/>
      <c r="FW87" s="112"/>
      <c r="FX87" s="112"/>
      <c r="FY87" s="112"/>
      <c r="FZ87" s="112"/>
      <c r="GA87" s="112"/>
      <c r="GB87" s="112"/>
      <c r="GC87" s="112"/>
      <c r="GD87" s="112"/>
      <c r="GE87" s="112"/>
      <c r="GF87" s="112"/>
      <c r="GG87" s="112"/>
      <c r="GH87" s="112"/>
      <c r="GI87" s="112"/>
      <c r="GJ87" s="112"/>
      <c r="GK87" s="112"/>
      <c r="GL87" s="112"/>
      <c r="GM87" s="112"/>
      <c r="GN87" s="112"/>
      <c r="GO87" s="112"/>
      <c r="GP87" s="112"/>
      <c r="GQ87" s="112"/>
      <c r="GR87" s="107"/>
      <c r="GS87" s="107"/>
      <c r="GT87" s="107"/>
      <c r="GU87" s="107"/>
      <c r="GV87" s="107"/>
    </row>
    <row r="88" spans="1:204">
      <c r="A88" s="111" t="s">
        <v>44</v>
      </c>
      <c r="B88" s="138" t="s">
        <v>137</v>
      </c>
      <c r="C88" s="111" t="s">
        <v>66</v>
      </c>
      <c r="D88" s="111" t="s">
        <v>37</v>
      </c>
      <c r="E88" s="121"/>
      <c r="F88" s="111" t="s">
        <v>255</v>
      </c>
      <c r="G88" s="121">
        <v>40945</v>
      </c>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107"/>
      <c r="CP88" s="107"/>
      <c r="CQ88" s="107"/>
      <c r="CR88" s="107"/>
      <c r="CS88" s="107"/>
      <c r="CT88" s="107"/>
      <c r="CU88" s="107"/>
      <c r="CV88" s="107"/>
      <c r="CW88" s="107"/>
      <c r="CX88" s="107"/>
      <c r="CY88" s="107"/>
      <c r="CZ88" s="107"/>
      <c r="DA88" s="107"/>
      <c r="DB88" s="107"/>
      <c r="DC88" s="107"/>
      <c r="DD88" s="107"/>
      <c r="DE88" s="107"/>
      <c r="DF88" s="107"/>
      <c r="DG88" s="107"/>
      <c r="DH88" s="107"/>
      <c r="DI88" s="107"/>
      <c r="DJ88" s="107"/>
      <c r="DK88" s="107"/>
      <c r="DL88" s="107"/>
      <c r="DM88" s="107"/>
      <c r="DN88" s="107"/>
      <c r="DO88" s="107"/>
      <c r="DP88" s="107"/>
      <c r="DQ88" s="107"/>
      <c r="DR88" s="107"/>
      <c r="DS88" s="107"/>
      <c r="DT88" s="107"/>
      <c r="DU88" s="107"/>
      <c r="DV88" s="107"/>
      <c r="DW88" s="107"/>
      <c r="DX88" s="107"/>
      <c r="DY88" s="107"/>
      <c r="DZ88" s="107"/>
      <c r="EA88" s="107"/>
      <c r="EB88" s="107"/>
      <c r="EC88" s="107"/>
      <c r="ED88" s="107"/>
      <c r="EE88" s="107"/>
      <c r="EF88" s="107"/>
      <c r="EG88" s="107"/>
      <c r="EH88" s="107"/>
      <c r="EI88" s="107"/>
      <c r="EJ88" s="107"/>
      <c r="EK88" s="107"/>
      <c r="EL88" s="107"/>
      <c r="EM88" s="107"/>
      <c r="EN88" s="107"/>
      <c r="EO88" s="107"/>
      <c r="EP88" s="107"/>
      <c r="EQ88" s="107"/>
      <c r="ER88" s="107"/>
      <c r="ES88" s="107"/>
      <c r="ET88" s="107"/>
      <c r="EU88" s="107"/>
      <c r="EV88" s="107"/>
      <c r="EW88" s="107"/>
      <c r="EX88" s="107"/>
      <c r="EY88" s="107"/>
      <c r="EZ88" s="107"/>
      <c r="FA88" s="107"/>
      <c r="FB88" s="107"/>
      <c r="FC88" s="107"/>
      <c r="FD88" s="107"/>
      <c r="FE88" s="107"/>
      <c r="FF88" s="107"/>
      <c r="FG88" s="107"/>
      <c r="FH88" s="107"/>
      <c r="FI88" s="107"/>
      <c r="FJ88" s="107"/>
      <c r="FK88" s="107"/>
      <c r="FL88" s="107"/>
      <c r="FM88" s="107"/>
      <c r="FN88" s="107"/>
      <c r="FO88" s="107"/>
      <c r="FP88" s="107"/>
      <c r="FQ88" s="107"/>
      <c r="FR88" s="107"/>
      <c r="FS88" s="107"/>
      <c r="FT88" s="107"/>
      <c r="FU88" s="107"/>
      <c r="FV88" s="107"/>
      <c r="FW88" s="107"/>
      <c r="FX88" s="107"/>
      <c r="FY88" s="107"/>
      <c r="FZ88" s="107"/>
      <c r="GA88" s="107"/>
      <c r="GB88" s="107"/>
      <c r="GC88" s="107"/>
      <c r="GD88" s="107"/>
      <c r="GE88" s="107"/>
      <c r="GF88" s="107"/>
      <c r="GG88" s="107"/>
      <c r="GH88" s="107"/>
      <c r="GI88" s="107"/>
      <c r="GJ88" s="107"/>
      <c r="GK88" s="107"/>
      <c r="GL88" s="107"/>
      <c r="GM88" s="107"/>
      <c r="GN88" s="107"/>
      <c r="GO88" s="107"/>
      <c r="GP88" s="107"/>
      <c r="GQ88" s="107"/>
      <c r="GR88" s="107"/>
      <c r="GS88" s="107"/>
      <c r="GT88" s="107"/>
      <c r="GU88" s="107"/>
      <c r="GV88" s="107"/>
    </row>
    <row r="89" spans="1:204">
      <c r="A89" s="111" t="s">
        <v>44</v>
      </c>
      <c r="B89" s="138" t="s">
        <v>137</v>
      </c>
      <c r="C89" s="111" t="s">
        <v>67</v>
      </c>
      <c r="D89" s="111" t="s">
        <v>37</v>
      </c>
      <c r="E89" s="121"/>
      <c r="F89" s="111" t="s">
        <v>255</v>
      </c>
      <c r="G89" s="121">
        <v>40945</v>
      </c>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c r="DS89" s="107"/>
      <c r="DT89" s="107"/>
      <c r="DU89" s="107"/>
      <c r="DV89" s="107"/>
      <c r="DW89" s="107"/>
      <c r="DX89" s="107"/>
      <c r="DY89" s="107"/>
      <c r="DZ89" s="107"/>
      <c r="EA89" s="107"/>
      <c r="EB89" s="107"/>
      <c r="EC89" s="107"/>
      <c r="ED89" s="107"/>
      <c r="EE89" s="107"/>
      <c r="EF89" s="107"/>
      <c r="EG89" s="107"/>
      <c r="EH89" s="107"/>
      <c r="EI89" s="107"/>
      <c r="EJ89" s="107"/>
      <c r="EK89" s="107"/>
      <c r="EL89" s="107"/>
      <c r="EM89" s="107"/>
      <c r="EN89" s="107"/>
      <c r="EO89" s="107"/>
      <c r="EP89" s="107"/>
      <c r="EQ89" s="107"/>
      <c r="ER89" s="107"/>
      <c r="ES89" s="107"/>
      <c r="ET89" s="107"/>
      <c r="EU89" s="107"/>
      <c r="EV89" s="107"/>
      <c r="EW89" s="107"/>
      <c r="EX89" s="107"/>
      <c r="EY89" s="107"/>
      <c r="EZ89" s="107"/>
      <c r="FA89" s="107"/>
      <c r="FB89" s="107"/>
      <c r="FC89" s="107"/>
      <c r="FD89" s="107"/>
      <c r="FE89" s="107"/>
      <c r="FF89" s="107"/>
      <c r="FG89" s="107"/>
      <c r="FH89" s="107"/>
      <c r="FI89" s="107"/>
      <c r="FJ89" s="107"/>
      <c r="FK89" s="107"/>
      <c r="FL89" s="107"/>
      <c r="FM89" s="107"/>
      <c r="FN89" s="107"/>
      <c r="FO89" s="107"/>
      <c r="FP89" s="107"/>
      <c r="FQ89" s="107"/>
      <c r="FR89" s="107"/>
      <c r="FS89" s="107"/>
      <c r="FT89" s="107"/>
      <c r="FU89" s="107"/>
      <c r="FV89" s="107"/>
      <c r="FW89" s="107"/>
      <c r="FX89" s="107"/>
      <c r="FY89" s="107"/>
      <c r="FZ89" s="107"/>
      <c r="GA89" s="107"/>
      <c r="GB89" s="107"/>
      <c r="GC89" s="107"/>
      <c r="GD89" s="107"/>
      <c r="GE89" s="107"/>
      <c r="GF89" s="107"/>
      <c r="GG89" s="107"/>
      <c r="GH89" s="107"/>
      <c r="GI89" s="107"/>
      <c r="GJ89" s="107"/>
      <c r="GK89" s="107"/>
      <c r="GL89" s="107"/>
      <c r="GM89" s="107"/>
      <c r="GN89" s="107"/>
      <c r="GO89" s="107"/>
      <c r="GP89" s="107"/>
      <c r="GQ89" s="107"/>
      <c r="GR89" s="107"/>
      <c r="GS89" s="107"/>
      <c r="GT89" s="107"/>
      <c r="GU89" s="107"/>
      <c r="GV89" s="107"/>
    </row>
    <row r="90" spans="1:204">
      <c r="A90" s="111" t="s">
        <v>44</v>
      </c>
      <c r="B90" s="138" t="s">
        <v>137</v>
      </c>
      <c r="C90" s="111" t="s">
        <v>68</v>
      </c>
      <c r="D90" s="111" t="s">
        <v>37</v>
      </c>
      <c r="E90" s="121"/>
      <c r="F90" s="111" t="s">
        <v>255</v>
      </c>
      <c r="G90" s="121">
        <v>40945</v>
      </c>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c r="DS90" s="107"/>
      <c r="DT90" s="107"/>
      <c r="DU90" s="107"/>
      <c r="DV90" s="107"/>
      <c r="DW90" s="107"/>
      <c r="DX90" s="107"/>
      <c r="DY90" s="107"/>
      <c r="DZ90" s="107"/>
      <c r="EA90" s="107"/>
      <c r="EB90" s="107"/>
      <c r="EC90" s="107"/>
      <c r="ED90" s="107"/>
      <c r="EE90" s="107"/>
      <c r="EF90" s="107"/>
      <c r="EG90" s="107"/>
      <c r="EH90" s="107"/>
      <c r="EI90" s="107"/>
      <c r="EJ90" s="107"/>
      <c r="EK90" s="107"/>
      <c r="EL90" s="107"/>
      <c r="EM90" s="107"/>
      <c r="EN90" s="107"/>
      <c r="EO90" s="107"/>
      <c r="EP90" s="107"/>
      <c r="EQ90" s="107"/>
      <c r="ER90" s="107"/>
      <c r="ES90" s="107"/>
      <c r="ET90" s="107"/>
      <c r="EU90" s="107"/>
      <c r="EV90" s="107"/>
      <c r="EW90" s="107"/>
      <c r="EX90" s="107"/>
      <c r="EY90" s="107"/>
      <c r="EZ90" s="107"/>
      <c r="FA90" s="107"/>
      <c r="FB90" s="107"/>
      <c r="FC90" s="107"/>
      <c r="FD90" s="107"/>
      <c r="FE90" s="107"/>
      <c r="FF90" s="107"/>
      <c r="FG90" s="107"/>
      <c r="FH90" s="107"/>
      <c r="FI90" s="107"/>
      <c r="FJ90" s="107"/>
      <c r="FK90" s="107"/>
      <c r="FL90" s="107"/>
      <c r="FM90" s="107"/>
      <c r="FN90" s="107"/>
      <c r="FO90" s="107"/>
      <c r="FP90" s="107"/>
      <c r="FQ90" s="107"/>
      <c r="FR90" s="107"/>
      <c r="FS90" s="107"/>
      <c r="FT90" s="107"/>
      <c r="FU90" s="107"/>
      <c r="FV90" s="107"/>
      <c r="FW90" s="107"/>
      <c r="FX90" s="107"/>
      <c r="FY90" s="107"/>
      <c r="FZ90" s="107"/>
      <c r="GA90" s="107"/>
      <c r="GB90" s="107"/>
      <c r="GC90" s="107"/>
      <c r="GD90" s="107"/>
      <c r="GE90" s="107"/>
      <c r="GF90" s="107"/>
      <c r="GG90" s="107"/>
      <c r="GH90" s="107"/>
      <c r="GI90" s="107"/>
      <c r="GJ90" s="107"/>
      <c r="GK90" s="107"/>
      <c r="GL90" s="107"/>
      <c r="GM90" s="107"/>
      <c r="GN90" s="107"/>
      <c r="GO90" s="107"/>
      <c r="GP90" s="107"/>
      <c r="GQ90" s="107"/>
      <c r="GR90" s="107"/>
      <c r="GS90" s="107"/>
      <c r="GT90" s="107"/>
      <c r="GU90" s="107"/>
      <c r="GV90" s="107"/>
    </row>
    <row r="91" spans="1:204">
      <c r="A91" s="111" t="s">
        <v>44</v>
      </c>
      <c r="B91" s="138" t="s">
        <v>137</v>
      </c>
      <c r="C91" s="111" t="s">
        <v>69</v>
      </c>
      <c r="D91" s="111" t="s">
        <v>37</v>
      </c>
      <c r="E91" s="121"/>
      <c r="F91" s="111" t="s">
        <v>255</v>
      </c>
      <c r="G91" s="121">
        <v>40945</v>
      </c>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c r="DS91" s="107"/>
      <c r="DT91" s="107"/>
      <c r="DU91" s="107"/>
      <c r="DV91" s="107"/>
      <c r="DW91" s="107"/>
      <c r="DX91" s="107"/>
      <c r="DY91" s="107"/>
      <c r="DZ91" s="107"/>
      <c r="EA91" s="107"/>
      <c r="EB91" s="107"/>
      <c r="EC91" s="107"/>
      <c r="ED91" s="107"/>
      <c r="EE91" s="107"/>
      <c r="EF91" s="107"/>
      <c r="EG91" s="107"/>
      <c r="EH91" s="107"/>
      <c r="EI91" s="107"/>
      <c r="EJ91" s="107"/>
      <c r="EK91" s="107"/>
      <c r="EL91" s="107"/>
      <c r="EM91" s="107"/>
      <c r="EN91" s="107"/>
      <c r="EO91" s="107"/>
      <c r="EP91" s="107"/>
      <c r="EQ91" s="107"/>
      <c r="ER91" s="107"/>
      <c r="ES91" s="107"/>
      <c r="ET91" s="107"/>
      <c r="EU91" s="107"/>
      <c r="EV91" s="107"/>
      <c r="EW91" s="107"/>
      <c r="EX91" s="107"/>
      <c r="EY91" s="107"/>
      <c r="EZ91" s="107"/>
      <c r="FA91" s="107"/>
      <c r="FB91" s="107"/>
      <c r="FC91" s="107"/>
      <c r="FD91" s="107"/>
      <c r="FE91" s="107"/>
      <c r="FF91" s="107"/>
      <c r="FG91" s="107"/>
      <c r="FH91" s="107"/>
      <c r="FI91" s="107"/>
      <c r="FJ91" s="107"/>
      <c r="FK91" s="107"/>
      <c r="FL91" s="107"/>
      <c r="FM91" s="107"/>
      <c r="FN91" s="107"/>
      <c r="FO91" s="107"/>
      <c r="FP91" s="107"/>
      <c r="FQ91" s="107"/>
      <c r="FR91" s="107"/>
      <c r="FS91" s="107"/>
      <c r="FT91" s="107"/>
      <c r="FU91" s="107"/>
      <c r="FV91" s="107"/>
      <c r="FW91" s="107"/>
      <c r="FX91" s="107"/>
      <c r="FY91" s="107"/>
      <c r="FZ91" s="107"/>
      <c r="GA91" s="107"/>
      <c r="GB91" s="107"/>
      <c r="GC91" s="107"/>
      <c r="GD91" s="107"/>
      <c r="GE91" s="107"/>
      <c r="GF91" s="107"/>
      <c r="GG91" s="107"/>
      <c r="GH91" s="107"/>
      <c r="GI91" s="107"/>
      <c r="GJ91" s="107"/>
      <c r="GK91" s="107"/>
      <c r="GL91" s="107"/>
      <c r="GM91" s="107"/>
      <c r="GN91" s="107"/>
      <c r="GO91" s="107"/>
      <c r="GP91" s="107"/>
      <c r="GQ91" s="107"/>
      <c r="GR91" s="107"/>
      <c r="GS91" s="107"/>
      <c r="GT91" s="107"/>
      <c r="GU91" s="107"/>
      <c r="GV91" s="107"/>
    </row>
    <row r="92" spans="1:204">
      <c r="A92" s="111" t="s">
        <v>44</v>
      </c>
      <c r="B92" s="138" t="s">
        <v>137</v>
      </c>
      <c r="C92" s="111" t="s">
        <v>70</v>
      </c>
      <c r="D92" s="111" t="s">
        <v>37</v>
      </c>
      <c r="E92" s="121"/>
      <c r="F92" s="111" t="s">
        <v>255</v>
      </c>
      <c r="G92" s="121">
        <v>40945</v>
      </c>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c r="DS92" s="107"/>
      <c r="DT92" s="107"/>
      <c r="DU92" s="107"/>
      <c r="DV92" s="107"/>
      <c r="DW92" s="107"/>
      <c r="DX92" s="107"/>
      <c r="DY92" s="107"/>
      <c r="DZ92" s="107"/>
      <c r="EA92" s="107"/>
      <c r="EB92" s="107"/>
      <c r="EC92" s="107"/>
      <c r="ED92" s="107"/>
      <c r="EE92" s="107"/>
      <c r="EF92" s="107"/>
      <c r="EG92" s="107"/>
      <c r="EH92" s="107"/>
      <c r="EI92" s="107"/>
      <c r="EJ92" s="107"/>
      <c r="EK92" s="107"/>
      <c r="EL92" s="107"/>
      <c r="EM92" s="107"/>
      <c r="EN92" s="107"/>
      <c r="EO92" s="107"/>
      <c r="EP92" s="107"/>
      <c r="EQ92" s="107"/>
      <c r="ER92" s="107"/>
      <c r="ES92" s="107"/>
      <c r="ET92" s="107"/>
      <c r="EU92" s="107"/>
      <c r="EV92" s="107"/>
      <c r="EW92" s="107"/>
      <c r="EX92" s="107"/>
      <c r="EY92" s="107"/>
      <c r="EZ92" s="107"/>
      <c r="FA92" s="107"/>
      <c r="FB92" s="107"/>
      <c r="FC92" s="107"/>
      <c r="FD92" s="107"/>
      <c r="FE92" s="107"/>
      <c r="FF92" s="107"/>
      <c r="FG92" s="107"/>
      <c r="FH92" s="107"/>
      <c r="FI92" s="107"/>
      <c r="FJ92" s="107"/>
      <c r="FK92" s="107"/>
      <c r="FL92" s="107"/>
      <c r="FM92" s="107"/>
      <c r="FN92" s="107"/>
      <c r="FO92" s="107"/>
      <c r="FP92" s="107"/>
      <c r="FQ92" s="107"/>
      <c r="FR92" s="107"/>
      <c r="FS92" s="107"/>
      <c r="FT92" s="107"/>
      <c r="FU92" s="107"/>
      <c r="FV92" s="107"/>
      <c r="FW92" s="107"/>
      <c r="FX92" s="107"/>
      <c r="FY92" s="107"/>
      <c r="FZ92" s="107"/>
      <c r="GA92" s="107"/>
      <c r="GB92" s="107"/>
      <c r="GC92" s="107"/>
      <c r="GD92" s="107"/>
      <c r="GE92" s="107"/>
      <c r="GF92" s="107"/>
      <c r="GG92" s="107"/>
      <c r="GH92" s="107"/>
      <c r="GI92" s="107"/>
      <c r="GJ92" s="107"/>
      <c r="GK92" s="107"/>
      <c r="GL92" s="107"/>
      <c r="GM92" s="107"/>
      <c r="GN92" s="107"/>
      <c r="GO92" s="107"/>
      <c r="GP92" s="107"/>
      <c r="GQ92" s="107"/>
      <c r="GR92" s="107"/>
      <c r="GS92" s="107"/>
      <c r="GT92" s="107"/>
      <c r="GU92" s="107"/>
      <c r="GV92" s="107"/>
    </row>
    <row r="93" spans="1:204">
      <c r="A93" s="111" t="s">
        <v>44</v>
      </c>
      <c r="B93" s="138" t="s">
        <v>137</v>
      </c>
      <c r="C93" s="111" t="s">
        <v>71</v>
      </c>
      <c r="D93" s="111" t="s">
        <v>37</v>
      </c>
      <c r="E93" s="121"/>
      <c r="F93" s="111" t="s">
        <v>255</v>
      </c>
      <c r="G93" s="121">
        <v>40945</v>
      </c>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107"/>
      <c r="CP93" s="107"/>
      <c r="CQ93" s="107"/>
      <c r="CR93" s="107"/>
      <c r="CS93" s="107"/>
      <c r="CT93" s="107"/>
      <c r="CU93" s="107"/>
      <c r="CV93" s="107"/>
      <c r="CW93" s="107"/>
      <c r="CX93" s="107"/>
      <c r="CY93" s="107"/>
      <c r="CZ93" s="107"/>
      <c r="DA93" s="107"/>
      <c r="DB93" s="107"/>
      <c r="DC93" s="107"/>
      <c r="DD93" s="107"/>
      <c r="DE93" s="107"/>
      <c r="DF93" s="107"/>
      <c r="DG93" s="107"/>
      <c r="DH93" s="107"/>
      <c r="DI93" s="107"/>
      <c r="DJ93" s="107"/>
      <c r="DK93" s="107"/>
      <c r="DL93" s="107"/>
      <c r="DM93" s="107"/>
      <c r="DN93" s="107"/>
      <c r="DO93" s="107"/>
      <c r="DP93" s="107"/>
      <c r="DQ93" s="107"/>
      <c r="DR93" s="107"/>
      <c r="DS93" s="107"/>
      <c r="DT93" s="107"/>
      <c r="DU93" s="107"/>
      <c r="DV93" s="107"/>
      <c r="DW93" s="107"/>
      <c r="DX93" s="107"/>
      <c r="DY93" s="107"/>
      <c r="DZ93" s="107"/>
      <c r="EA93" s="107"/>
      <c r="EB93" s="107"/>
      <c r="EC93" s="107"/>
      <c r="ED93" s="107"/>
      <c r="EE93" s="107"/>
      <c r="EF93" s="107"/>
      <c r="EG93" s="107"/>
      <c r="EH93" s="107"/>
      <c r="EI93" s="107"/>
      <c r="EJ93" s="107"/>
      <c r="EK93" s="107"/>
      <c r="EL93" s="107"/>
      <c r="EM93" s="107"/>
      <c r="EN93" s="107"/>
      <c r="EO93" s="107"/>
      <c r="EP93" s="107"/>
      <c r="EQ93" s="107"/>
      <c r="ER93" s="107"/>
      <c r="ES93" s="107"/>
      <c r="ET93" s="107"/>
      <c r="EU93" s="107"/>
      <c r="EV93" s="107"/>
      <c r="EW93" s="107"/>
      <c r="EX93" s="107"/>
      <c r="EY93" s="107"/>
      <c r="EZ93" s="107"/>
      <c r="FA93" s="107"/>
      <c r="FB93" s="107"/>
      <c r="FC93" s="107"/>
      <c r="FD93" s="107"/>
      <c r="FE93" s="107"/>
      <c r="FF93" s="107"/>
      <c r="FG93" s="107"/>
      <c r="FH93" s="107"/>
      <c r="FI93" s="107"/>
      <c r="FJ93" s="107"/>
      <c r="FK93" s="107"/>
      <c r="FL93" s="107"/>
      <c r="FM93" s="107"/>
      <c r="FN93" s="107"/>
      <c r="FO93" s="107"/>
      <c r="FP93" s="107"/>
      <c r="FQ93" s="107"/>
      <c r="FR93" s="107"/>
      <c r="FS93" s="107"/>
      <c r="FT93" s="107"/>
      <c r="FU93" s="107"/>
      <c r="FV93" s="107"/>
      <c r="FW93" s="107"/>
      <c r="FX93" s="107"/>
      <c r="FY93" s="107"/>
      <c r="FZ93" s="107"/>
      <c r="GA93" s="107"/>
      <c r="GB93" s="107"/>
      <c r="GC93" s="107"/>
      <c r="GD93" s="107"/>
      <c r="GE93" s="107"/>
      <c r="GF93" s="107"/>
      <c r="GG93" s="107"/>
      <c r="GH93" s="107"/>
      <c r="GI93" s="107"/>
      <c r="GJ93" s="107"/>
      <c r="GK93" s="107"/>
      <c r="GL93" s="107"/>
      <c r="GM93" s="107"/>
      <c r="GN93" s="107"/>
      <c r="GO93" s="107"/>
      <c r="GP93" s="107"/>
      <c r="GQ93" s="107"/>
      <c r="GR93" s="107"/>
      <c r="GS93" s="107"/>
      <c r="GT93" s="107"/>
      <c r="GU93" s="107"/>
      <c r="GV93" s="107"/>
    </row>
    <row r="94" spans="1:204">
      <c r="A94" s="111" t="s">
        <v>44</v>
      </c>
      <c r="B94" s="138" t="s">
        <v>137</v>
      </c>
      <c r="C94" s="111" t="s">
        <v>72</v>
      </c>
      <c r="D94" s="111" t="s">
        <v>37</v>
      </c>
      <c r="E94" s="121"/>
      <c r="F94" s="111" t="s">
        <v>255</v>
      </c>
      <c r="G94" s="121">
        <v>40945</v>
      </c>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c r="DD94" s="107"/>
      <c r="DE94" s="107"/>
      <c r="DF94" s="107"/>
      <c r="DG94" s="107"/>
      <c r="DH94" s="107"/>
      <c r="DI94" s="107"/>
      <c r="DJ94" s="107"/>
      <c r="DK94" s="107"/>
      <c r="DL94" s="107"/>
      <c r="DM94" s="107"/>
      <c r="DN94" s="107"/>
      <c r="DO94" s="107"/>
      <c r="DP94" s="107"/>
      <c r="DQ94" s="107"/>
      <c r="DR94" s="107"/>
      <c r="DS94" s="107"/>
      <c r="DT94" s="107"/>
      <c r="DU94" s="107"/>
      <c r="DV94" s="107"/>
      <c r="DW94" s="107"/>
      <c r="DX94" s="107"/>
      <c r="DY94" s="107"/>
      <c r="DZ94" s="107"/>
      <c r="EA94" s="107"/>
      <c r="EB94" s="107"/>
      <c r="EC94" s="107"/>
      <c r="ED94" s="107"/>
      <c r="EE94" s="107"/>
      <c r="EF94" s="107"/>
      <c r="EG94" s="107"/>
      <c r="EH94" s="107"/>
      <c r="EI94" s="107"/>
      <c r="EJ94" s="107"/>
      <c r="EK94" s="107"/>
      <c r="EL94" s="107"/>
      <c r="EM94" s="107"/>
      <c r="EN94" s="107"/>
      <c r="EO94" s="107"/>
      <c r="EP94" s="107"/>
      <c r="EQ94" s="107"/>
      <c r="ER94" s="107"/>
      <c r="ES94" s="107"/>
      <c r="ET94" s="107"/>
      <c r="EU94" s="107"/>
      <c r="EV94" s="107"/>
      <c r="EW94" s="107"/>
      <c r="EX94" s="107"/>
      <c r="EY94" s="107"/>
      <c r="EZ94" s="107"/>
      <c r="FA94" s="107"/>
      <c r="FB94" s="107"/>
      <c r="FC94" s="107"/>
      <c r="FD94" s="107"/>
      <c r="FE94" s="107"/>
      <c r="FF94" s="107"/>
      <c r="FG94" s="107"/>
      <c r="FH94" s="107"/>
      <c r="FI94" s="107"/>
      <c r="FJ94" s="107"/>
      <c r="FK94" s="107"/>
      <c r="FL94" s="107"/>
      <c r="FM94" s="107"/>
      <c r="FN94" s="107"/>
      <c r="FO94" s="107"/>
      <c r="FP94" s="107"/>
      <c r="FQ94" s="107"/>
      <c r="FR94" s="107"/>
      <c r="FS94" s="107"/>
      <c r="FT94" s="107"/>
      <c r="FU94" s="107"/>
      <c r="FV94" s="107"/>
      <c r="FW94" s="107"/>
      <c r="FX94" s="107"/>
      <c r="FY94" s="107"/>
      <c r="FZ94" s="107"/>
      <c r="GA94" s="107"/>
      <c r="GB94" s="107"/>
      <c r="GC94" s="107"/>
      <c r="GD94" s="107"/>
      <c r="GE94" s="107"/>
      <c r="GF94" s="107"/>
      <c r="GG94" s="107"/>
      <c r="GH94" s="107"/>
      <c r="GI94" s="107"/>
      <c r="GJ94" s="107"/>
      <c r="GK94" s="107"/>
      <c r="GL94" s="107"/>
      <c r="GM94" s="107"/>
      <c r="GN94" s="107"/>
      <c r="GO94" s="107"/>
      <c r="GP94" s="107"/>
      <c r="GQ94" s="107"/>
      <c r="GR94" s="107"/>
      <c r="GS94" s="107"/>
      <c r="GT94" s="107"/>
      <c r="GU94" s="107"/>
      <c r="GV94" s="107"/>
    </row>
    <row r="95" spans="1:204">
      <c r="A95" s="111" t="s">
        <v>44</v>
      </c>
      <c r="B95" s="138" t="s">
        <v>137</v>
      </c>
      <c r="C95" s="111" t="s">
        <v>73</v>
      </c>
      <c r="D95" s="111" t="s">
        <v>37</v>
      </c>
      <c r="E95" s="121"/>
      <c r="F95" s="111" t="s">
        <v>255</v>
      </c>
      <c r="G95" s="121">
        <v>40945</v>
      </c>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c r="DD95" s="107"/>
      <c r="DE95" s="107"/>
      <c r="DF95" s="107"/>
      <c r="DG95" s="107"/>
      <c r="DH95" s="107"/>
      <c r="DI95" s="107"/>
      <c r="DJ95" s="107"/>
      <c r="DK95" s="107"/>
      <c r="DL95" s="107"/>
      <c r="DM95" s="107"/>
      <c r="DN95" s="107"/>
      <c r="DO95" s="107"/>
      <c r="DP95" s="107"/>
      <c r="DQ95" s="107"/>
      <c r="DR95" s="107"/>
      <c r="DS95" s="107"/>
      <c r="DT95" s="107"/>
      <c r="DU95" s="107"/>
      <c r="DV95" s="107"/>
      <c r="DW95" s="107"/>
      <c r="DX95" s="107"/>
      <c r="DY95" s="107"/>
      <c r="DZ95" s="107"/>
      <c r="EA95" s="107"/>
      <c r="EB95" s="107"/>
      <c r="EC95" s="107"/>
      <c r="ED95" s="107"/>
      <c r="EE95" s="107"/>
      <c r="EF95" s="107"/>
      <c r="EG95" s="107"/>
      <c r="EH95" s="107"/>
      <c r="EI95" s="107"/>
      <c r="EJ95" s="107"/>
      <c r="EK95" s="107"/>
      <c r="EL95" s="107"/>
      <c r="EM95" s="107"/>
      <c r="EN95" s="107"/>
      <c r="EO95" s="107"/>
      <c r="EP95" s="107"/>
      <c r="EQ95" s="107"/>
      <c r="ER95" s="107"/>
      <c r="ES95" s="107"/>
      <c r="ET95" s="107"/>
      <c r="EU95" s="107"/>
      <c r="EV95" s="107"/>
      <c r="EW95" s="107"/>
      <c r="EX95" s="107"/>
      <c r="EY95" s="107"/>
      <c r="EZ95" s="107"/>
      <c r="FA95" s="107"/>
      <c r="FB95" s="107"/>
      <c r="FC95" s="107"/>
      <c r="FD95" s="107"/>
      <c r="FE95" s="107"/>
      <c r="FF95" s="107"/>
      <c r="FG95" s="107"/>
      <c r="FH95" s="107"/>
      <c r="FI95" s="107"/>
      <c r="FJ95" s="107"/>
      <c r="FK95" s="107"/>
      <c r="FL95" s="107"/>
      <c r="FM95" s="107"/>
      <c r="FN95" s="107"/>
      <c r="FO95" s="107"/>
      <c r="FP95" s="107"/>
      <c r="FQ95" s="107"/>
      <c r="FR95" s="107"/>
      <c r="FS95" s="107"/>
      <c r="FT95" s="107"/>
      <c r="FU95" s="107"/>
      <c r="FV95" s="107"/>
      <c r="FW95" s="107"/>
      <c r="FX95" s="107"/>
      <c r="FY95" s="107"/>
      <c r="FZ95" s="107"/>
      <c r="GA95" s="107"/>
      <c r="GB95" s="107"/>
      <c r="GC95" s="107"/>
      <c r="GD95" s="107"/>
      <c r="GE95" s="107"/>
      <c r="GF95" s="107"/>
      <c r="GG95" s="107"/>
      <c r="GH95" s="107"/>
      <c r="GI95" s="107"/>
      <c r="GJ95" s="107"/>
      <c r="GK95" s="107"/>
      <c r="GL95" s="107"/>
      <c r="GM95" s="107"/>
      <c r="GN95" s="107"/>
      <c r="GO95" s="107"/>
      <c r="GP95" s="107"/>
      <c r="GQ95" s="107"/>
      <c r="GR95" s="107"/>
      <c r="GS95" s="107"/>
      <c r="GT95" s="107"/>
      <c r="GU95" s="107"/>
      <c r="GV95" s="107"/>
    </row>
    <row r="96" spans="1:204">
      <c r="A96" s="111" t="s">
        <v>44</v>
      </c>
      <c r="B96" s="138" t="s">
        <v>137</v>
      </c>
      <c r="C96" s="111" t="s">
        <v>74</v>
      </c>
      <c r="D96" s="111" t="s">
        <v>36</v>
      </c>
      <c r="E96" s="121" t="s">
        <v>118</v>
      </c>
      <c r="F96" s="111" t="s">
        <v>255</v>
      </c>
      <c r="G96" s="121">
        <v>40945</v>
      </c>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c r="DD96" s="107"/>
      <c r="DE96" s="107"/>
      <c r="DF96" s="107"/>
      <c r="DG96" s="107"/>
      <c r="DH96" s="107"/>
      <c r="DI96" s="107"/>
      <c r="DJ96" s="107"/>
      <c r="DK96" s="107"/>
      <c r="DL96" s="107"/>
      <c r="DM96" s="107"/>
      <c r="DN96" s="107"/>
      <c r="DO96" s="107"/>
      <c r="DP96" s="107"/>
      <c r="DQ96" s="107"/>
      <c r="DR96" s="107"/>
      <c r="DS96" s="107"/>
      <c r="DT96" s="107"/>
      <c r="DU96" s="107"/>
      <c r="DV96" s="107"/>
      <c r="DW96" s="107"/>
      <c r="DX96" s="107"/>
      <c r="DY96" s="107"/>
      <c r="DZ96" s="107"/>
      <c r="EA96" s="107"/>
      <c r="EB96" s="107"/>
      <c r="EC96" s="107"/>
      <c r="ED96" s="107"/>
      <c r="EE96" s="107"/>
      <c r="EF96" s="107"/>
      <c r="EG96" s="107"/>
      <c r="EH96" s="107"/>
      <c r="EI96" s="107"/>
      <c r="EJ96" s="107"/>
      <c r="EK96" s="107"/>
      <c r="EL96" s="107"/>
      <c r="EM96" s="107"/>
      <c r="EN96" s="107"/>
      <c r="EO96" s="107"/>
      <c r="EP96" s="107"/>
      <c r="EQ96" s="107"/>
      <c r="ER96" s="107"/>
      <c r="ES96" s="107"/>
      <c r="ET96" s="107"/>
      <c r="EU96" s="107"/>
      <c r="EV96" s="107"/>
      <c r="EW96" s="107"/>
      <c r="EX96" s="107"/>
      <c r="EY96" s="107"/>
      <c r="EZ96" s="107"/>
      <c r="FA96" s="107"/>
      <c r="FB96" s="107"/>
      <c r="FC96" s="107"/>
      <c r="FD96" s="107"/>
      <c r="FE96" s="107"/>
      <c r="FF96" s="107"/>
      <c r="FG96" s="107"/>
      <c r="FH96" s="107"/>
      <c r="FI96" s="107"/>
      <c r="FJ96" s="107"/>
      <c r="FK96" s="107"/>
      <c r="FL96" s="107"/>
      <c r="FM96" s="107"/>
      <c r="FN96" s="107"/>
      <c r="FO96" s="107"/>
      <c r="FP96" s="107"/>
      <c r="FQ96" s="107"/>
      <c r="FR96" s="107"/>
      <c r="FS96" s="107"/>
      <c r="FT96" s="107"/>
      <c r="FU96" s="107"/>
      <c r="FV96" s="107"/>
      <c r="FW96" s="107"/>
      <c r="FX96" s="107"/>
      <c r="FY96" s="107"/>
      <c r="FZ96" s="107"/>
      <c r="GA96" s="107"/>
      <c r="GB96" s="107"/>
      <c r="GC96" s="107"/>
      <c r="GD96" s="107"/>
      <c r="GE96" s="107"/>
      <c r="GF96" s="107"/>
      <c r="GG96" s="107"/>
      <c r="GH96" s="107"/>
      <c r="GI96" s="107"/>
      <c r="GJ96" s="107"/>
      <c r="GK96" s="107"/>
      <c r="GL96" s="107"/>
      <c r="GM96" s="107"/>
      <c r="GN96" s="107"/>
      <c r="GO96" s="107"/>
      <c r="GP96" s="107"/>
      <c r="GQ96" s="107"/>
      <c r="GR96" s="107"/>
      <c r="GS96" s="107"/>
      <c r="GT96" s="107"/>
      <c r="GU96" s="107"/>
      <c r="GV96" s="107"/>
    </row>
    <row r="97" spans="1:204">
      <c r="A97" s="111" t="s">
        <v>44</v>
      </c>
      <c r="B97" s="138" t="s">
        <v>137</v>
      </c>
      <c r="C97" s="111" t="s">
        <v>227</v>
      </c>
      <c r="D97" s="111" t="s">
        <v>36</v>
      </c>
      <c r="E97" s="121" t="s">
        <v>117</v>
      </c>
      <c r="F97" s="111" t="s">
        <v>255</v>
      </c>
      <c r="G97" s="121">
        <v>40945</v>
      </c>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c r="DD97" s="107"/>
      <c r="DE97" s="107"/>
      <c r="DF97" s="107"/>
      <c r="DG97" s="107"/>
      <c r="DH97" s="107"/>
      <c r="DI97" s="107"/>
      <c r="DJ97" s="107"/>
      <c r="DK97" s="107"/>
      <c r="DL97" s="107"/>
      <c r="DM97" s="107"/>
      <c r="DN97" s="107"/>
      <c r="DO97" s="107"/>
      <c r="DP97" s="107"/>
      <c r="DQ97" s="107"/>
      <c r="DR97" s="107"/>
      <c r="DS97" s="107"/>
      <c r="DT97" s="107"/>
      <c r="DU97" s="107"/>
      <c r="DV97" s="107"/>
      <c r="DW97" s="107"/>
      <c r="DX97" s="107"/>
      <c r="DY97" s="107"/>
      <c r="DZ97" s="107"/>
      <c r="EA97" s="107"/>
      <c r="EB97" s="107"/>
      <c r="EC97" s="107"/>
      <c r="ED97" s="107"/>
      <c r="EE97" s="107"/>
      <c r="EF97" s="107"/>
      <c r="EG97" s="107"/>
      <c r="EH97" s="107"/>
      <c r="EI97" s="107"/>
      <c r="EJ97" s="107"/>
      <c r="EK97" s="107"/>
      <c r="EL97" s="107"/>
      <c r="EM97" s="107"/>
      <c r="EN97" s="107"/>
      <c r="EO97" s="107"/>
      <c r="EP97" s="107"/>
      <c r="EQ97" s="107"/>
      <c r="ER97" s="107"/>
      <c r="ES97" s="107"/>
      <c r="ET97" s="107"/>
      <c r="EU97" s="107"/>
      <c r="EV97" s="107"/>
      <c r="EW97" s="107"/>
      <c r="EX97" s="107"/>
      <c r="EY97" s="107"/>
      <c r="EZ97" s="107"/>
      <c r="FA97" s="107"/>
      <c r="FB97" s="107"/>
      <c r="FC97" s="107"/>
      <c r="FD97" s="107"/>
      <c r="FE97" s="107"/>
      <c r="FF97" s="107"/>
      <c r="FG97" s="107"/>
      <c r="FH97" s="107"/>
      <c r="FI97" s="107"/>
      <c r="FJ97" s="107"/>
      <c r="FK97" s="107"/>
      <c r="FL97" s="107"/>
      <c r="FM97" s="107"/>
      <c r="FN97" s="107"/>
      <c r="FO97" s="107"/>
      <c r="FP97" s="107"/>
      <c r="FQ97" s="107"/>
      <c r="FR97" s="107"/>
      <c r="FS97" s="107"/>
      <c r="FT97" s="107"/>
      <c r="FU97" s="107"/>
      <c r="FV97" s="107"/>
      <c r="FW97" s="107"/>
      <c r="FX97" s="107"/>
      <c r="FY97" s="107"/>
      <c r="FZ97" s="107"/>
      <c r="GA97" s="107"/>
      <c r="GB97" s="107"/>
      <c r="GC97" s="107"/>
      <c r="GD97" s="107"/>
      <c r="GE97" s="107"/>
      <c r="GF97" s="107"/>
      <c r="GG97" s="107"/>
      <c r="GH97" s="107"/>
      <c r="GI97" s="107"/>
      <c r="GJ97" s="107"/>
      <c r="GK97" s="107"/>
      <c r="GL97" s="107"/>
      <c r="GM97" s="107"/>
      <c r="GN97" s="107"/>
      <c r="GO97" s="107"/>
      <c r="GP97" s="107"/>
      <c r="GQ97" s="107"/>
      <c r="GR97" s="107"/>
      <c r="GS97" s="107"/>
      <c r="GT97" s="107"/>
      <c r="GU97" s="107"/>
      <c r="GV97" s="107"/>
    </row>
    <row r="98" spans="1:204">
      <c r="A98" s="111" t="s">
        <v>44</v>
      </c>
      <c r="B98" s="138" t="s">
        <v>137</v>
      </c>
      <c r="C98" s="111" t="s">
        <v>228</v>
      </c>
      <c r="D98" s="111" t="s">
        <v>37</v>
      </c>
      <c r="E98" s="121"/>
      <c r="F98" s="111" t="s">
        <v>255</v>
      </c>
      <c r="G98" s="121">
        <v>40945</v>
      </c>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c r="DD98" s="107"/>
      <c r="DE98" s="107"/>
      <c r="DF98" s="107"/>
      <c r="DG98" s="107"/>
      <c r="DH98" s="107"/>
      <c r="DI98" s="107"/>
      <c r="DJ98" s="107"/>
      <c r="DK98" s="107"/>
      <c r="DL98" s="107"/>
      <c r="DM98" s="107"/>
      <c r="DN98" s="107"/>
      <c r="DO98" s="107"/>
      <c r="DP98" s="107"/>
      <c r="DQ98" s="107"/>
      <c r="DR98" s="107"/>
      <c r="DS98" s="107"/>
      <c r="DT98" s="107"/>
      <c r="DU98" s="107"/>
      <c r="DV98" s="107"/>
      <c r="DW98" s="107"/>
      <c r="DX98" s="107"/>
      <c r="DY98" s="107"/>
      <c r="DZ98" s="107"/>
      <c r="EA98" s="107"/>
      <c r="EB98" s="107"/>
      <c r="EC98" s="107"/>
      <c r="ED98" s="107"/>
      <c r="EE98" s="107"/>
      <c r="EF98" s="107"/>
      <c r="EG98" s="107"/>
      <c r="EH98" s="107"/>
      <c r="EI98" s="107"/>
      <c r="EJ98" s="107"/>
      <c r="EK98" s="107"/>
      <c r="EL98" s="107"/>
      <c r="EM98" s="107"/>
      <c r="EN98" s="107"/>
      <c r="EO98" s="107"/>
      <c r="EP98" s="107"/>
      <c r="EQ98" s="107"/>
      <c r="ER98" s="107"/>
      <c r="ES98" s="107"/>
      <c r="ET98" s="107"/>
      <c r="EU98" s="107"/>
      <c r="EV98" s="107"/>
      <c r="EW98" s="107"/>
      <c r="EX98" s="107"/>
      <c r="EY98" s="107"/>
      <c r="EZ98" s="107"/>
      <c r="FA98" s="107"/>
      <c r="FB98" s="107"/>
      <c r="FC98" s="107"/>
      <c r="FD98" s="107"/>
      <c r="FE98" s="107"/>
      <c r="FF98" s="107"/>
      <c r="FG98" s="107"/>
      <c r="FH98" s="107"/>
      <c r="FI98" s="107"/>
      <c r="FJ98" s="107"/>
      <c r="FK98" s="107"/>
      <c r="FL98" s="107"/>
      <c r="FM98" s="107"/>
      <c r="FN98" s="107"/>
      <c r="FO98" s="107"/>
      <c r="FP98" s="107"/>
      <c r="FQ98" s="107"/>
      <c r="FR98" s="107"/>
      <c r="FS98" s="107"/>
      <c r="FT98" s="107"/>
      <c r="FU98" s="107"/>
      <c r="FV98" s="107"/>
      <c r="FW98" s="107"/>
      <c r="FX98" s="107"/>
      <c r="FY98" s="107"/>
      <c r="FZ98" s="107"/>
      <c r="GA98" s="107"/>
      <c r="GB98" s="107"/>
      <c r="GC98" s="107"/>
      <c r="GD98" s="107"/>
      <c r="GE98" s="107"/>
      <c r="GF98" s="107"/>
      <c r="GG98" s="107"/>
      <c r="GH98" s="107"/>
      <c r="GI98" s="107"/>
      <c r="GJ98" s="107"/>
      <c r="GK98" s="107"/>
      <c r="GL98" s="107"/>
      <c r="GM98" s="107"/>
      <c r="GN98" s="107"/>
      <c r="GO98" s="107"/>
      <c r="GP98" s="107"/>
      <c r="GQ98" s="107"/>
      <c r="GR98" s="107"/>
      <c r="GS98" s="107"/>
      <c r="GT98" s="107"/>
      <c r="GU98" s="107"/>
      <c r="GV98" s="107"/>
    </row>
    <row r="99" spans="1:204">
      <c r="A99" s="111" t="s">
        <v>44</v>
      </c>
      <c r="B99" s="138" t="s">
        <v>137</v>
      </c>
      <c r="C99" s="111" t="s">
        <v>232</v>
      </c>
      <c r="D99" s="111" t="s">
        <v>37</v>
      </c>
      <c r="E99" s="121"/>
      <c r="F99" s="111" t="s">
        <v>255</v>
      </c>
      <c r="G99" s="121">
        <v>40945</v>
      </c>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c r="DD99" s="107"/>
      <c r="DE99" s="107"/>
      <c r="DF99" s="107"/>
      <c r="DG99" s="107"/>
      <c r="DH99" s="107"/>
      <c r="DI99" s="107"/>
      <c r="DJ99" s="107"/>
      <c r="DK99" s="107"/>
      <c r="DL99" s="107"/>
      <c r="DM99" s="107"/>
      <c r="DN99" s="107"/>
      <c r="DO99" s="107"/>
      <c r="DP99" s="107"/>
      <c r="DQ99" s="107"/>
      <c r="DR99" s="107"/>
      <c r="DS99" s="107"/>
      <c r="DT99" s="107"/>
      <c r="DU99" s="107"/>
      <c r="DV99" s="107"/>
      <c r="DW99" s="107"/>
      <c r="DX99" s="107"/>
      <c r="DY99" s="107"/>
      <c r="DZ99" s="107"/>
      <c r="EA99" s="107"/>
      <c r="EB99" s="107"/>
      <c r="EC99" s="107"/>
      <c r="ED99" s="107"/>
      <c r="EE99" s="107"/>
      <c r="EF99" s="107"/>
      <c r="EG99" s="107"/>
      <c r="EH99" s="107"/>
      <c r="EI99" s="107"/>
      <c r="EJ99" s="107"/>
      <c r="EK99" s="107"/>
      <c r="EL99" s="107"/>
      <c r="EM99" s="107"/>
      <c r="EN99" s="107"/>
      <c r="EO99" s="107"/>
      <c r="EP99" s="107"/>
      <c r="EQ99" s="107"/>
      <c r="ER99" s="107"/>
      <c r="ES99" s="107"/>
      <c r="ET99" s="107"/>
      <c r="EU99" s="107"/>
      <c r="EV99" s="107"/>
      <c r="EW99" s="107"/>
      <c r="EX99" s="107"/>
      <c r="EY99" s="107"/>
      <c r="EZ99" s="107"/>
      <c r="FA99" s="107"/>
      <c r="FB99" s="107"/>
      <c r="FC99" s="107"/>
      <c r="FD99" s="107"/>
      <c r="FE99" s="107"/>
      <c r="FF99" s="107"/>
      <c r="FG99" s="107"/>
      <c r="FH99" s="107"/>
      <c r="FI99" s="107"/>
      <c r="FJ99" s="107"/>
      <c r="FK99" s="107"/>
      <c r="FL99" s="107"/>
      <c r="FM99" s="107"/>
      <c r="FN99" s="107"/>
      <c r="FO99" s="107"/>
      <c r="FP99" s="107"/>
      <c r="FQ99" s="107"/>
      <c r="FR99" s="107"/>
      <c r="FS99" s="107"/>
      <c r="FT99" s="107"/>
      <c r="FU99" s="107"/>
      <c r="FV99" s="107"/>
      <c r="FW99" s="107"/>
      <c r="FX99" s="107"/>
      <c r="FY99" s="107"/>
      <c r="FZ99" s="107"/>
      <c r="GA99" s="107"/>
      <c r="GB99" s="107"/>
      <c r="GC99" s="107"/>
      <c r="GD99" s="107"/>
      <c r="GE99" s="107"/>
      <c r="GF99" s="107"/>
      <c r="GG99" s="107"/>
      <c r="GH99" s="107"/>
      <c r="GI99" s="107"/>
      <c r="GJ99" s="107"/>
      <c r="GK99" s="107"/>
      <c r="GL99" s="107"/>
      <c r="GM99" s="107"/>
      <c r="GN99" s="107"/>
      <c r="GO99" s="107"/>
      <c r="GP99" s="107"/>
      <c r="GQ99" s="107"/>
      <c r="GR99" s="107"/>
      <c r="GS99" s="107"/>
      <c r="GT99" s="107"/>
      <c r="GU99" s="107"/>
      <c r="GV99" s="107"/>
    </row>
    <row r="100" spans="1:204">
      <c r="A100" s="111" t="s">
        <v>44</v>
      </c>
      <c r="B100" s="138" t="s">
        <v>137</v>
      </c>
      <c r="C100" s="111" t="s">
        <v>237</v>
      </c>
      <c r="D100" s="111" t="s">
        <v>37</v>
      </c>
      <c r="E100" s="121"/>
      <c r="F100" s="111" t="s">
        <v>255</v>
      </c>
      <c r="G100" s="121">
        <v>40945</v>
      </c>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c r="BE100" s="107"/>
      <c r="BF100" s="107"/>
      <c r="BG100" s="107"/>
      <c r="BH100" s="107"/>
      <c r="BI100" s="107"/>
      <c r="BJ100" s="107"/>
      <c r="BK100" s="107"/>
      <c r="BL100" s="107"/>
      <c r="BM100" s="107"/>
      <c r="BN100" s="107"/>
      <c r="BO100" s="107"/>
      <c r="BP100" s="107"/>
      <c r="BQ100" s="107"/>
      <c r="BR100" s="107"/>
      <c r="BS100" s="107"/>
      <c r="BT100" s="107"/>
      <c r="BU100" s="107"/>
      <c r="BV100" s="107"/>
      <c r="BW100" s="107"/>
      <c r="BX100" s="107"/>
      <c r="BY100" s="107"/>
      <c r="BZ100" s="107"/>
      <c r="CA100" s="107"/>
      <c r="CB100" s="107"/>
      <c r="CC100" s="107"/>
      <c r="CD100" s="107"/>
      <c r="CE100" s="107"/>
      <c r="CF100" s="107"/>
      <c r="CG100" s="107"/>
      <c r="CH100" s="107"/>
      <c r="CI100" s="107"/>
      <c r="CJ100" s="107"/>
      <c r="CK100" s="107"/>
      <c r="CL100" s="107"/>
      <c r="CM100" s="107"/>
      <c r="CN100" s="107"/>
      <c r="CO100" s="107"/>
      <c r="CP100" s="107"/>
      <c r="CQ100" s="107"/>
      <c r="CR100" s="107"/>
      <c r="CS100" s="107"/>
      <c r="CT100" s="107"/>
      <c r="CU100" s="107"/>
      <c r="CV100" s="107"/>
      <c r="CW100" s="107"/>
      <c r="CX100" s="107"/>
      <c r="CY100" s="107"/>
      <c r="CZ100" s="107"/>
      <c r="DA100" s="107"/>
      <c r="DB100" s="107"/>
      <c r="DC100" s="107"/>
      <c r="DD100" s="107"/>
      <c r="DE100" s="107"/>
      <c r="DF100" s="107"/>
      <c r="DG100" s="107"/>
      <c r="DH100" s="107"/>
      <c r="DI100" s="107"/>
      <c r="DJ100" s="107"/>
      <c r="DK100" s="107"/>
      <c r="DL100" s="107"/>
      <c r="DM100" s="107"/>
      <c r="DN100" s="107"/>
      <c r="DO100" s="107"/>
      <c r="DP100" s="107"/>
      <c r="DQ100" s="107"/>
      <c r="DR100" s="107"/>
      <c r="DS100" s="107"/>
      <c r="DT100" s="107"/>
      <c r="DU100" s="107"/>
      <c r="DV100" s="107"/>
      <c r="DW100" s="107"/>
      <c r="DX100" s="107"/>
      <c r="DY100" s="107"/>
      <c r="DZ100" s="107"/>
      <c r="EA100" s="107"/>
      <c r="EB100" s="107"/>
      <c r="EC100" s="107"/>
      <c r="ED100" s="107"/>
      <c r="EE100" s="107"/>
      <c r="EF100" s="107"/>
      <c r="EG100" s="107"/>
      <c r="EH100" s="107"/>
      <c r="EI100" s="107"/>
      <c r="EJ100" s="107"/>
      <c r="EK100" s="107"/>
      <c r="EL100" s="107"/>
      <c r="EM100" s="107"/>
      <c r="EN100" s="107"/>
      <c r="EO100" s="107"/>
      <c r="EP100" s="107"/>
      <c r="EQ100" s="107"/>
      <c r="ER100" s="107"/>
      <c r="ES100" s="107"/>
      <c r="ET100" s="107"/>
      <c r="EU100" s="107"/>
      <c r="EV100" s="107"/>
      <c r="EW100" s="107"/>
      <c r="EX100" s="107"/>
      <c r="EY100" s="107"/>
      <c r="EZ100" s="107"/>
      <c r="FA100" s="107"/>
      <c r="FB100" s="107"/>
      <c r="FC100" s="107"/>
      <c r="FD100" s="107"/>
      <c r="FE100" s="107"/>
      <c r="FF100" s="107"/>
      <c r="FG100" s="107"/>
      <c r="FH100" s="107"/>
      <c r="FI100" s="107"/>
      <c r="FJ100" s="107"/>
      <c r="FK100" s="107"/>
      <c r="FL100" s="107"/>
      <c r="FM100" s="107"/>
      <c r="FN100" s="107"/>
      <c r="FO100" s="107"/>
      <c r="FP100" s="107"/>
      <c r="FQ100" s="107"/>
      <c r="FR100" s="107"/>
      <c r="FS100" s="107"/>
      <c r="FT100" s="107"/>
      <c r="FU100" s="107"/>
      <c r="FV100" s="107"/>
      <c r="FW100" s="107"/>
      <c r="FX100" s="107"/>
      <c r="FY100" s="107"/>
      <c r="FZ100" s="107"/>
      <c r="GA100" s="107"/>
      <c r="GB100" s="107"/>
      <c r="GC100" s="107"/>
      <c r="GD100" s="107"/>
      <c r="GE100" s="107"/>
      <c r="GF100" s="107"/>
      <c r="GG100" s="107"/>
      <c r="GH100" s="107"/>
      <c r="GI100" s="107"/>
      <c r="GJ100" s="107"/>
      <c r="GK100" s="107"/>
      <c r="GL100" s="107"/>
      <c r="GM100" s="107"/>
      <c r="GN100" s="107"/>
      <c r="GO100" s="107"/>
      <c r="GP100" s="107"/>
      <c r="GQ100" s="107"/>
      <c r="GR100" s="107"/>
      <c r="GS100" s="107"/>
      <c r="GT100" s="107"/>
      <c r="GU100" s="107"/>
      <c r="GV100" s="107"/>
    </row>
    <row r="101" spans="1:204">
      <c r="A101" s="111" t="s">
        <v>44</v>
      </c>
      <c r="B101" s="138" t="s">
        <v>137</v>
      </c>
      <c r="C101" s="111" t="s">
        <v>242</v>
      </c>
      <c r="D101" s="111" t="s">
        <v>37</v>
      </c>
      <c r="E101" s="121"/>
      <c r="F101" s="111" t="s">
        <v>255</v>
      </c>
      <c r="G101" s="121">
        <v>40945</v>
      </c>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c r="BE101" s="107"/>
      <c r="BF101" s="107"/>
      <c r="BG101" s="107"/>
      <c r="BH101" s="107"/>
      <c r="BI101" s="107"/>
      <c r="BJ101" s="107"/>
      <c r="BK101" s="107"/>
      <c r="BL101" s="107"/>
      <c r="BM101" s="107"/>
      <c r="BN101" s="107"/>
      <c r="BO101" s="107"/>
      <c r="BP101" s="107"/>
      <c r="BQ101" s="107"/>
      <c r="BR101" s="107"/>
      <c r="BS101" s="107"/>
      <c r="BT101" s="107"/>
      <c r="BU101" s="107"/>
      <c r="BV101" s="107"/>
      <c r="BW101" s="107"/>
      <c r="BX101" s="107"/>
      <c r="BY101" s="107"/>
      <c r="BZ101" s="107"/>
      <c r="CA101" s="107"/>
      <c r="CB101" s="107"/>
      <c r="CC101" s="107"/>
      <c r="CD101" s="107"/>
      <c r="CE101" s="107"/>
      <c r="CF101" s="107"/>
      <c r="CG101" s="107"/>
      <c r="CH101" s="107"/>
      <c r="CI101" s="107"/>
      <c r="CJ101" s="107"/>
      <c r="CK101" s="107"/>
      <c r="CL101" s="107"/>
      <c r="CM101" s="107"/>
      <c r="CN101" s="107"/>
      <c r="CO101" s="107"/>
      <c r="CP101" s="107"/>
      <c r="CQ101" s="107"/>
      <c r="CR101" s="107"/>
      <c r="CS101" s="107"/>
      <c r="CT101" s="107"/>
      <c r="CU101" s="107"/>
      <c r="CV101" s="107"/>
      <c r="CW101" s="107"/>
      <c r="CX101" s="107"/>
      <c r="CY101" s="107"/>
      <c r="CZ101" s="107"/>
      <c r="DA101" s="107"/>
      <c r="DB101" s="107"/>
      <c r="DC101" s="107"/>
      <c r="DD101" s="107"/>
      <c r="DE101" s="107"/>
      <c r="DF101" s="107"/>
      <c r="DG101" s="107"/>
      <c r="DH101" s="107"/>
      <c r="DI101" s="107"/>
      <c r="DJ101" s="107"/>
      <c r="DK101" s="107"/>
      <c r="DL101" s="107"/>
      <c r="DM101" s="107"/>
      <c r="DN101" s="107"/>
      <c r="DO101" s="107"/>
      <c r="DP101" s="107"/>
      <c r="DQ101" s="107"/>
      <c r="DR101" s="107"/>
      <c r="DS101" s="107"/>
      <c r="DT101" s="107"/>
      <c r="DU101" s="107"/>
      <c r="DV101" s="107"/>
      <c r="DW101" s="107"/>
      <c r="DX101" s="107"/>
      <c r="DY101" s="107"/>
      <c r="DZ101" s="107"/>
      <c r="EA101" s="107"/>
      <c r="EB101" s="107"/>
      <c r="EC101" s="107"/>
      <c r="ED101" s="107"/>
      <c r="EE101" s="107"/>
      <c r="EF101" s="107"/>
      <c r="EG101" s="107"/>
      <c r="EH101" s="107"/>
      <c r="EI101" s="107"/>
      <c r="EJ101" s="107"/>
      <c r="EK101" s="107"/>
      <c r="EL101" s="107"/>
      <c r="EM101" s="107"/>
      <c r="EN101" s="107"/>
      <c r="EO101" s="107"/>
      <c r="EP101" s="107"/>
      <c r="EQ101" s="107"/>
      <c r="ER101" s="107"/>
      <c r="ES101" s="107"/>
      <c r="ET101" s="107"/>
      <c r="EU101" s="107"/>
      <c r="EV101" s="107"/>
      <c r="EW101" s="107"/>
      <c r="EX101" s="107"/>
      <c r="EY101" s="107"/>
      <c r="EZ101" s="107"/>
      <c r="FA101" s="107"/>
      <c r="FB101" s="107"/>
      <c r="FC101" s="107"/>
      <c r="FD101" s="107"/>
      <c r="FE101" s="107"/>
      <c r="FF101" s="107"/>
      <c r="FG101" s="107"/>
      <c r="FH101" s="107"/>
      <c r="FI101" s="107"/>
      <c r="FJ101" s="107"/>
      <c r="FK101" s="107"/>
      <c r="FL101" s="107"/>
      <c r="FM101" s="107"/>
      <c r="FN101" s="107"/>
      <c r="FO101" s="107"/>
      <c r="FP101" s="107"/>
      <c r="FQ101" s="107"/>
      <c r="FR101" s="107"/>
      <c r="FS101" s="107"/>
      <c r="FT101" s="107"/>
      <c r="FU101" s="107"/>
      <c r="FV101" s="107"/>
      <c r="FW101" s="107"/>
      <c r="FX101" s="107"/>
      <c r="FY101" s="107"/>
      <c r="FZ101" s="107"/>
      <c r="GA101" s="107"/>
      <c r="GB101" s="107"/>
      <c r="GC101" s="107"/>
      <c r="GD101" s="107"/>
      <c r="GE101" s="107"/>
      <c r="GF101" s="107"/>
      <c r="GG101" s="107"/>
      <c r="GH101" s="107"/>
      <c r="GI101" s="107"/>
      <c r="GJ101" s="107"/>
      <c r="GK101" s="107"/>
      <c r="GL101" s="107"/>
      <c r="GM101" s="107"/>
      <c r="GN101" s="107"/>
      <c r="GO101" s="107"/>
      <c r="GP101" s="107"/>
      <c r="GQ101" s="107"/>
      <c r="GR101" s="107"/>
      <c r="GS101" s="107"/>
      <c r="GT101" s="107"/>
      <c r="GU101" s="107"/>
      <c r="GV101" s="107"/>
    </row>
    <row r="102" spans="1:204">
      <c r="A102" s="111" t="s">
        <v>44</v>
      </c>
      <c r="B102" s="139" t="s">
        <v>244</v>
      </c>
      <c r="C102" s="111" t="s">
        <v>75</v>
      </c>
      <c r="D102" s="111" t="s">
        <v>37</v>
      </c>
      <c r="E102" s="121"/>
      <c r="F102" s="111" t="s">
        <v>255</v>
      </c>
      <c r="G102" s="121">
        <v>40945</v>
      </c>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c r="BE102" s="107"/>
      <c r="BF102" s="107"/>
      <c r="BG102" s="107"/>
      <c r="BH102" s="107"/>
      <c r="BI102" s="107"/>
      <c r="BJ102" s="107"/>
      <c r="BK102" s="107"/>
      <c r="BL102" s="107"/>
      <c r="BM102" s="107"/>
      <c r="BN102" s="107"/>
      <c r="BO102" s="107"/>
      <c r="BP102" s="107"/>
      <c r="BQ102" s="107"/>
      <c r="BR102" s="107"/>
      <c r="BS102" s="107"/>
      <c r="BT102" s="107"/>
      <c r="BU102" s="107"/>
      <c r="BV102" s="107"/>
      <c r="BW102" s="107"/>
      <c r="BX102" s="107"/>
      <c r="BY102" s="107"/>
      <c r="BZ102" s="107"/>
      <c r="CA102" s="107"/>
      <c r="CB102" s="107"/>
      <c r="CC102" s="107"/>
      <c r="CD102" s="107"/>
      <c r="CE102" s="107"/>
      <c r="CF102" s="107"/>
      <c r="CG102" s="107"/>
      <c r="CH102" s="107"/>
      <c r="CI102" s="107"/>
      <c r="CJ102" s="107"/>
      <c r="CK102" s="107"/>
      <c r="CL102" s="107"/>
      <c r="CM102" s="107"/>
      <c r="CN102" s="107"/>
      <c r="CO102" s="107"/>
      <c r="CP102" s="107"/>
      <c r="CQ102" s="107"/>
      <c r="CR102" s="107"/>
      <c r="CS102" s="107"/>
      <c r="CT102" s="107"/>
      <c r="CU102" s="107"/>
      <c r="CV102" s="107"/>
      <c r="CW102" s="107"/>
      <c r="CX102" s="107"/>
      <c r="CY102" s="107"/>
      <c r="CZ102" s="107"/>
      <c r="DA102" s="107"/>
      <c r="DB102" s="107"/>
      <c r="DC102" s="107"/>
      <c r="DD102" s="107"/>
      <c r="DE102" s="107"/>
      <c r="DF102" s="107"/>
      <c r="DG102" s="107"/>
      <c r="DH102" s="107"/>
      <c r="DI102" s="107"/>
      <c r="DJ102" s="107"/>
      <c r="DK102" s="107"/>
      <c r="DL102" s="107"/>
      <c r="DM102" s="107"/>
      <c r="DN102" s="107"/>
      <c r="DO102" s="107"/>
      <c r="DP102" s="107"/>
      <c r="DQ102" s="107"/>
      <c r="DR102" s="107"/>
      <c r="DS102" s="107"/>
      <c r="DT102" s="107"/>
      <c r="DU102" s="107"/>
      <c r="DV102" s="107"/>
      <c r="DW102" s="107"/>
      <c r="DX102" s="107"/>
      <c r="DY102" s="107"/>
      <c r="DZ102" s="107"/>
      <c r="EA102" s="107"/>
      <c r="EB102" s="107"/>
      <c r="EC102" s="107"/>
      <c r="ED102" s="107"/>
      <c r="EE102" s="107"/>
      <c r="EF102" s="107"/>
      <c r="EG102" s="107"/>
      <c r="EH102" s="107"/>
      <c r="EI102" s="107"/>
      <c r="EJ102" s="107"/>
      <c r="EK102" s="107"/>
      <c r="EL102" s="107"/>
      <c r="EM102" s="107"/>
      <c r="EN102" s="107"/>
      <c r="EO102" s="107"/>
      <c r="EP102" s="107"/>
      <c r="EQ102" s="107"/>
      <c r="ER102" s="107"/>
      <c r="ES102" s="107"/>
      <c r="ET102" s="107"/>
      <c r="EU102" s="107"/>
      <c r="EV102" s="107"/>
      <c r="EW102" s="107"/>
      <c r="EX102" s="107"/>
      <c r="EY102" s="107"/>
      <c r="EZ102" s="107"/>
      <c r="FA102" s="107"/>
      <c r="FB102" s="107"/>
      <c r="FC102" s="107"/>
      <c r="FD102" s="107"/>
      <c r="FE102" s="107"/>
      <c r="FF102" s="107"/>
      <c r="FG102" s="107"/>
      <c r="FH102" s="107"/>
      <c r="FI102" s="107"/>
      <c r="FJ102" s="107"/>
      <c r="FK102" s="107"/>
      <c r="FL102" s="107"/>
      <c r="FM102" s="107"/>
      <c r="FN102" s="107"/>
      <c r="FO102" s="107"/>
      <c r="FP102" s="107"/>
      <c r="FQ102" s="107"/>
      <c r="FR102" s="107"/>
      <c r="FS102" s="107"/>
      <c r="FT102" s="107"/>
      <c r="FU102" s="107"/>
      <c r="FV102" s="107"/>
      <c r="FW102" s="107"/>
      <c r="FX102" s="107"/>
      <c r="FY102" s="107"/>
      <c r="FZ102" s="107"/>
      <c r="GA102" s="107"/>
      <c r="GB102" s="107"/>
      <c r="GC102" s="107"/>
      <c r="GD102" s="107"/>
      <c r="GE102" s="107"/>
      <c r="GF102" s="107"/>
      <c r="GG102" s="107"/>
      <c r="GH102" s="107"/>
      <c r="GI102" s="107"/>
      <c r="GJ102" s="107"/>
      <c r="GK102" s="107"/>
      <c r="GL102" s="107"/>
      <c r="GM102" s="107"/>
      <c r="GN102" s="107"/>
      <c r="GO102" s="107"/>
      <c r="GP102" s="107"/>
      <c r="GQ102" s="107"/>
      <c r="GR102" s="107"/>
      <c r="GS102" s="107"/>
      <c r="GT102" s="107"/>
      <c r="GU102" s="107"/>
      <c r="GV102" s="107"/>
    </row>
    <row r="103" spans="1:204">
      <c r="A103" s="111" t="s">
        <v>44</v>
      </c>
      <c r="B103" s="139" t="s">
        <v>244</v>
      </c>
      <c r="C103" s="111" t="s">
        <v>76</v>
      </c>
      <c r="D103" s="111" t="s">
        <v>37</v>
      </c>
      <c r="E103" s="121"/>
      <c r="F103" s="111" t="s">
        <v>255</v>
      </c>
      <c r="G103" s="121">
        <v>40945</v>
      </c>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c r="BE103" s="107"/>
      <c r="BF103" s="107"/>
      <c r="BG103" s="107"/>
      <c r="BH103" s="107"/>
      <c r="BI103" s="107"/>
      <c r="BJ103" s="107"/>
      <c r="BK103" s="107"/>
      <c r="BL103" s="107"/>
      <c r="BM103" s="107"/>
      <c r="BN103" s="107"/>
      <c r="BO103" s="107"/>
      <c r="BP103" s="107"/>
      <c r="BQ103" s="107"/>
      <c r="BR103" s="107"/>
      <c r="BS103" s="107"/>
      <c r="BT103" s="107"/>
      <c r="BU103" s="107"/>
      <c r="BV103" s="107"/>
      <c r="BW103" s="107"/>
      <c r="BX103" s="107"/>
      <c r="BY103" s="107"/>
      <c r="BZ103" s="107"/>
      <c r="CA103" s="107"/>
      <c r="CB103" s="107"/>
      <c r="CC103" s="107"/>
      <c r="CD103" s="107"/>
      <c r="CE103" s="107"/>
      <c r="CF103" s="107"/>
      <c r="CG103" s="107"/>
      <c r="CH103" s="107"/>
      <c r="CI103" s="107"/>
      <c r="CJ103" s="107"/>
      <c r="CK103" s="107"/>
      <c r="CL103" s="107"/>
      <c r="CM103" s="107"/>
      <c r="CN103" s="107"/>
      <c r="CO103" s="107"/>
      <c r="CP103" s="107"/>
      <c r="CQ103" s="107"/>
      <c r="CR103" s="107"/>
      <c r="CS103" s="107"/>
      <c r="CT103" s="107"/>
      <c r="CU103" s="107"/>
      <c r="CV103" s="107"/>
      <c r="CW103" s="107"/>
      <c r="CX103" s="107"/>
      <c r="CY103" s="107"/>
      <c r="CZ103" s="107"/>
      <c r="DA103" s="107"/>
      <c r="DB103" s="107"/>
      <c r="DC103" s="107"/>
      <c r="DD103" s="107"/>
      <c r="DE103" s="107"/>
      <c r="DF103" s="107"/>
      <c r="DG103" s="107"/>
      <c r="DH103" s="107"/>
      <c r="DI103" s="107"/>
      <c r="DJ103" s="107"/>
      <c r="DK103" s="107"/>
      <c r="DL103" s="107"/>
      <c r="DM103" s="107"/>
      <c r="DN103" s="107"/>
      <c r="DO103" s="107"/>
      <c r="DP103" s="107"/>
      <c r="DQ103" s="107"/>
      <c r="DR103" s="107"/>
      <c r="DS103" s="107"/>
      <c r="DT103" s="107"/>
      <c r="DU103" s="107"/>
      <c r="DV103" s="107"/>
      <c r="DW103" s="107"/>
      <c r="DX103" s="107"/>
      <c r="DY103" s="107"/>
      <c r="DZ103" s="107"/>
      <c r="EA103" s="107"/>
      <c r="EB103" s="107"/>
      <c r="EC103" s="107"/>
      <c r="ED103" s="107"/>
      <c r="EE103" s="107"/>
      <c r="EF103" s="107"/>
      <c r="EG103" s="107"/>
      <c r="EH103" s="107"/>
      <c r="EI103" s="107"/>
      <c r="EJ103" s="107"/>
      <c r="EK103" s="107"/>
      <c r="EL103" s="107"/>
      <c r="EM103" s="107"/>
      <c r="EN103" s="107"/>
      <c r="EO103" s="107"/>
      <c r="EP103" s="107"/>
      <c r="EQ103" s="107"/>
      <c r="ER103" s="107"/>
      <c r="ES103" s="107"/>
      <c r="ET103" s="107"/>
      <c r="EU103" s="107"/>
      <c r="EV103" s="107"/>
      <c r="EW103" s="107"/>
      <c r="EX103" s="107"/>
      <c r="EY103" s="107"/>
      <c r="EZ103" s="107"/>
      <c r="FA103" s="107"/>
      <c r="FB103" s="107"/>
      <c r="FC103" s="107"/>
      <c r="FD103" s="107"/>
      <c r="FE103" s="107"/>
      <c r="FF103" s="107"/>
      <c r="FG103" s="107"/>
      <c r="FH103" s="107"/>
      <c r="FI103" s="107"/>
      <c r="FJ103" s="107"/>
      <c r="FK103" s="107"/>
      <c r="FL103" s="107"/>
      <c r="FM103" s="107"/>
      <c r="FN103" s="107"/>
      <c r="FO103" s="107"/>
      <c r="FP103" s="107"/>
      <c r="FQ103" s="107"/>
      <c r="FR103" s="107"/>
      <c r="FS103" s="107"/>
      <c r="FT103" s="107"/>
      <c r="FU103" s="107"/>
      <c r="FV103" s="107"/>
      <c r="FW103" s="107"/>
      <c r="FX103" s="107"/>
      <c r="FY103" s="107"/>
      <c r="FZ103" s="107"/>
      <c r="GA103" s="107"/>
      <c r="GB103" s="107"/>
      <c r="GC103" s="107"/>
      <c r="GD103" s="107"/>
      <c r="GE103" s="107"/>
      <c r="GF103" s="107"/>
      <c r="GG103" s="107"/>
      <c r="GH103" s="107"/>
      <c r="GI103" s="107"/>
      <c r="GJ103" s="107"/>
      <c r="GK103" s="107"/>
      <c r="GL103" s="107"/>
      <c r="GM103" s="107"/>
      <c r="GN103" s="107"/>
      <c r="GO103" s="107"/>
      <c r="GP103" s="107"/>
      <c r="GQ103" s="107"/>
      <c r="GR103" s="107"/>
      <c r="GS103" s="107"/>
      <c r="GT103" s="107"/>
      <c r="GU103" s="107"/>
      <c r="GV103" s="107"/>
    </row>
    <row r="104" spans="1:204">
      <c r="A104" s="111" t="s">
        <v>44</v>
      </c>
      <c r="B104" s="139" t="s">
        <v>244</v>
      </c>
      <c r="C104" s="111" t="s">
        <v>77</v>
      </c>
      <c r="D104" s="111" t="s">
        <v>37</v>
      </c>
      <c r="E104" s="121"/>
      <c r="F104" s="111" t="s">
        <v>255</v>
      </c>
      <c r="G104" s="121">
        <v>40945</v>
      </c>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c r="BE104" s="107"/>
      <c r="BF104" s="107"/>
      <c r="BG104" s="107"/>
      <c r="BH104" s="107"/>
      <c r="BI104" s="107"/>
      <c r="BJ104" s="107"/>
      <c r="BK104" s="107"/>
      <c r="BL104" s="107"/>
      <c r="BM104" s="107"/>
      <c r="BN104" s="107"/>
      <c r="BO104" s="107"/>
      <c r="BP104" s="107"/>
      <c r="BQ104" s="107"/>
      <c r="BR104" s="107"/>
      <c r="BS104" s="107"/>
      <c r="BT104" s="107"/>
      <c r="BU104" s="107"/>
      <c r="BV104" s="107"/>
      <c r="BW104" s="107"/>
      <c r="BX104" s="107"/>
      <c r="BY104" s="107"/>
      <c r="BZ104" s="107"/>
      <c r="CA104" s="107"/>
      <c r="CB104" s="107"/>
      <c r="CC104" s="107"/>
      <c r="CD104" s="107"/>
      <c r="CE104" s="107"/>
      <c r="CF104" s="107"/>
      <c r="CG104" s="107"/>
      <c r="CH104" s="107"/>
      <c r="CI104" s="107"/>
      <c r="CJ104" s="107"/>
      <c r="CK104" s="107"/>
      <c r="CL104" s="107"/>
      <c r="CM104" s="107"/>
      <c r="CN104" s="107"/>
      <c r="CO104" s="107"/>
      <c r="CP104" s="107"/>
      <c r="CQ104" s="107"/>
      <c r="CR104" s="107"/>
      <c r="CS104" s="107"/>
      <c r="CT104" s="107"/>
      <c r="CU104" s="107"/>
      <c r="CV104" s="107"/>
      <c r="CW104" s="107"/>
      <c r="CX104" s="107"/>
      <c r="CY104" s="107"/>
      <c r="CZ104" s="107"/>
      <c r="DA104" s="107"/>
      <c r="DB104" s="107"/>
      <c r="DC104" s="107"/>
      <c r="DD104" s="107"/>
      <c r="DE104" s="107"/>
      <c r="DF104" s="107"/>
      <c r="DG104" s="107"/>
      <c r="DH104" s="107"/>
      <c r="DI104" s="107"/>
      <c r="DJ104" s="107"/>
      <c r="DK104" s="107"/>
      <c r="DL104" s="107"/>
      <c r="DM104" s="107"/>
      <c r="DN104" s="107"/>
      <c r="DO104" s="107"/>
      <c r="DP104" s="107"/>
      <c r="DQ104" s="107"/>
      <c r="DR104" s="107"/>
      <c r="DS104" s="107"/>
      <c r="DT104" s="107"/>
      <c r="DU104" s="107"/>
      <c r="DV104" s="107"/>
      <c r="DW104" s="107"/>
      <c r="DX104" s="107"/>
      <c r="DY104" s="107"/>
      <c r="DZ104" s="107"/>
      <c r="EA104" s="107"/>
      <c r="EB104" s="107"/>
      <c r="EC104" s="107"/>
      <c r="ED104" s="107"/>
      <c r="EE104" s="107"/>
      <c r="EF104" s="107"/>
      <c r="EG104" s="107"/>
      <c r="EH104" s="107"/>
      <c r="EI104" s="107"/>
      <c r="EJ104" s="107"/>
      <c r="EK104" s="107"/>
      <c r="EL104" s="107"/>
      <c r="EM104" s="107"/>
      <c r="EN104" s="107"/>
      <c r="EO104" s="107"/>
      <c r="EP104" s="107"/>
      <c r="EQ104" s="107"/>
      <c r="ER104" s="107"/>
      <c r="ES104" s="107"/>
      <c r="ET104" s="107"/>
      <c r="EU104" s="107"/>
      <c r="EV104" s="107"/>
      <c r="EW104" s="107"/>
      <c r="EX104" s="107"/>
      <c r="EY104" s="107"/>
      <c r="EZ104" s="107"/>
      <c r="FA104" s="107"/>
      <c r="FB104" s="107"/>
      <c r="FC104" s="107"/>
      <c r="FD104" s="107"/>
      <c r="FE104" s="107"/>
      <c r="FF104" s="107"/>
      <c r="FG104" s="107"/>
      <c r="FH104" s="107"/>
      <c r="FI104" s="107"/>
      <c r="FJ104" s="107"/>
      <c r="FK104" s="107"/>
      <c r="FL104" s="107"/>
      <c r="FM104" s="107"/>
      <c r="FN104" s="107"/>
      <c r="FO104" s="107"/>
      <c r="FP104" s="107"/>
      <c r="FQ104" s="107"/>
      <c r="FR104" s="107"/>
      <c r="FS104" s="107"/>
      <c r="FT104" s="107"/>
      <c r="FU104" s="107"/>
      <c r="FV104" s="107"/>
      <c r="FW104" s="107"/>
      <c r="FX104" s="107"/>
      <c r="FY104" s="107"/>
      <c r="FZ104" s="107"/>
      <c r="GA104" s="107"/>
      <c r="GB104" s="107"/>
      <c r="GC104" s="107"/>
      <c r="GD104" s="107"/>
      <c r="GE104" s="107"/>
      <c r="GF104" s="107"/>
      <c r="GG104" s="107"/>
      <c r="GH104" s="107"/>
      <c r="GI104" s="107"/>
      <c r="GJ104" s="107"/>
      <c r="GK104" s="107"/>
      <c r="GL104" s="107"/>
      <c r="GM104" s="107"/>
      <c r="GN104" s="107"/>
      <c r="GO104" s="107"/>
      <c r="GP104" s="107"/>
      <c r="GQ104" s="107"/>
      <c r="GR104" s="107"/>
      <c r="GS104" s="107"/>
      <c r="GT104" s="107"/>
      <c r="GU104" s="107"/>
      <c r="GV104" s="107"/>
    </row>
    <row r="105" spans="1:204">
      <c r="A105" s="111" t="s">
        <v>44</v>
      </c>
      <c r="B105" s="139" t="s">
        <v>244</v>
      </c>
      <c r="C105" s="111" t="s">
        <v>78</v>
      </c>
      <c r="D105" s="111" t="s">
        <v>37</v>
      </c>
      <c r="E105" s="121"/>
      <c r="F105" s="111" t="s">
        <v>255</v>
      </c>
      <c r="G105" s="121">
        <v>40945</v>
      </c>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c r="BE105" s="107"/>
      <c r="BF105" s="107"/>
      <c r="BG105" s="107"/>
      <c r="BH105" s="107"/>
      <c r="BI105" s="107"/>
      <c r="BJ105" s="107"/>
      <c r="BK105" s="107"/>
      <c r="BL105" s="107"/>
      <c r="BM105" s="107"/>
      <c r="BN105" s="107"/>
      <c r="BO105" s="107"/>
      <c r="BP105" s="107"/>
      <c r="BQ105" s="107"/>
      <c r="BR105" s="107"/>
      <c r="BS105" s="107"/>
      <c r="BT105" s="107"/>
      <c r="BU105" s="107"/>
      <c r="BV105" s="107"/>
      <c r="BW105" s="107"/>
      <c r="BX105" s="107"/>
      <c r="BY105" s="107"/>
      <c r="BZ105" s="107"/>
      <c r="CA105" s="107"/>
      <c r="CB105" s="107"/>
      <c r="CC105" s="107"/>
      <c r="CD105" s="107"/>
      <c r="CE105" s="107"/>
      <c r="CF105" s="107"/>
      <c r="CG105" s="107"/>
      <c r="CH105" s="107"/>
      <c r="CI105" s="107"/>
      <c r="CJ105" s="107"/>
      <c r="CK105" s="107"/>
      <c r="CL105" s="107"/>
      <c r="CM105" s="107"/>
      <c r="CN105" s="107"/>
      <c r="CO105" s="107"/>
      <c r="CP105" s="107"/>
      <c r="CQ105" s="107"/>
      <c r="CR105" s="107"/>
      <c r="CS105" s="107"/>
      <c r="CT105" s="107"/>
      <c r="CU105" s="107"/>
      <c r="CV105" s="107"/>
      <c r="CW105" s="107"/>
      <c r="CX105" s="107"/>
      <c r="CY105" s="107"/>
      <c r="CZ105" s="107"/>
      <c r="DA105" s="107"/>
      <c r="DB105" s="107"/>
      <c r="DC105" s="107"/>
      <c r="DD105" s="107"/>
      <c r="DE105" s="107"/>
      <c r="DF105" s="107"/>
      <c r="DG105" s="107"/>
      <c r="DH105" s="107"/>
      <c r="DI105" s="107"/>
      <c r="DJ105" s="107"/>
      <c r="DK105" s="107"/>
      <c r="DL105" s="107"/>
      <c r="DM105" s="107"/>
      <c r="DN105" s="107"/>
      <c r="DO105" s="107"/>
      <c r="DP105" s="107"/>
      <c r="DQ105" s="107"/>
      <c r="DR105" s="107"/>
      <c r="DS105" s="107"/>
      <c r="DT105" s="107"/>
      <c r="DU105" s="107"/>
      <c r="DV105" s="107"/>
      <c r="DW105" s="107"/>
      <c r="DX105" s="107"/>
      <c r="DY105" s="107"/>
      <c r="DZ105" s="107"/>
      <c r="EA105" s="107"/>
      <c r="EB105" s="107"/>
      <c r="EC105" s="107"/>
      <c r="ED105" s="107"/>
      <c r="EE105" s="107"/>
      <c r="EF105" s="107"/>
      <c r="EG105" s="107"/>
      <c r="EH105" s="107"/>
      <c r="EI105" s="107"/>
      <c r="EJ105" s="107"/>
      <c r="EK105" s="107"/>
      <c r="EL105" s="107"/>
      <c r="EM105" s="107"/>
      <c r="EN105" s="107"/>
      <c r="EO105" s="107"/>
      <c r="EP105" s="107"/>
      <c r="EQ105" s="107"/>
      <c r="ER105" s="107"/>
      <c r="ES105" s="107"/>
      <c r="ET105" s="107"/>
      <c r="EU105" s="107"/>
      <c r="EV105" s="107"/>
      <c r="EW105" s="107"/>
      <c r="EX105" s="107"/>
      <c r="EY105" s="107"/>
      <c r="EZ105" s="107"/>
      <c r="FA105" s="107"/>
      <c r="FB105" s="107"/>
      <c r="FC105" s="107"/>
      <c r="FD105" s="107"/>
      <c r="FE105" s="107"/>
      <c r="FF105" s="107"/>
      <c r="FG105" s="107"/>
      <c r="FH105" s="107"/>
      <c r="FI105" s="107"/>
      <c r="FJ105" s="107"/>
      <c r="FK105" s="107"/>
      <c r="FL105" s="107"/>
      <c r="FM105" s="107"/>
      <c r="FN105" s="107"/>
      <c r="FO105" s="107"/>
      <c r="FP105" s="107"/>
      <c r="FQ105" s="107"/>
      <c r="FR105" s="107"/>
      <c r="FS105" s="107"/>
      <c r="FT105" s="107"/>
      <c r="FU105" s="107"/>
      <c r="FV105" s="107"/>
      <c r="FW105" s="107"/>
      <c r="FX105" s="107"/>
      <c r="FY105" s="107"/>
      <c r="FZ105" s="107"/>
      <c r="GA105" s="107"/>
      <c r="GB105" s="107"/>
      <c r="GC105" s="107"/>
      <c r="GD105" s="107"/>
      <c r="GE105" s="107"/>
      <c r="GF105" s="107"/>
      <c r="GG105" s="107"/>
      <c r="GH105" s="107"/>
      <c r="GI105" s="107"/>
      <c r="GJ105" s="107"/>
      <c r="GK105" s="107"/>
      <c r="GL105" s="107"/>
      <c r="GM105" s="107"/>
      <c r="GN105" s="107"/>
      <c r="GO105" s="107"/>
      <c r="GP105" s="107"/>
      <c r="GQ105" s="107"/>
      <c r="GR105" s="107"/>
      <c r="GS105" s="107"/>
      <c r="GT105" s="107"/>
      <c r="GU105" s="107"/>
      <c r="GV105" s="107"/>
    </row>
    <row r="106" spans="1:204">
      <c r="A106" s="111" t="s">
        <v>44</v>
      </c>
      <c r="B106" s="139" t="s">
        <v>244</v>
      </c>
      <c r="C106" s="111" t="s">
        <v>79</v>
      </c>
      <c r="D106" s="111" t="s">
        <v>37</v>
      </c>
      <c r="E106" s="121"/>
      <c r="F106" s="111" t="s">
        <v>255</v>
      </c>
      <c r="G106" s="121">
        <v>40945</v>
      </c>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c r="BE106" s="107"/>
      <c r="BF106" s="107"/>
      <c r="BG106" s="107"/>
      <c r="BH106" s="107"/>
      <c r="BI106" s="107"/>
      <c r="BJ106" s="107"/>
      <c r="BK106" s="107"/>
      <c r="BL106" s="107"/>
      <c r="BM106" s="107"/>
      <c r="BN106" s="107"/>
      <c r="BO106" s="107"/>
      <c r="BP106" s="107"/>
      <c r="BQ106" s="107"/>
      <c r="BR106" s="107"/>
      <c r="BS106" s="107"/>
      <c r="BT106" s="107"/>
      <c r="BU106" s="107"/>
      <c r="BV106" s="107"/>
      <c r="BW106" s="107"/>
      <c r="BX106" s="107"/>
      <c r="BY106" s="107"/>
      <c r="BZ106" s="107"/>
      <c r="CA106" s="107"/>
      <c r="CB106" s="107"/>
      <c r="CC106" s="107"/>
      <c r="CD106" s="107"/>
      <c r="CE106" s="107"/>
      <c r="CF106" s="107"/>
      <c r="CG106" s="107"/>
      <c r="CH106" s="107"/>
      <c r="CI106" s="107"/>
      <c r="CJ106" s="107"/>
      <c r="CK106" s="107"/>
      <c r="CL106" s="107"/>
      <c r="CM106" s="107"/>
      <c r="CN106" s="107"/>
      <c r="CO106" s="107"/>
      <c r="CP106" s="107"/>
      <c r="CQ106" s="107"/>
      <c r="CR106" s="107"/>
      <c r="CS106" s="107"/>
      <c r="CT106" s="107"/>
      <c r="CU106" s="107"/>
      <c r="CV106" s="107"/>
      <c r="CW106" s="107"/>
      <c r="CX106" s="107"/>
      <c r="CY106" s="107"/>
      <c r="CZ106" s="107"/>
      <c r="DA106" s="107"/>
      <c r="DB106" s="107"/>
      <c r="DC106" s="107"/>
      <c r="DD106" s="107"/>
      <c r="DE106" s="107"/>
      <c r="DF106" s="107"/>
      <c r="DG106" s="107"/>
      <c r="DH106" s="107"/>
      <c r="DI106" s="107"/>
      <c r="DJ106" s="107"/>
      <c r="DK106" s="107"/>
      <c r="DL106" s="107"/>
      <c r="DM106" s="107"/>
      <c r="DN106" s="107"/>
      <c r="DO106" s="107"/>
      <c r="DP106" s="107"/>
      <c r="DQ106" s="107"/>
      <c r="DR106" s="107"/>
      <c r="DS106" s="107"/>
      <c r="DT106" s="107"/>
      <c r="DU106" s="107"/>
      <c r="DV106" s="107"/>
      <c r="DW106" s="107"/>
      <c r="DX106" s="107"/>
      <c r="DY106" s="107"/>
      <c r="DZ106" s="107"/>
      <c r="EA106" s="107"/>
      <c r="EB106" s="107"/>
      <c r="EC106" s="107"/>
      <c r="ED106" s="107"/>
      <c r="EE106" s="107"/>
      <c r="EF106" s="107"/>
      <c r="EG106" s="107"/>
      <c r="EH106" s="107"/>
      <c r="EI106" s="107"/>
      <c r="EJ106" s="107"/>
      <c r="EK106" s="107"/>
      <c r="EL106" s="107"/>
      <c r="EM106" s="107"/>
      <c r="EN106" s="107"/>
      <c r="EO106" s="107"/>
      <c r="EP106" s="107"/>
      <c r="EQ106" s="107"/>
      <c r="ER106" s="107"/>
      <c r="ES106" s="107"/>
      <c r="ET106" s="107"/>
      <c r="EU106" s="107"/>
      <c r="EV106" s="107"/>
      <c r="EW106" s="107"/>
      <c r="EX106" s="107"/>
      <c r="EY106" s="107"/>
      <c r="EZ106" s="107"/>
      <c r="FA106" s="107"/>
      <c r="FB106" s="107"/>
      <c r="FC106" s="107"/>
      <c r="FD106" s="107"/>
      <c r="FE106" s="107"/>
      <c r="FF106" s="107"/>
      <c r="FG106" s="107"/>
      <c r="FH106" s="107"/>
      <c r="FI106" s="107"/>
      <c r="FJ106" s="107"/>
      <c r="FK106" s="107"/>
      <c r="FL106" s="107"/>
      <c r="FM106" s="107"/>
      <c r="FN106" s="107"/>
      <c r="FO106" s="107"/>
      <c r="FP106" s="107"/>
      <c r="FQ106" s="107"/>
      <c r="FR106" s="107"/>
      <c r="FS106" s="107"/>
      <c r="FT106" s="107"/>
      <c r="FU106" s="107"/>
      <c r="FV106" s="107"/>
      <c r="FW106" s="107"/>
      <c r="FX106" s="107"/>
      <c r="FY106" s="107"/>
      <c r="FZ106" s="107"/>
      <c r="GA106" s="107"/>
      <c r="GB106" s="107"/>
      <c r="GC106" s="107"/>
      <c r="GD106" s="107"/>
      <c r="GE106" s="107"/>
      <c r="GF106" s="107"/>
      <c r="GG106" s="107"/>
      <c r="GH106" s="107"/>
      <c r="GI106" s="107"/>
      <c r="GJ106" s="107"/>
      <c r="GK106" s="107"/>
      <c r="GL106" s="107"/>
      <c r="GM106" s="107"/>
      <c r="GN106" s="107"/>
      <c r="GO106" s="107"/>
      <c r="GP106" s="107"/>
      <c r="GQ106" s="107"/>
      <c r="GR106" s="107"/>
      <c r="GS106" s="107"/>
      <c r="GT106" s="107"/>
      <c r="GU106" s="107"/>
      <c r="GV106" s="107"/>
    </row>
    <row r="107" spans="1:204">
      <c r="A107" s="111" t="s">
        <v>44</v>
      </c>
      <c r="B107" s="139" t="s">
        <v>244</v>
      </c>
      <c r="C107" s="111" t="s">
        <v>80</v>
      </c>
      <c r="D107" s="111" t="s">
        <v>37</v>
      </c>
      <c r="E107" s="121"/>
      <c r="F107" s="111" t="s">
        <v>255</v>
      </c>
      <c r="G107" s="121">
        <v>40945</v>
      </c>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c r="BE107" s="107"/>
      <c r="BF107" s="107"/>
      <c r="BG107" s="107"/>
      <c r="BH107" s="107"/>
      <c r="BI107" s="107"/>
      <c r="BJ107" s="107"/>
      <c r="BK107" s="107"/>
      <c r="BL107" s="107"/>
      <c r="BM107" s="107"/>
      <c r="BN107" s="107"/>
      <c r="BO107" s="107"/>
      <c r="BP107" s="107"/>
      <c r="BQ107" s="107"/>
      <c r="BR107" s="107"/>
      <c r="BS107" s="107"/>
      <c r="BT107" s="107"/>
      <c r="BU107" s="107"/>
      <c r="BV107" s="107"/>
      <c r="BW107" s="107"/>
      <c r="BX107" s="107"/>
      <c r="BY107" s="107"/>
      <c r="BZ107" s="107"/>
      <c r="CA107" s="107"/>
      <c r="CB107" s="107"/>
      <c r="CC107" s="107"/>
      <c r="CD107" s="107"/>
      <c r="CE107" s="107"/>
      <c r="CF107" s="107"/>
      <c r="CG107" s="107"/>
      <c r="CH107" s="107"/>
      <c r="CI107" s="107"/>
      <c r="CJ107" s="107"/>
      <c r="CK107" s="107"/>
      <c r="CL107" s="107"/>
      <c r="CM107" s="107"/>
      <c r="CN107" s="107"/>
      <c r="CO107" s="107"/>
      <c r="CP107" s="107"/>
      <c r="CQ107" s="107"/>
      <c r="CR107" s="107"/>
      <c r="CS107" s="107"/>
      <c r="CT107" s="107"/>
      <c r="CU107" s="107"/>
      <c r="CV107" s="107"/>
      <c r="CW107" s="107"/>
      <c r="CX107" s="107"/>
      <c r="CY107" s="107"/>
      <c r="CZ107" s="107"/>
      <c r="DA107" s="107"/>
      <c r="DB107" s="107"/>
      <c r="DC107" s="107"/>
      <c r="DD107" s="107"/>
      <c r="DE107" s="107"/>
      <c r="DF107" s="107"/>
      <c r="DG107" s="107"/>
      <c r="DH107" s="107"/>
      <c r="DI107" s="107"/>
      <c r="DJ107" s="107"/>
      <c r="DK107" s="107"/>
      <c r="DL107" s="107"/>
      <c r="DM107" s="107"/>
      <c r="DN107" s="107"/>
      <c r="DO107" s="107"/>
      <c r="DP107" s="107"/>
      <c r="DQ107" s="107"/>
      <c r="DR107" s="107"/>
      <c r="DS107" s="107"/>
      <c r="DT107" s="107"/>
      <c r="DU107" s="107"/>
      <c r="DV107" s="107"/>
      <c r="DW107" s="107"/>
      <c r="DX107" s="107"/>
      <c r="DY107" s="107"/>
      <c r="DZ107" s="107"/>
      <c r="EA107" s="107"/>
      <c r="EB107" s="107"/>
      <c r="EC107" s="107"/>
      <c r="ED107" s="107"/>
      <c r="EE107" s="107"/>
      <c r="EF107" s="107"/>
      <c r="EG107" s="107"/>
      <c r="EH107" s="107"/>
      <c r="EI107" s="107"/>
      <c r="EJ107" s="107"/>
      <c r="EK107" s="107"/>
      <c r="EL107" s="107"/>
      <c r="EM107" s="107"/>
      <c r="EN107" s="107"/>
      <c r="EO107" s="107"/>
      <c r="EP107" s="107"/>
      <c r="EQ107" s="107"/>
      <c r="ER107" s="107"/>
      <c r="ES107" s="107"/>
      <c r="ET107" s="107"/>
      <c r="EU107" s="107"/>
      <c r="EV107" s="107"/>
      <c r="EW107" s="107"/>
      <c r="EX107" s="107"/>
      <c r="EY107" s="107"/>
      <c r="EZ107" s="107"/>
      <c r="FA107" s="107"/>
      <c r="FB107" s="107"/>
      <c r="FC107" s="107"/>
      <c r="FD107" s="107"/>
      <c r="FE107" s="107"/>
      <c r="FF107" s="107"/>
      <c r="FG107" s="107"/>
      <c r="FH107" s="107"/>
      <c r="FI107" s="107"/>
      <c r="FJ107" s="107"/>
      <c r="FK107" s="107"/>
      <c r="FL107" s="107"/>
      <c r="FM107" s="107"/>
      <c r="FN107" s="107"/>
      <c r="FO107" s="107"/>
      <c r="FP107" s="107"/>
      <c r="FQ107" s="107"/>
      <c r="FR107" s="107"/>
      <c r="FS107" s="107"/>
      <c r="FT107" s="107"/>
      <c r="FU107" s="107"/>
      <c r="FV107" s="107"/>
      <c r="FW107" s="107"/>
      <c r="FX107" s="107"/>
      <c r="FY107" s="107"/>
      <c r="FZ107" s="107"/>
      <c r="GA107" s="107"/>
      <c r="GB107" s="107"/>
      <c r="GC107" s="107"/>
      <c r="GD107" s="107"/>
      <c r="GE107" s="107"/>
      <c r="GF107" s="107"/>
      <c r="GG107" s="107"/>
      <c r="GH107" s="107"/>
      <c r="GI107" s="107"/>
      <c r="GJ107" s="107"/>
      <c r="GK107" s="107"/>
      <c r="GL107" s="107"/>
      <c r="GM107" s="107"/>
      <c r="GN107" s="107"/>
      <c r="GO107" s="107"/>
      <c r="GP107" s="107"/>
      <c r="GQ107" s="107"/>
      <c r="GR107" s="107"/>
      <c r="GS107" s="107"/>
      <c r="GT107" s="107"/>
      <c r="GU107" s="107"/>
      <c r="GV107" s="107"/>
    </row>
    <row r="108" spans="1:204">
      <c r="A108" s="111" t="s">
        <v>44</v>
      </c>
      <c r="B108" s="139" t="s">
        <v>244</v>
      </c>
      <c r="C108" s="111" t="s">
        <v>81</v>
      </c>
      <c r="D108" s="111" t="s">
        <v>37</v>
      </c>
      <c r="E108" s="121"/>
      <c r="F108" s="111" t="s">
        <v>255</v>
      </c>
      <c r="G108" s="121">
        <v>40945</v>
      </c>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7"/>
      <c r="BG108" s="107"/>
      <c r="BH108" s="107"/>
      <c r="BI108" s="107"/>
      <c r="BJ108" s="107"/>
      <c r="BK108" s="107"/>
      <c r="BL108" s="107"/>
      <c r="BM108" s="107"/>
      <c r="BN108" s="107"/>
      <c r="BO108" s="107"/>
      <c r="BP108" s="107"/>
      <c r="BQ108" s="107"/>
      <c r="BR108" s="107"/>
      <c r="BS108" s="107"/>
      <c r="BT108" s="107"/>
      <c r="BU108" s="107"/>
      <c r="BV108" s="107"/>
      <c r="BW108" s="107"/>
      <c r="BX108" s="107"/>
      <c r="BY108" s="107"/>
      <c r="BZ108" s="107"/>
      <c r="CA108" s="107"/>
      <c r="CB108" s="107"/>
      <c r="CC108" s="107"/>
      <c r="CD108" s="107"/>
      <c r="CE108" s="107"/>
      <c r="CF108" s="107"/>
      <c r="CG108" s="107"/>
      <c r="CH108" s="107"/>
      <c r="CI108" s="107"/>
      <c r="CJ108" s="107"/>
      <c r="CK108" s="107"/>
      <c r="CL108" s="107"/>
      <c r="CM108" s="107"/>
      <c r="CN108" s="107"/>
      <c r="CO108" s="107"/>
      <c r="CP108" s="107"/>
      <c r="CQ108" s="107"/>
      <c r="CR108" s="107"/>
      <c r="CS108" s="107"/>
      <c r="CT108" s="107"/>
      <c r="CU108" s="107"/>
      <c r="CV108" s="107"/>
      <c r="CW108" s="107"/>
      <c r="CX108" s="107"/>
      <c r="CY108" s="107"/>
      <c r="CZ108" s="107"/>
      <c r="DA108" s="107"/>
      <c r="DB108" s="107"/>
      <c r="DC108" s="107"/>
      <c r="DD108" s="107"/>
      <c r="DE108" s="107"/>
      <c r="DF108" s="107"/>
      <c r="DG108" s="107"/>
      <c r="DH108" s="107"/>
      <c r="DI108" s="107"/>
      <c r="DJ108" s="107"/>
      <c r="DK108" s="107"/>
      <c r="DL108" s="107"/>
      <c r="DM108" s="107"/>
      <c r="DN108" s="107"/>
      <c r="DO108" s="107"/>
      <c r="DP108" s="107"/>
      <c r="DQ108" s="107"/>
      <c r="DR108" s="107"/>
      <c r="DS108" s="107"/>
      <c r="DT108" s="107"/>
      <c r="DU108" s="107"/>
      <c r="DV108" s="107"/>
      <c r="DW108" s="107"/>
      <c r="DX108" s="107"/>
      <c r="DY108" s="107"/>
      <c r="DZ108" s="107"/>
      <c r="EA108" s="107"/>
      <c r="EB108" s="107"/>
      <c r="EC108" s="107"/>
      <c r="ED108" s="107"/>
      <c r="EE108" s="107"/>
      <c r="EF108" s="107"/>
      <c r="EG108" s="107"/>
      <c r="EH108" s="107"/>
      <c r="EI108" s="107"/>
      <c r="EJ108" s="107"/>
      <c r="EK108" s="107"/>
      <c r="EL108" s="107"/>
      <c r="EM108" s="107"/>
      <c r="EN108" s="107"/>
      <c r="EO108" s="107"/>
      <c r="EP108" s="107"/>
      <c r="EQ108" s="107"/>
      <c r="ER108" s="107"/>
      <c r="ES108" s="107"/>
      <c r="ET108" s="107"/>
      <c r="EU108" s="107"/>
      <c r="EV108" s="107"/>
      <c r="EW108" s="107"/>
      <c r="EX108" s="107"/>
      <c r="EY108" s="107"/>
      <c r="EZ108" s="107"/>
      <c r="FA108" s="107"/>
      <c r="FB108" s="107"/>
      <c r="FC108" s="107"/>
      <c r="FD108" s="107"/>
      <c r="FE108" s="107"/>
      <c r="FF108" s="107"/>
      <c r="FG108" s="107"/>
      <c r="FH108" s="107"/>
      <c r="FI108" s="107"/>
      <c r="FJ108" s="107"/>
      <c r="FK108" s="107"/>
      <c r="FL108" s="107"/>
      <c r="FM108" s="107"/>
      <c r="FN108" s="107"/>
      <c r="FO108" s="107"/>
      <c r="FP108" s="107"/>
      <c r="FQ108" s="107"/>
      <c r="FR108" s="107"/>
      <c r="FS108" s="107"/>
      <c r="FT108" s="107"/>
      <c r="FU108" s="107"/>
      <c r="FV108" s="107"/>
      <c r="FW108" s="107"/>
      <c r="FX108" s="107"/>
      <c r="FY108" s="107"/>
      <c r="FZ108" s="107"/>
      <c r="GA108" s="107"/>
      <c r="GB108" s="107"/>
      <c r="GC108" s="107"/>
      <c r="GD108" s="107"/>
      <c r="GE108" s="107"/>
      <c r="GF108" s="107"/>
      <c r="GG108" s="107"/>
      <c r="GH108" s="107"/>
      <c r="GI108" s="107"/>
      <c r="GJ108" s="107"/>
      <c r="GK108" s="107"/>
      <c r="GL108" s="107"/>
      <c r="GM108" s="107"/>
      <c r="GN108" s="107"/>
      <c r="GO108" s="107"/>
      <c r="GP108" s="107"/>
      <c r="GQ108" s="107"/>
      <c r="GR108" s="107"/>
      <c r="GS108" s="107"/>
      <c r="GT108" s="107"/>
      <c r="GU108" s="107"/>
      <c r="GV108" s="107"/>
    </row>
    <row r="109" spans="1:204">
      <c r="A109" s="111" t="s">
        <v>44</v>
      </c>
      <c r="B109" s="139" t="s">
        <v>244</v>
      </c>
      <c r="C109" s="111" t="s">
        <v>82</v>
      </c>
      <c r="D109" s="111" t="s">
        <v>37</v>
      </c>
      <c r="E109" s="121"/>
      <c r="F109" s="111" t="s">
        <v>255</v>
      </c>
      <c r="G109" s="121">
        <v>40945</v>
      </c>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c r="BE109" s="107"/>
      <c r="BF109" s="107"/>
      <c r="BG109" s="107"/>
      <c r="BH109" s="107"/>
      <c r="BI109" s="107"/>
      <c r="BJ109" s="107"/>
      <c r="BK109" s="107"/>
      <c r="BL109" s="107"/>
      <c r="BM109" s="107"/>
      <c r="BN109" s="107"/>
      <c r="BO109" s="107"/>
      <c r="BP109" s="107"/>
      <c r="BQ109" s="107"/>
      <c r="BR109" s="107"/>
      <c r="BS109" s="107"/>
      <c r="BT109" s="107"/>
      <c r="BU109" s="107"/>
      <c r="BV109" s="107"/>
      <c r="BW109" s="107"/>
      <c r="BX109" s="107"/>
      <c r="BY109" s="107"/>
      <c r="BZ109" s="107"/>
      <c r="CA109" s="107"/>
      <c r="CB109" s="107"/>
      <c r="CC109" s="107"/>
      <c r="CD109" s="107"/>
      <c r="CE109" s="107"/>
      <c r="CF109" s="107"/>
      <c r="CG109" s="107"/>
      <c r="CH109" s="107"/>
      <c r="CI109" s="107"/>
      <c r="CJ109" s="107"/>
      <c r="CK109" s="107"/>
      <c r="CL109" s="107"/>
      <c r="CM109" s="107"/>
      <c r="CN109" s="107"/>
      <c r="CO109" s="107"/>
      <c r="CP109" s="107"/>
      <c r="CQ109" s="107"/>
      <c r="CR109" s="107"/>
      <c r="CS109" s="107"/>
      <c r="CT109" s="107"/>
      <c r="CU109" s="107"/>
      <c r="CV109" s="107"/>
      <c r="CW109" s="107"/>
      <c r="CX109" s="107"/>
      <c r="CY109" s="107"/>
      <c r="CZ109" s="107"/>
      <c r="DA109" s="107"/>
      <c r="DB109" s="107"/>
      <c r="DC109" s="107"/>
      <c r="DD109" s="107"/>
      <c r="DE109" s="107"/>
      <c r="DF109" s="107"/>
      <c r="DG109" s="107"/>
      <c r="DH109" s="107"/>
      <c r="DI109" s="107"/>
      <c r="DJ109" s="107"/>
      <c r="DK109" s="107"/>
      <c r="DL109" s="107"/>
      <c r="DM109" s="107"/>
      <c r="DN109" s="107"/>
      <c r="DO109" s="107"/>
      <c r="DP109" s="107"/>
      <c r="DQ109" s="107"/>
      <c r="DR109" s="107"/>
      <c r="DS109" s="107"/>
      <c r="DT109" s="107"/>
      <c r="DU109" s="107"/>
      <c r="DV109" s="107"/>
      <c r="DW109" s="107"/>
      <c r="DX109" s="107"/>
      <c r="DY109" s="107"/>
      <c r="DZ109" s="107"/>
      <c r="EA109" s="107"/>
      <c r="EB109" s="107"/>
      <c r="EC109" s="107"/>
      <c r="ED109" s="107"/>
      <c r="EE109" s="107"/>
      <c r="EF109" s="107"/>
      <c r="EG109" s="107"/>
      <c r="EH109" s="107"/>
      <c r="EI109" s="107"/>
      <c r="EJ109" s="107"/>
      <c r="EK109" s="107"/>
      <c r="EL109" s="107"/>
      <c r="EM109" s="107"/>
      <c r="EN109" s="107"/>
      <c r="EO109" s="107"/>
      <c r="EP109" s="107"/>
      <c r="EQ109" s="107"/>
      <c r="ER109" s="107"/>
      <c r="ES109" s="107"/>
      <c r="ET109" s="107"/>
      <c r="EU109" s="107"/>
      <c r="EV109" s="107"/>
      <c r="EW109" s="107"/>
      <c r="EX109" s="107"/>
      <c r="EY109" s="107"/>
      <c r="EZ109" s="107"/>
      <c r="FA109" s="107"/>
      <c r="FB109" s="107"/>
      <c r="FC109" s="107"/>
      <c r="FD109" s="107"/>
      <c r="FE109" s="107"/>
      <c r="FF109" s="107"/>
      <c r="FG109" s="107"/>
      <c r="FH109" s="107"/>
      <c r="FI109" s="107"/>
      <c r="FJ109" s="107"/>
      <c r="FK109" s="107"/>
      <c r="FL109" s="107"/>
      <c r="FM109" s="107"/>
      <c r="FN109" s="107"/>
      <c r="FO109" s="107"/>
      <c r="FP109" s="107"/>
      <c r="FQ109" s="107"/>
      <c r="FR109" s="107"/>
      <c r="FS109" s="107"/>
      <c r="FT109" s="107"/>
      <c r="FU109" s="107"/>
      <c r="FV109" s="107"/>
      <c r="FW109" s="107"/>
      <c r="FX109" s="107"/>
      <c r="FY109" s="107"/>
      <c r="FZ109" s="107"/>
      <c r="GA109" s="107"/>
      <c r="GB109" s="107"/>
      <c r="GC109" s="107"/>
      <c r="GD109" s="107"/>
      <c r="GE109" s="107"/>
      <c r="GF109" s="107"/>
      <c r="GG109" s="107"/>
      <c r="GH109" s="107"/>
      <c r="GI109" s="107"/>
      <c r="GJ109" s="107"/>
      <c r="GK109" s="107"/>
      <c r="GL109" s="107"/>
      <c r="GM109" s="107"/>
      <c r="GN109" s="107"/>
      <c r="GO109" s="107"/>
      <c r="GP109" s="107"/>
      <c r="GQ109" s="107"/>
      <c r="GR109" s="107"/>
      <c r="GS109" s="107"/>
      <c r="GT109" s="107"/>
      <c r="GU109" s="107"/>
      <c r="GV109" s="107"/>
    </row>
    <row r="110" spans="1:204">
      <c r="A110" s="111" t="s">
        <v>44</v>
      </c>
      <c r="B110" s="139" t="s">
        <v>244</v>
      </c>
      <c r="C110" s="111" t="s">
        <v>83</v>
      </c>
      <c r="D110" s="111" t="s">
        <v>37</v>
      </c>
      <c r="E110" s="121"/>
      <c r="F110" s="111" t="s">
        <v>255</v>
      </c>
      <c r="G110" s="121">
        <v>40945</v>
      </c>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c r="BE110" s="107"/>
      <c r="BF110" s="107"/>
      <c r="BG110" s="107"/>
      <c r="BH110" s="107"/>
      <c r="BI110" s="107"/>
      <c r="BJ110" s="107"/>
      <c r="BK110" s="107"/>
      <c r="BL110" s="107"/>
      <c r="BM110" s="107"/>
      <c r="BN110" s="107"/>
      <c r="BO110" s="107"/>
      <c r="BP110" s="107"/>
      <c r="BQ110" s="107"/>
      <c r="BR110" s="107"/>
      <c r="BS110" s="107"/>
      <c r="BT110" s="107"/>
      <c r="BU110" s="107"/>
      <c r="BV110" s="107"/>
      <c r="BW110" s="107"/>
      <c r="BX110" s="107"/>
      <c r="BY110" s="107"/>
      <c r="BZ110" s="107"/>
      <c r="CA110" s="107"/>
      <c r="CB110" s="107"/>
      <c r="CC110" s="107"/>
      <c r="CD110" s="107"/>
      <c r="CE110" s="107"/>
      <c r="CF110" s="107"/>
      <c r="CG110" s="107"/>
      <c r="CH110" s="107"/>
      <c r="CI110" s="107"/>
      <c r="CJ110" s="107"/>
      <c r="CK110" s="107"/>
      <c r="CL110" s="107"/>
      <c r="CM110" s="107"/>
      <c r="CN110" s="107"/>
      <c r="CO110" s="107"/>
      <c r="CP110" s="107"/>
      <c r="CQ110" s="107"/>
      <c r="CR110" s="107"/>
      <c r="CS110" s="107"/>
      <c r="CT110" s="107"/>
      <c r="CU110" s="107"/>
      <c r="CV110" s="107"/>
      <c r="CW110" s="107"/>
      <c r="CX110" s="107"/>
      <c r="CY110" s="107"/>
      <c r="CZ110" s="107"/>
      <c r="DA110" s="107"/>
      <c r="DB110" s="107"/>
      <c r="DC110" s="107"/>
      <c r="DD110" s="107"/>
      <c r="DE110" s="107"/>
      <c r="DF110" s="107"/>
      <c r="DG110" s="107"/>
      <c r="DH110" s="107"/>
      <c r="DI110" s="107"/>
      <c r="DJ110" s="107"/>
      <c r="DK110" s="107"/>
      <c r="DL110" s="107"/>
      <c r="DM110" s="107"/>
      <c r="DN110" s="107"/>
      <c r="DO110" s="107"/>
      <c r="DP110" s="107"/>
      <c r="DQ110" s="107"/>
      <c r="DR110" s="107"/>
      <c r="DS110" s="107"/>
      <c r="DT110" s="107"/>
      <c r="DU110" s="107"/>
      <c r="DV110" s="107"/>
      <c r="DW110" s="107"/>
      <c r="DX110" s="107"/>
      <c r="DY110" s="107"/>
      <c r="DZ110" s="107"/>
      <c r="EA110" s="107"/>
      <c r="EB110" s="107"/>
      <c r="EC110" s="107"/>
      <c r="ED110" s="107"/>
      <c r="EE110" s="107"/>
      <c r="EF110" s="107"/>
      <c r="EG110" s="107"/>
      <c r="EH110" s="107"/>
      <c r="EI110" s="107"/>
      <c r="EJ110" s="107"/>
      <c r="EK110" s="107"/>
      <c r="EL110" s="107"/>
      <c r="EM110" s="107"/>
      <c r="EN110" s="107"/>
      <c r="EO110" s="107"/>
      <c r="EP110" s="107"/>
      <c r="EQ110" s="107"/>
      <c r="ER110" s="107"/>
      <c r="ES110" s="107"/>
      <c r="ET110" s="107"/>
      <c r="EU110" s="107"/>
      <c r="EV110" s="107"/>
      <c r="EW110" s="107"/>
      <c r="EX110" s="107"/>
      <c r="EY110" s="107"/>
      <c r="EZ110" s="107"/>
      <c r="FA110" s="107"/>
      <c r="FB110" s="107"/>
      <c r="FC110" s="107"/>
      <c r="FD110" s="107"/>
      <c r="FE110" s="107"/>
      <c r="FF110" s="107"/>
      <c r="FG110" s="107"/>
      <c r="FH110" s="107"/>
      <c r="FI110" s="107"/>
      <c r="FJ110" s="107"/>
      <c r="FK110" s="107"/>
      <c r="FL110" s="107"/>
      <c r="FM110" s="107"/>
      <c r="FN110" s="107"/>
      <c r="FO110" s="107"/>
      <c r="FP110" s="107"/>
      <c r="FQ110" s="107"/>
      <c r="FR110" s="107"/>
      <c r="FS110" s="107"/>
      <c r="FT110" s="107"/>
      <c r="FU110" s="107"/>
      <c r="FV110" s="107"/>
      <c r="FW110" s="107"/>
      <c r="FX110" s="107"/>
      <c r="FY110" s="107"/>
      <c r="FZ110" s="107"/>
      <c r="GA110" s="107"/>
      <c r="GB110" s="107"/>
      <c r="GC110" s="107"/>
      <c r="GD110" s="107"/>
      <c r="GE110" s="107"/>
      <c r="GF110" s="107"/>
      <c r="GG110" s="107"/>
      <c r="GH110" s="107"/>
      <c r="GI110" s="107"/>
      <c r="GJ110" s="107"/>
      <c r="GK110" s="107"/>
      <c r="GL110" s="107"/>
      <c r="GM110" s="107"/>
      <c r="GN110" s="107"/>
      <c r="GO110" s="107"/>
      <c r="GP110" s="107"/>
      <c r="GQ110" s="107"/>
      <c r="GR110" s="107"/>
      <c r="GS110" s="107"/>
      <c r="GT110" s="107"/>
      <c r="GU110" s="107"/>
      <c r="GV110" s="107"/>
    </row>
    <row r="111" spans="1:204">
      <c r="A111" s="111"/>
      <c r="B111" s="111"/>
      <c r="C111" s="111"/>
      <c r="D111" s="111"/>
      <c r="E111" s="121"/>
      <c r="F111" s="111"/>
      <c r="G111" s="123"/>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c r="CW111" s="112"/>
      <c r="CX111" s="112"/>
      <c r="CY111" s="112"/>
      <c r="CZ111" s="112"/>
      <c r="DA111" s="112"/>
      <c r="DB111" s="112"/>
      <c r="DC111" s="112"/>
      <c r="DD111" s="112"/>
      <c r="DE111" s="112"/>
      <c r="DF111" s="112"/>
      <c r="DG111" s="112"/>
      <c r="DH111" s="112"/>
      <c r="DI111" s="112"/>
      <c r="DJ111" s="112"/>
      <c r="DK111" s="112"/>
      <c r="DL111" s="112"/>
      <c r="DM111" s="112"/>
      <c r="DN111" s="112"/>
      <c r="DO111" s="112"/>
      <c r="DP111" s="112"/>
      <c r="DQ111" s="112"/>
      <c r="DR111" s="112"/>
      <c r="DS111" s="112"/>
      <c r="DT111" s="112"/>
      <c r="DU111" s="112"/>
      <c r="DV111" s="112"/>
      <c r="DW111" s="112"/>
      <c r="DX111" s="112"/>
      <c r="DY111" s="112"/>
      <c r="DZ111" s="112"/>
      <c r="EA111" s="112"/>
      <c r="EB111" s="112"/>
      <c r="EC111" s="112"/>
      <c r="ED111" s="112"/>
      <c r="EE111" s="112"/>
      <c r="EF111" s="112"/>
      <c r="EG111" s="112"/>
      <c r="EH111" s="112"/>
      <c r="EI111" s="112"/>
      <c r="EJ111" s="112"/>
      <c r="EK111" s="112"/>
      <c r="EL111" s="112"/>
      <c r="EM111" s="112"/>
      <c r="EN111" s="112"/>
      <c r="EO111" s="112"/>
      <c r="EP111" s="112"/>
      <c r="EQ111" s="112"/>
      <c r="ER111" s="112"/>
      <c r="ES111" s="112"/>
      <c r="ET111" s="112"/>
      <c r="EU111" s="112"/>
      <c r="EV111" s="112"/>
      <c r="EW111" s="112"/>
      <c r="EX111" s="112"/>
      <c r="EY111" s="112"/>
      <c r="EZ111" s="112"/>
      <c r="FA111" s="112"/>
      <c r="FB111" s="112"/>
      <c r="FC111" s="112"/>
      <c r="FD111" s="112"/>
      <c r="FE111" s="112"/>
      <c r="FF111" s="112"/>
      <c r="FG111" s="112"/>
      <c r="FH111" s="112"/>
      <c r="FI111" s="112"/>
      <c r="FJ111" s="112"/>
      <c r="FK111" s="112"/>
      <c r="FL111" s="112"/>
      <c r="FM111" s="112"/>
      <c r="FN111" s="112"/>
      <c r="FO111" s="112"/>
      <c r="FP111" s="112"/>
      <c r="FQ111" s="112"/>
      <c r="FR111" s="112"/>
      <c r="FS111" s="112"/>
      <c r="FT111" s="112"/>
      <c r="FU111" s="112"/>
      <c r="FV111" s="112"/>
      <c r="FW111" s="112"/>
      <c r="FX111" s="112"/>
      <c r="FY111" s="112"/>
      <c r="FZ111" s="112"/>
      <c r="GA111" s="112"/>
      <c r="GB111" s="112"/>
      <c r="GC111" s="112"/>
      <c r="GD111" s="112"/>
      <c r="GE111" s="112"/>
      <c r="GF111" s="112"/>
      <c r="GG111" s="112"/>
      <c r="GH111" s="112"/>
      <c r="GI111" s="112"/>
      <c r="GJ111" s="112"/>
      <c r="GK111" s="112"/>
      <c r="GL111" s="112"/>
      <c r="GM111" s="112"/>
      <c r="GN111" s="112"/>
      <c r="GO111" s="112"/>
      <c r="GP111" s="112"/>
      <c r="GQ111" s="112"/>
      <c r="GR111" s="107"/>
      <c r="GS111" s="107"/>
      <c r="GT111" s="107"/>
      <c r="GU111" s="107"/>
      <c r="GV111" s="107"/>
    </row>
    <row r="112" spans="1:204">
      <c r="A112" s="111"/>
      <c r="B112" s="111"/>
      <c r="C112" s="111"/>
      <c r="D112" s="111"/>
      <c r="E112" s="121"/>
      <c r="F112" s="111"/>
      <c r="G112" s="123"/>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c r="CW112" s="112"/>
      <c r="CX112" s="112"/>
      <c r="CY112" s="112"/>
      <c r="CZ112" s="112"/>
      <c r="DA112" s="112"/>
      <c r="DB112" s="112"/>
      <c r="DC112" s="112"/>
      <c r="DD112" s="112"/>
      <c r="DE112" s="112"/>
      <c r="DF112" s="112"/>
      <c r="DG112" s="112"/>
      <c r="DH112" s="112"/>
      <c r="DI112" s="112"/>
      <c r="DJ112" s="112"/>
      <c r="DK112" s="112"/>
      <c r="DL112" s="112"/>
      <c r="DM112" s="112"/>
      <c r="DN112" s="112"/>
      <c r="DO112" s="112"/>
      <c r="DP112" s="112"/>
      <c r="DQ112" s="112"/>
      <c r="DR112" s="112"/>
      <c r="DS112" s="112"/>
      <c r="DT112" s="112"/>
      <c r="DU112" s="112"/>
      <c r="DV112" s="112"/>
      <c r="DW112" s="112"/>
      <c r="DX112" s="112"/>
      <c r="DY112" s="112"/>
      <c r="DZ112" s="112"/>
      <c r="EA112" s="112"/>
      <c r="EB112" s="112"/>
      <c r="EC112" s="112"/>
      <c r="ED112" s="112"/>
      <c r="EE112" s="112"/>
      <c r="EF112" s="112"/>
      <c r="EG112" s="112"/>
      <c r="EH112" s="112"/>
      <c r="EI112" s="112"/>
      <c r="EJ112" s="112"/>
      <c r="EK112" s="112"/>
      <c r="EL112" s="112"/>
      <c r="EM112" s="112"/>
      <c r="EN112" s="112"/>
      <c r="EO112" s="112"/>
      <c r="EP112" s="112"/>
      <c r="EQ112" s="112"/>
      <c r="ER112" s="112"/>
      <c r="ES112" s="112"/>
      <c r="ET112" s="112"/>
      <c r="EU112" s="112"/>
      <c r="EV112" s="112"/>
      <c r="EW112" s="112"/>
      <c r="EX112" s="112"/>
      <c r="EY112" s="112"/>
      <c r="EZ112" s="112"/>
      <c r="FA112" s="112"/>
      <c r="FB112" s="112"/>
      <c r="FC112" s="112"/>
      <c r="FD112" s="112"/>
      <c r="FE112" s="112"/>
      <c r="FF112" s="112"/>
      <c r="FG112" s="112"/>
      <c r="FH112" s="112"/>
      <c r="FI112" s="112"/>
      <c r="FJ112" s="112"/>
      <c r="FK112" s="112"/>
      <c r="FL112" s="112"/>
      <c r="FM112" s="112"/>
      <c r="FN112" s="112"/>
      <c r="FO112" s="112"/>
      <c r="FP112" s="112"/>
      <c r="FQ112" s="112"/>
      <c r="FR112" s="112"/>
      <c r="FS112" s="112"/>
      <c r="FT112" s="112"/>
      <c r="FU112" s="112"/>
      <c r="FV112" s="112"/>
      <c r="FW112" s="112"/>
      <c r="FX112" s="112"/>
      <c r="FY112" s="112"/>
      <c r="FZ112" s="112"/>
      <c r="GA112" s="112"/>
      <c r="GB112" s="112"/>
      <c r="GC112" s="112"/>
      <c r="GD112" s="112"/>
      <c r="GE112" s="112"/>
      <c r="GF112" s="112"/>
      <c r="GG112" s="112"/>
      <c r="GH112" s="112"/>
      <c r="GI112" s="112"/>
      <c r="GJ112" s="112"/>
      <c r="GK112" s="112"/>
      <c r="GL112" s="112"/>
      <c r="GM112" s="112"/>
      <c r="GN112" s="112"/>
      <c r="GO112" s="112"/>
      <c r="GP112" s="112"/>
      <c r="GQ112" s="112"/>
      <c r="GR112" s="107"/>
      <c r="GS112" s="107"/>
      <c r="GT112" s="107"/>
      <c r="GU112" s="107"/>
      <c r="GV112" s="107"/>
    </row>
    <row r="113" spans="1:204">
      <c r="A113" s="111"/>
      <c r="B113" s="111"/>
      <c r="C113" s="111"/>
      <c r="D113" s="111"/>
      <c r="E113" s="121"/>
      <c r="F113" s="111"/>
      <c r="G113" s="123"/>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c r="CW113" s="112"/>
      <c r="CX113" s="112"/>
      <c r="CY113" s="112"/>
      <c r="CZ113" s="112"/>
      <c r="DA113" s="112"/>
      <c r="DB113" s="112"/>
      <c r="DC113" s="112"/>
      <c r="DD113" s="112"/>
      <c r="DE113" s="112"/>
      <c r="DF113" s="112"/>
      <c r="DG113" s="112"/>
      <c r="DH113" s="112"/>
      <c r="DI113" s="112"/>
      <c r="DJ113" s="112"/>
      <c r="DK113" s="112"/>
      <c r="DL113" s="112"/>
      <c r="DM113" s="112"/>
      <c r="DN113" s="112"/>
      <c r="DO113" s="112"/>
      <c r="DP113" s="112"/>
      <c r="DQ113" s="112"/>
      <c r="DR113" s="112"/>
      <c r="DS113" s="112"/>
      <c r="DT113" s="112"/>
      <c r="DU113" s="112"/>
      <c r="DV113" s="112"/>
      <c r="DW113" s="112"/>
      <c r="DX113" s="112"/>
      <c r="DY113" s="112"/>
      <c r="DZ113" s="112"/>
      <c r="EA113" s="112"/>
      <c r="EB113" s="112"/>
      <c r="EC113" s="112"/>
      <c r="ED113" s="112"/>
      <c r="EE113" s="112"/>
      <c r="EF113" s="112"/>
      <c r="EG113" s="112"/>
      <c r="EH113" s="112"/>
      <c r="EI113" s="112"/>
      <c r="EJ113" s="112"/>
      <c r="EK113" s="112"/>
      <c r="EL113" s="112"/>
      <c r="EM113" s="112"/>
      <c r="EN113" s="112"/>
      <c r="EO113" s="112"/>
      <c r="EP113" s="112"/>
      <c r="EQ113" s="112"/>
      <c r="ER113" s="112"/>
      <c r="ES113" s="112"/>
      <c r="ET113" s="112"/>
      <c r="EU113" s="112"/>
      <c r="EV113" s="112"/>
      <c r="EW113" s="112"/>
      <c r="EX113" s="112"/>
      <c r="EY113" s="112"/>
      <c r="EZ113" s="112"/>
      <c r="FA113" s="112"/>
      <c r="FB113" s="112"/>
      <c r="FC113" s="112"/>
      <c r="FD113" s="112"/>
      <c r="FE113" s="112"/>
      <c r="FF113" s="112"/>
      <c r="FG113" s="112"/>
      <c r="FH113" s="112"/>
      <c r="FI113" s="112"/>
      <c r="FJ113" s="112"/>
      <c r="FK113" s="112"/>
      <c r="FL113" s="112"/>
      <c r="FM113" s="112"/>
      <c r="FN113" s="112"/>
      <c r="FO113" s="112"/>
      <c r="FP113" s="112"/>
      <c r="FQ113" s="112"/>
      <c r="FR113" s="112"/>
      <c r="FS113" s="112"/>
      <c r="FT113" s="112"/>
      <c r="FU113" s="112"/>
      <c r="FV113" s="112"/>
      <c r="FW113" s="112"/>
      <c r="FX113" s="112"/>
      <c r="FY113" s="112"/>
      <c r="FZ113" s="112"/>
      <c r="GA113" s="112"/>
      <c r="GB113" s="112"/>
      <c r="GC113" s="112"/>
      <c r="GD113" s="112"/>
      <c r="GE113" s="112"/>
      <c r="GF113" s="112"/>
      <c r="GG113" s="112"/>
      <c r="GH113" s="112"/>
      <c r="GI113" s="112"/>
      <c r="GJ113" s="112"/>
      <c r="GK113" s="112"/>
      <c r="GL113" s="112"/>
      <c r="GM113" s="112"/>
      <c r="GN113" s="112"/>
      <c r="GO113" s="112"/>
      <c r="GP113" s="112"/>
      <c r="GQ113" s="112"/>
      <c r="GR113" s="107"/>
      <c r="GS113" s="107"/>
      <c r="GT113" s="107"/>
      <c r="GU113" s="107"/>
      <c r="GV113" s="107"/>
    </row>
    <row r="114" spans="1:204">
      <c r="A114" s="111"/>
      <c r="B114" s="111"/>
      <c r="C114" s="111"/>
      <c r="D114" s="111"/>
      <c r="E114" s="121"/>
      <c r="F114" s="111"/>
      <c r="G114" s="123"/>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c r="CW114" s="112"/>
      <c r="CX114" s="112"/>
      <c r="CY114" s="112"/>
      <c r="CZ114" s="112"/>
      <c r="DA114" s="112"/>
      <c r="DB114" s="112"/>
      <c r="DC114" s="112"/>
      <c r="DD114" s="112"/>
      <c r="DE114" s="112"/>
      <c r="DF114" s="112"/>
      <c r="DG114" s="112"/>
      <c r="DH114" s="112"/>
      <c r="DI114" s="112"/>
      <c r="DJ114" s="112"/>
      <c r="DK114" s="112"/>
      <c r="DL114" s="112"/>
      <c r="DM114" s="112"/>
      <c r="DN114" s="112"/>
      <c r="DO114" s="112"/>
      <c r="DP114" s="112"/>
      <c r="DQ114" s="112"/>
      <c r="DR114" s="112"/>
      <c r="DS114" s="112"/>
      <c r="DT114" s="112"/>
      <c r="DU114" s="112"/>
      <c r="DV114" s="112"/>
      <c r="DW114" s="112"/>
      <c r="DX114" s="112"/>
      <c r="DY114" s="112"/>
      <c r="DZ114" s="112"/>
      <c r="EA114" s="112"/>
      <c r="EB114" s="112"/>
      <c r="EC114" s="112"/>
      <c r="ED114" s="112"/>
      <c r="EE114" s="112"/>
      <c r="EF114" s="112"/>
      <c r="EG114" s="112"/>
      <c r="EH114" s="112"/>
      <c r="EI114" s="112"/>
      <c r="EJ114" s="112"/>
      <c r="EK114" s="112"/>
      <c r="EL114" s="112"/>
      <c r="EM114" s="112"/>
      <c r="EN114" s="112"/>
      <c r="EO114" s="112"/>
      <c r="EP114" s="112"/>
      <c r="EQ114" s="112"/>
      <c r="ER114" s="112"/>
      <c r="ES114" s="112"/>
      <c r="ET114" s="112"/>
      <c r="EU114" s="112"/>
      <c r="EV114" s="112"/>
      <c r="EW114" s="112"/>
      <c r="EX114" s="112"/>
      <c r="EY114" s="112"/>
      <c r="EZ114" s="112"/>
      <c r="FA114" s="112"/>
      <c r="FB114" s="112"/>
      <c r="FC114" s="112"/>
      <c r="FD114" s="112"/>
      <c r="FE114" s="112"/>
      <c r="FF114" s="112"/>
      <c r="FG114" s="112"/>
      <c r="FH114" s="112"/>
      <c r="FI114" s="112"/>
      <c r="FJ114" s="112"/>
      <c r="FK114" s="112"/>
      <c r="FL114" s="112"/>
      <c r="FM114" s="112"/>
      <c r="FN114" s="112"/>
      <c r="FO114" s="112"/>
      <c r="FP114" s="112"/>
      <c r="FQ114" s="112"/>
      <c r="FR114" s="112"/>
      <c r="FS114" s="112"/>
      <c r="FT114" s="112"/>
      <c r="FU114" s="112"/>
      <c r="FV114" s="112"/>
      <c r="FW114" s="112"/>
      <c r="FX114" s="112"/>
      <c r="FY114" s="112"/>
      <c r="FZ114" s="112"/>
      <c r="GA114" s="112"/>
      <c r="GB114" s="112"/>
      <c r="GC114" s="112"/>
      <c r="GD114" s="112"/>
      <c r="GE114" s="112"/>
      <c r="GF114" s="112"/>
      <c r="GG114" s="112"/>
      <c r="GH114" s="112"/>
      <c r="GI114" s="112"/>
      <c r="GJ114" s="112"/>
      <c r="GK114" s="112"/>
      <c r="GL114" s="112"/>
      <c r="GM114" s="112"/>
      <c r="GN114" s="112"/>
      <c r="GO114" s="112"/>
      <c r="GP114" s="112"/>
      <c r="GQ114" s="112"/>
      <c r="GR114" s="107"/>
      <c r="GS114" s="107"/>
      <c r="GT114" s="107"/>
      <c r="GU114" s="107"/>
      <c r="GV114" s="107"/>
    </row>
    <row r="115" spans="1:204">
      <c r="A115" s="111"/>
      <c r="B115" s="111"/>
      <c r="C115" s="111"/>
      <c r="D115" s="111"/>
      <c r="E115" s="121"/>
      <c r="F115" s="111"/>
      <c r="G115" s="123"/>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c r="CW115" s="112"/>
      <c r="CX115" s="112"/>
      <c r="CY115" s="112"/>
      <c r="CZ115" s="112"/>
      <c r="DA115" s="112"/>
      <c r="DB115" s="112"/>
      <c r="DC115" s="112"/>
      <c r="DD115" s="112"/>
      <c r="DE115" s="112"/>
      <c r="DF115" s="112"/>
      <c r="DG115" s="112"/>
      <c r="DH115" s="112"/>
      <c r="DI115" s="112"/>
      <c r="DJ115" s="112"/>
      <c r="DK115" s="112"/>
      <c r="DL115" s="112"/>
      <c r="DM115" s="112"/>
      <c r="DN115" s="112"/>
      <c r="DO115" s="112"/>
      <c r="DP115" s="112"/>
      <c r="DQ115" s="112"/>
      <c r="DR115" s="112"/>
      <c r="DS115" s="112"/>
      <c r="DT115" s="112"/>
      <c r="DU115" s="112"/>
      <c r="DV115" s="112"/>
      <c r="DW115" s="112"/>
      <c r="DX115" s="112"/>
      <c r="DY115" s="112"/>
      <c r="DZ115" s="112"/>
      <c r="EA115" s="112"/>
      <c r="EB115" s="112"/>
      <c r="EC115" s="112"/>
      <c r="ED115" s="112"/>
      <c r="EE115" s="112"/>
      <c r="EF115" s="112"/>
      <c r="EG115" s="112"/>
      <c r="EH115" s="112"/>
      <c r="EI115" s="112"/>
      <c r="EJ115" s="112"/>
      <c r="EK115" s="112"/>
      <c r="EL115" s="112"/>
      <c r="EM115" s="112"/>
      <c r="EN115" s="112"/>
      <c r="EO115" s="112"/>
      <c r="EP115" s="112"/>
      <c r="EQ115" s="112"/>
      <c r="ER115" s="112"/>
      <c r="ES115" s="112"/>
      <c r="ET115" s="112"/>
      <c r="EU115" s="112"/>
      <c r="EV115" s="112"/>
      <c r="EW115" s="112"/>
      <c r="EX115" s="112"/>
      <c r="EY115" s="112"/>
      <c r="EZ115" s="112"/>
      <c r="FA115" s="112"/>
      <c r="FB115" s="112"/>
      <c r="FC115" s="112"/>
      <c r="FD115" s="112"/>
      <c r="FE115" s="112"/>
      <c r="FF115" s="112"/>
      <c r="FG115" s="112"/>
      <c r="FH115" s="112"/>
      <c r="FI115" s="112"/>
      <c r="FJ115" s="112"/>
      <c r="FK115" s="112"/>
      <c r="FL115" s="112"/>
      <c r="FM115" s="112"/>
      <c r="FN115" s="112"/>
      <c r="FO115" s="112"/>
      <c r="FP115" s="112"/>
      <c r="FQ115" s="112"/>
      <c r="FR115" s="112"/>
      <c r="FS115" s="112"/>
      <c r="FT115" s="112"/>
      <c r="FU115" s="112"/>
      <c r="FV115" s="112"/>
      <c r="FW115" s="112"/>
      <c r="FX115" s="112"/>
      <c r="FY115" s="112"/>
      <c r="FZ115" s="112"/>
      <c r="GA115" s="112"/>
      <c r="GB115" s="112"/>
      <c r="GC115" s="112"/>
      <c r="GD115" s="112"/>
      <c r="GE115" s="112"/>
      <c r="GF115" s="112"/>
      <c r="GG115" s="112"/>
      <c r="GH115" s="112"/>
      <c r="GI115" s="112"/>
      <c r="GJ115" s="112"/>
      <c r="GK115" s="112"/>
      <c r="GL115" s="112"/>
      <c r="GM115" s="112"/>
      <c r="GN115" s="112"/>
      <c r="GO115" s="112"/>
      <c r="GP115" s="112"/>
      <c r="GQ115" s="112"/>
      <c r="GR115" s="107"/>
      <c r="GS115" s="107"/>
      <c r="GT115" s="107"/>
      <c r="GU115" s="107"/>
      <c r="GV115" s="107"/>
    </row>
    <row r="116" spans="1:204">
      <c r="A116" s="111"/>
      <c r="B116" s="111"/>
      <c r="C116" s="111"/>
      <c r="D116" s="111"/>
      <c r="E116" s="121"/>
      <c r="F116" s="111"/>
      <c r="G116" s="123"/>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c r="CW116" s="112"/>
      <c r="CX116" s="112"/>
      <c r="CY116" s="112"/>
      <c r="CZ116" s="112"/>
      <c r="DA116" s="112"/>
      <c r="DB116" s="112"/>
      <c r="DC116" s="112"/>
      <c r="DD116" s="112"/>
      <c r="DE116" s="112"/>
      <c r="DF116" s="112"/>
      <c r="DG116" s="112"/>
      <c r="DH116" s="112"/>
      <c r="DI116" s="112"/>
      <c r="DJ116" s="112"/>
      <c r="DK116" s="112"/>
      <c r="DL116" s="112"/>
      <c r="DM116" s="112"/>
      <c r="DN116" s="112"/>
      <c r="DO116" s="112"/>
      <c r="DP116" s="112"/>
      <c r="DQ116" s="112"/>
      <c r="DR116" s="112"/>
      <c r="DS116" s="112"/>
      <c r="DT116" s="112"/>
      <c r="DU116" s="112"/>
      <c r="DV116" s="112"/>
      <c r="DW116" s="112"/>
      <c r="DX116" s="112"/>
      <c r="DY116" s="112"/>
      <c r="DZ116" s="112"/>
      <c r="EA116" s="112"/>
      <c r="EB116" s="112"/>
      <c r="EC116" s="112"/>
      <c r="ED116" s="112"/>
      <c r="EE116" s="112"/>
      <c r="EF116" s="112"/>
      <c r="EG116" s="112"/>
      <c r="EH116" s="112"/>
      <c r="EI116" s="112"/>
      <c r="EJ116" s="112"/>
      <c r="EK116" s="112"/>
      <c r="EL116" s="112"/>
      <c r="EM116" s="112"/>
      <c r="EN116" s="112"/>
      <c r="EO116" s="112"/>
      <c r="EP116" s="112"/>
      <c r="EQ116" s="112"/>
      <c r="ER116" s="112"/>
      <c r="ES116" s="112"/>
      <c r="ET116" s="112"/>
      <c r="EU116" s="112"/>
      <c r="EV116" s="112"/>
      <c r="EW116" s="112"/>
      <c r="EX116" s="112"/>
      <c r="EY116" s="112"/>
      <c r="EZ116" s="112"/>
      <c r="FA116" s="112"/>
      <c r="FB116" s="112"/>
      <c r="FC116" s="112"/>
      <c r="FD116" s="112"/>
      <c r="FE116" s="112"/>
      <c r="FF116" s="112"/>
      <c r="FG116" s="112"/>
      <c r="FH116" s="112"/>
      <c r="FI116" s="112"/>
      <c r="FJ116" s="112"/>
      <c r="FK116" s="112"/>
      <c r="FL116" s="112"/>
      <c r="FM116" s="112"/>
      <c r="FN116" s="112"/>
      <c r="FO116" s="112"/>
      <c r="FP116" s="112"/>
      <c r="FQ116" s="112"/>
      <c r="FR116" s="112"/>
      <c r="FS116" s="112"/>
      <c r="FT116" s="112"/>
      <c r="FU116" s="112"/>
      <c r="FV116" s="112"/>
      <c r="FW116" s="112"/>
      <c r="FX116" s="112"/>
      <c r="FY116" s="112"/>
      <c r="FZ116" s="112"/>
      <c r="GA116" s="112"/>
      <c r="GB116" s="112"/>
      <c r="GC116" s="112"/>
      <c r="GD116" s="112"/>
      <c r="GE116" s="112"/>
      <c r="GF116" s="112"/>
      <c r="GG116" s="112"/>
      <c r="GH116" s="112"/>
      <c r="GI116" s="112"/>
      <c r="GJ116" s="112"/>
      <c r="GK116" s="112"/>
      <c r="GL116" s="112"/>
      <c r="GM116" s="112"/>
      <c r="GN116" s="112"/>
      <c r="GO116" s="112"/>
      <c r="GP116" s="112"/>
      <c r="GQ116" s="112"/>
      <c r="GR116" s="107"/>
      <c r="GS116" s="107"/>
      <c r="GT116" s="107"/>
      <c r="GU116" s="107"/>
      <c r="GV116" s="107"/>
    </row>
    <row r="117" spans="1:204">
      <c r="A117" s="111"/>
      <c r="B117" s="111"/>
      <c r="C117" s="111"/>
      <c r="D117" s="111"/>
      <c r="E117" s="121"/>
      <c r="F117" s="111"/>
      <c r="G117" s="123"/>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c r="CW117" s="112"/>
      <c r="CX117" s="112"/>
      <c r="CY117" s="112"/>
      <c r="CZ117" s="112"/>
      <c r="DA117" s="112"/>
      <c r="DB117" s="112"/>
      <c r="DC117" s="112"/>
      <c r="DD117" s="112"/>
      <c r="DE117" s="112"/>
      <c r="DF117" s="112"/>
      <c r="DG117" s="112"/>
      <c r="DH117" s="112"/>
      <c r="DI117" s="112"/>
      <c r="DJ117" s="112"/>
      <c r="DK117" s="112"/>
      <c r="DL117" s="112"/>
      <c r="DM117" s="112"/>
      <c r="DN117" s="112"/>
      <c r="DO117" s="112"/>
      <c r="DP117" s="112"/>
      <c r="DQ117" s="112"/>
      <c r="DR117" s="112"/>
      <c r="DS117" s="112"/>
      <c r="DT117" s="112"/>
      <c r="DU117" s="112"/>
      <c r="DV117" s="112"/>
      <c r="DW117" s="112"/>
      <c r="DX117" s="112"/>
      <c r="DY117" s="112"/>
      <c r="DZ117" s="112"/>
      <c r="EA117" s="112"/>
      <c r="EB117" s="112"/>
      <c r="EC117" s="112"/>
      <c r="ED117" s="112"/>
      <c r="EE117" s="112"/>
      <c r="EF117" s="112"/>
      <c r="EG117" s="112"/>
      <c r="EH117" s="112"/>
      <c r="EI117" s="112"/>
      <c r="EJ117" s="112"/>
      <c r="EK117" s="112"/>
      <c r="EL117" s="112"/>
      <c r="EM117" s="112"/>
      <c r="EN117" s="112"/>
      <c r="EO117" s="112"/>
      <c r="EP117" s="112"/>
      <c r="EQ117" s="112"/>
      <c r="ER117" s="112"/>
      <c r="ES117" s="112"/>
      <c r="ET117" s="112"/>
      <c r="EU117" s="112"/>
      <c r="EV117" s="112"/>
      <c r="EW117" s="112"/>
      <c r="EX117" s="112"/>
      <c r="EY117" s="112"/>
      <c r="EZ117" s="112"/>
      <c r="FA117" s="112"/>
      <c r="FB117" s="112"/>
      <c r="FC117" s="112"/>
      <c r="FD117" s="112"/>
      <c r="FE117" s="112"/>
      <c r="FF117" s="112"/>
      <c r="FG117" s="112"/>
      <c r="FH117" s="112"/>
      <c r="FI117" s="112"/>
      <c r="FJ117" s="112"/>
      <c r="FK117" s="112"/>
      <c r="FL117" s="112"/>
      <c r="FM117" s="112"/>
      <c r="FN117" s="112"/>
      <c r="FO117" s="112"/>
      <c r="FP117" s="112"/>
      <c r="FQ117" s="112"/>
      <c r="FR117" s="112"/>
      <c r="FS117" s="112"/>
      <c r="FT117" s="112"/>
      <c r="FU117" s="112"/>
      <c r="FV117" s="112"/>
      <c r="FW117" s="112"/>
      <c r="FX117" s="112"/>
      <c r="FY117" s="112"/>
      <c r="FZ117" s="112"/>
      <c r="GA117" s="112"/>
      <c r="GB117" s="112"/>
      <c r="GC117" s="112"/>
      <c r="GD117" s="112"/>
      <c r="GE117" s="112"/>
      <c r="GF117" s="112"/>
      <c r="GG117" s="112"/>
      <c r="GH117" s="112"/>
      <c r="GI117" s="112"/>
      <c r="GJ117" s="112"/>
      <c r="GK117" s="112"/>
      <c r="GL117" s="112"/>
      <c r="GM117" s="112"/>
      <c r="GN117" s="112"/>
      <c r="GO117" s="112"/>
      <c r="GP117" s="112"/>
      <c r="GQ117" s="112"/>
      <c r="GR117" s="107"/>
      <c r="GS117" s="107"/>
      <c r="GT117" s="107"/>
      <c r="GU117" s="107"/>
      <c r="GV117" s="107"/>
    </row>
    <row r="118" spans="1:204">
      <c r="A118" s="111"/>
      <c r="B118" s="111"/>
      <c r="C118" s="111"/>
      <c r="D118" s="111"/>
      <c r="E118" s="121"/>
      <c r="F118" s="111"/>
      <c r="G118" s="123"/>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c r="CW118" s="112"/>
      <c r="CX118" s="112"/>
      <c r="CY118" s="112"/>
      <c r="CZ118" s="112"/>
      <c r="DA118" s="112"/>
      <c r="DB118" s="112"/>
      <c r="DC118" s="112"/>
      <c r="DD118" s="112"/>
      <c r="DE118" s="112"/>
      <c r="DF118" s="112"/>
      <c r="DG118" s="112"/>
      <c r="DH118" s="112"/>
      <c r="DI118" s="112"/>
      <c r="DJ118" s="112"/>
      <c r="DK118" s="112"/>
      <c r="DL118" s="112"/>
      <c r="DM118" s="112"/>
      <c r="DN118" s="112"/>
      <c r="DO118" s="112"/>
      <c r="DP118" s="112"/>
      <c r="DQ118" s="112"/>
      <c r="DR118" s="112"/>
      <c r="DS118" s="112"/>
      <c r="DT118" s="112"/>
      <c r="DU118" s="112"/>
      <c r="DV118" s="112"/>
      <c r="DW118" s="112"/>
      <c r="DX118" s="112"/>
      <c r="DY118" s="112"/>
      <c r="DZ118" s="112"/>
      <c r="EA118" s="112"/>
      <c r="EB118" s="112"/>
      <c r="EC118" s="112"/>
      <c r="ED118" s="112"/>
      <c r="EE118" s="112"/>
      <c r="EF118" s="112"/>
      <c r="EG118" s="112"/>
      <c r="EH118" s="112"/>
      <c r="EI118" s="112"/>
      <c r="EJ118" s="112"/>
      <c r="EK118" s="112"/>
      <c r="EL118" s="112"/>
      <c r="EM118" s="112"/>
      <c r="EN118" s="112"/>
      <c r="EO118" s="112"/>
      <c r="EP118" s="112"/>
      <c r="EQ118" s="112"/>
      <c r="ER118" s="112"/>
      <c r="ES118" s="112"/>
      <c r="ET118" s="112"/>
      <c r="EU118" s="112"/>
      <c r="EV118" s="112"/>
      <c r="EW118" s="112"/>
      <c r="EX118" s="112"/>
      <c r="EY118" s="112"/>
      <c r="EZ118" s="112"/>
      <c r="FA118" s="112"/>
      <c r="FB118" s="112"/>
      <c r="FC118" s="112"/>
      <c r="FD118" s="112"/>
      <c r="FE118" s="112"/>
      <c r="FF118" s="112"/>
      <c r="FG118" s="112"/>
      <c r="FH118" s="112"/>
      <c r="FI118" s="112"/>
      <c r="FJ118" s="112"/>
      <c r="FK118" s="112"/>
      <c r="FL118" s="112"/>
      <c r="FM118" s="112"/>
      <c r="FN118" s="112"/>
      <c r="FO118" s="112"/>
      <c r="FP118" s="112"/>
      <c r="FQ118" s="112"/>
      <c r="FR118" s="112"/>
      <c r="FS118" s="112"/>
      <c r="FT118" s="112"/>
      <c r="FU118" s="112"/>
      <c r="FV118" s="112"/>
      <c r="FW118" s="112"/>
      <c r="FX118" s="112"/>
      <c r="FY118" s="112"/>
      <c r="FZ118" s="112"/>
      <c r="GA118" s="112"/>
      <c r="GB118" s="112"/>
      <c r="GC118" s="112"/>
      <c r="GD118" s="112"/>
      <c r="GE118" s="112"/>
      <c r="GF118" s="112"/>
      <c r="GG118" s="112"/>
      <c r="GH118" s="112"/>
      <c r="GI118" s="112"/>
      <c r="GJ118" s="112"/>
      <c r="GK118" s="112"/>
      <c r="GL118" s="112"/>
      <c r="GM118" s="112"/>
      <c r="GN118" s="112"/>
      <c r="GO118" s="112"/>
      <c r="GP118" s="112"/>
      <c r="GQ118" s="112"/>
      <c r="GR118" s="107"/>
      <c r="GS118" s="107"/>
      <c r="GT118" s="107"/>
      <c r="GU118" s="107"/>
      <c r="GV118" s="107"/>
    </row>
    <row r="119" spans="1:204">
      <c r="A119" s="111"/>
      <c r="B119" s="111"/>
      <c r="C119" s="111"/>
      <c r="D119" s="111"/>
      <c r="E119" s="121"/>
      <c r="F119" s="111"/>
      <c r="G119" s="123"/>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c r="CW119" s="112"/>
      <c r="CX119" s="112"/>
      <c r="CY119" s="112"/>
      <c r="CZ119" s="112"/>
      <c r="DA119" s="112"/>
      <c r="DB119" s="112"/>
      <c r="DC119" s="112"/>
      <c r="DD119" s="112"/>
      <c r="DE119" s="112"/>
      <c r="DF119" s="112"/>
      <c r="DG119" s="112"/>
      <c r="DH119" s="112"/>
      <c r="DI119" s="112"/>
      <c r="DJ119" s="112"/>
      <c r="DK119" s="112"/>
      <c r="DL119" s="112"/>
      <c r="DM119" s="112"/>
      <c r="DN119" s="112"/>
      <c r="DO119" s="112"/>
      <c r="DP119" s="112"/>
      <c r="DQ119" s="112"/>
      <c r="DR119" s="112"/>
      <c r="DS119" s="112"/>
      <c r="DT119" s="112"/>
      <c r="DU119" s="112"/>
      <c r="DV119" s="112"/>
      <c r="DW119" s="112"/>
      <c r="DX119" s="112"/>
      <c r="DY119" s="112"/>
      <c r="DZ119" s="112"/>
      <c r="EA119" s="112"/>
      <c r="EB119" s="112"/>
      <c r="EC119" s="112"/>
      <c r="ED119" s="112"/>
      <c r="EE119" s="112"/>
      <c r="EF119" s="112"/>
      <c r="EG119" s="112"/>
      <c r="EH119" s="112"/>
      <c r="EI119" s="112"/>
      <c r="EJ119" s="112"/>
      <c r="EK119" s="112"/>
      <c r="EL119" s="112"/>
      <c r="EM119" s="112"/>
      <c r="EN119" s="112"/>
      <c r="EO119" s="112"/>
      <c r="EP119" s="112"/>
      <c r="EQ119" s="112"/>
      <c r="ER119" s="112"/>
      <c r="ES119" s="112"/>
      <c r="ET119" s="112"/>
      <c r="EU119" s="112"/>
      <c r="EV119" s="112"/>
      <c r="EW119" s="112"/>
      <c r="EX119" s="112"/>
      <c r="EY119" s="112"/>
      <c r="EZ119" s="112"/>
      <c r="FA119" s="112"/>
      <c r="FB119" s="112"/>
      <c r="FC119" s="112"/>
      <c r="FD119" s="112"/>
      <c r="FE119" s="112"/>
      <c r="FF119" s="112"/>
      <c r="FG119" s="112"/>
      <c r="FH119" s="112"/>
      <c r="FI119" s="112"/>
      <c r="FJ119" s="112"/>
      <c r="FK119" s="112"/>
      <c r="FL119" s="112"/>
      <c r="FM119" s="112"/>
      <c r="FN119" s="112"/>
      <c r="FO119" s="112"/>
      <c r="FP119" s="112"/>
      <c r="FQ119" s="112"/>
      <c r="FR119" s="112"/>
      <c r="FS119" s="112"/>
      <c r="FT119" s="112"/>
      <c r="FU119" s="112"/>
      <c r="FV119" s="112"/>
      <c r="FW119" s="112"/>
      <c r="FX119" s="112"/>
      <c r="FY119" s="112"/>
      <c r="FZ119" s="112"/>
      <c r="GA119" s="112"/>
      <c r="GB119" s="112"/>
      <c r="GC119" s="112"/>
      <c r="GD119" s="112"/>
      <c r="GE119" s="112"/>
      <c r="GF119" s="112"/>
      <c r="GG119" s="112"/>
      <c r="GH119" s="112"/>
      <c r="GI119" s="112"/>
      <c r="GJ119" s="112"/>
      <c r="GK119" s="112"/>
      <c r="GL119" s="112"/>
      <c r="GM119" s="112"/>
      <c r="GN119" s="112"/>
      <c r="GO119" s="112"/>
      <c r="GP119" s="112"/>
      <c r="GQ119" s="112"/>
      <c r="GR119" s="107"/>
      <c r="GS119" s="107"/>
      <c r="GT119" s="107"/>
      <c r="GU119" s="107"/>
      <c r="GV119" s="107"/>
    </row>
    <row r="120" spans="1:204">
      <c r="A120" s="111"/>
      <c r="B120" s="111"/>
      <c r="C120" s="111"/>
      <c r="D120" s="111"/>
      <c r="E120" s="121"/>
      <c r="F120" s="111"/>
      <c r="G120" s="123"/>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c r="CW120" s="112"/>
      <c r="CX120" s="112"/>
      <c r="CY120" s="112"/>
      <c r="CZ120" s="112"/>
      <c r="DA120" s="112"/>
      <c r="DB120" s="112"/>
      <c r="DC120" s="112"/>
      <c r="DD120" s="112"/>
      <c r="DE120" s="112"/>
      <c r="DF120" s="112"/>
      <c r="DG120" s="112"/>
      <c r="DH120" s="112"/>
      <c r="DI120" s="112"/>
      <c r="DJ120" s="112"/>
      <c r="DK120" s="112"/>
      <c r="DL120" s="112"/>
      <c r="DM120" s="112"/>
      <c r="DN120" s="112"/>
      <c r="DO120" s="112"/>
      <c r="DP120" s="112"/>
      <c r="DQ120" s="112"/>
      <c r="DR120" s="112"/>
      <c r="DS120" s="112"/>
      <c r="DT120" s="112"/>
      <c r="DU120" s="112"/>
      <c r="DV120" s="112"/>
      <c r="DW120" s="112"/>
      <c r="DX120" s="112"/>
      <c r="DY120" s="112"/>
      <c r="DZ120" s="112"/>
      <c r="EA120" s="112"/>
      <c r="EB120" s="112"/>
      <c r="EC120" s="112"/>
      <c r="ED120" s="112"/>
      <c r="EE120" s="112"/>
      <c r="EF120" s="112"/>
      <c r="EG120" s="112"/>
      <c r="EH120" s="112"/>
      <c r="EI120" s="112"/>
      <c r="EJ120" s="112"/>
      <c r="EK120" s="112"/>
      <c r="EL120" s="112"/>
      <c r="EM120" s="112"/>
      <c r="EN120" s="112"/>
      <c r="EO120" s="112"/>
      <c r="EP120" s="112"/>
      <c r="EQ120" s="112"/>
      <c r="ER120" s="112"/>
      <c r="ES120" s="112"/>
      <c r="ET120" s="112"/>
      <c r="EU120" s="112"/>
      <c r="EV120" s="112"/>
      <c r="EW120" s="112"/>
      <c r="EX120" s="112"/>
      <c r="EY120" s="112"/>
      <c r="EZ120" s="112"/>
      <c r="FA120" s="112"/>
      <c r="FB120" s="112"/>
      <c r="FC120" s="112"/>
      <c r="FD120" s="112"/>
      <c r="FE120" s="112"/>
      <c r="FF120" s="112"/>
      <c r="FG120" s="112"/>
      <c r="FH120" s="112"/>
      <c r="FI120" s="112"/>
      <c r="FJ120" s="112"/>
      <c r="FK120" s="112"/>
      <c r="FL120" s="112"/>
      <c r="FM120" s="112"/>
      <c r="FN120" s="112"/>
      <c r="FO120" s="112"/>
      <c r="FP120" s="112"/>
      <c r="FQ120" s="112"/>
      <c r="FR120" s="112"/>
      <c r="FS120" s="112"/>
      <c r="FT120" s="112"/>
      <c r="FU120" s="112"/>
      <c r="FV120" s="112"/>
      <c r="FW120" s="112"/>
      <c r="FX120" s="112"/>
      <c r="FY120" s="112"/>
      <c r="FZ120" s="112"/>
      <c r="GA120" s="112"/>
      <c r="GB120" s="112"/>
      <c r="GC120" s="112"/>
      <c r="GD120" s="112"/>
      <c r="GE120" s="112"/>
      <c r="GF120" s="112"/>
      <c r="GG120" s="112"/>
      <c r="GH120" s="112"/>
      <c r="GI120" s="112"/>
      <c r="GJ120" s="112"/>
      <c r="GK120" s="112"/>
      <c r="GL120" s="112"/>
      <c r="GM120" s="112"/>
      <c r="GN120" s="112"/>
      <c r="GO120" s="112"/>
      <c r="GP120" s="112"/>
      <c r="GQ120" s="112"/>
      <c r="GR120" s="107"/>
      <c r="GS120" s="107"/>
      <c r="GT120" s="107"/>
      <c r="GU120" s="107"/>
      <c r="GV120" s="107"/>
    </row>
    <row r="121" spans="1:204">
      <c r="A121" s="111"/>
      <c r="B121" s="111"/>
      <c r="C121" s="111"/>
      <c r="D121" s="111"/>
      <c r="E121" s="121"/>
      <c r="F121" s="111"/>
      <c r="G121" s="123"/>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c r="CW121" s="112"/>
      <c r="CX121" s="112"/>
      <c r="CY121" s="112"/>
      <c r="CZ121" s="112"/>
      <c r="DA121" s="112"/>
      <c r="DB121" s="112"/>
      <c r="DC121" s="112"/>
      <c r="DD121" s="112"/>
      <c r="DE121" s="112"/>
      <c r="DF121" s="112"/>
      <c r="DG121" s="112"/>
      <c r="DH121" s="112"/>
      <c r="DI121" s="112"/>
      <c r="DJ121" s="112"/>
      <c r="DK121" s="112"/>
      <c r="DL121" s="112"/>
      <c r="DM121" s="112"/>
      <c r="DN121" s="112"/>
      <c r="DO121" s="112"/>
      <c r="DP121" s="112"/>
      <c r="DQ121" s="112"/>
      <c r="DR121" s="112"/>
      <c r="DS121" s="112"/>
      <c r="DT121" s="112"/>
      <c r="DU121" s="112"/>
      <c r="DV121" s="112"/>
      <c r="DW121" s="112"/>
      <c r="DX121" s="112"/>
      <c r="DY121" s="112"/>
      <c r="DZ121" s="112"/>
      <c r="EA121" s="112"/>
      <c r="EB121" s="112"/>
      <c r="EC121" s="112"/>
      <c r="ED121" s="112"/>
      <c r="EE121" s="112"/>
      <c r="EF121" s="112"/>
      <c r="EG121" s="112"/>
      <c r="EH121" s="112"/>
      <c r="EI121" s="112"/>
      <c r="EJ121" s="112"/>
      <c r="EK121" s="112"/>
      <c r="EL121" s="112"/>
      <c r="EM121" s="112"/>
      <c r="EN121" s="112"/>
      <c r="EO121" s="112"/>
      <c r="EP121" s="112"/>
      <c r="EQ121" s="112"/>
      <c r="ER121" s="112"/>
      <c r="ES121" s="112"/>
      <c r="ET121" s="112"/>
      <c r="EU121" s="112"/>
      <c r="EV121" s="112"/>
      <c r="EW121" s="112"/>
      <c r="EX121" s="112"/>
      <c r="EY121" s="112"/>
      <c r="EZ121" s="112"/>
      <c r="FA121" s="112"/>
      <c r="FB121" s="112"/>
      <c r="FC121" s="112"/>
      <c r="FD121" s="112"/>
      <c r="FE121" s="112"/>
      <c r="FF121" s="112"/>
      <c r="FG121" s="112"/>
      <c r="FH121" s="112"/>
      <c r="FI121" s="112"/>
      <c r="FJ121" s="112"/>
      <c r="FK121" s="112"/>
      <c r="FL121" s="112"/>
      <c r="FM121" s="112"/>
      <c r="FN121" s="112"/>
      <c r="FO121" s="112"/>
      <c r="FP121" s="112"/>
      <c r="FQ121" s="112"/>
      <c r="FR121" s="112"/>
      <c r="FS121" s="112"/>
      <c r="FT121" s="112"/>
      <c r="FU121" s="112"/>
      <c r="FV121" s="112"/>
      <c r="FW121" s="112"/>
      <c r="FX121" s="112"/>
      <c r="FY121" s="112"/>
      <c r="FZ121" s="112"/>
      <c r="GA121" s="112"/>
      <c r="GB121" s="112"/>
      <c r="GC121" s="112"/>
      <c r="GD121" s="112"/>
      <c r="GE121" s="112"/>
      <c r="GF121" s="112"/>
      <c r="GG121" s="112"/>
      <c r="GH121" s="112"/>
      <c r="GI121" s="112"/>
      <c r="GJ121" s="112"/>
      <c r="GK121" s="112"/>
      <c r="GL121" s="112"/>
      <c r="GM121" s="112"/>
      <c r="GN121" s="112"/>
      <c r="GO121" s="112"/>
      <c r="GP121" s="112"/>
      <c r="GQ121" s="112"/>
      <c r="GR121" s="107"/>
      <c r="GS121" s="107"/>
      <c r="GT121" s="107"/>
      <c r="GU121" s="107"/>
      <c r="GV121" s="107"/>
    </row>
    <row r="122" spans="1:204">
      <c r="A122" s="111"/>
      <c r="B122" s="111"/>
      <c r="C122" s="111"/>
      <c r="D122" s="111"/>
      <c r="E122" s="121"/>
      <c r="F122" s="111"/>
      <c r="G122" s="123"/>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c r="CW122" s="112"/>
      <c r="CX122" s="112"/>
      <c r="CY122" s="112"/>
      <c r="CZ122" s="112"/>
      <c r="DA122" s="112"/>
      <c r="DB122" s="112"/>
      <c r="DC122" s="112"/>
      <c r="DD122" s="112"/>
      <c r="DE122" s="112"/>
      <c r="DF122" s="112"/>
      <c r="DG122" s="112"/>
      <c r="DH122" s="112"/>
      <c r="DI122" s="112"/>
      <c r="DJ122" s="112"/>
      <c r="DK122" s="112"/>
      <c r="DL122" s="112"/>
      <c r="DM122" s="112"/>
      <c r="DN122" s="112"/>
      <c r="DO122" s="112"/>
      <c r="DP122" s="112"/>
      <c r="DQ122" s="112"/>
      <c r="DR122" s="112"/>
      <c r="DS122" s="112"/>
      <c r="DT122" s="112"/>
      <c r="DU122" s="112"/>
      <c r="DV122" s="112"/>
      <c r="DW122" s="112"/>
      <c r="DX122" s="112"/>
      <c r="DY122" s="112"/>
      <c r="DZ122" s="112"/>
      <c r="EA122" s="112"/>
      <c r="EB122" s="112"/>
      <c r="EC122" s="112"/>
      <c r="ED122" s="112"/>
      <c r="EE122" s="112"/>
      <c r="EF122" s="112"/>
      <c r="EG122" s="112"/>
      <c r="EH122" s="112"/>
      <c r="EI122" s="112"/>
      <c r="EJ122" s="112"/>
      <c r="EK122" s="112"/>
      <c r="EL122" s="112"/>
      <c r="EM122" s="112"/>
      <c r="EN122" s="112"/>
      <c r="EO122" s="112"/>
      <c r="EP122" s="112"/>
      <c r="EQ122" s="112"/>
      <c r="ER122" s="112"/>
      <c r="ES122" s="112"/>
      <c r="ET122" s="112"/>
      <c r="EU122" s="112"/>
      <c r="EV122" s="112"/>
      <c r="EW122" s="112"/>
      <c r="EX122" s="112"/>
      <c r="EY122" s="112"/>
      <c r="EZ122" s="112"/>
      <c r="FA122" s="112"/>
      <c r="FB122" s="112"/>
      <c r="FC122" s="112"/>
      <c r="FD122" s="112"/>
      <c r="FE122" s="112"/>
      <c r="FF122" s="112"/>
      <c r="FG122" s="112"/>
      <c r="FH122" s="112"/>
      <c r="FI122" s="112"/>
      <c r="FJ122" s="112"/>
      <c r="FK122" s="112"/>
      <c r="FL122" s="112"/>
      <c r="FM122" s="112"/>
      <c r="FN122" s="112"/>
      <c r="FO122" s="112"/>
      <c r="FP122" s="112"/>
      <c r="FQ122" s="112"/>
      <c r="FR122" s="112"/>
      <c r="FS122" s="112"/>
      <c r="FT122" s="112"/>
      <c r="FU122" s="112"/>
      <c r="FV122" s="112"/>
      <c r="FW122" s="112"/>
      <c r="FX122" s="112"/>
      <c r="FY122" s="112"/>
      <c r="FZ122" s="112"/>
      <c r="GA122" s="112"/>
      <c r="GB122" s="112"/>
      <c r="GC122" s="112"/>
      <c r="GD122" s="112"/>
      <c r="GE122" s="112"/>
      <c r="GF122" s="112"/>
      <c r="GG122" s="112"/>
      <c r="GH122" s="112"/>
      <c r="GI122" s="112"/>
      <c r="GJ122" s="112"/>
      <c r="GK122" s="112"/>
      <c r="GL122" s="112"/>
      <c r="GM122" s="112"/>
      <c r="GN122" s="112"/>
      <c r="GO122" s="112"/>
      <c r="GP122" s="112"/>
      <c r="GQ122" s="112"/>
      <c r="GR122" s="107"/>
      <c r="GS122" s="107"/>
      <c r="GT122" s="107"/>
      <c r="GU122" s="107"/>
      <c r="GV122" s="107"/>
    </row>
    <row r="123" spans="1:204">
      <c r="A123" s="111"/>
      <c r="B123" s="111"/>
      <c r="C123" s="111"/>
      <c r="D123" s="111"/>
      <c r="E123" s="121"/>
      <c r="F123" s="111"/>
      <c r="G123" s="123"/>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c r="CW123" s="112"/>
      <c r="CX123" s="112"/>
      <c r="CY123" s="112"/>
      <c r="CZ123" s="112"/>
      <c r="DA123" s="112"/>
      <c r="DB123" s="112"/>
      <c r="DC123" s="112"/>
      <c r="DD123" s="112"/>
      <c r="DE123" s="112"/>
      <c r="DF123" s="112"/>
      <c r="DG123" s="112"/>
      <c r="DH123" s="112"/>
      <c r="DI123" s="112"/>
      <c r="DJ123" s="112"/>
      <c r="DK123" s="112"/>
      <c r="DL123" s="112"/>
      <c r="DM123" s="112"/>
      <c r="DN123" s="112"/>
      <c r="DO123" s="112"/>
      <c r="DP123" s="112"/>
      <c r="DQ123" s="112"/>
      <c r="DR123" s="112"/>
      <c r="DS123" s="112"/>
      <c r="DT123" s="112"/>
      <c r="DU123" s="112"/>
      <c r="DV123" s="112"/>
      <c r="DW123" s="112"/>
      <c r="DX123" s="112"/>
      <c r="DY123" s="112"/>
      <c r="DZ123" s="112"/>
      <c r="EA123" s="112"/>
      <c r="EB123" s="112"/>
      <c r="EC123" s="112"/>
      <c r="ED123" s="112"/>
      <c r="EE123" s="112"/>
      <c r="EF123" s="112"/>
      <c r="EG123" s="112"/>
      <c r="EH123" s="112"/>
      <c r="EI123" s="112"/>
      <c r="EJ123" s="112"/>
      <c r="EK123" s="112"/>
      <c r="EL123" s="112"/>
      <c r="EM123" s="112"/>
      <c r="EN123" s="112"/>
      <c r="EO123" s="112"/>
      <c r="EP123" s="112"/>
      <c r="EQ123" s="112"/>
      <c r="ER123" s="112"/>
      <c r="ES123" s="112"/>
      <c r="ET123" s="112"/>
      <c r="EU123" s="112"/>
      <c r="EV123" s="112"/>
      <c r="EW123" s="112"/>
      <c r="EX123" s="112"/>
      <c r="EY123" s="112"/>
      <c r="EZ123" s="112"/>
      <c r="FA123" s="112"/>
      <c r="FB123" s="112"/>
      <c r="FC123" s="112"/>
      <c r="FD123" s="112"/>
      <c r="FE123" s="112"/>
      <c r="FF123" s="112"/>
      <c r="FG123" s="112"/>
      <c r="FH123" s="112"/>
      <c r="FI123" s="112"/>
      <c r="FJ123" s="112"/>
      <c r="FK123" s="112"/>
      <c r="FL123" s="112"/>
      <c r="FM123" s="112"/>
      <c r="FN123" s="112"/>
      <c r="FO123" s="112"/>
      <c r="FP123" s="112"/>
      <c r="FQ123" s="112"/>
      <c r="FR123" s="112"/>
      <c r="FS123" s="112"/>
      <c r="FT123" s="112"/>
      <c r="FU123" s="112"/>
      <c r="FV123" s="112"/>
      <c r="FW123" s="112"/>
      <c r="FX123" s="112"/>
      <c r="FY123" s="112"/>
      <c r="FZ123" s="112"/>
      <c r="GA123" s="112"/>
      <c r="GB123" s="112"/>
      <c r="GC123" s="112"/>
      <c r="GD123" s="112"/>
      <c r="GE123" s="112"/>
      <c r="GF123" s="112"/>
      <c r="GG123" s="112"/>
      <c r="GH123" s="112"/>
      <c r="GI123" s="112"/>
      <c r="GJ123" s="112"/>
      <c r="GK123" s="112"/>
      <c r="GL123" s="112"/>
      <c r="GM123" s="112"/>
      <c r="GN123" s="112"/>
      <c r="GO123" s="112"/>
      <c r="GP123" s="112"/>
      <c r="GQ123" s="112"/>
      <c r="GR123" s="107"/>
      <c r="GS123" s="107"/>
      <c r="GT123" s="107"/>
      <c r="GU123" s="107"/>
      <c r="GV123" s="107"/>
    </row>
    <row r="124" spans="1:204">
      <c r="A124" s="111"/>
      <c r="B124" s="111"/>
      <c r="C124" s="111"/>
      <c r="D124" s="111"/>
      <c r="E124" s="121"/>
      <c r="F124" s="111"/>
      <c r="G124" s="123"/>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c r="CW124" s="112"/>
      <c r="CX124" s="112"/>
      <c r="CY124" s="112"/>
      <c r="CZ124" s="112"/>
      <c r="DA124" s="112"/>
      <c r="DB124" s="112"/>
      <c r="DC124" s="112"/>
      <c r="DD124" s="112"/>
      <c r="DE124" s="112"/>
      <c r="DF124" s="112"/>
      <c r="DG124" s="112"/>
      <c r="DH124" s="112"/>
      <c r="DI124" s="112"/>
      <c r="DJ124" s="112"/>
      <c r="DK124" s="112"/>
      <c r="DL124" s="112"/>
      <c r="DM124" s="112"/>
      <c r="DN124" s="112"/>
      <c r="DO124" s="112"/>
      <c r="DP124" s="112"/>
      <c r="DQ124" s="112"/>
      <c r="DR124" s="112"/>
      <c r="DS124" s="112"/>
      <c r="DT124" s="112"/>
      <c r="DU124" s="112"/>
      <c r="DV124" s="112"/>
      <c r="DW124" s="112"/>
      <c r="DX124" s="112"/>
      <c r="DY124" s="112"/>
      <c r="DZ124" s="112"/>
      <c r="EA124" s="112"/>
      <c r="EB124" s="112"/>
      <c r="EC124" s="112"/>
      <c r="ED124" s="112"/>
      <c r="EE124" s="112"/>
      <c r="EF124" s="112"/>
      <c r="EG124" s="112"/>
      <c r="EH124" s="112"/>
      <c r="EI124" s="112"/>
      <c r="EJ124" s="112"/>
      <c r="EK124" s="112"/>
      <c r="EL124" s="112"/>
      <c r="EM124" s="112"/>
      <c r="EN124" s="112"/>
      <c r="EO124" s="112"/>
      <c r="EP124" s="112"/>
      <c r="EQ124" s="112"/>
      <c r="ER124" s="112"/>
      <c r="ES124" s="112"/>
      <c r="ET124" s="112"/>
      <c r="EU124" s="112"/>
      <c r="EV124" s="112"/>
      <c r="EW124" s="112"/>
      <c r="EX124" s="112"/>
      <c r="EY124" s="112"/>
      <c r="EZ124" s="112"/>
      <c r="FA124" s="112"/>
      <c r="FB124" s="112"/>
      <c r="FC124" s="112"/>
      <c r="FD124" s="112"/>
      <c r="FE124" s="112"/>
      <c r="FF124" s="112"/>
      <c r="FG124" s="112"/>
      <c r="FH124" s="112"/>
      <c r="FI124" s="112"/>
      <c r="FJ124" s="112"/>
      <c r="FK124" s="112"/>
      <c r="FL124" s="112"/>
      <c r="FM124" s="112"/>
      <c r="FN124" s="112"/>
      <c r="FO124" s="112"/>
      <c r="FP124" s="112"/>
      <c r="FQ124" s="112"/>
      <c r="FR124" s="112"/>
      <c r="FS124" s="112"/>
      <c r="FT124" s="112"/>
      <c r="FU124" s="112"/>
      <c r="FV124" s="112"/>
      <c r="FW124" s="112"/>
      <c r="FX124" s="112"/>
      <c r="FY124" s="112"/>
      <c r="FZ124" s="112"/>
      <c r="GA124" s="112"/>
      <c r="GB124" s="112"/>
      <c r="GC124" s="112"/>
      <c r="GD124" s="112"/>
      <c r="GE124" s="112"/>
      <c r="GF124" s="112"/>
      <c r="GG124" s="112"/>
      <c r="GH124" s="112"/>
      <c r="GI124" s="112"/>
      <c r="GJ124" s="112"/>
      <c r="GK124" s="112"/>
      <c r="GL124" s="112"/>
      <c r="GM124" s="112"/>
      <c r="GN124" s="112"/>
      <c r="GO124" s="112"/>
      <c r="GP124" s="112"/>
      <c r="GQ124" s="112"/>
      <c r="GR124" s="107"/>
      <c r="GS124" s="107"/>
      <c r="GT124" s="107"/>
      <c r="GU124" s="107"/>
      <c r="GV124" s="107"/>
    </row>
    <row r="125" spans="1:204">
      <c r="A125" s="111"/>
      <c r="B125" s="111"/>
      <c r="C125" s="111"/>
      <c r="D125" s="111"/>
      <c r="E125" s="121"/>
      <c r="F125" s="111"/>
      <c r="G125" s="123"/>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c r="CW125" s="112"/>
      <c r="CX125" s="112"/>
      <c r="CY125" s="112"/>
      <c r="CZ125" s="112"/>
      <c r="DA125" s="112"/>
      <c r="DB125" s="112"/>
      <c r="DC125" s="112"/>
      <c r="DD125" s="112"/>
      <c r="DE125" s="112"/>
      <c r="DF125" s="112"/>
      <c r="DG125" s="112"/>
      <c r="DH125" s="112"/>
      <c r="DI125" s="112"/>
      <c r="DJ125" s="112"/>
      <c r="DK125" s="112"/>
      <c r="DL125" s="112"/>
      <c r="DM125" s="112"/>
      <c r="DN125" s="112"/>
      <c r="DO125" s="112"/>
      <c r="DP125" s="112"/>
      <c r="DQ125" s="112"/>
      <c r="DR125" s="112"/>
      <c r="DS125" s="112"/>
      <c r="DT125" s="112"/>
      <c r="DU125" s="112"/>
      <c r="DV125" s="112"/>
      <c r="DW125" s="112"/>
      <c r="DX125" s="112"/>
      <c r="DY125" s="112"/>
      <c r="DZ125" s="112"/>
      <c r="EA125" s="112"/>
      <c r="EB125" s="112"/>
      <c r="EC125" s="112"/>
      <c r="ED125" s="112"/>
      <c r="EE125" s="112"/>
      <c r="EF125" s="112"/>
      <c r="EG125" s="112"/>
      <c r="EH125" s="112"/>
      <c r="EI125" s="112"/>
      <c r="EJ125" s="112"/>
      <c r="EK125" s="112"/>
      <c r="EL125" s="112"/>
      <c r="EM125" s="112"/>
      <c r="EN125" s="112"/>
      <c r="EO125" s="112"/>
      <c r="EP125" s="112"/>
      <c r="EQ125" s="112"/>
      <c r="ER125" s="112"/>
      <c r="ES125" s="112"/>
      <c r="ET125" s="112"/>
      <c r="EU125" s="112"/>
      <c r="EV125" s="112"/>
      <c r="EW125" s="112"/>
      <c r="EX125" s="112"/>
      <c r="EY125" s="112"/>
      <c r="EZ125" s="112"/>
      <c r="FA125" s="112"/>
      <c r="FB125" s="112"/>
      <c r="FC125" s="112"/>
      <c r="FD125" s="112"/>
      <c r="FE125" s="112"/>
      <c r="FF125" s="112"/>
      <c r="FG125" s="112"/>
      <c r="FH125" s="112"/>
      <c r="FI125" s="112"/>
      <c r="FJ125" s="112"/>
      <c r="FK125" s="112"/>
      <c r="FL125" s="112"/>
      <c r="FM125" s="112"/>
      <c r="FN125" s="112"/>
      <c r="FO125" s="112"/>
      <c r="FP125" s="112"/>
      <c r="FQ125" s="112"/>
      <c r="FR125" s="112"/>
      <c r="FS125" s="112"/>
      <c r="FT125" s="112"/>
      <c r="FU125" s="112"/>
      <c r="FV125" s="112"/>
      <c r="FW125" s="112"/>
      <c r="FX125" s="112"/>
      <c r="FY125" s="112"/>
      <c r="FZ125" s="112"/>
      <c r="GA125" s="112"/>
      <c r="GB125" s="112"/>
      <c r="GC125" s="112"/>
      <c r="GD125" s="112"/>
      <c r="GE125" s="112"/>
      <c r="GF125" s="112"/>
      <c r="GG125" s="112"/>
      <c r="GH125" s="112"/>
      <c r="GI125" s="112"/>
      <c r="GJ125" s="112"/>
      <c r="GK125" s="112"/>
      <c r="GL125" s="112"/>
      <c r="GM125" s="112"/>
      <c r="GN125" s="112"/>
      <c r="GO125" s="112"/>
      <c r="GP125" s="112"/>
      <c r="GQ125" s="112"/>
      <c r="GR125" s="107"/>
      <c r="GS125" s="107"/>
      <c r="GT125" s="107"/>
      <c r="GU125" s="107"/>
      <c r="GV125" s="107"/>
    </row>
    <row r="126" spans="1:204">
      <c r="A126" s="111"/>
      <c r="B126" s="111"/>
      <c r="C126" s="111"/>
      <c r="D126" s="111"/>
      <c r="E126" s="121"/>
      <c r="F126" s="111"/>
      <c r="G126" s="123"/>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c r="CW126" s="112"/>
      <c r="CX126" s="112"/>
      <c r="CY126" s="112"/>
      <c r="CZ126" s="112"/>
      <c r="DA126" s="112"/>
      <c r="DB126" s="112"/>
      <c r="DC126" s="112"/>
      <c r="DD126" s="112"/>
      <c r="DE126" s="112"/>
      <c r="DF126" s="112"/>
      <c r="DG126" s="112"/>
      <c r="DH126" s="112"/>
      <c r="DI126" s="112"/>
      <c r="DJ126" s="112"/>
      <c r="DK126" s="112"/>
      <c r="DL126" s="112"/>
      <c r="DM126" s="112"/>
      <c r="DN126" s="112"/>
      <c r="DO126" s="112"/>
      <c r="DP126" s="112"/>
      <c r="DQ126" s="112"/>
      <c r="DR126" s="112"/>
      <c r="DS126" s="112"/>
      <c r="DT126" s="112"/>
      <c r="DU126" s="112"/>
      <c r="DV126" s="112"/>
      <c r="DW126" s="112"/>
      <c r="DX126" s="112"/>
      <c r="DY126" s="112"/>
      <c r="DZ126" s="112"/>
      <c r="EA126" s="112"/>
      <c r="EB126" s="112"/>
      <c r="EC126" s="112"/>
      <c r="ED126" s="112"/>
      <c r="EE126" s="112"/>
      <c r="EF126" s="112"/>
      <c r="EG126" s="112"/>
      <c r="EH126" s="112"/>
      <c r="EI126" s="112"/>
      <c r="EJ126" s="112"/>
      <c r="EK126" s="112"/>
      <c r="EL126" s="112"/>
      <c r="EM126" s="112"/>
      <c r="EN126" s="112"/>
      <c r="EO126" s="112"/>
      <c r="EP126" s="112"/>
      <c r="EQ126" s="112"/>
      <c r="ER126" s="112"/>
      <c r="ES126" s="112"/>
      <c r="ET126" s="112"/>
      <c r="EU126" s="112"/>
      <c r="EV126" s="112"/>
      <c r="EW126" s="112"/>
      <c r="EX126" s="112"/>
      <c r="EY126" s="112"/>
      <c r="EZ126" s="112"/>
      <c r="FA126" s="112"/>
      <c r="FB126" s="112"/>
      <c r="FC126" s="112"/>
      <c r="FD126" s="112"/>
      <c r="FE126" s="112"/>
      <c r="FF126" s="112"/>
      <c r="FG126" s="112"/>
      <c r="FH126" s="112"/>
      <c r="FI126" s="112"/>
      <c r="FJ126" s="112"/>
      <c r="FK126" s="112"/>
      <c r="FL126" s="112"/>
      <c r="FM126" s="112"/>
      <c r="FN126" s="112"/>
      <c r="FO126" s="112"/>
      <c r="FP126" s="112"/>
      <c r="FQ126" s="112"/>
      <c r="FR126" s="112"/>
      <c r="FS126" s="112"/>
      <c r="FT126" s="112"/>
      <c r="FU126" s="112"/>
      <c r="FV126" s="112"/>
      <c r="FW126" s="112"/>
      <c r="FX126" s="112"/>
      <c r="FY126" s="112"/>
      <c r="FZ126" s="112"/>
      <c r="GA126" s="112"/>
      <c r="GB126" s="112"/>
      <c r="GC126" s="112"/>
      <c r="GD126" s="112"/>
      <c r="GE126" s="112"/>
      <c r="GF126" s="112"/>
      <c r="GG126" s="112"/>
      <c r="GH126" s="112"/>
      <c r="GI126" s="112"/>
      <c r="GJ126" s="112"/>
      <c r="GK126" s="112"/>
      <c r="GL126" s="112"/>
      <c r="GM126" s="112"/>
      <c r="GN126" s="112"/>
      <c r="GO126" s="112"/>
      <c r="GP126" s="112"/>
      <c r="GQ126" s="112"/>
      <c r="GR126" s="107"/>
      <c r="GS126" s="107"/>
      <c r="GT126" s="107"/>
      <c r="GU126" s="107"/>
      <c r="GV126" s="107"/>
    </row>
    <row r="127" spans="1:204">
      <c r="A127" s="111"/>
      <c r="B127" s="111"/>
      <c r="C127" s="111"/>
      <c r="D127" s="111"/>
      <c r="E127" s="121"/>
      <c r="F127" s="111"/>
      <c r="G127" s="123"/>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c r="CW127" s="112"/>
      <c r="CX127" s="112"/>
      <c r="CY127" s="112"/>
      <c r="CZ127" s="112"/>
      <c r="DA127" s="112"/>
      <c r="DB127" s="112"/>
      <c r="DC127" s="112"/>
      <c r="DD127" s="112"/>
      <c r="DE127" s="112"/>
      <c r="DF127" s="112"/>
      <c r="DG127" s="112"/>
      <c r="DH127" s="112"/>
      <c r="DI127" s="112"/>
      <c r="DJ127" s="112"/>
      <c r="DK127" s="112"/>
      <c r="DL127" s="112"/>
      <c r="DM127" s="112"/>
      <c r="DN127" s="112"/>
      <c r="DO127" s="112"/>
      <c r="DP127" s="112"/>
      <c r="DQ127" s="112"/>
      <c r="DR127" s="112"/>
      <c r="DS127" s="112"/>
      <c r="DT127" s="112"/>
      <c r="DU127" s="112"/>
      <c r="DV127" s="112"/>
      <c r="DW127" s="112"/>
      <c r="DX127" s="112"/>
      <c r="DY127" s="112"/>
      <c r="DZ127" s="112"/>
      <c r="EA127" s="112"/>
      <c r="EB127" s="112"/>
      <c r="EC127" s="112"/>
      <c r="ED127" s="112"/>
      <c r="EE127" s="112"/>
      <c r="EF127" s="112"/>
      <c r="EG127" s="112"/>
      <c r="EH127" s="112"/>
      <c r="EI127" s="112"/>
      <c r="EJ127" s="112"/>
      <c r="EK127" s="112"/>
      <c r="EL127" s="112"/>
      <c r="EM127" s="112"/>
      <c r="EN127" s="112"/>
      <c r="EO127" s="112"/>
      <c r="EP127" s="112"/>
      <c r="EQ127" s="112"/>
      <c r="ER127" s="112"/>
      <c r="ES127" s="112"/>
      <c r="ET127" s="112"/>
      <c r="EU127" s="112"/>
      <c r="EV127" s="112"/>
      <c r="EW127" s="112"/>
      <c r="EX127" s="112"/>
      <c r="EY127" s="112"/>
      <c r="EZ127" s="112"/>
      <c r="FA127" s="112"/>
      <c r="FB127" s="112"/>
      <c r="FC127" s="112"/>
      <c r="FD127" s="112"/>
      <c r="FE127" s="112"/>
      <c r="FF127" s="112"/>
      <c r="FG127" s="112"/>
      <c r="FH127" s="112"/>
      <c r="FI127" s="112"/>
      <c r="FJ127" s="112"/>
      <c r="FK127" s="112"/>
      <c r="FL127" s="112"/>
      <c r="FM127" s="112"/>
      <c r="FN127" s="112"/>
      <c r="FO127" s="112"/>
      <c r="FP127" s="112"/>
      <c r="FQ127" s="112"/>
      <c r="FR127" s="112"/>
      <c r="FS127" s="112"/>
      <c r="FT127" s="112"/>
      <c r="FU127" s="112"/>
      <c r="FV127" s="112"/>
      <c r="FW127" s="112"/>
      <c r="FX127" s="112"/>
      <c r="FY127" s="112"/>
      <c r="FZ127" s="112"/>
      <c r="GA127" s="112"/>
      <c r="GB127" s="112"/>
      <c r="GC127" s="112"/>
      <c r="GD127" s="112"/>
      <c r="GE127" s="112"/>
      <c r="GF127" s="112"/>
      <c r="GG127" s="112"/>
      <c r="GH127" s="112"/>
      <c r="GI127" s="112"/>
      <c r="GJ127" s="112"/>
      <c r="GK127" s="112"/>
      <c r="GL127" s="112"/>
      <c r="GM127" s="112"/>
      <c r="GN127" s="112"/>
      <c r="GO127" s="112"/>
      <c r="GP127" s="112"/>
      <c r="GQ127" s="112"/>
      <c r="GR127" s="107"/>
      <c r="GS127" s="107"/>
      <c r="GT127" s="107"/>
      <c r="GU127" s="107"/>
      <c r="GV127" s="107"/>
    </row>
    <row r="128" spans="1:204">
      <c r="A128" s="111"/>
      <c r="B128" s="111"/>
      <c r="C128" s="111"/>
      <c r="D128" s="111"/>
      <c r="E128" s="121"/>
      <c r="F128" s="111"/>
      <c r="G128" s="123"/>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c r="CW128" s="112"/>
      <c r="CX128" s="112"/>
      <c r="CY128" s="112"/>
      <c r="CZ128" s="112"/>
      <c r="DA128" s="112"/>
      <c r="DB128" s="112"/>
      <c r="DC128" s="112"/>
      <c r="DD128" s="112"/>
      <c r="DE128" s="112"/>
      <c r="DF128" s="112"/>
      <c r="DG128" s="112"/>
      <c r="DH128" s="112"/>
      <c r="DI128" s="112"/>
      <c r="DJ128" s="112"/>
      <c r="DK128" s="112"/>
      <c r="DL128" s="112"/>
      <c r="DM128" s="112"/>
      <c r="DN128" s="112"/>
      <c r="DO128" s="112"/>
      <c r="DP128" s="112"/>
      <c r="DQ128" s="112"/>
      <c r="DR128" s="112"/>
      <c r="DS128" s="112"/>
      <c r="DT128" s="112"/>
      <c r="DU128" s="112"/>
      <c r="DV128" s="112"/>
      <c r="DW128" s="112"/>
      <c r="DX128" s="112"/>
      <c r="DY128" s="112"/>
      <c r="DZ128" s="112"/>
      <c r="EA128" s="112"/>
      <c r="EB128" s="112"/>
      <c r="EC128" s="112"/>
      <c r="ED128" s="112"/>
      <c r="EE128" s="112"/>
      <c r="EF128" s="112"/>
      <c r="EG128" s="112"/>
      <c r="EH128" s="112"/>
      <c r="EI128" s="112"/>
      <c r="EJ128" s="112"/>
      <c r="EK128" s="112"/>
      <c r="EL128" s="112"/>
      <c r="EM128" s="112"/>
      <c r="EN128" s="112"/>
      <c r="EO128" s="112"/>
      <c r="EP128" s="112"/>
      <c r="EQ128" s="112"/>
      <c r="ER128" s="112"/>
      <c r="ES128" s="112"/>
      <c r="ET128" s="112"/>
      <c r="EU128" s="112"/>
      <c r="EV128" s="112"/>
      <c r="EW128" s="112"/>
      <c r="EX128" s="112"/>
      <c r="EY128" s="112"/>
      <c r="EZ128" s="112"/>
      <c r="FA128" s="112"/>
      <c r="FB128" s="112"/>
      <c r="FC128" s="112"/>
      <c r="FD128" s="112"/>
      <c r="FE128" s="112"/>
      <c r="FF128" s="112"/>
      <c r="FG128" s="112"/>
      <c r="FH128" s="112"/>
      <c r="FI128" s="112"/>
      <c r="FJ128" s="112"/>
      <c r="FK128" s="112"/>
      <c r="FL128" s="112"/>
      <c r="FM128" s="112"/>
      <c r="FN128" s="112"/>
      <c r="FO128" s="112"/>
      <c r="FP128" s="112"/>
      <c r="FQ128" s="112"/>
      <c r="FR128" s="112"/>
      <c r="FS128" s="112"/>
      <c r="FT128" s="112"/>
      <c r="FU128" s="112"/>
      <c r="FV128" s="112"/>
      <c r="FW128" s="112"/>
      <c r="FX128" s="112"/>
      <c r="FY128" s="112"/>
      <c r="FZ128" s="112"/>
      <c r="GA128" s="112"/>
      <c r="GB128" s="112"/>
      <c r="GC128" s="112"/>
      <c r="GD128" s="112"/>
      <c r="GE128" s="112"/>
      <c r="GF128" s="112"/>
      <c r="GG128" s="112"/>
      <c r="GH128" s="112"/>
      <c r="GI128" s="112"/>
      <c r="GJ128" s="112"/>
      <c r="GK128" s="112"/>
      <c r="GL128" s="112"/>
      <c r="GM128" s="112"/>
      <c r="GN128" s="112"/>
      <c r="GO128" s="112"/>
      <c r="GP128" s="112"/>
      <c r="GQ128" s="112"/>
      <c r="GR128" s="107"/>
      <c r="GS128" s="107"/>
      <c r="GT128" s="107"/>
      <c r="GU128" s="107"/>
      <c r="GV128" s="107"/>
    </row>
    <row r="129" spans="1:204">
      <c r="A129" s="111"/>
      <c r="B129" s="111"/>
      <c r="C129" s="111"/>
      <c r="D129" s="111"/>
      <c r="E129" s="121"/>
      <c r="F129" s="111"/>
      <c r="G129" s="123"/>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c r="CW129" s="112"/>
      <c r="CX129" s="112"/>
      <c r="CY129" s="112"/>
      <c r="CZ129" s="112"/>
      <c r="DA129" s="112"/>
      <c r="DB129" s="112"/>
      <c r="DC129" s="112"/>
      <c r="DD129" s="112"/>
      <c r="DE129" s="112"/>
      <c r="DF129" s="112"/>
      <c r="DG129" s="112"/>
      <c r="DH129" s="112"/>
      <c r="DI129" s="112"/>
      <c r="DJ129" s="112"/>
      <c r="DK129" s="112"/>
      <c r="DL129" s="112"/>
      <c r="DM129" s="112"/>
      <c r="DN129" s="112"/>
      <c r="DO129" s="112"/>
      <c r="DP129" s="112"/>
      <c r="DQ129" s="112"/>
      <c r="DR129" s="112"/>
      <c r="DS129" s="112"/>
      <c r="DT129" s="112"/>
      <c r="DU129" s="112"/>
      <c r="DV129" s="112"/>
      <c r="DW129" s="112"/>
      <c r="DX129" s="112"/>
      <c r="DY129" s="112"/>
      <c r="DZ129" s="112"/>
      <c r="EA129" s="112"/>
      <c r="EB129" s="112"/>
      <c r="EC129" s="112"/>
      <c r="ED129" s="112"/>
      <c r="EE129" s="112"/>
      <c r="EF129" s="112"/>
      <c r="EG129" s="112"/>
      <c r="EH129" s="112"/>
      <c r="EI129" s="112"/>
      <c r="EJ129" s="112"/>
      <c r="EK129" s="112"/>
      <c r="EL129" s="112"/>
      <c r="EM129" s="112"/>
      <c r="EN129" s="112"/>
      <c r="EO129" s="112"/>
      <c r="EP129" s="112"/>
      <c r="EQ129" s="112"/>
      <c r="ER129" s="112"/>
      <c r="ES129" s="112"/>
      <c r="ET129" s="112"/>
      <c r="EU129" s="112"/>
      <c r="EV129" s="112"/>
      <c r="EW129" s="112"/>
      <c r="EX129" s="112"/>
      <c r="EY129" s="112"/>
      <c r="EZ129" s="112"/>
      <c r="FA129" s="112"/>
      <c r="FB129" s="112"/>
      <c r="FC129" s="112"/>
      <c r="FD129" s="112"/>
      <c r="FE129" s="112"/>
      <c r="FF129" s="112"/>
      <c r="FG129" s="112"/>
      <c r="FH129" s="112"/>
      <c r="FI129" s="112"/>
      <c r="FJ129" s="112"/>
      <c r="FK129" s="112"/>
      <c r="FL129" s="112"/>
      <c r="FM129" s="112"/>
      <c r="FN129" s="112"/>
      <c r="FO129" s="112"/>
      <c r="FP129" s="112"/>
      <c r="FQ129" s="112"/>
      <c r="FR129" s="112"/>
      <c r="FS129" s="112"/>
      <c r="FT129" s="112"/>
      <c r="FU129" s="112"/>
      <c r="FV129" s="112"/>
      <c r="FW129" s="112"/>
      <c r="FX129" s="112"/>
      <c r="FY129" s="112"/>
      <c r="FZ129" s="112"/>
      <c r="GA129" s="112"/>
      <c r="GB129" s="112"/>
      <c r="GC129" s="112"/>
      <c r="GD129" s="112"/>
      <c r="GE129" s="112"/>
      <c r="GF129" s="112"/>
      <c r="GG129" s="112"/>
      <c r="GH129" s="112"/>
      <c r="GI129" s="112"/>
      <c r="GJ129" s="112"/>
      <c r="GK129" s="112"/>
      <c r="GL129" s="112"/>
      <c r="GM129" s="112"/>
      <c r="GN129" s="112"/>
      <c r="GO129" s="112"/>
      <c r="GP129" s="112"/>
      <c r="GQ129" s="112"/>
      <c r="GR129" s="107"/>
      <c r="GS129" s="107"/>
      <c r="GT129" s="107"/>
      <c r="GU129" s="107"/>
      <c r="GV129" s="107"/>
    </row>
    <row r="130" spans="1:204">
      <c r="A130" s="111"/>
      <c r="B130" s="111"/>
      <c r="C130" s="111"/>
      <c r="D130" s="111"/>
      <c r="E130" s="121"/>
      <c r="F130" s="111"/>
      <c r="G130" s="123"/>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c r="CW130" s="112"/>
      <c r="CX130" s="112"/>
      <c r="CY130" s="112"/>
      <c r="CZ130" s="112"/>
      <c r="DA130" s="112"/>
      <c r="DB130" s="112"/>
      <c r="DC130" s="112"/>
      <c r="DD130" s="112"/>
      <c r="DE130" s="112"/>
      <c r="DF130" s="112"/>
      <c r="DG130" s="112"/>
      <c r="DH130" s="112"/>
      <c r="DI130" s="112"/>
      <c r="DJ130" s="112"/>
      <c r="DK130" s="112"/>
      <c r="DL130" s="112"/>
      <c r="DM130" s="112"/>
      <c r="DN130" s="112"/>
      <c r="DO130" s="112"/>
      <c r="DP130" s="112"/>
      <c r="DQ130" s="112"/>
      <c r="DR130" s="112"/>
      <c r="DS130" s="112"/>
      <c r="DT130" s="112"/>
      <c r="DU130" s="112"/>
      <c r="DV130" s="112"/>
      <c r="DW130" s="112"/>
      <c r="DX130" s="112"/>
      <c r="DY130" s="112"/>
      <c r="DZ130" s="112"/>
      <c r="EA130" s="112"/>
      <c r="EB130" s="112"/>
      <c r="EC130" s="112"/>
      <c r="ED130" s="112"/>
      <c r="EE130" s="112"/>
      <c r="EF130" s="112"/>
      <c r="EG130" s="112"/>
      <c r="EH130" s="112"/>
      <c r="EI130" s="112"/>
      <c r="EJ130" s="112"/>
      <c r="EK130" s="112"/>
      <c r="EL130" s="112"/>
      <c r="EM130" s="112"/>
      <c r="EN130" s="112"/>
      <c r="EO130" s="112"/>
      <c r="EP130" s="112"/>
      <c r="EQ130" s="112"/>
      <c r="ER130" s="112"/>
      <c r="ES130" s="112"/>
      <c r="ET130" s="112"/>
      <c r="EU130" s="112"/>
      <c r="EV130" s="112"/>
      <c r="EW130" s="112"/>
      <c r="EX130" s="112"/>
      <c r="EY130" s="112"/>
      <c r="EZ130" s="112"/>
      <c r="FA130" s="112"/>
      <c r="FB130" s="112"/>
      <c r="FC130" s="112"/>
      <c r="FD130" s="112"/>
      <c r="FE130" s="112"/>
      <c r="FF130" s="112"/>
      <c r="FG130" s="112"/>
      <c r="FH130" s="112"/>
      <c r="FI130" s="112"/>
      <c r="FJ130" s="112"/>
      <c r="FK130" s="112"/>
      <c r="FL130" s="112"/>
      <c r="FM130" s="112"/>
      <c r="FN130" s="112"/>
      <c r="FO130" s="112"/>
      <c r="FP130" s="112"/>
      <c r="FQ130" s="112"/>
      <c r="FR130" s="112"/>
      <c r="FS130" s="112"/>
      <c r="FT130" s="112"/>
      <c r="FU130" s="112"/>
      <c r="FV130" s="112"/>
      <c r="FW130" s="112"/>
      <c r="FX130" s="112"/>
      <c r="FY130" s="112"/>
      <c r="FZ130" s="112"/>
      <c r="GA130" s="112"/>
      <c r="GB130" s="112"/>
      <c r="GC130" s="112"/>
      <c r="GD130" s="112"/>
      <c r="GE130" s="112"/>
      <c r="GF130" s="112"/>
      <c r="GG130" s="112"/>
      <c r="GH130" s="112"/>
      <c r="GI130" s="112"/>
      <c r="GJ130" s="112"/>
      <c r="GK130" s="112"/>
      <c r="GL130" s="112"/>
      <c r="GM130" s="112"/>
      <c r="GN130" s="112"/>
      <c r="GO130" s="112"/>
      <c r="GP130" s="112"/>
      <c r="GQ130" s="112"/>
      <c r="GR130" s="107"/>
      <c r="GS130" s="107"/>
      <c r="GT130" s="107"/>
      <c r="GU130" s="107"/>
      <c r="GV130" s="107"/>
    </row>
    <row r="131" spans="1:204">
      <c r="A131" s="111"/>
      <c r="B131" s="111"/>
      <c r="C131" s="111"/>
      <c r="D131" s="111"/>
      <c r="E131" s="121"/>
      <c r="F131" s="111"/>
      <c r="G131" s="123"/>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c r="CW131" s="112"/>
      <c r="CX131" s="112"/>
      <c r="CY131" s="112"/>
      <c r="CZ131" s="112"/>
      <c r="DA131" s="112"/>
      <c r="DB131" s="112"/>
      <c r="DC131" s="112"/>
      <c r="DD131" s="112"/>
      <c r="DE131" s="112"/>
      <c r="DF131" s="112"/>
      <c r="DG131" s="112"/>
      <c r="DH131" s="112"/>
      <c r="DI131" s="112"/>
      <c r="DJ131" s="112"/>
      <c r="DK131" s="112"/>
      <c r="DL131" s="112"/>
      <c r="DM131" s="112"/>
      <c r="DN131" s="112"/>
      <c r="DO131" s="112"/>
      <c r="DP131" s="112"/>
      <c r="DQ131" s="112"/>
      <c r="DR131" s="112"/>
      <c r="DS131" s="112"/>
      <c r="DT131" s="112"/>
      <c r="DU131" s="112"/>
      <c r="DV131" s="112"/>
      <c r="DW131" s="112"/>
      <c r="DX131" s="112"/>
      <c r="DY131" s="112"/>
      <c r="DZ131" s="112"/>
      <c r="EA131" s="112"/>
      <c r="EB131" s="112"/>
      <c r="EC131" s="112"/>
      <c r="ED131" s="112"/>
      <c r="EE131" s="112"/>
      <c r="EF131" s="112"/>
      <c r="EG131" s="112"/>
      <c r="EH131" s="112"/>
      <c r="EI131" s="112"/>
      <c r="EJ131" s="112"/>
      <c r="EK131" s="112"/>
      <c r="EL131" s="112"/>
      <c r="EM131" s="112"/>
      <c r="EN131" s="112"/>
      <c r="EO131" s="112"/>
      <c r="EP131" s="112"/>
      <c r="EQ131" s="112"/>
      <c r="ER131" s="112"/>
      <c r="ES131" s="112"/>
      <c r="ET131" s="112"/>
      <c r="EU131" s="112"/>
      <c r="EV131" s="112"/>
      <c r="EW131" s="112"/>
      <c r="EX131" s="112"/>
      <c r="EY131" s="112"/>
      <c r="EZ131" s="112"/>
      <c r="FA131" s="112"/>
      <c r="FB131" s="112"/>
      <c r="FC131" s="112"/>
      <c r="FD131" s="112"/>
      <c r="FE131" s="112"/>
      <c r="FF131" s="112"/>
      <c r="FG131" s="112"/>
      <c r="FH131" s="112"/>
      <c r="FI131" s="112"/>
      <c r="FJ131" s="112"/>
      <c r="FK131" s="112"/>
      <c r="FL131" s="112"/>
      <c r="FM131" s="112"/>
      <c r="FN131" s="112"/>
      <c r="FO131" s="112"/>
      <c r="FP131" s="112"/>
      <c r="FQ131" s="112"/>
      <c r="FR131" s="112"/>
      <c r="FS131" s="112"/>
      <c r="FT131" s="112"/>
      <c r="FU131" s="112"/>
      <c r="FV131" s="112"/>
      <c r="FW131" s="112"/>
      <c r="FX131" s="112"/>
      <c r="FY131" s="112"/>
      <c r="FZ131" s="112"/>
      <c r="GA131" s="112"/>
      <c r="GB131" s="112"/>
      <c r="GC131" s="112"/>
      <c r="GD131" s="112"/>
      <c r="GE131" s="112"/>
      <c r="GF131" s="112"/>
      <c r="GG131" s="112"/>
      <c r="GH131" s="112"/>
      <c r="GI131" s="112"/>
      <c r="GJ131" s="112"/>
      <c r="GK131" s="112"/>
      <c r="GL131" s="112"/>
      <c r="GM131" s="112"/>
      <c r="GN131" s="112"/>
      <c r="GO131" s="112"/>
      <c r="GP131" s="112"/>
      <c r="GQ131" s="112"/>
      <c r="GR131" s="107"/>
      <c r="GS131" s="107"/>
      <c r="GT131" s="107"/>
      <c r="GU131" s="107"/>
      <c r="GV131" s="107"/>
    </row>
    <row r="132" spans="1:204">
      <c r="A132" s="111"/>
      <c r="B132" s="111"/>
      <c r="C132" s="111"/>
      <c r="D132" s="111"/>
      <c r="E132" s="121"/>
      <c r="F132" s="111"/>
      <c r="G132" s="123"/>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c r="CW132" s="112"/>
      <c r="CX132" s="112"/>
      <c r="CY132" s="112"/>
      <c r="CZ132" s="112"/>
      <c r="DA132" s="112"/>
      <c r="DB132" s="112"/>
      <c r="DC132" s="112"/>
      <c r="DD132" s="112"/>
      <c r="DE132" s="112"/>
      <c r="DF132" s="112"/>
      <c r="DG132" s="112"/>
      <c r="DH132" s="112"/>
      <c r="DI132" s="112"/>
      <c r="DJ132" s="112"/>
      <c r="DK132" s="112"/>
      <c r="DL132" s="112"/>
      <c r="DM132" s="112"/>
      <c r="DN132" s="112"/>
      <c r="DO132" s="112"/>
      <c r="DP132" s="112"/>
      <c r="DQ132" s="112"/>
      <c r="DR132" s="112"/>
      <c r="DS132" s="112"/>
      <c r="DT132" s="112"/>
      <c r="DU132" s="112"/>
      <c r="DV132" s="112"/>
      <c r="DW132" s="112"/>
      <c r="DX132" s="112"/>
      <c r="DY132" s="112"/>
      <c r="DZ132" s="112"/>
      <c r="EA132" s="112"/>
      <c r="EB132" s="112"/>
      <c r="EC132" s="112"/>
      <c r="ED132" s="112"/>
      <c r="EE132" s="112"/>
      <c r="EF132" s="112"/>
      <c r="EG132" s="112"/>
      <c r="EH132" s="112"/>
      <c r="EI132" s="112"/>
      <c r="EJ132" s="112"/>
      <c r="EK132" s="112"/>
      <c r="EL132" s="112"/>
      <c r="EM132" s="112"/>
      <c r="EN132" s="112"/>
      <c r="EO132" s="112"/>
      <c r="EP132" s="112"/>
      <c r="EQ132" s="112"/>
      <c r="ER132" s="112"/>
      <c r="ES132" s="112"/>
      <c r="ET132" s="112"/>
      <c r="EU132" s="112"/>
      <c r="EV132" s="112"/>
      <c r="EW132" s="112"/>
      <c r="EX132" s="112"/>
      <c r="EY132" s="112"/>
      <c r="EZ132" s="112"/>
      <c r="FA132" s="112"/>
      <c r="FB132" s="112"/>
      <c r="FC132" s="112"/>
      <c r="FD132" s="112"/>
      <c r="FE132" s="112"/>
      <c r="FF132" s="112"/>
      <c r="FG132" s="112"/>
      <c r="FH132" s="112"/>
      <c r="FI132" s="112"/>
      <c r="FJ132" s="112"/>
      <c r="FK132" s="112"/>
      <c r="FL132" s="112"/>
      <c r="FM132" s="112"/>
      <c r="FN132" s="112"/>
      <c r="FO132" s="112"/>
      <c r="FP132" s="112"/>
      <c r="FQ132" s="112"/>
      <c r="FR132" s="112"/>
      <c r="FS132" s="112"/>
      <c r="FT132" s="112"/>
      <c r="FU132" s="112"/>
      <c r="FV132" s="112"/>
      <c r="FW132" s="112"/>
      <c r="FX132" s="112"/>
      <c r="FY132" s="112"/>
      <c r="FZ132" s="112"/>
      <c r="GA132" s="112"/>
      <c r="GB132" s="112"/>
      <c r="GC132" s="112"/>
      <c r="GD132" s="112"/>
      <c r="GE132" s="112"/>
      <c r="GF132" s="112"/>
      <c r="GG132" s="112"/>
      <c r="GH132" s="112"/>
      <c r="GI132" s="112"/>
      <c r="GJ132" s="112"/>
      <c r="GK132" s="112"/>
      <c r="GL132" s="112"/>
      <c r="GM132" s="112"/>
      <c r="GN132" s="112"/>
      <c r="GO132" s="112"/>
      <c r="GP132" s="112"/>
      <c r="GQ132" s="112"/>
      <c r="GR132" s="107"/>
      <c r="GS132" s="107"/>
      <c r="GT132" s="107"/>
      <c r="GU132" s="107"/>
      <c r="GV132" s="107"/>
    </row>
    <row r="133" spans="1:204">
      <c r="A133" s="111"/>
      <c r="B133" s="111"/>
      <c r="C133" s="111"/>
      <c r="D133" s="111"/>
      <c r="E133" s="121"/>
      <c r="F133" s="111"/>
      <c r="G133" s="123"/>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c r="CW133" s="112"/>
      <c r="CX133" s="112"/>
      <c r="CY133" s="112"/>
      <c r="CZ133" s="112"/>
      <c r="DA133" s="112"/>
      <c r="DB133" s="112"/>
      <c r="DC133" s="112"/>
      <c r="DD133" s="112"/>
      <c r="DE133" s="112"/>
      <c r="DF133" s="112"/>
      <c r="DG133" s="112"/>
      <c r="DH133" s="112"/>
      <c r="DI133" s="112"/>
      <c r="DJ133" s="112"/>
      <c r="DK133" s="112"/>
      <c r="DL133" s="112"/>
      <c r="DM133" s="112"/>
      <c r="DN133" s="112"/>
      <c r="DO133" s="112"/>
      <c r="DP133" s="112"/>
      <c r="DQ133" s="112"/>
      <c r="DR133" s="112"/>
      <c r="DS133" s="112"/>
      <c r="DT133" s="112"/>
      <c r="DU133" s="112"/>
      <c r="DV133" s="112"/>
      <c r="DW133" s="112"/>
      <c r="DX133" s="112"/>
      <c r="DY133" s="112"/>
      <c r="DZ133" s="112"/>
      <c r="EA133" s="112"/>
      <c r="EB133" s="112"/>
      <c r="EC133" s="112"/>
      <c r="ED133" s="112"/>
      <c r="EE133" s="112"/>
      <c r="EF133" s="112"/>
      <c r="EG133" s="112"/>
      <c r="EH133" s="112"/>
      <c r="EI133" s="112"/>
      <c r="EJ133" s="112"/>
      <c r="EK133" s="112"/>
      <c r="EL133" s="112"/>
      <c r="EM133" s="112"/>
      <c r="EN133" s="112"/>
      <c r="EO133" s="112"/>
      <c r="EP133" s="112"/>
      <c r="EQ133" s="112"/>
      <c r="ER133" s="112"/>
      <c r="ES133" s="112"/>
      <c r="ET133" s="112"/>
      <c r="EU133" s="112"/>
      <c r="EV133" s="112"/>
      <c r="EW133" s="112"/>
      <c r="EX133" s="112"/>
      <c r="EY133" s="112"/>
      <c r="EZ133" s="112"/>
      <c r="FA133" s="112"/>
      <c r="FB133" s="112"/>
      <c r="FC133" s="112"/>
      <c r="FD133" s="112"/>
      <c r="FE133" s="112"/>
      <c r="FF133" s="112"/>
      <c r="FG133" s="112"/>
      <c r="FH133" s="112"/>
      <c r="FI133" s="112"/>
      <c r="FJ133" s="112"/>
      <c r="FK133" s="112"/>
      <c r="FL133" s="112"/>
      <c r="FM133" s="112"/>
      <c r="FN133" s="112"/>
      <c r="FO133" s="112"/>
      <c r="FP133" s="112"/>
      <c r="FQ133" s="112"/>
      <c r="FR133" s="112"/>
      <c r="FS133" s="112"/>
      <c r="FT133" s="112"/>
      <c r="FU133" s="112"/>
      <c r="FV133" s="112"/>
      <c r="FW133" s="112"/>
      <c r="FX133" s="112"/>
      <c r="FY133" s="112"/>
      <c r="FZ133" s="112"/>
      <c r="GA133" s="112"/>
      <c r="GB133" s="112"/>
      <c r="GC133" s="112"/>
      <c r="GD133" s="112"/>
      <c r="GE133" s="112"/>
      <c r="GF133" s="112"/>
      <c r="GG133" s="112"/>
      <c r="GH133" s="112"/>
      <c r="GI133" s="112"/>
      <c r="GJ133" s="112"/>
      <c r="GK133" s="112"/>
      <c r="GL133" s="112"/>
      <c r="GM133" s="112"/>
      <c r="GN133" s="112"/>
      <c r="GO133" s="112"/>
      <c r="GP133" s="112"/>
      <c r="GQ133" s="112"/>
      <c r="GR133" s="107"/>
      <c r="GS133" s="107"/>
      <c r="GT133" s="107"/>
      <c r="GU133" s="107"/>
      <c r="GV133" s="107"/>
    </row>
    <row r="134" spans="1:204">
      <c r="A134" s="111"/>
      <c r="B134" s="111"/>
      <c r="C134" s="111"/>
      <c r="D134" s="111"/>
      <c r="E134" s="121"/>
      <c r="F134" s="111"/>
      <c r="G134" s="123"/>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c r="CW134" s="112"/>
      <c r="CX134" s="112"/>
      <c r="CY134" s="112"/>
      <c r="CZ134" s="112"/>
      <c r="DA134" s="112"/>
      <c r="DB134" s="112"/>
      <c r="DC134" s="112"/>
      <c r="DD134" s="112"/>
      <c r="DE134" s="112"/>
      <c r="DF134" s="112"/>
      <c r="DG134" s="112"/>
      <c r="DH134" s="112"/>
      <c r="DI134" s="112"/>
      <c r="DJ134" s="112"/>
      <c r="DK134" s="112"/>
      <c r="DL134" s="112"/>
      <c r="DM134" s="112"/>
      <c r="DN134" s="112"/>
      <c r="DO134" s="112"/>
      <c r="DP134" s="112"/>
      <c r="DQ134" s="112"/>
      <c r="DR134" s="112"/>
      <c r="DS134" s="112"/>
      <c r="DT134" s="112"/>
      <c r="DU134" s="112"/>
      <c r="DV134" s="112"/>
      <c r="DW134" s="112"/>
      <c r="DX134" s="112"/>
      <c r="DY134" s="112"/>
      <c r="DZ134" s="112"/>
      <c r="EA134" s="112"/>
      <c r="EB134" s="112"/>
      <c r="EC134" s="112"/>
      <c r="ED134" s="112"/>
      <c r="EE134" s="112"/>
      <c r="EF134" s="112"/>
      <c r="EG134" s="112"/>
      <c r="EH134" s="112"/>
      <c r="EI134" s="112"/>
      <c r="EJ134" s="112"/>
      <c r="EK134" s="112"/>
      <c r="EL134" s="112"/>
      <c r="EM134" s="112"/>
      <c r="EN134" s="112"/>
      <c r="EO134" s="112"/>
      <c r="EP134" s="112"/>
      <c r="EQ134" s="112"/>
      <c r="ER134" s="112"/>
      <c r="ES134" s="112"/>
      <c r="ET134" s="112"/>
      <c r="EU134" s="112"/>
      <c r="EV134" s="112"/>
      <c r="EW134" s="112"/>
      <c r="EX134" s="112"/>
      <c r="EY134" s="112"/>
      <c r="EZ134" s="112"/>
      <c r="FA134" s="112"/>
      <c r="FB134" s="112"/>
      <c r="FC134" s="112"/>
      <c r="FD134" s="112"/>
      <c r="FE134" s="112"/>
      <c r="FF134" s="112"/>
      <c r="FG134" s="112"/>
      <c r="FH134" s="112"/>
      <c r="FI134" s="112"/>
      <c r="FJ134" s="112"/>
      <c r="FK134" s="112"/>
      <c r="FL134" s="112"/>
      <c r="FM134" s="112"/>
      <c r="FN134" s="112"/>
      <c r="FO134" s="112"/>
      <c r="FP134" s="112"/>
      <c r="FQ134" s="112"/>
      <c r="FR134" s="112"/>
      <c r="FS134" s="112"/>
      <c r="FT134" s="112"/>
      <c r="FU134" s="112"/>
      <c r="FV134" s="112"/>
      <c r="FW134" s="112"/>
      <c r="FX134" s="112"/>
      <c r="FY134" s="112"/>
      <c r="FZ134" s="112"/>
      <c r="GA134" s="112"/>
      <c r="GB134" s="112"/>
      <c r="GC134" s="112"/>
      <c r="GD134" s="112"/>
      <c r="GE134" s="112"/>
      <c r="GF134" s="112"/>
      <c r="GG134" s="112"/>
      <c r="GH134" s="112"/>
      <c r="GI134" s="112"/>
      <c r="GJ134" s="112"/>
      <c r="GK134" s="112"/>
      <c r="GL134" s="112"/>
      <c r="GM134" s="112"/>
      <c r="GN134" s="112"/>
      <c r="GO134" s="112"/>
      <c r="GP134" s="112"/>
      <c r="GQ134" s="112"/>
      <c r="GR134" s="107"/>
      <c r="GS134" s="107"/>
      <c r="GT134" s="107"/>
      <c r="GU134" s="107"/>
      <c r="GV134" s="107"/>
    </row>
    <row r="135" spans="1:204">
      <c r="A135" s="111"/>
      <c r="B135" s="111"/>
      <c r="C135" s="111"/>
      <c r="D135" s="111"/>
      <c r="E135" s="121"/>
      <c r="F135" s="111"/>
      <c r="G135" s="123"/>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c r="CW135" s="112"/>
      <c r="CX135" s="112"/>
      <c r="CY135" s="112"/>
      <c r="CZ135" s="112"/>
      <c r="DA135" s="112"/>
      <c r="DB135" s="112"/>
      <c r="DC135" s="112"/>
      <c r="DD135" s="112"/>
      <c r="DE135" s="112"/>
      <c r="DF135" s="112"/>
      <c r="DG135" s="112"/>
      <c r="DH135" s="112"/>
      <c r="DI135" s="112"/>
      <c r="DJ135" s="112"/>
      <c r="DK135" s="112"/>
      <c r="DL135" s="112"/>
      <c r="DM135" s="112"/>
      <c r="DN135" s="112"/>
      <c r="DO135" s="112"/>
      <c r="DP135" s="112"/>
      <c r="DQ135" s="112"/>
      <c r="DR135" s="112"/>
      <c r="DS135" s="112"/>
      <c r="DT135" s="112"/>
      <c r="DU135" s="112"/>
      <c r="DV135" s="112"/>
      <c r="DW135" s="112"/>
      <c r="DX135" s="112"/>
      <c r="DY135" s="112"/>
      <c r="DZ135" s="112"/>
      <c r="EA135" s="112"/>
      <c r="EB135" s="112"/>
      <c r="EC135" s="112"/>
      <c r="ED135" s="112"/>
      <c r="EE135" s="112"/>
      <c r="EF135" s="112"/>
      <c r="EG135" s="112"/>
      <c r="EH135" s="112"/>
      <c r="EI135" s="112"/>
      <c r="EJ135" s="112"/>
      <c r="EK135" s="112"/>
      <c r="EL135" s="112"/>
      <c r="EM135" s="112"/>
      <c r="EN135" s="112"/>
      <c r="EO135" s="112"/>
      <c r="EP135" s="112"/>
      <c r="EQ135" s="112"/>
      <c r="ER135" s="112"/>
      <c r="ES135" s="112"/>
      <c r="ET135" s="112"/>
      <c r="EU135" s="112"/>
      <c r="EV135" s="112"/>
      <c r="EW135" s="112"/>
      <c r="EX135" s="112"/>
      <c r="EY135" s="112"/>
      <c r="EZ135" s="112"/>
      <c r="FA135" s="112"/>
      <c r="FB135" s="112"/>
      <c r="FC135" s="112"/>
      <c r="FD135" s="112"/>
      <c r="FE135" s="112"/>
      <c r="FF135" s="112"/>
      <c r="FG135" s="112"/>
      <c r="FH135" s="112"/>
      <c r="FI135" s="112"/>
      <c r="FJ135" s="112"/>
      <c r="FK135" s="112"/>
      <c r="FL135" s="112"/>
      <c r="FM135" s="112"/>
      <c r="FN135" s="112"/>
      <c r="FO135" s="112"/>
      <c r="FP135" s="112"/>
      <c r="FQ135" s="112"/>
      <c r="FR135" s="112"/>
      <c r="FS135" s="112"/>
      <c r="FT135" s="112"/>
      <c r="FU135" s="112"/>
      <c r="FV135" s="112"/>
      <c r="FW135" s="112"/>
      <c r="FX135" s="112"/>
      <c r="FY135" s="112"/>
      <c r="FZ135" s="112"/>
      <c r="GA135" s="112"/>
      <c r="GB135" s="112"/>
      <c r="GC135" s="112"/>
      <c r="GD135" s="112"/>
      <c r="GE135" s="112"/>
      <c r="GF135" s="112"/>
      <c r="GG135" s="112"/>
      <c r="GH135" s="112"/>
      <c r="GI135" s="112"/>
      <c r="GJ135" s="112"/>
      <c r="GK135" s="112"/>
      <c r="GL135" s="112"/>
      <c r="GM135" s="112"/>
      <c r="GN135" s="112"/>
      <c r="GO135" s="112"/>
      <c r="GP135" s="112"/>
      <c r="GQ135" s="112"/>
      <c r="GR135" s="107"/>
      <c r="GS135" s="107"/>
      <c r="GT135" s="107"/>
      <c r="GU135" s="107"/>
      <c r="GV135" s="107"/>
    </row>
    <row r="136" spans="1:204">
      <c r="A136" s="111"/>
      <c r="B136" s="111"/>
      <c r="C136" s="111"/>
      <c r="D136" s="111"/>
      <c r="E136" s="121"/>
      <c r="F136" s="111"/>
      <c r="G136" s="121"/>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c r="BD136" s="107"/>
      <c r="BE136" s="107"/>
      <c r="BF136" s="107"/>
      <c r="BG136" s="107"/>
      <c r="BH136" s="107"/>
      <c r="BI136" s="107"/>
      <c r="BJ136" s="107"/>
      <c r="BK136" s="107"/>
      <c r="BL136" s="107"/>
      <c r="BM136" s="107"/>
      <c r="BN136" s="107"/>
      <c r="BO136" s="107"/>
      <c r="BP136" s="107"/>
      <c r="BQ136" s="107"/>
      <c r="BR136" s="107"/>
      <c r="BS136" s="107"/>
      <c r="BT136" s="107"/>
      <c r="BU136" s="107"/>
      <c r="BV136" s="107"/>
      <c r="BW136" s="107"/>
      <c r="BX136" s="107"/>
      <c r="BY136" s="107"/>
      <c r="BZ136" s="107"/>
      <c r="CA136" s="107"/>
      <c r="CB136" s="107"/>
      <c r="CC136" s="107"/>
      <c r="CD136" s="107"/>
      <c r="CE136" s="107"/>
      <c r="CF136" s="107"/>
      <c r="CG136" s="107"/>
      <c r="CH136" s="107"/>
      <c r="CI136" s="107"/>
      <c r="CJ136" s="107"/>
      <c r="CK136" s="107"/>
      <c r="CL136" s="107"/>
      <c r="CM136" s="107"/>
      <c r="CN136" s="107"/>
      <c r="CO136" s="107"/>
      <c r="CP136" s="107"/>
      <c r="CQ136" s="107"/>
      <c r="CR136" s="107"/>
      <c r="CS136" s="107"/>
      <c r="CT136" s="107"/>
      <c r="CU136" s="107"/>
      <c r="CV136" s="107"/>
      <c r="CW136" s="107"/>
      <c r="CX136" s="107"/>
      <c r="CY136" s="107"/>
      <c r="CZ136" s="107"/>
      <c r="DA136" s="107"/>
      <c r="DB136" s="107"/>
      <c r="DC136" s="107"/>
      <c r="DD136" s="107"/>
      <c r="DE136" s="107"/>
      <c r="DF136" s="107"/>
      <c r="DG136" s="107"/>
      <c r="DH136" s="107"/>
      <c r="DI136" s="107"/>
      <c r="DJ136" s="107"/>
      <c r="DK136" s="107"/>
      <c r="DL136" s="107"/>
      <c r="DM136" s="107"/>
      <c r="DN136" s="107"/>
      <c r="DO136" s="107"/>
      <c r="DP136" s="107"/>
      <c r="DQ136" s="107"/>
      <c r="DR136" s="107"/>
      <c r="DS136" s="107"/>
      <c r="DT136" s="107"/>
      <c r="DU136" s="107"/>
      <c r="DV136" s="107"/>
      <c r="DW136" s="107"/>
      <c r="DX136" s="107"/>
      <c r="DY136" s="107"/>
      <c r="DZ136" s="107"/>
      <c r="EA136" s="107"/>
      <c r="EB136" s="107"/>
      <c r="EC136" s="107"/>
      <c r="ED136" s="107"/>
      <c r="EE136" s="107"/>
      <c r="EF136" s="107"/>
      <c r="EG136" s="107"/>
      <c r="EH136" s="107"/>
      <c r="EI136" s="107"/>
      <c r="EJ136" s="107"/>
      <c r="EK136" s="107"/>
      <c r="EL136" s="107"/>
      <c r="EM136" s="107"/>
      <c r="EN136" s="107"/>
      <c r="EO136" s="107"/>
      <c r="EP136" s="107"/>
      <c r="EQ136" s="107"/>
      <c r="ER136" s="107"/>
      <c r="ES136" s="107"/>
      <c r="ET136" s="107"/>
      <c r="EU136" s="107"/>
      <c r="EV136" s="107"/>
      <c r="EW136" s="107"/>
      <c r="EX136" s="107"/>
      <c r="EY136" s="107"/>
      <c r="EZ136" s="107"/>
      <c r="FA136" s="107"/>
      <c r="FB136" s="107"/>
      <c r="FC136" s="107"/>
      <c r="FD136" s="107"/>
      <c r="FE136" s="107"/>
      <c r="FF136" s="107"/>
      <c r="FG136" s="107"/>
      <c r="FH136" s="107"/>
      <c r="FI136" s="107"/>
      <c r="FJ136" s="107"/>
      <c r="FK136" s="107"/>
      <c r="FL136" s="107"/>
      <c r="FM136" s="107"/>
      <c r="FN136" s="107"/>
      <c r="FO136" s="107"/>
      <c r="FP136" s="107"/>
      <c r="FQ136" s="107"/>
      <c r="FR136" s="107"/>
      <c r="FS136" s="107"/>
      <c r="FT136" s="107"/>
      <c r="FU136" s="107"/>
      <c r="FV136" s="107"/>
      <c r="FW136" s="107"/>
      <c r="FX136" s="107"/>
      <c r="FY136" s="107"/>
      <c r="FZ136" s="107"/>
      <c r="GA136" s="107"/>
      <c r="GB136" s="107"/>
      <c r="GC136" s="107"/>
      <c r="GD136" s="107"/>
      <c r="GE136" s="107"/>
      <c r="GF136" s="107"/>
      <c r="GG136" s="107"/>
      <c r="GH136" s="107"/>
      <c r="GI136" s="107"/>
      <c r="GJ136" s="107"/>
      <c r="GK136" s="107"/>
      <c r="GL136" s="107"/>
      <c r="GM136" s="107"/>
      <c r="GN136" s="107"/>
      <c r="GO136" s="107"/>
      <c r="GP136" s="107"/>
      <c r="GQ136" s="107"/>
      <c r="GR136" s="107"/>
      <c r="GS136" s="107"/>
      <c r="GT136" s="107"/>
      <c r="GU136" s="107"/>
      <c r="GV136" s="107"/>
    </row>
    <row r="137" spans="1:204">
      <c r="A137" s="111"/>
      <c r="B137" s="111"/>
      <c r="C137" s="111"/>
      <c r="D137" s="111"/>
      <c r="E137" s="121"/>
      <c r="F137" s="111"/>
      <c r="G137" s="121"/>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7"/>
      <c r="BQ137" s="107"/>
      <c r="BR137" s="107"/>
      <c r="BS137" s="107"/>
      <c r="BT137" s="107"/>
      <c r="BU137" s="107"/>
      <c r="BV137" s="107"/>
      <c r="BW137" s="107"/>
      <c r="BX137" s="107"/>
      <c r="BY137" s="107"/>
      <c r="BZ137" s="107"/>
      <c r="CA137" s="107"/>
      <c r="CB137" s="107"/>
      <c r="CC137" s="107"/>
      <c r="CD137" s="107"/>
      <c r="CE137" s="107"/>
      <c r="CF137" s="107"/>
      <c r="CG137" s="107"/>
      <c r="CH137" s="107"/>
      <c r="CI137" s="107"/>
      <c r="CJ137" s="107"/>
      <c r="CK137" s="107"/>
      <c r="CL137" s="107"/>
      <c r="CM137" s="107"/>
      <c r="CN137" s="107"/>
      <c r="CO137" s="107"/>
      <c r="CP137" s="107"/>
      <c r="CQ137" s="107"/>
      <c r="CR137" s="107"/>
      <c r="CS137" s="107"/>
      <c r="CT137" s="107"/>
      <c r="CU137" s="107"/>
      <c r="CV137" s="107"/>
      <c r="CW137" s="107"/>
      <c r="CX137" s="107"/>
      <c r="CY137" s="107"/>
      <c r="CZ137" s="107"/>
      <c r="DA137" s="107"/>
      <c r="DB137" s="107"/>
      <c r="DC137" s="107"/>
      <c r="DD137" s="107"/>
      <c r="DE137" s="107"/>
      <c r="DF137" s="107"/>
      <c r="DG137" s="107"/>
      <c r="DH137" s="107"/>
      <c r="DI137" s="107"/>
      <c r="DJ137" s="107"/>
      <c r="DK137" s="107"/>
      <c r="DL137" s="107"/>
      <c r="DM137" s="107"/>
      <c r="DN137" s="107"/>
      <c r="DO137" s="107"/>
      <c r="DP137" s="107"/>
      <c r="DQ137" s="107"/>
      <c r="DR137" s="107"/>
      <c r="DS137" s="107"/>
      <c r="DT137" s="107"/>
      <c r="DU137" s="107"/>
      <c r="DV137" s="107"/>
      <c r="DW137" s="107"/>
      <c r="DX137" s="107"/>
      <c r="DY137" s="107"/>
      <c r="DZ137" s="107"/>
      <c r="EA137" s="107"/>
      <c r="EB137" s="107"/>
      <c r="EC137" s="107"/>
      <c r="ED137" s="107"/>
      <c r="EE137" s="107"/>
      <c r="EF137" s="107"/>
      <c r="EG137" s="107"/>
      <c r="EH137" s="107"/>
      <c r="EI137" s="107"/>
      <c r="EJ137" s="107"/>
      <c r="EK137" s="107"/>
      <c r="EL137" s="107"/>
      <c r="EM137" s="107"/>
      <c r="EN137" s="107"/>
      <c r="EO137" s="107"/>
      <c r="EP137" s="107"/>
      <c r="EQ137" s="107"/>
      <c r="ER137" s="107"/>
      <c r="ES137" s="107"/>
      <c r="ET137" s="107"/>
      <c r="EU137" s="107"/>
      <c r="EV137" s="107"/>
      <c r="EW137" s="107"/>
      <c r="EX137" s="107"/>
      <c r="EY137" s="107"/>
      <c r="EZ137" s="107"/>
      <c r="FA137" s="107"/>
      <c r="FB137" s="107"/>
      <c r="FC137" s="107"/>
      <c r="FD137" s="107"/>
      <c r="FE137" s="107"/>
      <c r="FF137" s="107"/>
      <c r="FG137" s="107"/>
      <c r="FH137" s="107"/>
      <c r="FI137" s="107"/>
      <c r="FJ137" s="107"/>
      <c r="FK137" s="107"/>
      <c r="FL137" s="107"/>
      <c r="FM137" s="107"/>
      <c r="FN137" s="107"/>
      <c r="FO137" s="107"/>
      <c r="FP137" s="107"/>
      <c r="FQ137" s="107"/>
      <c r="FR137" s="107"/>
      <c r="FS137" s="107"/>
      <c r="FT137" s="107"/>
      <c r="FU137" s="107"/>
      <c r="FV137" s="107"/>
      <c r="FW137" s="107"/>
      <c r="FX137" s="107"/>
      <c r="FY137" s="107"/>
      <c r="FZ137" s="107"/>
      <c r="GA137" s="107"/>
      <c r="GB137" s="107"/>
      <c r="GC137" s="107"/>
      <c r="GD137" s="107"/>
      <c r="GE137" s="107"/>
      <c r="GF137" s="107"/>
      <c r="GG137" s="107"/>
      <c r="GH137" s="107"/>
      <c r="GI137" s="107"/>
      <c r="GJ137" s="107"/>
      <c r="GK137" s="107"/>
      <c r="GL137" s="107"/>
      <c r="GM137" s="107"/>
      <c r="GN137" s="107"/>
      <c r="GO137" s="107"/>
      <c r="GP137" s="107"/>
      <c r="GQ137" s="107"/>
      <c r="GR137" s="107"/>
      <c r="GS137" s="107"/>
      <c r="GT137" s="107"/>
      <c r="GU137" s="107"/>
      <c r="GV137" s="107"/>
    </row>
    <row r="138" spans="1:204">
      <c r="A138" s="111"/>
      <c r="B138" s="111"/>
      <c r="C138" s="111"/>
      <c r="D138" s="111"/>
      <c r="E138" s="121"/>
      <c r="F138" s="111"/>
      <c r="G138" s="121"/>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c r="BD138" s="107"/>
      <c r="BE138" s="107"/>
      <c r="BF138" s="107"/>
      <c r="BG138" s="107"/>
      <c r="BH138" s="107"/>
      <c r="BI138" s="107"/>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07"/>
      <c r="CO138" s="107"/>
      <c r="CP138" s="107"/>
      <c r="CQ138" s="107"/>
      <c r="CR138" s="107"/>
      <c r="CS138" s="107"/>
      <c r="CT138" s="107"/>
      <c r="CU138" s="107"/>
      <c r="CV138" s="107"/>
      <c r="CW138" s="107"/>
      <c r="CX138" s="107"/>
      <c r="CY138" s="107"/>
      <c r="CZ138" s="107"/>
      <c r="DA138" s="107"/>
      <c r="DB138" s="107"/>
      <c r="DC138" s="107"/>
      <c r="DD138" s="107"/>
      <c r="DE138" s="107"/>
      <c r="DF138" s="107"/>
      <c r="DG138" s="107"/>
      <c r="DH138" s="107"/>
      <c r="DI138" s="107"/>
      <c r="DJ138" s="107"/>
      <c r="DK138" s="107"/>
      <c r="DL138" s="107"/>
      <c r="DM138" s="107"/>
      <c r="DN138" s="107"/>
      <c r="DO138" s="107"/>
      <c r="DP138" s="107"/>
      <c r="DQ138" s="107"/>
      <c r="DR138" s="107"/>
      <c r="DS138" s="107"/>
      <c r="DT138" s="107"/>
      <c r="DU138" s="107"/>
      <c r="DV138" s="107"/>
      <c r="DW138" s="107"/>
      <c r="DX138" s="107"/>
      <c r="DY138" s="107"/>
      <c r="DZ138" s="107"/>
      <c r="EA138" s="107"/>
      <c r="EB138" s="107"/>
      <c r="EC138" s="107"/>
      <c r="ED138" s="107"/>
      <c r="EE138" s="107"/>
      <c r="EF138" s="107"/>
      <c r="EG138" s="107"/>
      <c r="EH138" s="107"/>
      <c r="EI138" s="107"/>
      <c r="EJ138" s="107"/>
      <c r="EK138" s="107"/>
      <c r="EL138" s="107"/>
      <c r="EM138" s="107"/>
      <c r="EN138" s="107"/>
      <c r="EO138" s="107"/>
      <c r="EP138" s="107"/>
      <c r="EQ138" s="107"/>
      <c r="ER138" s="107"/>
      <c r="ES138" s="107"/>
      <c r="ET138" s="107"/>
      <c r="EU138" s="107"/>
      <c r="EV138" s="107"/>
      <c r="EW138" s="107"/>
      <c r="EX138" s="107"/>
      <c r="EY138" s="107"/>
      <c r="EZ138" s="107"/>
      <c r="FA138" s="107"/>
      <c r="FB138" s="107"/>
      <c r="FC138" s="107"/>
      <c r="FD138" s="107"/>
      <c r="FE138" s="107"/>
      <c r="FF138" s="107"/>
      <c r="FG138" s="107"/>
      <c r="FH138" s="107"/>
      <c r="FI138" s="107"/>
      <c r="FJ138" s="107"/>
      <c r="FK138" s="107"/>
      <c r="FL138" s="107"/>
      <c r="FM138" s="107"/>
      <c r="FN138" s="107"/>
      <c r="FO138" s="107"/>
      <c r="FP138" s="107"/>
      <c r="FQ138" s="107"/>
      <c r="FR138" s="107"/>
      <c r="FS138" s="107"/>
      <c r="FT138" s="107"/>
      <c r="FU138" s="107"/>
      <c r="FV138" s="107"/>
      <c r="FW138" s="107"/>
      <c r="FX138" s="107"/>
      <c r="FY138" s="107"/>
      <c r="FZ138" s="107"/>
      <c r="GA138" s="107"/>
      <c r="GB138" s="107"/>
      <c r="GC138" s="107"/>
      <c r="GD138" s="107"/>
      <c r="GE138" s="107"/>
      <c r="GF138" s="107"/>
      <c r="GG138" s="107"/>
      <c r="GH138" s="107"/>
      <c r="GI138" s="107"/>
      <c r="GJ138" s="107"/>
      <c r="GK138" s="107"/>
      <c r="GL138" s="107"/>
      <c r="GM138" s="107"/>
      <c r="GN138" s="107"/>
      <c r="GO138" s="107"/>
      <c r="GP138" s="107"/>
      <c r="GQ138" s="107"/>
      <c r="GR138" s="107"/>
      <c r="GS138" s="107"/>
      <c r="GT138" s="107"/>
      <c r="GU138" s="107"/>
      <c r="GV138" s="107"/>
    </row>
    <row r="139" spans="1:204">
      <c r="A139" s="111"/>
      <c r="B139" s="111"/>
      <c r="C139" s="111"/>
      <c r="D139" s="111"/>
      <c r="E139" s="121"/>
      <c r="F139" s="111"/>
      <c r="G139" s="121"/>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c r="BD139" s="107"/>
      <c r="BE139" s="107"/>
      <c r="BF139" s="107"/>
      <c r="BG139" s="107"/>
      <c r="BH139" s="107"/>
      <c r="BI139" s="107"/>
      <c r="BJ139" s="107"/>
      <c r="BK139" s="107"/>
      <c r="BL139" s="107"/>
      <c r="BM139" s="107"/>
      <c r="BN139" s="107"/>
      <c r="BO139" s="107"/>
      <c r="BP139" s="107"/>
      <c r="BQ139" s="107"/>
      <c r="BR139" s="107"/>
      <c r="BS139" s="107"/>
      <c r="BT139" s="107"/>
      <c r="BU139" s="107"/>
      <c r="BV139" s="107"/>
      <c r="BW139" s="107"/>
      <c r="BX139" s="107"/>
      <c r="BY139" s="107"/>
      <c r="BZ139" s="107"/>
      <c r="CA139" s="107"/>
      <c r="CB139" s="107"/>
      <c r="CC139" s="107"/>
      <c r="CD139" s="107"/>
      <c r="CE139" s="107"/>
      <c r="CF139" s="107"/>
      <c r="CG139" s="107"/>
      <c r="CH139" s="107"/>
      <c r="CI139" s="107"/>
      <c r="CJ139" s="107"/>
      <c r="CK139" s="107"/>
      <c r="CL139" s="107"/>
      <c r="CM139" s="107"/>
      <c r="CN139" s="107"/>
      <c r="CO139" s="107"/>
      <c r="CP139" s="107"/>
      <c r="CQ139" s="107"/>
      <c r="CR139" s="107"/>
      <c r="CS139" s="107"/>
      <c r="CT139" s="107"/>
      <c r="CU139" s="107"/>
      <c r="CV139" s="107"/>
      <c r="CW139" s="107"/>
      <c r="CX139" s="107"/>
      <c r="CY139" s="107"/>
      <c r="CZ139" s="107"/>
      <c r="DA139" s="107"/>
      <c r="DB139" s="107"/>
      <c r="DC139" s="107"/>
      <c r="DD139" s="107"/>
      <c r="DE139" s="107"/>
      <c r="DF139" s="107"/>
      <c r="DG139" s="107"/>
      <c r="DH139" s="107"/>
      <c r="DI139" s="107"/>
      <c r="DJ139" s="107"/>
      <c r="DK139" s="107"/>
      <c r="DL139" s="107"/>
      <c r="DM139" s="107"/>
      <c r="DN139" s="107"/>
      <c r="DO139" s="107"/>
      <c r="DP139" s="107"/>
      <c r="DQ139" s="107"/>
      <c r="DR139" s="107"/>
      <c r="DS139" s="107"/>
      <c r="DT139" s="107"/>
      <c r="DU139" s="107"/>
      <c r="DV139" s="107"/>
      <c r="DW139" s="107"/>
      <c r="DX139" s="107"/>
      <c r="DY139" s="107"/>
      <c r="DZ139" s="107"/>
      <c r="EA139" s="107"/>
      <c r="EB139" s="107"/>
      <c r="EC139" s="107"/>
      <c r="ED139" s="107"/>
      <c r="EE139" s="107"/>
      <c r="EF139" s="107"/>
      <c r="EG139" s="107"/>
      <c r="EH139" s="107"/>
      <c r="EI139" s="107"/>
      <c r="EJ139" s="107"/>
      <c r="EK139" s="107"/>
      <c r="EL139" s="107"/>
      <c r="EM139" s="107"/>
      <c r="EN139" s="107"/>
      <c r="EO139" s="107"/>
      <c r="EP139" s="107"/>
      <c r="EQ139" s="107"/>
      <c r="ER139" s="107"/>
      <c r="ES139" s="107"/>
      <c r="ET139" s="107"/>
      <c r="EU139" s="107"/>
      <c r="EV139" s="107"/>
      <c r="EW139" s="107"/>
      <c r="EX139" s="107"/>
      <c r="EY139" s="107"/>
      <c r="EZ139" s="107"/>
      <c r="FA139" s="107"/>
      <c r="FB139" s="107"/>
      <c r="FC139" s="107"/>
      <c r="FD139" s="107"/>
      <c r="FE139" s="107"/>
      <c r="FF139" s="107"/>
      <c r="FG139" s="107"/>
      <c r="FH139" s="107"/>
      <c r="FI139" s="107"/>
      <c r="FJ139" s="107"/>
      <c r="FK139" s="107"/>
      <c r="FL139" s="107"/>
      <c r="FM139" s="107"/>
      <c r="FN139" s="107"/>
      <c r="FO139" s="107"/>
      <c r="FP139" s="107"/>
      <c r="FQ139" s="107"/>
      <c r="FR139" s="107"/>
      <c r="FS139" s="107"/>
      <c r="FT139" s="107"/>
      <c r="FU139" s="107"/>
      <c r="FV139" s="107"/>
      <c r="FW139" s="107"/>
      <c r="FX139" s="107"/>
      <c r="FY139" s="107"/>
      <c r="FZ139" s="107"/>
      <c r="GA139" s="107"/>
      <c r="GB139" s="107"/>
      <c r="GC139" s="107"/>
      <c r="GD139" s="107"/>
      <c r="GE139" s="107"/>
      <c r="GF139" s="107"/>
      <c r="GG139" s="107"/>
      <c r="GH139" s="107"/>
      <c r="GI139" s="107"/>
      <c r="GJ139" s="107"/>
      <c r="GK139" s="107"/>
      <c r="GL139" s="107"/>
      <c r="GM139" s="107"/>
      <c r="GN139" s="107"/>
      <c r="GO139" s="107"/>
      <c r="GP139" s="107"/>
      <c r="GQ139" s="107"/>
      <c r="GR139" s="107"/>
      <c r="GS139" s="107"/>
      <c r="GT139" s="107"/>
      <c r="GU139" s="107"/>
      <c r="GV139" s="107"/>
    </row>
    <row r="140" spans="1:204">
      <c r="A140" s="111"/>
      <c r="B140" s="111"/>
      <c r="C140" s="111"/>
      <c r="D140" s="111"/>
      <c r="E140" s="121"/>
      <c r="F140" s="111"/>
      <c r="G140" s="121"/>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7"/>
      <c r="BG140" s="107"/>
      <c r="BH140" s="107"/>
      <c r="BI140" s="107"/>
      <c r="BJ140" s="107"/>
      <c r="BK140" s="107"/>
      <c r="BL140" s="107"/>
      <c r="BM140" s="107"/>
      <c r="BN140" s="107"/>
      <c r="BO140" s="107"/>
      <c r="BP140" s="107"/>
      <c r="BQ140" s="107"/>
      <c r="BR140" s="107"/>
      <c r="BS140" s="107"/>
      <c r="BT140" s="107"/>
      <c r="BU140" s="107"/>
      <c r="BV140" s="107"/>
      <c r="BW140" s="107"/>
      <c r="BX140" s="107"/>
      <c r="BY140" s="107"/>
      <c r="BZ140" s="107"/>
      <c r="CA140" s="107"/>
      <c r="CB140" s="107"/>
      <c r="CC140" s="107"/>
      <c r="CD140" s="107"/>
      <c r="CE140" s="107"/>
      <c r="CF140" s="107"/>
      <c r="CG140" s="107"/>
      <c r="CH140" s="107"/>
      <c r="CI140" s="107"/>
      <c r="CJ140" s="107"/>
      <c r="CK140" s="107"/>
      <c r="CL140" s="107"/>
      <c r="CM140" s="107"/>
      <c r="CN140" s="107"/>
      <c r="CO140" s="107"/>
      <c r="CP140" s="107"/>
      <c r="CQ140" s="107"/>
      <c r="CR140" s="107"/>
      <c r="CS140" s="107"/>
      <c r="CT140" s="107"/>
      <c r="CU140" s="107"/>
      <c r="CV140" s="107"/>
      <c r="CW140" s="107"/>
      <c r="CX140" s="107"/>
      <c r="CY140" s="107"/>
      <c r="CZ140" s="107"/>
      <c r="DA140" s="107"/>
      <c r="DB140" s="107"/>
      <c r="DC140" s="107"/>
      <c r="DD140" s="107"/>
      <c r="DE140" s="107"/>
      <c r="DF140" s="107"/>
      <c r="DG140" s="107"/>
      <c r="DH140" s="107"/>
      <c r="DI140" s="107"/>
      <c r="DJ140" s="107"/>
      <c r="DK140" s="107"/>
      <c r="DL140" s="107"/>
      <c r="DM140" s="107"/>
      <c r="DN140" s="107"/>
      <c r="DO140" s="107"/>
      <c r="DP140" s="107"/>
      <c r="DQ140" s="107"/>
      <c r="DR140" s="107"/>
      <c r="DS140" s="107"/>
      <c r="DT140" s="107"/>
      <c r="DU140" s="107"/>
      <c r="DV140" s="107"/>
      <c r="DW140" s="107"/>
      <c r="DX140" s="107"/>
      <c r="DY140" s="107"/>
      <c r="DZ140" s="107"/>
      <c r="EA140" s="107"/>
      <c r="EB140" s="107"/>
      <c r="EC140" s="107"/>
      <c r="ED140" s="107"/>
      <c r="EE140" s="107"/>
      <c r="EF140" s="107"/>
      <c r="EG140" s="107"/>
      <c r="EH140" s="107"/>
      <c r="EI140" s="107"/>
      <c r="EJ140" s="107"/>
      <c r="EK140" s="107"/>
      <c r="EL140" s="107"/>
      <c r="EM140" s="107"/>
      <c r="EN140" s="107"/>
      <c r="EO140" s="107"/>
      <c r="EP140" s="107"/>
      <c r="EQ140" s="107"/>
      <c r="ER140" s="107"/>
      <c r="ES140" s="107"/>
      <c r="ET140" s="107"/>
      <c r="EU140" s="107"/>
      <c r="EV140" s="107"/>
      <c r="EW140" s="107"/>
      <c r="EX140" s="107"/>
      <c r="EY140" s="107"/>
      <c r="EZ140" s="107"/>
      <c r="FA140" s="107"/>
      <c r="FB140" s="107"/>
      <c r="FC140" s="107"/>
      <c r="FD140" s="107"/>
      <c r="FE140" s="107"/>
      <c r="FF140" s="107"/>
      <c r="FG140" s="107"/>
      <c r="FH140" s="107"/>
      <c r="FI140" s="107"/>
      <c r="FJ140" s="107"/>
      <c r="FK140" s="107"/>
      <c r="FL140" s="107"/>
      <c r="FM140" s="107"/>
      <c r="FN140" s="107"/>
      <c r="FO140" s="107"/>
      <c r="FP140" s="107"/>
      <c r="FQ140" s="107"/>
      <c r="FR140" s="107"/>
      <c r="FS140" s="107"/>
      <c r="FT140" s="107"/>
      <c r="FU140" s="107"/>
      <c r="FV140" s="107"/>
      <c r="FW140" s="107"/>
      <c r="FX140" s="107"/>
      <c r="FY140" s="107"/>
      <c r="FZ140" s="107"/>
      <c r="GA140" s="107"/>
      <c r="GB140" s="107"/>
      <c r="GC140" s="107"/>
      <c r="GD140" s="107"/>
      <c r="GE140" s="107"/>
      <c r="GF140" s="107"/>
      <c r="GG140" s="107"/>
      <c r="GH140" s="107"/>
      <c r="GI140" s="107"/>
      <c r="GJ140" s="107"/>
      <c r="GK140" s="107"/>
      <c r="GL140" s="107"/>
      <c r="GM140" s="107"/>
      <c r="GN140" s="107"/>
      <c r="GO140" s="107"/>
      <c r="GP140" s="107"/>
      <c r="GQ140" s="107"/>
      <c r="GR140" s="107"/>
      <c r="GS140" s="107"/>
      <c r="GT140" s="107"/>
      <c r="GU140" s="107"/>
      <c r="GV140" s="107"/>
    </row>
    <row r="141" spans="1:204">
      <c r="A141" s="111"/>
      <c r="B141" s="111"/>
      <c r="C141" s="111"/>
      <c r="D141" s="111"/>
      <c r="E141" s="121"/>
      <c r="F141" s="111"/>
      <c r="G141" s="121"/>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7"/>
      <c r="BS141" s="107"/>
      <c r="BT141" s="107"/>
      <c r="BU141" s="107"/>
      <c r="BV141" s="107"/>
      <c r="BW141" s="107"/>
      <c r="BX141" s="107"/>
      <c r="BY141" s="107"/>
      <c r="BZ141" s="107"/>
      <c r="CA141" s="107"/>
      <c r="CB141" s="107"/>
      <c r="CC141" s="107"/>
      <c r="CD141" s="107"/>
      <c r="CE141" s="107"/>
      <c r="CF141" s="107"/>
      <c r="CG141" s="107"/>
      <c r="CH141" s="107"/>
      <c r="CI141" s="107"/>
      <c r="CJ141" s="107"/>
      <c r="CK141" s="107"/>
      <c r="CL141" s="107"/>
      <c r="CM141" s="107"/>
      <c r="CN141" s="107"/>
      <c r="CO141" s="107"/>
      <c r="CP141" s="107"/>
      <c r="CQ141" s="107"/>
      <c r="CR141" s="107"/>
      <c r="CS141" s="107"/>
      <c r="CT141" s="107"/>
      <c r="CU141" s="107"/>
      <c r="CV141" s="107"/>
      <c r="CW141" s="107"/>
      <c r="CX141" s="107"/>
      <c r="CY141" s="107"/>
      <c r="CZ141" s="107"/>
      <c r="DA141" s="107"/>
      <c r="DB141" s="107"/>
      <c r="DC141" s="107"/>
      <c r="DD141" s="107"/>
      <c r="DE141" s="107"/>
      <c r="DF141" s="107"/>
      <c r="DG141" s="107"/>
      <c r="DH141" s="107"/>
      <c r="DI141" s="107"/>
      <c r="DJ141" s="107"/>
      <c r="DK141" s="107"/>
      <c r="DL141" s="107"/>
      <c r="DM141" s="107"/>
      <c r="DN141" s="107"/>
      <c r="DO141" s="107"/>
      <c r="DP141" s="107"/>
      <c r="DQ141" s="107"/>
      <c r="DR141" s="107"/>
      <c r="DS141" s="107"/>
      <c r="DT141" s="107"/>
      <c r="DU141" s="107"/>
      <c r="DV141" s="107"/>
      <c r="DW141" s="107"/>
      <c r="DX141" s="107"/>
      <c r="DY141" s="107"/>
      <c r="DZ141" s="107"/>
      <c r="EA141" s="107"/>
      <c r="EB141" s="107"/>
      <c r="EC141" s="107"/>
      <c r="ED141" s="107"/>
      <c r="EE141" s="107"/>
      <c r="EF141" s="107"/>
      <c r="EG141" s="107"/>
      <c r="EH141" s="107"/>
      <c r="EI141" s="107"/>
      <c r="EJ141" s="107"/>
      <c r="EK141" s="107"/>
      <c r="EL141" s="107"/>
      <c r="EM141" s="107"/>
      <c r="EN141" s="107"/>
      <c r="EO141" s="107"/>
      <c r="EP141" s="107"/>
      <c r="EQ141" s="107"/>
      <c r="ER141" s="107"/>
      <c r="ES141" s="107"/>
      <c r="ET141" s="107"/>
      <c r="EU141" s="107"/>
      <c r="EV141" s="107"/>
      <c r="EW141" s="107"/>
      <c r="EX141" s="107"/>
      <c r="EY141" s="107"/>
      <c r="EZ141" s="107"/>
      <c r="FA141" s="107"/>
      <c r="FB141" s="107"/>
      <c r="FC141" s="107"/>
      <c r="FD141" s="107"/>
      <c r="FE141" s="107"/>
      <c r="FF141" s="107"/>
      <c r="FG141" s="107"/>
      <c r="FH141" s="107"/>
      <c r="FI141" s="107"/>
      <c r="FJ141" s="107"/>
      <c r="FK141" s="107"/>
      <c r="FL141" s="107"/>
      <c r="FM141" s="107"/>
      <c r="FN141" s="107"/>
      <c r="FO141" s="107"/>
      <c r="FP141" s="107"/>
      <c r="FQ141" s="107"/>
      <c r="FR141" s="107"/>
      <c r="FS141" s="107"/>
      <c r="FT141" s="107"/>
      <c r="FU141" s="107"/>
      <c r="FV141" s="107"/>
      <c r="FW141" s="107"/>
      <c r="FX141" s="107"/>
      <c r="FY141" s="107"/>
      <c r="FZ141" s="107"/>
      <c r="GA141" s="107"/>
      <c r="GB141" s="107"/>
      <c r="GC141" s="107"/>
      <c r="GD141" s="107"/>
      <c r="GE141" s="107"/>
      <c r="GF141" s="107"/>
      <c r="GG141" s="107"/>
      <c r="GH141" s="107"/>
      <c r="GI141" s="107"/>
      <c r="GJ141" s="107"/>
      <c r="GK141" s="107"/>
      <c r="GL141" s="107"/>
      <c r="GM141" s="107"/>
      <c r="GN141" s="107"/>
      <c r="GO141" s="107"/>
      <c r="GP141" s="107"/>
      <c r="GQ141" s="107"/>
      <c r="GR141" s="107"/>
      <c r="GS141" s="107"/>
      <c r="GT141" s="107"/>
      <c r="GU141" s="107"/>
      <c r="GV141" s="107"/>
    </row>
    <row r="142" spans="1:204">
      <c r="A142" s="111"/>
      <c r="B142" s="111"/>
      <c r="C142" s="111"/>
      <c r="D142" s="111"/>
      <c r="E142" s="121"/>
      <c r="F142" s="111"/>
      <c r="G142" s="121"/>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c r="AW142" s="107"/>
      <c r="AX142" s="107"/>
      <c r="AY142" s="107"/>
      <c r="AZ142" s="107"/>
      <c r="BA142" s="107"/>
      <c r="BB142" s="107"/>
      <c r="BC142" s="107"/>
      <c r="BD142" s="107"/>
      <c r="BE142" s="107"/>
      <c r="BF142" s="107"/>
      <c r="BG142" s="107"/>
      <c r="BH142" s="107"/>
      <c r="BI142" s="107"/>
      <c r="BJ142" s="107"/>
      <c r="BK142" s="107"/>
      <c r="BL142" s="107"/>
      <c r="BM142" s="107"/>
      <c r="BN142" s="107"/>
      <c r="BO142" s="107"/>
      <c r="BP142" s="107"/>
      <c r="BQ142" s="107"/>
      <c r="BR142" s="107"/>
      <c r="BS142" s="107"/>
      <c r="BT142" s="107"/>
      <c r="BU142" s="107"/>
      <c r="BV142" s="107"/>
      <c r="BW142" s="107"/>
      <c r="BX142" s="107"/>
      <c r="BY142" s="107"/>
      <c r="BZ142" s="107"/>
      <c r="CA142" s="107"/>
      <c r="CB142" s="107"/>
      <c r="CC142" s="107"/>
      <c r="CD142" s="107"/>
      <c r="CE142" s="107"/>
      <c r="CF142" s="107"/>
      <c r="CG142" s="107"/>
      <c r="CH142" s="107"/>
      <c r="CI142" s="107"/>
      <c r="CJ142" s="107"/>
      <c r="CK142" s="107"/>
      <c r="CL142" s="107"/>
      <c r="CM142" s="107"/>
      <c r="CN142" s="107"/>
      <c r="CO142" s="107"/>
      <c r="CP142" s="107"/>
      <c r="CQ142" s="107"/>
      <c r="CR142" s="107"/>
      <c r="CS142" s="107"/>
      <c r="CT142" s="107"/>
      <c r="CU142" s="107"/>
      <c r="CV142" s="107"/>
      <c r="CW142" s="107"/>
      <c r="CX142" s="107"/>
      <c r="CY142" s="107"/>
      <c r="CZ142" s="107"/>
      <c r="DA142" s="107"/>
      <c r="DB142" s="107"/>
      <c r="DC142" s="107"/>
      <c r="DD142" s="107"/>
      <c r="DE142" s="107"/>
      <c r="DF142" s="107"/>
      <c r="DG142" s="107"/>
      <c r="DH142" s="107"/>
      <c r="DI142" s="107"/>
      <c r="DJ142" s="107"/>
      <c r="DK142" s="107"/>
      <c r="DL142" s="107"/>
      <c r="DM142" s="107"/>
      <c r="DN142" s="107"/>
      <c r="DO142" s="107"/>
      <c r="DP142" s="107"/>
      <c r="DQ142" s="107"/>
      <c r="DR142" s="107"/>
      <c r="DS142" s="107"/>
      <c r="DT142" s="107"/>
      <c r="DU142" s="107"/>
      <c r="DV142" s="107"/>
      <c r="DW142" s="107"/>
      <c r="DX142" s="107"/>
      <c r="DY142" s="107"/>
      <c r="DZ142" s="107"/>
      <c r="EA142" s="107"/>
      <c r="EB142" s="107"/>
      <c r="EC142" s="107"/>
      <c r="ED142" s="107"/>
      <c r="EE142" s="107"/>
      <c r="EF142" s="107"/>
      <c r="EG142" s="107"/>
      <c r="EH142" s="107"/>
      <c r="EI142" s="107"/>
      <c r="EJ142" s="107"/>
      <c r="EK142" s="107"/>
      <c r="EL142" s="107"/>
      <c r="EM142" s="107"/>
      <c r="EN142" s="107"/>
      <c r="EO142" s="107"/>
      <c r="EP142" s="107"/>
      <c r="EQ142" s="107"/>
      <c r="ER142" s="107"/>
      <c r="ES142" s="107"/>
      <c r="ET142" s="107"/>
      <c r="EU142" s="107"/>
      <c r="EV142" s="107"/>
      <c r="EW142" s="107"/>
      <c r="EX142" s="107"/>
      <c r="EY142" s="107"/>
      <c r="EZ142" s="107"/>
      <c r="FA142" s="107"/>
      <c r="FB142" s="107"/>
      <c r="FC142" s="107"/>
      <c r="FD142" s="107"/>
      <c r="FE142" s="107"/>
      <c r="FF142" s="107"/>
      <c r="FG142" s="107"/>
      <c r="FH142" s="107"/>
      <c r="FI142" s="107"/>
      <c r="FJ142" s="107"/>
      <c r="FK142" s="107"/>
      <c r="FL142" s="107"/>
      <c r="FM142" s="107"/>
      <c r="FN142" s="107"/>
      <c r="FO142" s="107"/>
      <c r="FP142" s="107"/>
      <c r="FQ142" s="107"/>
      <c r="FR142" s="107"/>
      <c r="FS142" s="107"/>
      <c r="FT142" s="107"/>
      <c r="FU142" s="107"/>
      <c r="FV142" s="107"/>
      <c r="FW142" s="107"/>
      <c r="FX142" s="107"/>
      <c r="FY142" s="107"/>
      <c r="FZ142" s="107"/>
      <c r="GA142" s="107"/>
      <c r="GB142" s="107"/>
      <c r="GC142" s="107"/>
      <c r="GD142" s="107"/>
      <c r="GE142" s="107"/>
      <c r="GF142" s="107"/>
      <c r="GG142" s="107"/>
      <c r="GH142" s="107"/>
      <c r="GI142" s="107"/>
      <c r="GJ142" s="107"/>
      <c r="GK142" s="107"/>
      <c r="GL142" s="107"/>
      <c r="GM142" s="107"/>
      <c r="GN142" s="107"/>
      <c r="GO142" s="107"/>
      <c r="GP142" s="107"/>
      <c r="GQ142" s="107"/>
      <c r="GR142" s="107"/>
      <c r="GS142" s="107"/>
      <c r="GT142" s="107"/>
      <c r="GU142" s="107"/>
      <c r="GV142" s="107"/>
    </row>
    <row r="143" spans="1:204">
      <c r="A143" s="111"/>
      <c r="B143" s="111"/>
      <c r="C143" s="111"/>
      <c r="D143" s="111"/>
      <c r="E143" s="121"/>
      <c r="F143" s="111"/>
      <c r="G143" s="121"/>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c r="BO143" s="107"/>
      <c r="BP143" s="107"/>
      <c r="BQ143" s="107"/>
      <c r="BR143" s="107"/>
      <c r="BS143" s="107"/>
      <c r="BT143" s="107"/>
      <c r="BU143" s="107"/>
      <c r="BV143" s="107"/>
      <c r="BW143" s="107"/>
      <c r="BX143" s="107"/>
      <c r="BY143" s="107"/>
      <c r="BZ143" s="107"/>
      <c r="CA143" s="107"/>
      <c r="CB143" s="107"/>
      <c r="CC143" s="107"/>
      <c r="CD143" s="107"/>
      <c r="CE143" s="107"/>
      <c r="CF143" s="107"/>
      <c r="CG143" s="107"/>
      <c r="CH143" s="107"/>
      <c r="CI143" s="107"/>
      <c r="CJ143" s="107"/>
      <c r="CK143" s="107"/>
      <c r="CL143" s="107"/>
      <c r="CM143" s="107"/>
      <c r="CN143" s="107"/>
      <c r="CO143" s="107"/>
      <c r="CP143" s="107"/>
      <c r="CQ143" s="107"/>
      <c r="CR143" s="107"/>
      <c r="CS143" s="107"/>
      <c r="CT143" s="107"/>
      <c r="CU143" s="107"/>
      <c r="CV143" s="107"/>
      <c r="CW143" s="107"/>
      <c r="CX143" s="107"/>
      <c r="CY143" s="107"/>
      <c r="CZ143" s="107"/>
      <c r="DA143" s="107"/>
      <c r="DB143" s="107"/>
      <c r="DC143" s="107"/>
      <c r="DD143" s="107"/>
      <c r="DE143" s="107"/>
      <c r="DF143" s="107"/>
      <c r="DG143" s="107"/>
      <c r="DH143" s="107"/>
      <c r="DI143" s="107"/>
      <c r="DJ143" s="107"/>
      <c r="DK143" s="107"/>
      <c r="DL143" s="107"/>
      <c r="DM143" s="107"/>
      <c r="DN143" s="107"/>
      <c r="DO143" s="107"/>
      <c r="DP143" s="107"/>
      <c r="DQ143" s="107"/>
      <c r="DR143" s="107"/>
      <c r="DS143" s="107"/>
      <c r="DT143" s="107"/>
      <c r="DU143" s="107"/>
      <c r="DV143" s="107"/>
      <c r="DW143" s="107"/>
      <c r="DX143" s="107"/>
      <c r="DY143" s="107"/>
      <c r="DZ143" s="107"/>
      <c r="EA143" s="107"/>
      <c r="EB143" s="107"/>
      <c r="EC143" s="107"/>
      <c r="ED143" s="107"/>
      <c r="EE143" s="107"/>
      <c r="EF143" s="107"/>
      <c r="EG143" s="107"/>
      <c r="EH143" s="107"/>
      <c r="EI143" s="107"/>
      <c r="EJ143" s="107"/>
      <c r="EK143" s="107"/>
      <c r="EL143" s="107"/>
      <c r="EM143" s="107"/>
      <c r="EN143" s="107"/>
      <c r="EO143" s="107"/>
      <c r="EP143" s="107"/>
      <c r="EQ143" s="107"/>
      <c r="ER143" s="107"/>
      <c r="ES143" s="107"/>
      <c r="ET143" s="107"/>
      <c r="EU143" s="107"/>
      <c r="EV143" s="107"/>
      <c r="EW143" s="107"/>
      <c r="EX143" s="107"/>
      <c r="EY143" s="107"/>
      <c r="EZ143" s="107"/>
      <c r="FA143" s="107"/>
      <c r="FB143" s="107"/>
      <c r="FC143" s="107"/>
      <c r="FD143" s="107"/>
      <c r="FE143" s="107"/>
      <c r="FF143" s="107"/>
      <c r="FG143" s="107"/>
      <c r="FH143" s="107"/>
      <c r="FI143" s="107"/>
      <c r="FJ143" s="107"/>
      <c r="FK143" s="107"/>
      <c r="FL143" s="107"/>
      <c r="FM143" s="107"/>
      <c r="FN143" s="107"/>
      <c r="FO143" s="107"/>
      <c r="FP143" s="107"/>
      <c r="FQ143" s="107"/>
      <c r="FR143" s="107"/>
      <c r="FS143" s="107"/>
      <c r="FT143" s="107"/>
      <c r="FU143" s="107"/>
      <c r="FV143" s="107"/>
      <c r="FW143" s="107"/>
      <c r="FX143" s="107"/>
      <c r="FY143" s="107"/>
      <c r="FZ143" s="107"/>
      <c r="GA143" s="107"/>
      <c r="GB143" s="107"/>
      <c r="GC143" s="107"/>
      <c r="GD143" s="107"/>
      <c r="GE143" s="107"/>
      <c r="GF143" s="107"/>
      <c r="GG143" s="107"/>
      <c r="GH143" s="107"/>
      <c r="GI143" s="107"/>
      <c r="GJ143" s="107"/>
      <c r="GK143" s="107"/>
      <c r="GL143" s="107"/>
      <c r="GM143" s="107"/>
      <c r="GN143" s="107"/>
      <c r="GO143" s="107"/>
      <c r="GP143" s="107"/>
      <c r="GQ143" s="107"/>
      <c r="GR143" s="107"/>
      <c r="GS143" s="107"/>
      <c r="GT143" s="107"/>
      <c r="GU143" s="107"/>
      <c r="GV143" s="107"/>
    </row>
    <row r="144" spans="1:204">
      <c r="A144" s="111"/>
      <c r="B144" s="111"/>
      <c r="C144" s="111"/>
      <c r="D144" s="111"/>
      <c r="E144" s="121"/>
      <c r="F144" s="111"/>
      <c r="G144" s="121"/>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c r="BD144" s="107"/>
      <c r="BE144" s="107"/>
      <c r="BF144" s="107"/>
      <c r="BG144" s="107"/>
      <c r="BH144" s="107"/>
      <c r="BI144" s="107"/>
      <c r="BJ144" s="107"/>
      <c r="BK144" s="107"/>
      <c r="BL144" s="107"/>
      <c r="BM144" s="107"/>
      <c r="BN144" s="107"/>
      <c r="BO144" s="107"/>
      <c r="BP144" s="107"/>
      <c r="BQ144" s="107"/>
      <c r="BR144" s="107"/>
      <c r="BS144" s="107"/>
      <c r="BT144" s="107"/>
      <c r="BU144" s="107"/>
      <c r="BV144" s="107"/>
      <c r="BW144" s="107"/>
      <c r="BX144" s="107"/>
      <c r="BY144" s="107"/>
      <c r="BZ144" s="107"/>
      <c r="CA144" s="107"/>
      <c r="CB144" s="107"/>
      <c r="CC144" s="107"/>
      <c r="CD144" s="107"/>
      <c r="CE144" s="107"/>
      <c r="CF144" s="107"/>
      <c r="CG144" s="107"/>
      <c r="CH144" s="107"/>
      <c r="CI144" s="107"/>
      <c r="CJ144" s="107"/>
      <c r="CK144" s="107"/>
      <c r="CL144" s="107"/>
      <c r="CM144" s="107"/>
      <c r="CN144" s="107"/>
      <c r="CO144" s="107"/>
      <c r="CP144" s="107"/>
      <c r="CQ144" s="107"/>
      <c r="CR144" s="107"/>
      <c r="CS144" s="107"/>
      <c r="CT144" s="107"/>
      <c r="CU144" s="107"/>
      <c r="CV144" s="107"/>
      <c r="CW144" s="107"/>
      <c r="CX144" s="107"/>
      <c r="CY144" s="107"/>
      <c r="CZ144" s="107"/>
      <c r="DA144" s="107"/>
      <c r="DB144" s="107"/>
      <c r="DC144" s="107"/>
      <c r="DD144" s="107"/>
      <c r="DE144" s="107"/>
      <c r="DF144" s="107"/>
      <c r="DG144" s="107"/>
      <c r="DH144" s="107"/>
      <c r="DI144" s="107"/>
      <c r="DJ144" s="107"/>
      <c r="DK144" s="107"/>
      <c r="DL144" s="107"/>
      <c r="DM144" s="107"/>
      <c r="DN144" s="107"/>
      <c r="DO144" s="107"/>
      <c r="DP144" s="107"/>
      <c r="DQ144" s="107"/>
      <c r="DR144" s="107"/>
      <c r="DS144" s="107"/>
      <c r="DT144" s="107"/>
      <c r="DU144" s="107"/>
      <c r="DV144" s="107"/>
      <c r="DW144" s="107"/>
      <c r="DX144" s="107"/>
      <c r="DY144" s="107"/>
      <c r="DZ144" s="107"/>
      <c r="EA144" s="107"/>
      <c r="EB144" s="107"/>
      <c r="EC144" s="107"/>
      <c r="ED144" s="107"/>
      <c r="EE144" s="107"/>
      <c r="EF144" s="107"/>
      <c r="EG144" s="107"/>
      <c r="EH144" s="107"/>
      <c r="EI144" s="107"/>
      <c r="EJ144" s="107"/>
      <c r="EK144" s="107"/>
      <c r="EL144" s="107"/>
      <c r="EM144" s="107"/>
      <c r="EN144" s="107"/>
      <c r="EO144" s="107"/>
      <c r="EP144" s="107"/>
      <c r="EQ144" s="107"/>
      <c r="ER144" s="107"/>
      <c r="ES144" s="107"/>
      <c r="ET144" s="107"/>
      <c r="EU144" s="107"/>
      <c r="EV144" s="107"/>
      <c r="EW144" s="107"/>
      <c r="EX144" s="107"/>
      <c r="EY144" s="107"/>
      <c r="EZ144" s="107"/>
      <c r="FA144" s="107"/>
      <c r="FB144" s="107"/>
      <c r="FC144" s="107"/>
      <c r="FD144" s="107"/>
      <c r="FE144" s="107"/>
      <c r="FF144" s="107"/>
      <c r="FG144" s="107"/>
      <c r="FH144" s="107"/>
      <c r="FI144" s="107"/>
      <c r="FJ144" s="107"/>
      <c r="FK144" s="107"/>
      <c r="FL144" s="107"/>
      <c r="FM144" s="107"/>
      <c r="FN144" s="107"/>
      <c r="FO144" s="107"/>
      <c r="FP144" s="107"/>
      <c r="FQ144" s="107"/>
      <c r="FR144" s="107"/>
      <c r="FS144" s="107"/>
      <c r="FT144" s="107"/>
      <c r="FU144" s="107"/>
      <c r="FV144" s="107"/>
      <c r="FW144" s="107"/>
      <c r="FX144" s="107"/>
      <c r="FY144" s="107"/>
      <c r="FZ144" s="107"/>
      <c r="GA144" s="107"/>
      <c r="GB144" s="107"/>
      <c r="GC144" s="107"/>
      <c r="GD144" s="107"/>
      <c r="GE144" s="107"/>
      <c r="GF144" s="107"/>
      <c r="GG144" s="107"/>
      <c r="GH144" s="107"/>
      <c r="GI144" s="107"/>
      <c r="GJ144" s="107"/>
      <c r="GK144" s="107"/>
      <c r="GL144" s="107"/>
      <c r="GM144" s="107"/>
      <c r="GN144" s="107"/>
      <c r="GO144" s="107"/>
      <c r="GP144" s="107"/>
      <c r="GQ144" s="107"/>
      <c r="GR144" s="107"/>
      <c r="GS144" s="107"/>
      <c r="GT144" s="107"/>
      <c r="GU144" s="107"/>
      <c r="GV144" s="107"/>
    </row>
    <row r="145" spans="1:204">
      <c r="A145" s="111"/>
      <c r="B145" s="111"/>
      <c r="C145" s="111"/>
      <c r="D145" s="111"/>
      <c r="E145" s="121"/>
      <c r="F145" s="111"/>
      <c r="G145" s="121"/>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c r="BD145" s="107"/>
      <c r="BE145" s="107"/>
      <c r="BF145" s="107"/>
      <c r="BG145" s="107"/>
      <c r="BH145" s="107"/>
      <c r="BI145" s="107"/>
      <c r="BJ145" s="107"/>
      <c r="BK145" s="107"/>
      <c r="BL145" s="107"/>
      <c r="BM145" s="107"/>
      <c r="BN145" s="107"/>
      <c r="BO145" s="107"/>
      <c r="BP145" s="107"/>
      <c r="BQ145" s="107"/>
      <c r="BR145" s="107"/>
      <c r="BS145" s="107"/>
      <c r="BT145" s="107"/>
      <c r="BU145" s="107"/>
      <c r="BV145" s="107"/>
      <c r="BW145" s="107"/>
      <c r="BX145" s="107"/>
      <c r="BY145" s="107"/>
      <c r="BZ145" s="107"/>
      <c r="CA145" s="107"/>
      <c r="CB145" s="107"/>
      <c r="CC145" s="107"/>
      <c r="CD145" s="107"/>
      <c r="CE145" s="107"/>
      <c r="CF145" s="107"/>
      <c r="CG145" s="107"/>
      <c r="CH145" s="107"/>
      <c r="CI145" s="107"/>
      <c r="CJ145" s="107"/>
      <c r="CK145" s="107"/>
      <c r="CL145" s="107"/>
      <c r="CM145" s="107"/>
      <c r="CN145" s="107"/>
      <c r="CO145" s="107"/>
      <c r="CP145" s="107"/>
      <c r="CQ145" s="107"/>
      <c r="CR145" s="107"/>
      <c r="CS145" s="107"/>
      <c r="CT145" s="107"/>
      <c r="CU145" s="107"/>
      <c r="CV145" s="107"/>
      <c r="CW145" s="107"/>
      <c r="CX145" s="107"/>
      <c r="CY145" s="107"/>
      <c r="CZ145" s="107"/>
      <c r="DA145" s="107"/>
      <c r="DB145" s="107"/>
      <c r="DC145" s="107"/>
      <c r="DD145" s="107"/>
      <c r="DE145" s="107"/>
      <c r="DF145" s="107"/>
      <c r="DG145" s="107"/>
      <c r="DH145" s="107"/>
      <c r="DI145" s="107"/>
      <c r="DJ145" s="107"/>
      <c r="DK145" s="107"/>
      <c r="DL145" s="107"/>
      <c r="DM145" s="107"/>
      <c r="DN145" s="107"/>
      <c r="DO145" s="107"/>
      <c r="DP145" s="107"/>
      <c r="DQ145" s="107"/>
      <c r="DR145" s="107"/>
      <c r="DS145" s="107"/>
      <c r="DT145" s="107"/>
      <c r="DU145" s="107"/>
      <c r="DV145" s="107"/>
      <c r="DW145" s="107"/>
      <c r="DX145" s="107"/>
      <c r="DY145" s="107"/>
      <c r="DZ145" s="107"/>
      <c r="EA145" s="107"/>
      <c r="EB145" s="107"/>
      <c r="EC145" s="107"/>
      <c r="ED145" s="107"/>
      <c r="EE145" s="107"/>
      <c r="EF145" s="107"/>
      <c r="EG145" s="107"/>
      <c r="EH145" s="107"/>
      <c r="EI145" s="107"/>
      <c r="EJ145" s="107"/>
      <c r="EK145" s="107"/>
      <c r="EL145" s="107"/>
      <c r="EM145" s="107"/>
      <c r="EN145" s="107"/>
      <c r="EO145" s="107"/>
      <c r="EP145" s="107"/>
      <c r="EQ145" s="107"/>
      <c r="ER145" s="107"/>
      <c r="ES145" s="107"/>
      <c r="ET145" s="107"/>
      <c r="EU145" s="107"/>
      <c r="EV145" s="107"/>
      <c r="EW145" s="107"/>
      <c r="EX145" s="107"/>
      <c r="EY145" s="107"/>
      <c r="EZ145" s="107"/>
      <c r="FA145" s="107"/>
      <c r="FB145" s="107"/>
      <c r="FC145" s="107"/>
      <c r="FD145" s="107"/>
      <c r="FE145" s="107"/>
      <c r="FF145" s="107"/>
      <c r="FG145" s="107"/>
      <c r="FH145" s="107"/>
      <c r="FI145" s="107"/>
      <c r="FJ145" s="107"/>
      <c r="FK145" s="107"/>
      <c r="FL145" s="107"/>
      <c r="FM145" s="107"/>
      <c r="FN145" s="107"/>
      <c r="FO145" s="107"/>
      <c r="FP145" s="107"/>
      <c r="FQ145" s="107"/>
      <c r="FR145" s="107"/>
      <c r="FS145" s="107"/>
      <c r="FT145" s="107"/>
      <c r="FU145" s="107"/>
      <c r="FV145" s="107"/>
      <c r="FW145" s="107"/>
      <c r="FX145" s="107"/>
      <c r="FY145" s="107"/>
      <c r="FZ145" s="107"/>
      <c r="GA145" s="107"/>
      <c r="GB145" s="107"/>
      <c r="GC145" s="107"/>
      <c r="GD145" s="107"/>
      <c r="GE145" s="107"/>
      <c r="GF145" s="107"/>
      <c r="GG145" s="107"/>
      <c r="GH145" s="107"/>
      <c r="GI145" s="107"/>
      <c r="GJ145" s="107"/>
      <c r="GK145" s="107"/>
      <c r="GL145" s="107"/>
      <c r="GM145" s="107"/>
      <c r="GN145" s="107"/>
      <c r="GO145" s="107"/>
      <c r="GP145" s="107"/>
      <c r="GQ145" s="107"/>
      <c r="GR145" s="107"/>
      <c r="GS145" s="107"/>
      <c r="GT145" s="107"/>
      <c r="GU145" s="107"/>
      <c r="GV145" s="107"/>
    </row>
    <row r="146" spans="1:204">
      <c r="A146" s="111"/>
      <c r="B146" s="111"/>
      <c r="C146" s="111"/>
      <c r="D146" s="111"/>
      <c r="E146" s="121"/>
      <c r="F146" s="111"/>
      <c r="G146" s="121"/>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c r="BD146" s="107"/>
      <c r="BE146" s="107"/>
      <c r="BF146" s="107"/>
      <c r="BG146" s="107"/>
      <c r="BH146" s="107"/>
      <c r="BI146" s="107"/>
      <c r="BJ146" s="107"/>
      <c r="BK146" s="107"/>
      <c r="BL146" s="107"/>
      <c r="BM146" s="107"/>
      <c r="BN146" s="107"/>
      <c r="BO146" s="107"/>
      <c r="BP146" s="107"/>
      <c r="BQ146" s="107"/>
      <c r="BR146" s="107"/>
      <c r="BS146" s="107"/>
      <c r="BT146" s="107"/>
      <c r="BU146" s="107"/>
      <c r="BV146" s="107"/>
      <c r="BW146" s="107"/>
      <c r="BX146" s="107"/>
      <c r="BY146" s="107"/>
      <c r="BZ146" s="107"/>
      <c r="CA146" s="107"/>
      <c r="CB146" s="107"/>
      <c r="CC146" s="107"/>
      <c r="CD146" s="107"/>
      <c r="CE146" s="107"/>
      <c r="CF146" s="107"/>
      <c r="CG146" s="107"/>
      <c r="CH146" s="107"/>
      <c r="CI146" s="107"/>
      <c r="CJ146" s="107"/>
      <c r="CK146" s="107"/>
      <c r="CL146" s="107"/>
      <c r="CM146" s="107"/>
      <c r="CN146" s="107"/>
      <c r="CO146" s="107"/>
      <c r="CP146" s="107"/>
      <c r="CQ146" s="107"/>
      <c r="CR146" s="107"/>
      <c r="CS146" s="107"/>
      <c r="CT146" s="107"/>
      <c r="CU146" s="107"/>
      <c r="CV146" s="107"/>
      <c r="CW146" s="107"/>
      <c r="CX146" s="107"/>
      <c r="CY146" s="107"/>
      <c r="CZ146" s="107"/>
      <c r="DA146" s="107"/>
      <c r="DB146" s="107"/>
      <c r="DC146" s="107"/>
      <c r="DD146" s="107"/>
      <c r="DE146" s="107"/>
      <c r="DF146" s="107"/>
      <c r="DG146" s="107"/>
      <c r="DH146" s="107"/>
      <c r="DI146" s="107"/>
      <c r="DJ146" s="107"/>
      <c r="DK146" s="107"/>
      <c r="DL146" s="107"/>
      <c r="DM146" s="107"/>
      <c r="DN146" s="107"/>
      <c r="DO146" s="107"/>
      <c r="DP146" s="107"/>
      <c r="DQ146" s="107"/>
      <c r="DR146" s="107"/>
      <c r="DS146" s="107"/>
      <c r="DT146" s="107"/>
      <c r="DU146" s="107"/>
      <c r="DV146" s="107"/>
      <c r="DW146" s="107"/>
      <c r="DX146" s="107"/>
      <c r="DY146" s="107"/>
      <c r="DZ146" s="107"/>
      <c r="EA146" s="107"/>
      <c r="EB146" s="107"/>
      <c r="EC146" s="107"/>
      <c r="ED146" s="107"/>
      <c r="EE146" s="107"/>
      <c r="EF146" s="107"/>
      <c r="EG146" s="107"/>
      <c r="EH146" s="107"/>
      <c r="EI146" s="107"/>
      <c r="EJ146" s="107"/>
      <c r="EK146" s="107"/>
      <c r="EL146" s="107"/>
      <c r="EM146" s="107"/>
      <c r="EN146" s="107"/>
      <c r="EO146" s="107"/>
      <c r="EP146" s="107"/>
      <c r="EQ146" s="107"/>
      <c r="ER146" s="107"/>
      <c r="ES146" s="107"/>
      <c r="ET146" s="107"/>
      <c r="EU146" s="107"/>
      <c r="EV146" s="107"/>
      <c r="EW146" s="107"/>
      <c r="EX146" s="107"/>
      <c r="EY146" s="107"/>
      <c r="EZ146" s="107"/>
      <c r="FA146" s="107"/>
      <c r="FB146" s="107"/>
      <c r="FC146" s="107"/>
      <c r="FD146" s="107"/>
      <c r="FE146" s="107"/>
      <c r="FF146" s="107"/>
      <c r="FG146" s="107"/>
      <c r="FH146" s="107"/>
      <c r="FI146" s="107"/>
      <c r="FJ146" s="107"/>
      <c r="FK146" s="107"/>
      <c r="FL146" s="107"/>
      <c r="FM146" s="107"/>
      <c r="FN146" s="107"/>
      <c r="FO146" s="107"/>
      <c r="FP146" s="107"/>
      <c r="FQ146" s="107"/>
      <c r="FR146" s="107"/>
      <c r="FS146" s="107"/>
      <c r="FT146" s="107"/>
      <c r="FU146" s="107"/>
      <c r="FV146" s="107"/>
      <c r="FW146" s="107"/>
      <c r="FX146" s="107"/>
      <c r="FY146" s="107"/>
      <c r="FZ146" s="107"/>
      <c r="GA146" s="107"/>
      <c r="GB146" s="107"/>
      <c r="GC146" s="107"/>
      <c r="GD146" s="107"/>
      <c r="GE146" s="107"/>
      <c r="GF146" s="107"/>
      <c r="GG146" s="107"/>
      <c r="GH146" s="107"/>
      <c r="GI146" s="107"/>
      <c r="GJ146" s="107"/>
      <c r="GK146" s="107"/>
      <c r="GL146" s="107"/>
      <c r="GM146" s="107"/>
      <c r="GN146" s="107"/>
      <c r="GO146" s="107"/>
      <c r="GP146" s="107"/>
      <c r="GQ146" s="107"/>
      <c r="GR146" s="107"/>
      <c r="GS146" s="107"/>
      <c r="GT146" s="107"/>
      <c r="GU146" s="107"/>
      <c r="GV146" s="107"/>
    </row>
    <row r="147" spans="1:204">
      <c r="A147" s="111"/>
      <c r="B147" s="111"/>
      <c r="C147" s="111"/>
      <c r="D147" s="111"/>
      <c r="E147" s="121"/>
      <c r="F147" s="111"/>
      <c r="G147" s="121"/>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c r="BD147" s="107"/>
      <c r="BE147" s="107"/>
      <c r="BF147" s="107"/>
      <c r="BG147" s="107"/>
      <c r="BH147" s="107"/>
      <c r="BI147" s="107"/>
      <c r="BJ147" s="107"/>
      <c r="BK147" s="107"/>
      <c r="BL147" s="107"/>
      <c r="BM147" s="107"/>
      <c r="BN147" s="107"/>
      <c r="BO147" s="107"/>
      <c r="BP147" s="107"/>
      <c r="BQ147" s="107"/>
      <c r="BR147" s="107"/>
      <c r="BS147" s="107"/>
      <c r="BT147" s="107"/>
      <c r="BU147" s="107"/>
      <c r="BV147" s="107"/>
      <c r="BW147" s="107"/>
      <c r="BX147" s="107"/>
      <c r="BY147" s="107"/>
      <c r="BZ147" s="107"/>
      <c r="CA147" s="107"/>
      <c r="CB147" s="107"/>
      <c r="CC147" s="107"/>
      <c r="CD147" s="107"/>
      <c r="CE147" s="107"/>
      <c r="CF147" s="107"/>
      <c r="CG147" s="107"/>
      <c r="CH147" s="107"/>
      <c r="CI147" s="107"/>
      <c r="CJ147" s="107"/>
      <c r="CK147" s="107"/>
      <c r="CL147" s="107"/>
      <c r="CM147" s="107"/>
      <c r="CN147" s="107"/>
      <c r="CO147" s="107"/>
      <c r="CP147" s="107"/>
      <c r="CQ147" s="107"/>
      <c r="CR147" s="107"/>
      <c r="CS147" s="107"/>
      <c r="CT147" s="107"/>
      <c r="CU147" s="107"/>
      <c r="CV147" s="107"/>
      <c r="CW147" s="107"/>
      <c r="CX147" s="107"/>
      <c r="CY147" s="107"/>
      <c r="CZ147" s="107"/>
      <c r="DA147" s="107"/>
      <c r="DB147" s="107"/>
      <c r="DC147" s="107"/>
      <c r="DD147" s="107"/>
      <c r="DE147" s="107"/>
      <c r="DF147" s="107"/>
      <c r="DG147" s="107"/>
      <c r="DH147" s="107"/>
      <c r="DI147" s="107"/>
      <c r="DJ147" s="107"/>
      <c r="DK147" s="107"/>
      <c r="DL147" s="107"/>
      <c r="DM147" s="107"/>
      <c r="DN147" s="107"/>
      <c r="DO147" s="107"/>
      <c r="DP147" s="107"/>
      <c r="DQ147" s="107"/>
      <c r="DR147" s="107"/>
      <c r="DS147" s="107"/>
      <c r="DT147" s="107"/>
      <c r="DU147" s="107"/>
      <c r="DV147" s="107"/>
      <c r="DW147" s="107"/>
      <c r="DX147" s="107"/>
      <c r="DY147" s="107"/>
      <c r="DZ147" s="107"/>
      <c r="EA147" s="107"/>
      <c r="EB147" s="107"/>
      <c r="EC147" s="107"/>
      <c r="ED147" s="107"/>
      <c r="EE147" s="107"/>
      <c r="EF147" s="107"/>
      <c r="EG147" s="107"/>
      <c r="EH147" s="107"/>
      <c r="EI147" s="107"/>
      <c r="EJ147" s="107"/>
      <c r="EK147" s="107"/>
      <c r="EL147" s="107"/>
      <c r="EM147" s="107"/>
      <c r="EN147" s="107"/>
      <c r="EO147" s="107"/>
      <c r="EP147" s="107"/>
      <c r="EQ147" s="107"/>
      <c r="ER147" s="107"/>
      <c r="ES147" s="107"/>
      <c r="ET147" s="107"/>
      <c r="EU147" s="107"/>
      <c r="EV147" s="107"/>
      <c r="EW147" s="107"/>
      <c r="EX147" s="107"/>
      <c r="EY147" s="107"/>
      <c r="EZ147" s="107"/>
      <c r="FA147" s="107"/>
      <c r="FB147" s="107"/>
      <c r="FC147" s="107"/>
      <c r="FD147" s="107"/>
      <c r="FE147" s="107"/>
      <c r="FF147" s="107"/>
      <c r="FG147" s="107"/>
      <c r="FH147" s="107"/>
      <c r="FI147" s="107"/>
      <c r="FJ147" s="107"/>
      <c r="FK147" s="107"/>
      <c r="FL147" s="107"/>
      <c r="FM147" s="107"/>
      <c r="FN147" s="107"/>
      <c r="FO147" s="107"/>
      <c r="FP147" s="107"/>
      <c r="FQ147" s="107"/>
      <c r="FR147" s="107"/>
      <c r="FS147" s="107"/>
      <c r="FT147" s="107"/>
      <c r="FU147" s="107"/>
      <c r="FV147" s="107"/>
      <c r="FW147" s="107"/>
      <c r="FX147" s="107"/>
      <c r="FY147" s="107"/>
      <c r="FZ147" s="107"/>
      <c r="GA147" s="107"/>
      <c r="GB147" s="107"/>
      <c r="GC147" s="107"/>
      <c r="GD147" s="107"/>
      <c r="GE147" s="107"/>
      <c r="GF147" s="107"/>
      <c r="GG147" s="107"/>
      <c r="GH147" s="107"/>
      <c r="GI147" s="107"/>
      <c r="GJ147" s="107"/>
      <c r="GK147" s="107"/>
      <c r="GL147" s="107"/>
      <c r="GM147" s="107"/>
      <c r="GN147" s="107"/>
      <c r="GO147" s="107"/>
      <c r="GP147" s="107"/>
      <c r="GQ147" s="107"/>
      <c r="GR147" s="107"/>
      <c r="GS147" s="107"/>
      <c r="GT147" s="107"/>
      <c r="GU147" s="107"/>
      <c r="GV147" s="107"/>
    </row>
    <row r="148" spans="1:204">
      <c r="A148" s="111"/>
      <c r="B148" s="111"/>
      <c r="C148" s="111"/>
      <c r="D148" s="111"/>
      <c r="E148" s="121"/>
      <c r="F148" s="111"/>
      <c r="G148" s="121"/>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c r="BD148" s="107"/>
      <c r="BE148" s="107"/>
      <c r="BF148" s="107"/>
      <c r="BG148" s="107"/>
      <c r="BH148" s="107"/>
      <c r="BI148" s="107"/>
      <c r="BJ148" s="107"/>
      <c r="BK148" s="107"/>
      <c r="BL148" s="107"/>
      <c r="BM148" s="107"/>
      <c r="BN148" s="107"/>
      <c r="BO148" s="107"/>
      <c r="BP148" s="107"/>
      <c r="BQ148" s="107"/>
      <c r="BR148" s="107"/>
      <c r="BS148" s="107"/>
      <c r="BT148" s="107"/>
      <c r="BU148" s="107"/>
      <c r="BV148" s="107"/>
      <c r="BW148" s="107"/>
      <c r="BX148" s="107"/>
      <c r="BY148" s="107"/>
      <c r="BZ148" s="107"/>
      <c r="CA148" s="107"/>
      <c r="CB148" s="107"/>
      <c r="CC148" s="107"/>
      <c r="CD148" s="107"/>
      <c r="CE148" s="107"/>
      <c r="CF148" s="107"/>
      <c r="CG148" s="107"/>
      <c r="CH148" s="107"/>
      <c r="CI148" s="107"/>
      <c r="CJ148" s="107"/>
      <c r="CK148" s="107"/>
      <c r="CL148" s="107"/>
      <c r="CM148" s="107"/>
      <c r="CN148" s="107"/>
      <c r="CO148" s="107"/>
      <c r="CP148" s="107"/>
      <c r="CQ148" s="107"/>
      <c r="CR148" s="107"/>
      <c r="CS148" s="107"/>
      <c r="CT148" s="107"/>
      <c r="CU148" s="107"/>
      <c r="CV148" s="107"/>
      <c r="CW148" s="107"/>
      <c r="CX148" s="107"/>
      <c r="CY148" s="107"/>
      <c r="CZ148" s="107"/>
      <c r="DA148" s="107"/>
      <c r="DB148" s="107"/>
      <c r="DC148" s="107"/>
      <c r="DD148" s="107"/>
      <c r="DE148" s="107"/>
      <c r="DF148" s="107"/>
      <c r="DG148" s="107"/>
      <c r="DH148" s="107"/>
      <c r="DI148" s="107"/>
      <c r="DJ148" s="107"/>
      <c r="DK148" s="107"/>
      <c r="DL148" s="107"/>
      <c r="DM148" s="107"/>
      <c r="DN148" s="107"/>
      <c r="DO148" s="107"/>
      <c r="DP148" s="107"/>
      <c r="DQ148" s="107"/>
      <c r="DR148" s="107"/>
      <c r="DS148" s="107"/>
      <c r="DT148" s="107"/>
      <c r="DU148" s="107"/>
      <c r="DV148" s="107"/>
      <c r="DW148" s="107"/>
      <c r="DX148" s="107"/>
      <c r="DY148" s="107"/>
      <c r="DZ148" s="107"/>
      <c r="EA148" s="107"/>
      <c r="EB148" s="107"/>
      <c r="EC148" s="107"/>
      <c r="ED148" s="107"/>
      <c r="EE148" s="107"/>
      <c r="EF148" s="107"/>
      <c r="EG148" s="107"/>
      <c r="EH148" s="107"/>
      <c r="EI148" s="107"/>
      <c r="EJ148" s="107"/>
      <c r="EK148" s="107"/>
      <c r="EL148" s="107"/>
      <c r="EM148" s="107"/>
      <c r="EN148" s="107"/>
      <c r="EO148" s="107"/>
      <c r="EP148" s="107"/>
      <c r="EQ148" s="107"/>
      <c r="ER148" s="107"/>
      <c r="ES148" s="107"/>
      <c r="ET148" s="107"/>
      <c r="EU148" s="107"/>
      <c r="EV148" s="107"/>
      <c r="EW148" s="107"/>
      <c r="EX148" s="107"/>
      <c r="EY148" s="107"/>
      <c r="EZ148" s="107"/>
      <c r="FA148" s="107"/>
      <c r="FB148" s="107"/>
      <c r="FC148" s="107"/>
      <c r="FD148" s="107"/>
      <c r="FE148" s="107"/>
      <c r="FF148" s="107"/>
      <c r="FG148" s="107"/>
      <c r="FH148" s="107"/>
      <c r="FI148" s="107"/>
      <c r="FJ148" s="107"/>
      <c r="FK148" s="107"/>
      <c r="FL148" s="107"/>
      <c r="FM148" s="107"/>
      <c r="FN148" s="107"/>
      <c r="FO148" s="107"/>
      <c r="FP148" s="107"/>
      <c r="FQ148" s="107"/>
      <c r="FR148" s="107"/>
      <c r="FS148" s="107"/>
      <c r="FT148" s="107"/>
      <c r="FU148" s="107"/>
      <c r="FV148" s="107"/>
      <c r="FW148" s="107"/>
      <c r="FX148" s="107"/>
      <c r="FY148" s="107"/>
      <c r="FZ148" s="107"/>
      <c r="GA148" s="107"/>
      <c r="GB148" s="107"/>
      <c r="GC148" s="107"/>
      <c r="GD148" s="107"/>
      <c r="GE148" s="107"/>
      <c r="GF148" s="107"/>
      <c r="GG148" s="107"/>
      <c r="GH148" s="107"/>
      <c r="GI148" s="107"/>
      <c r="GJ148" s="107"/>
      <c r="GK148" s="107"/>
      <c r="GL148" s="107"/>
      <c r="GM148" s="107"/>
      <c r="GN148" s="107"/>
      <c r="GO148" s="107"/>
      <c r="GP148" s="107"/>
      <c r="GQ148" s="107"/>
      <c r="GR148" s="107"/>
      <c r="GS148" s="107"/>
      <c r="GT148" s="107"/>
      <c r="GU148" s="107"/>
      <c r="GV148" s="107"/>
    </row>
    <row r="149" spans="1:204">
      <c r="A149" s="111"/>
      <c r="B149" s="111"/>
      <c r="C149" s="111"/>
      <c r="D149" s="111"/>
      <c r="E149" s="121"/>
      <c r="F149" s="111"/>
      <c r="G149" s="121"/>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107"/>
      <c r="BG149" s="107"/>
      <c r="BH149" s="107"/>
      <c r="BI149" s="107"/>
      <c r="BJ149" s="107"/>
      <c r="BK149" s="107"/>
      <c r="BL149" s="107"/>
      <c r="BM149" s="107"/>
      <c r="BN149" s="107"/>
      <c r="BO149" s="107"/>
      <c r="BP149" s="107"/>
      <c r="BQ149" s="107"/>
      <c r="BR149" s="107"/>
      <c r="BS149" s="107"/>
      <c r="BT149" s="107"/>
      <c r="BU149" s="107"/>
      <c r="BV149" s="107"/>
      <c r="BW149" s="107"/>
      <c r="BX149" s="107"/>
      <c r="BY149" s="107"/>
      <c r="BZ149" s="107"/>
      <c r="CA149" s="107"/>
      <c r="CB149" s="107"/>
      <c r="CC149" s="107"/>
      <c r="CD149" s="107"/>
      <c r="CE149" s="107"/>
      <c r="CF149" s="107"/>
      <c r="CG149" s="107"/>
      <c r="CH149" s="107"/>
      <c r="CI149" s="107"/>
      <c r="CJ149" s="107"/>
      <c r="CK149" s="107"/>
      <c r="CL149" s="107"/>
      <c r="CM149" s="107"/>
      <c r="CN149" s="107"/>
      <c r="CO149" s="107"/>
      <c r="CP149" s="107"/>
      <c r="CQ149" s="107"/>
      <c r="CR149" s="107"/>
      <c r="CS149" s="107"/>
      <c r="CT149" s="107"/>
      <c r="CU149" s="107"/>
      <c r="CV149" s="107"/>
      <c r="CW149" s="107"/>
      <c r="CX149" s="107"/>
      <c r="CY149" s="107"/>
      <c r="CZ149" s="107"/>
      <c r="DA149" s="107"/>
      <c r="DB149" s="107"/>
      <c r="DC149" s="107"/>
      <c r="DD149" s="107"/>
      <c r="DE149" s="107"/>
      <c r="DF149" s="107"/>
      <c r="DG149" s="107"/>
      <c r="DH149" s="107"/>
      <c r="DI149" s="107"/>
      <c r="DJ149" s="107"/>
      <c r="DK149" s="107"/>
      <c r="DL149" s="107"/>
      <c r="DM149" s="107"/>
      <c r="DN149" s="107"/>
      <c r="DO149" s="107"/>
      <c r="DP149" s="107"/>
      <c r="DQ149" s="107"/>
      <c r="DR149" s="107"/>
      <c r="DS149" s="107"/>
      <c r="DT149" s="107"/>
      <c r="DU149" s="107"/>
      <c r="DV149" s="107"/>
      <c r="DW149" s="107"/>
      <c r="DX149" s="107"/>
      <c r="DY149" s="107"/>
      <c r="DZ149" s="107"/>
      <c r="EA149" s="107"/>
      <c r="EB149" s="107"/>
      <c r="EC149" s="107"/>
      <c r="ED149" s="107"/>
      <c r="EE149" s="107"/>
      <c r="EF149" s="107"/>
      <c r="EG149" s="107"/>
      <c r="EH149" s="107"/>
      <c r="EI149" s="107"/>
      <c r="EJ149" s="107"/>
      <c r="EK149" s="107"/>
      <c r="EL149" s="107"/>
      <c r="EM149" s="107"/>
      <c r="EN149" s="107"/>
      <c r="EO149" s="107"/>
      <c r="EP149" s="107"/>
      <c r="EQ149" s="107"/>
      <c r="ER149" s="107"/>
      <c r="ES149" s="107"/>
      <c r="ET149" s="107"/>
      <c r="EU149" s="107"/>
      <c r="EV149" s="107"/>
      <c r="EW149" s="107"/>
      <c r="EX149" s="107"/>
      <c r="EY149" s="107"/>
      <c r="EZ149" s="107"/>
      <c r="FA149" s="107"/>
      <c r="FB149" s="107"/>
      <c r="FC149" s="107"/>
      <c r="FD149" s="107"/>
      <c r="FE149" s="107"/>
      <c r="FF149" s="107"/>
      <c r="FG149" s="107"/>
      <c r="FH149" s="107"/>
      <c r="FI149" s="107"/>
      <c r="FJ149" s="107"/>
      <c r="FK149" s="107"/>
      <c r="FL149" s="107"/>
      <c r="FM149" s="107"/>
      <c r="FN149" s="107"/>
      <c r="FO149" s="107"/>
      <c r="FP149" s="107"/>
      <c r="FQ149" s="107"/>
      <c r="FR149" s="107"/>
      <c r="FS149" s="107"/>
      <c r="FT149" s="107"/>
      <c r="FU149" s="107"/>
      <c r="FV149" s="107"/>
      <c r="FW149" s="107"/>
      <c r="FX149" s="107"/>
      <c r="FY149" s="107"/>
      <c r="FZ149" s="107"/>
      <c r="GA149" s="107"/>
      <c r="GB149" s="107"/>
      <c r="GC149" s="107"/>
      <c r="GD149" s="107"/>
      <c r="GE149" s="107"/>
      <c r="GF149" s="107"/>
      <c r="GG149" s="107"/>
      <c r="GH149" s="107"/>
      <c r="GI149" s="107"/>
      <c r="GJ149" s="107"/>
      <c r="GK149" s="107"/>
      <c r="GL149" s="107"/>
      <c r="GM149" s="107"/>
      <c r="GN149" s="107"/>
      <c r="GO149" s="107"/>
      <c r="GP149" s="107"/>
      <c r="GQ149" s="107"/>
      <c r="GR149" s="107"/>
      <c r="GS149" s="107"/>
      <c r="GT149" s="107"/>
      <c r="GU149" s="107"/>
      <c r="GV149" s="107"/>
    </row>
    <row r="150" spans="1:204">
      <c r="A150" s="111"/>
      <c r="B150" s="111"/>
      <c r="C150" s="111"/>
      <c r="D150" s="111"/>
      <c r="E150" s="121"/>
      <c r="F150" s="111"/>
      <c r="G150" s="121"/>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c r="BD150" s="107"/>
      <c r="BE150" s="107"/>
      <c r="BF150" s="107"/>
      <c r="BG150" s="107"/>
      <c r="BH150" s="107"/>
      <c r="BI150" s="107"/>
      <c r="BJ150" s="107"/>
      <c r="BK150" s="107"/>
      <c r="BL150" s="107"/>
      <c r="BM150" s="107"/>
      <c r="BN150" s="107"/>
      <c r="BO150" s="107"/>
      <c r="BP150" s="107"/>
      <c r="BQ150" s="107"/>
      <c r="BR150" s="107"/>
      <c r="BS150" s="107"/>
      <c r="BT150" s="107"/>
      <c r="BU150" s="107"/>
      <c r="BV150" s="107"/>
      <c r="BW150" s="107"/>
      <c r="BX150" s="107"/>
      <c r="BY150" s="107"/>
      <c r="BZ150" s="107"/>
      <c r="CA150" s="107"/>
      <c r="CB150" s="107"/>
      <c r="CC150" s="107"/>
      <c r="CD150" s="107"/>
      <c r="CE150" s="107"/>
      <c r="CF150" s="107"/>
      <c r="CG150" s="107"/>
      <c r="CH150" s="107"/>
      <c r="CI150" s="107"/>
      <c r="CJ150" s="107"/>
      <c r="CK150" s="107"/>
      <c r="CL150" s="107"/>
      <c r="CM150" s="107"/>
      <c r="CN150" s="107"/>
      <c r="CO150" s="107"/>
      <c r="CP150" s="107"/>
      <c r="CQ150" s="107"/>
      <c r="CR150" s="107"/>
      <c r="CS150" s="107"/>
      <c r="CT150" s="107"/>
      <c r="CU150" s="107"/>
      <c r="CV150" s="107"/>
      <c r="CW150" s="107"/>
      <c r="CX150" s="107"/>
      <c r="CY150" s="107"/>
      <c r="CZ150" s="107"/>
      <c r="DA150" s="107"/>
      <c r="DB150" s="107"/>
      <c r="DC150" s="107"/>
      <c r="DD150" s="107"/>
      <c r="DE150" s="107"/>
      <c r="DF150" s="107"/>
      <c r="DG150" s="107"/>
      <c r="DH150" s="107"/>
      <c r="DI150" s="107"/>
      <c r="DJ150" s="107"/>
      <c r="DK150" s="107"/>
      <c r="DL150" s="107"/>
      <c r="DM150" s="107"/>
      <c r="DN150" s="107"/>
      <c r="DO150" s="107"/>
      <c r="DP150" s="107"/>
      <c r="DQ150" s="107"/>
      <c r="DR150" s="107"/>
      <c r="DS150" s="107"/>
      <c r="DT150" s="107"/>
      <c r="DU150" s="107"/>
      <c r="DV150" s="107"/>
      <c r="DW150" s="107"/>
      <c r="DX150" s="107"/>
      <c r="DY150" s="107"/>
      <c r="DZ150" s="107"/>
      <c r="EA150" s="107"/>
      <c r="EB150" s="107"/>
      <c r="EC150" s="107"/>
      <c r="ED150" s="107"/>
      <c r="EE150" s="107"/>
      <c r="EF150" s="107"/>
      <c r="EG150" s="107"/>
      <c r="EH150" s="107"/>
      <c r="EI150" s="107"/>
      <c r="EJ150" s="107"/>
      <c r="EK150" s="107"/>
      <c r="EL150" s="107"/>
      <c r="EM150" s="107"/>
      <c r="EN150" s="107"/>
      <c r="EO150" s="107"/>
      <c r="EP150" s="107"/>
      <c r="EQ150" s="107"/>
      <c r="ER150" s="107"/>
      <c r="ES150" s="107"/>
      <c r="ET150" s="107"/>
      <c r="EU150" s="107"/>
      <c r="EV150" s="107"/>
      <c r="EW150" s="107"/>
      <c r="EX150" s="107"/>
      <c r="EY150" s="107"/>
      <c r="EZ150" s="107"/>
      <c r="FA150" s="107"/>
      <c r="FB150" s="107"/>
      <c r="FC150" s="107"/>
      <c r="FD150" s="107"/>
      <c r="FE150" s="107"/>
      <c r="FF150" s="107"/>
      <c r="FG150" s="107"/>
      <c r="FH150" s="107"/>
      <c r="FI150" s="107"/>
      <c r="FJ150" s="107"/>
      <c r="FK150" s="107"/>
      <c r="FL150" s="107"/>
      <c r="FM150" s="107"/>
      <c r="FN150" s="107"/>
      <c r="FO150" s="107"/>
      <c r="FP150" s="107"/>
      <c r="FQ150" s="107"/>
      <c r="FR150" s="107"/>
      <c r="FS150" s="107"/>
      <c r="FT150" s="107"/>
      <c r="FU150" s="107"/>
      <c r="FV150" s="107"/>
      <c r="FW150" s="107"/>
      <c r="FX150" s="107"/>
      <c r="FY150" s="107"/>
      <c r="FZ150" s="107"/>
      <c r="GA150" s="107"/>
      <c r="GB150" s="107"/>
      <c r="GC150" s="107"/>
      <c r="GD150" s="107"/>
      <c r="GE150" s="107"/>
      <c r="GF150" s="107"/>
      <c r="GG150" s="107"/>
      <c r="GH150" s="107"/>
      <c r="GI150" s="107"/>
      <c r="GJ150" s="107"/>
      <c r="GK150" s="107"/>
      <c r="GL150" s="107"/>
      <c r="GM150" s="107"/>
      <c r="GN150" s="107"/>
      <c r="GO150" s="107"/>
      <c r="GP150" s="107"/>
      <c r="GQ150" s="107"/>
      <c r="GR150" s="107"/>
      <c r="GS150" s="107"/>
      <c r="GT150" s="107"/>
      <c r="GU150" s="107"/>
      <c r="GV150" s="107"/>
    </row>
    <row r="151" spans="1:204">
      <c r="A151" s="111"/>
      <c r="B151" s="111"/>
      <c r="C151" s="111"/>
      <c r="D151" s="111"/>
      <c r="E151" s="121"/>
      <c r="F151" s="111"/>
      <c r="G151" s="121"/>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c r="BE151" s="107"/>
      <c r="BF151" s="107"/>
      <c r="BG151" s="107"/>
      <c r="BH151" s="107"/>
      <c r="BI151" s="107"/>
      <c r="BJ151" s="107"/>
      <c r="BK151" s="107"/>
      <c r="BL151" s="107"/>
      <c r="BM151" s="107"/>
      <c r="BN151" s="107"/>
      <c r="BO151" s="107"/>
      <c r="BP151" s="107"/>
      <c r="BQ151" s="107"/>
      <c r="BR151" s="107"/>
      <c r="BS151" s="107"/>
      <c r="BT151" s="107"/>
      <c r="BU151" s="107"/>
      <c r="BV151" s="107"/>
      <c r="BW151" s="107"/>
      <c r="BX151" s="107"/>
      <c r="BY151" s="107"/>
      <c r="BZ151" s="107"/>
      <c r="CA151" s="107"/>
      <c r="CB151" s="107"/>
      <c r="CC151" s="107"/>
      <c r="CD151" s="107"/>
      <c r="CE151" s="107"/>
      <c r="CF151" s="107"/>
      <c r="CG151" s="107"/>
      <c r="CH151" s="107"/>
      <c r="CI151" s="107"/>
      <c r="CJ151" s="107"/>
      <c r="CK151" s="107"/>
      <c r="CL151" s="107"/>
      <c r="CM151" s="107"/>
      <c r="CN151" s="107"/>
      <c r="CO151" s="107"/>
      <c r="CP151" s="107"/>
      <c r="CQ151" s="107"/>
      <c r="CR151" s="107"/>
      <c r="CS151" s="107"/>
      <c r="CT151" s="107"/>
      <c r="CU151" s="107"/>
      <c r="CV151" s="107"/>
      <c r="CW151" s="107"/>
      <c r="CX151" s="107"/>
      <c r="CY151" s="107"/>
      <c r="CZ151" s="107"/>
      <c r="DA151" s="107"/>
      <c r="DB151" s="107"/>
      <c r="DC151" s="107"/>
      <c r="DD151" s="107"/>
      <c r="DE151" s="107"/>
      <c r="DF151" s="107"/>
      <c r="DG151" s="107"/>
      <c r="DH151" s="107"/>
      <c r="DI151" s="107"/>
      <c r="DJ151" s="107"/>
      <c r="DK151" s="107"/>
      <c r="DL151" s="107"/>
      <c r="DM151" s="107"/>
      <c r="DN151" s="107"/>
      <c r="DO151" s="107"/>
      <c r="DP151" s="107"/>
      <c r="DQ151" s="107"/>
      <c r="DR151" s="107"/>
      <c r="DS151" s="107"/>
      <c r="DT151" s="107"/>
      <c r="DU151" s="107"/>
      <c r="DV151" s="107"/>
      <c r="DW151" s="107"/>
      <c r="DX151" s="107"/>
      <c r="DY151" s="107"/>
      <c r="DZ151" s="107"/>
      <c r="EA151" s="107"/>
      <c r="EB151" s="107"/>
      <c r="EC151" s="107"/>
      <c r="ED151" s="107"/>
      <c r="EE151" s="107"/>
      <c r="EF151" s="107"/>
      <c r="EG151" s="107"/>
      <c r="EH151" s="107"/>
      <c r="EI151" s="107"/>
      <c r="EJ151" s="107"/>
      <c r="EK151" s="107"/>
      <c r="EL151" s="107"/>
      <c r="EM151" s="107"/>
      <c r="EN151" s="107"/>
      <c r="EO151" s="107"/>
      <c r="EP151" s="107"/>
      <c r="EQ151" s="107"/>
      <c r="ER151" s="107"/>
      <c r="ES151" s="107"/>
      <c r="ET151" s="107"/>
      <c r="EU151" s="107"/>
      <c r="EV151" s="107"/>
      <c r="EW151" s="107"/>
      <c r="EX151" s="107"/>
      <c r="EY151" s="107"/>
      <c r="EZ151" s="107"/>
      <c r="FA151" s="107"/>
      <c r="FB151" s="107"/>
      <c r="FC151" s="107"/>
      <c r="FD151" s="107"/>
      <c r="FE151" s="107"/>
      <c r="FF151" s="107"/>
      <c r="FG151" s="107"/>
      <c r="FH151" s="107"/>
      <c r="FI151" s="107"/>
      <c r="FJ151" s="107"/>
      <c r="FK151" s="107"/>
      <c r="FL151" s="107"/>
      <c r="FM151" s="107"/>
      <c r="FN151" s="107"/>
      <c r="FO151" s="107"/>
      <c r="FP151" s="107"/>
      <c r="FQ151" s="107"/>
      <c r="FR151" s="107"/>
      <c r="FS151" s="107"/>
      <c r="FT151" s="107"/>
      <c r="FU151" s="107"/>
      <c r="FV151" s="107"/>
      <c r="FW151" s="107"/>
      <c r="FX151" s="107"/>
      <c r="FY151" s="107"/>
      <c r="FZ151" s="107"/>
      <c r="GA151" s="107"/>
      <c r="GB151" s="107"/>
      <c r="GC151" s="107"/>
      <c r="GD151" s="107"/>
      <c r="GE151" s="107"/>
      <c r="GF151" s="107"/>
      <c r="GG151" s="107"/>
      <c r="GH151" s="107"/>
      <c r="GI151" s="107"/>
      <c r="GJ151" s="107"/>
      <c r="GK151" s="107"/>
      <c r="GL151" s="107"/>
      <c r="GM151" s="107"/>
      <c r="GN151" s="107"/>
      <c r="GO151" s="107"/>
      <c r="GP151" s="107"/>
      <c r="GQ151" s="107"/>
      <c r="GR151" s="107"/>
      <c r="GS151" s="107"/>
      <c r="GT151" s="107"/>
      <c r="GU151" s="107"/>
      <c r="GV151" s="107"/>
    </row>
    <row r="152" spans="1:204">
      <c r="A152" s="111"/>
      <c r="B152" s="111"/>
      <c r="C152" s="111"/>
      <c r="D152" s="111"/>
      <c r="E152" s="121"/>
      <c r="F152" s="111"/>
      <c r="G152" s="121"/>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107"/>
      <c r="BG152" s="107"/>
      <c r="BH152" s="107"/>
      <c r="BI152" s="107"/>
      <c r="BJ152" s="107"/>
      <c r="BK152" s="107"/>
      <c r="BL152" s="107"/>
      <c r="BM152" s="107"/>
      <c r="BN152" s="107"/>
      <c r="BO152" s="107"/>
      <c r="BP152" s="107"/>
      <c r="BQ152" s="107"/>
      <c r="BR152" s="107"/>
      <c r="BS152" s="107"/>
      <c r="BT152" s="107"/>
      <c r="BU152" s="107"/>
      <c r="BV152" s="107"/>
      <c r="BW152" s="107"/>
      <c r="BX152" s="107"/>
      <c r="BY152" s="107"/>
      <c r="BZ152" s="107"/>
      <c r="CA152" s="107"/>
      <c r="CB152" s="107"/>
      <c r="CC152" s="107"/>
      <c r="CD152" s="107"/>
      <c r="CE152" s="107"/>
      <c r="CF152" s="107"/>
      <c r="CG152" s="107"/>
      <c r="CH152" s="107"/>
      <c r="CI152" s="107"/>
      <c r="CJ152" s="107"/>
      <c r="CK152" s="107"/>
      <c r="CL152" s="107"/>
      <c r="CM152" s="107"/>
      <c r="CN152" s="107"/>
      <c r="CO152" s="107"/>
      <c r="CP152" s="107"/>
      <c r="CQ152" s="107"/>
      <c r="CR152" s="107"/>
      <c r="CS152" s="107"/>
      <c r="CT152" s="107"/>
      <c r="CU152" s="107"/>
      <c r="CV152" s="107"/>
      <c r="CW152" s="107"/>
      <c r="CX152" s="107"/>
      <c r="CY152" s="107"/>
      <c r="CZ152" s="107"/>
      <c r="DA152" s="107"/>
      <c r="DB152" s="107"/>
      <c r="DC152" s="107"/>
      <c r="DD152" s="107"/>
      <c r="DE152" s="107"/>
      <c r="DF152" s="107"/>
      <c r="DG152" s="107"/>
      <c r="DH152" s="107"/>
      <c r="DI152" s="107"/>
      <c r="DJ152" s="107"/>
      <c r="DK152" s="107"/>
      <c r="DL152" s="107"/>
      <c r="DM152" s="107"/>
      <c r="DN152" s="107"/>
      <c r="DO152" s="107"/>
      <c r="DP152" s="107"/>
      <c r="DQ152" s="107"/>
      <c r="DR152" s="107"/>
      <c r="DS152" s="107"/>
      <c r="DT152" s="107"/>
      <c r="DU152" s="107"/>
      <c r="DV152" s="107"/>
      <c r="DW152" s="107"/>
      <c r="DX152" s="107"/>
      <c r="DY152" s="107"/>
      <c r="DZ152" s="107"/>
      <c r="EA152" s="107"/>
      <c r="EB152" s="107"/>
      <c r="EC152" s="107"/>
      <c r="ED152" s="107"/>
      <c r="EE152" s="107"/>
      <c r="EF152" s="107"/>
      <c r="EG152" s="107"/>
      <c r="EH152" s="107"/>
      <c r="EI152" s="107"/>
      <c r="EJ152" s="107"/>
      <c r="EK152" s="107"/>
      <c r="EL152" s="107"/>
      <c r="EM152" s="107"/>
      <c r="EN152" s="107"/>
      <c r="EO152" s="107"/>
      <c r="EP152" s="107"/>
      <c r="EQ152" s="107"/>
      <c r="ER152" s="107"/>
      <c r="ES152" s="107"/>
      <c r="ET152" s="107"/>
      <c r="EU152" s="107"/>
      <c r="EV152" s="107"/>
      <c r="EW152" s="107"/>
      <c r="EX152" s="107"/>
      <c r="EY152" s="107"/>
      <c r="EZ152" s="107"/>
      <c r="FA152" s="107"/>
      <c r="FB152" s="107"/>
      <c r="FC152" s="107"/>
      <c r="FD152" s="107"/>
      <c r="FE152" s="107"/>
      <c r="FF152" s="107"/>
      <c r="FG152" s="107"/>
      <c r="FH152" s="107"/>
      <c r="FI152" s="107"/>
      <c r="FJ152" s="107"/>
      <c r="FK152" s="107"/>
      <c r="FL152" s="107"/>
      <c r="FM152" s="107"/>
      <c r="FN152" s="107"/>
      <c r="FO152" s="107"/>
      <c r="FP152" s="107"/>
      <c r="FQ152" s="107"/>
      <c r="FR152" s="107"/>
      <c r="FS152" s="107"/>
      <c r="FT152" s="107"/>
      <c r="FU152" s="107"/>
      <c r="FV152" s="107"/>
      <c r="FW152" s="107"/>
      <c r="FX152" s="107"/>
      <c r="FY152" s="107"/>
      <c r="FZ152" s="107"/>
      <c r="GA152" s="107"/>
      <c r="GB152" s="107"/>
      <c r="GC152" s="107"/>
      <c r="GD152" s="107"/>
      <c r="GE152" s="107"/>
      <c r="GF152" s="107"/>
      <c r="GG152" s="107"/>
      <c r="GH152" s="107"/>
      <c r="GI152" s="107"/>
      <c r="GJ152" s="107"/>
      <c r="GK152" s="107"/>
      <c r="GL152" s="107"/>
      <c r="GM152" s="107"/>
      <c r="GN152" s="107"/>
      <c r="GO152" s="107"/>
      <c r="GP152" s="107"/>
      <c r="GQ152" s="107"/>
      <c r="GR152" s="107"/>
      <c r="GS152" s="107"/>
      <c r="GT152" s="107"/>
      <c r="GU152" s="107"/>
      <c r="GV152" s="107"/>
    </row>
    <row r="153" spans="1:204">
      <c r="A153" s="111"/>
      <c r="B153" s="111"/>
      <c r="C153" s="111"/>
      <c r="D153" s="111"/>
      <c r="E153" s="121"/>
      <c r="F153" s="111"/>
      <c r="G153" s="121"/>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c r="BE153" s="107"/>
      <c r="BF153" s="107"/>
      <c r="BG153" s="107"/>
      <c r="BH153" s="107"/>
      <c r="BI153" s="107"/>
      <c r="BJ153" s="107"/>
      <c r="BK153" s="107"/>
      <c r="BL153" s="107"/>
      <c r="BM153" s="107"/>
      <c r="BN153" s="107"/>
      <c r="BO153" s="107"/>
      <c r="BP153" s="107"/>
      <c r="BQ153" s="107"/>
      <c r="BR153" s="107"/>
      <c r="BS153" s="107"/>
      <c r="BT153" s="107"/>
      <c r="BU153" s="107"/>
      <c r="BV153" s="107"/>
      <c r="BW153" s="107"/>
      <c r="BX153" s="107"/>
      <c r="BY153" s="107"/>
      <c r="BZ153" s="107"/>
      <c r="CA153" s="107"/>
      <c r="CB153" s="107"/>
      <c r="CC153" s="107"/>
      <c r="CD153" s="107"/>
      <c r="CE153" s="107"/>
      <c r="CF153" s="107"/>
      <c r="CG153" s="107"/>
      <c r="CH153" s="107"/>
      <c r="CI153" s="107"/>
      <c r="CJ153" s="107"/>
      <c r="CK153" s="107"/>
      <c r="CL153" s="107"/>
      <c r="CM153" s="107"/>
      <c r="CN153" s="107"/>
      <c r="CO153" s="107"/>
      <c r="CP153" s="107"/>
      <c r="CQ153" s="107"/>
      <c r="CR153" s="107"/>
      <c r="CS153" s="107"/>
      <c r="CT153" s="107"/>
      <c r="CU153" s="107"/>
      <c r="CV153" s="107"/>
      <c r="CW153" s="107"/>
      <c r="CX153" s="107"/>
      <c r="CY153" s="107"/>
      <c r="CZ153" s="107"/>
      <c r="DA153" s="107"/>
      <c r="DB153" s="107"/>
      <c r="DC153" s="107"/>
      <c r="DD153" s="107"/>
      <c r="DE153" s="107"/>
      <c r="DF153" s="107"/>
      <c r="DG153" s="107"/>
      <c r="DH153" s="107"/>
      <c r="DI153" s="107"/>
      <c r="DJ153" s="107"/>
      <c r="DK153" s="107"/>
      <c r="DL153" s="107"/>
      <c r="DM153" s="107"/>
      <c r="DN153" s="107"/>
      <c r="DO153" s="107"/>
      <c r="DP153" s="107"/>
      <c r="DQ153" s="107"/>
      <c r="DR153" s="107"/>
      <c r="DS153" s="107"/>
      <c r="DT153" s="107"/>
      <c r="DU153" s="107"/>
      <c r="DV153" s="107"/>
      <c r="DW153" s="107"/>
      <c r="DX153" s="107"/>
      <c r="DY153" s="107"/>
      <c r="DZ153" s="107"/>
      <c r="EA153" s="107"/>
      <c r="EB153" s="107"/>
      <c r="EC153" s="107"/>
      <c r="ED153" s="107"/>
      <c r="EE153" s="107"/>
      <c r="EF153" s="107"/>
      <c r="EG153" s="107"/>
      <c r="EH153" s="107"/>
      <c r="EI153" s="107"/>
      <c r="EJ153" s="107"/>
      <c r="EK153" s="107"/>
      <c r="EL153" s="107"/>
      <c r="EM153" s="107"/>
      <c r="EN153" s="107"/>
      <c r="EO153" s="107"/>
      <c r="EP153" s="107"/>
      <c r="EQ153" s="107"/>
      <c r="ER153" s="107"/>
      <c r="ES153" s="107"/>
      <c r="ET153" s="107"/>
      <c r="EU153" s="107"/>
      <c r="EV153" s="107"/>
      <c r="EW153" s="107"/>
      <c r="EX153" s="107"/>
      <c r="EY153" s="107"/>
      <c r="EZ153" s="107"/>
      <c r="FA153" s="107"/>
      <c r="FB153" s="107"/>
      <c r="FC153" s="107"/>
      <c r="FD153" s="107"/>
      <c r="FE153" s="107"/>
      <c r="FF153" s="107"/>
      <c r="FG153" s="107"/>
      <c r="FH153" s="107"/>
      <c r="FI153" s="107"/>
      <c r="FJ153" s="107"/>
      <c r="FK153" s="107"/>
      <c r="FL153" s="107"/>
      <c r="FM153" s="107"/>
      <c r="FN153" s="107"/>
      <c r="FO153" s="107"/>
      <c r="FP153" s="107"/>
      <c r="FQ153" s="107"/>
      <c r="FR153" s="107"/>
      <c r="FS153" s="107"/>
      <c r="FT153" s="107"/>
      <c r="FU153" s="107"/>
      <c r="FV153" s="107"/>
      <c r="FW153" s="107"/>
      <c r="FX153" s="107"/>
      <c r="FY153" s="107"/>
      <c r="FZ153" s="107"/>
      <c r="GA153" s="107"/>
      <c r="GB153" s="107"/>
      <c r="GC153" s="107"/>
      <c r="GD153" s="107"/>
      <c r="GE153" s="107"/>
      <c r="GF153" s="107"/>
      <c r="GG153" s="107"/>
      <c r="GH153" s="107"/>
      <c r="GI153" s="107"/>
      <c r="GJ153" s="107"/>
      <c r="GK153" s="107"/>
      <c r="GL153" s="107"/>
      <c r="GM153" s="107"/>
      <c r="GN153" s="107"/>
      <c r="GO153" s="107"/>
      <c r="GP153" s="107"/>
      <c r="GQ153" s="107"/>
      <c r="GR153" s="107"/>
      <c r="GS153" s="107"/>
      <c r="GT153" s="107"/>
      <c r="GU153" s="107"/>
      <c r="GV153" s="107"/>
    </row>
    <row r="154" spans="1:204">
      <c r="A154" s="111"/>
      <c r="B154" s="111"/>
      <c r="C154" s="111"/>
      <c r="D154" s="111"/>
      <c r="E154" s="121"/>
      <c r="F154" s="111"/>
      <c r="G154" s="121"/>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c r="BE154" s="107"/>
      <c r="BF154" s="107"/>
      <c r="BG154" s="107"/>
      <c r="BH154" s="107"/>
      <c r="BI154" s="107"/>
      <c r="BJ154" s="107"/>
      <c r="BK154" s="107"/>
      <c r="BL154" s="107"/>
      <c r="BM154" s="107"/>
      <c r="BN154" s="107"/>
      <c r="BO154" s="107"/>
      <c r="BP154" s="107"/>
      <c r="BQ154" s="107"/>
      <c r="BR154" s="107"/>
      <c r="BS154" s="107"/>
      <c r="BT154" s="107"/>
      <c r="BU154" s="107"/>
      <c r="BV154" s="107"/>
      <c r="BW154" s="107"/>
      <c r="BX154" s="107"/>
      <c r="BY154" s="107"/>
      <c r="BZ154" s="107"/>
      <c r="CA154" s="107"/>
      <c r="CB154" s="107"/>
      <c r="CC154" s="107"/>
      <c r="CD154" s="107"/>
      <c r="CE154" s="107"/>
      <c r="CF154" s="107"/>
      <c r="CG154" s="107"/>
      <c r="CH154" s="107"/>
      <c r="CI154" s="107"/>
      <c r="CJ154" s="107"/>
      <c r="CK154" s="107"/>
      <c r="CL154" s="107"/>
      <c r="CM154" s="107"/>
      <c r="CN154" s="107"/>
      <c r="CO154" s="107"/>
      <c r="CP154" s="107"/>
      <c r="CQ154" s="107"/>
      <c r="CR154" s="107"/>
      <c r="CS154" s="107"/>
      <c r="CT154" s="107"/>
      <c r="CU154" s="107"/>
      <c r="CV154" s="107"/>
      <c r="CW154" s="107"/>
      <c r="CX154" s="107"/>
      <c r="CY154" s="107"/>
      <c r="CZ154" s="107"/>
      <c r="DA154" s="107"/>
      <c r="DB154" s="107"/>
      <c r="DC154" s="107"/>
      <c r="DD154" s="107"/>
      <c r="DE154" s="107"/>
      <c r="DF154" s="107"/>
      <c r="DG154" s="107"/>
      <c r="DH154" s="107"/>
      <c r="DI154" s="107"/>
      <c r="DJ154" s="107"/>
      <c r="DK154" s="107"/>
      <c r="DL154" s="107"/>
      <c r="DM154" s="107"/>
      <c r="DN154" s="107"/>
      <c r="DO154" s="107"/>
      <c r="DP154" s="107"/>
      <c r="DQ154" s="107"/>
      <c r="DR154" s="107"/>
      <c r="DS154" s="107"/>
      <c r="DT154" s="107"/>
      <c r="DU154" s="107"/>
      <c r="DV154" s="107"/>
      <c r="DW154" s="107"/>
      <c r="DX154" s="107"/>
      <c r="DY154" s="107"/>
      <c r="DZ154" s="107"/>
      <c r="EA154" s="107"/>
      <c r="EB154" s="107"/>
      <c r="EC154" s="107"/>
      <c r="ED154" s="107"/>
      <c r="EE154" s="107"/>
      <c r="EF154" s="107"/>
      <c r="EG154" s="107"/>
      <c r="EH154" s="107"/>
      <c r="EI154" s="107"/>
      <c r="EJ154" s="107"/>
      <c r="EK154" s="107"/>
      <c r="EL154" s="107"/>
      <c r="EM154" s="107"/>
      <c r="EN154" s="107"/>
      <c r="EO154" s="107"/>
      <c r="EP154" s="107"/>
      <c r="EQ154" s="107"/>
      <c r="ER154" s="107"/>
      <c r="ES154" s="107"/>
      <c r="ET154" s="107"/>
      <c r="EU154" s="107"/>
      <c r="EV154" s="107"/>
      <c r="EW154" s="107"/>
      <c r="EX154" s="107"/>
      <c r="EY154" s="107"/>
      <c r="EZ154" s="107"/>
      <c r="FA154" s="107"/>
      <c r="FB154" s="107"/>
      <c r="FC154" s="107"/>
      <c r="FD154" s="107"/>
      <c r="FE154" s="107"/>
      <c r="FF154" s="107"/>
      <c r="FG154" s="107"/>
      <c r="FH154" s="107"/>
      <c r="FI154" s="107"/>
      <c r="FJ154" s="107"/>
      <c r="FK154" s="107"/>
      <c r="FL154" s="107"/>
      <c r="FM154" s="107"/>
      <c r="FN154" s="107"/>
      <c r="FO154" s="107"/>
      <c r="FP154" s="107"/>
      <c r="FQ154" s="107"/>
      <c r="FR154" s="107"/>
      <c r="FS154" s="107"/>
      <c r="FT154" s="107"/>
      <c r="FU154" s="107"/>
      <c r="FV154" s="107"/>
      <c r="FW154" s="107"/>
      <c r="FX154" s="107"/>
      <c r="FY154" s="107"/>
      <c r="FZ154" s="107"/>
      <c r="GA154" s="107"/>
      <c r="GB154" s="107"/>
      <c r="GC154" s="107"/>
      <c r="GD154" s="107"/>
      <c r="GE154" s="107"/>
      <c r="GF154" s="107"/>
      <c r="GG154" s="107"/>
      <c r="GH154" s="107"/>
      <c r="GI154" s="107"/>
      <c r="GJ154" s="107"/>
      <c r="GK154" s="107"/>
      <c r="GL154" s="107"/>
      <c r="GM154" s="107"/>
      <c r="GN154" s="107"/>
      <c r="GO154" s="107"/>
      <c r="GP154" s="107"/>
      <c r="GQ154" s="107"/>
      <c r="GR154" s="107"/>
      <c r="GS154" s="107"/>
      <c r="GT154" s="107"/>
      <c r="GU154" s="107"/>
      <c r="GV154" s="107"/>
    </row>
    <row r="155" spans="1:204">
      <c r="A155" s="111"/>
      <c r="B155" s="111"/>
      <c r="C155" s="111"/>
      <c r="D155" s="111"/>
      <c r="E155" s="121"/>
      <c r="F155" s="111"/>
      <c r="G155" s="121"/>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c r="BE155" s="107"/>
      <c r="BF155" s="107"/>
      <c r="BG155" s="107"/>
      <c r="BH155" s="107"/>
      <c r="BI155" s="107"/>
      <c r="BJ155" s="107"/>
      <c r="BK155" s="107"/>
      <c r="BL155" s="107"/>
      <c r="BM155" s="107"/>
      <c r="BN155" s="107"/>
      <c r="BO155" s="107"/>
      <c r="BP155" s="107"/>
      <c r="BQ155" s="107"/>
      <c r="BR155" s="107"/>
      <c r="BS155" s="107"/>
      <c r="BT155" s="107"/>
      <c r="BU155" s="107"/>
      <c r="BV155" s="107"/>
      <c r="BW155" s="107"/>
      <c r="BX155" s="107"/>
      <c r="BY155" s="107"/>
      <c r="BZ155" s="107"/>
      <c r="CA155" s="107"/>
      <c r="CB155" s="107"/>
      <c r="CC155" s="107"/>
      <c r="CD155" s="107"/>
      <c r="CE155" s="107"/>
      <c r="CF155" s="107"/>
      <c r="CG155" s="107"/>
      <c r="CH155" s="107"/>
      <c r="CI155" s="107"/>
      <c r="CJ155" s="107"/>
      <c r="CK155" s="107"/>
      <c r="CL155" s="107"/>
      <c r="CM155" s="107"/>
      <c r="CN155" s="107"/>
      <c r="CO155" s="107"/>
      <c r="CP155" s="107"/>
      <c r="CQ155" s="107"/>
      <c r="CR155" s="107"/>
      <c r="CS155" s="107"/>
      <c r="CT155" s="107"/>
      <c r="CU155" s="107"/>
      <c r="CV155" s="107"/>
      <c r="CW155" s="107"/>
      <c r="CX155" s="107"/>
      <c r="CY155" s="107"/>
      <c r="CZ155" s="107"/>
      <c r="DA155" s="107"/>
      <c r="DB155" s="107"/>
      <c r="DC155" s="107"/>
      <c r="DD155" s="107"/>
      <c r="DE155" s="107"/>
      <c r="DF155" s="107"/>
      <c r="DG155" s="107"/>
      <c r="DH155" s="107"/>
      <c r="DI155" s="107"/>
      <c r="DJ155" s="107"/>
      <c r="DK155" s="107"/>
      <c r="DL155" s="107"/>
      <c r="DM155" s="107"/>
      <c r="DN155" s="107"/>
      <c r="DO155" s="107"/>
      <c r="DP155" s="107"/>
      <c r="DQ155" s="107"/>
      <c r="DR155" s="107"/>
      <c r="DS155" s="107"/>
      <c r="DT155" s="107"/>
      <c r="DU155" s="107"/>
      <c r="DV155" s="107"/>
      <c r="DW155" s="107"/>
      <c r="DX155" s="107"/>
      <c r="DY155" s="107"/>
      <c r="DZ155" s="107"/>
      <c r="EA155" s="107"/>
      <c r="EB155" s="107"/>
      <c r="EC155" s="107"/>
      <c r="ED155" s="107"/>
      <c r="EE155" s="107"/>
      <c r="EF155" s="107"/>
      <c r="EG155" s="107"/>
      <c r="EH155" s="107"/>
      <c r="EI155" s="107"/>
      <c r="EJ155" s="107"/>
      <c r="EK155" s="107"/>
      <c r="EL155" s="107"/>
      <c r="EM155" s="107"/>
      <c r="EN155" s="107"/>
      <c r="EO155" s="107"/>
      <c r="EP155" s="107"/>
      <c r="EQ155" s="107"/>
      <c r="ER155" s="107"/>
      <c r="ES155" s="107"/>
      <c r="ET155" s="107"/>
      <c r="EU155" s="107"/>
      <c r="EV155" s="107"/>
      <c r="EW155" s="107"/>
      <c r="EX155" s="107"/>
      <c r="EY155" s="107"/>
      <c r="EZ155" s="107"/>
      <c r="FA155" s="107"/>
      <c r="FB155" s="107"/>
      <c r="FC155" s="107"/>
      <c r="FD155" s="107"/>
      <c r="FE155" s="107"/>
      <c r="FF155" s="107"/>
      <c r="FG155" s="107"/>
      <c r="FH155" s="107"/>
      <c r="FI155" s="107"/>
      <c r="FJ155" s="107"/>
      <c r="FK155" s="107"/>
      <c r="FL155" s="107"/>
      <c r="FM155" s="107"/>
      <c r="FN155" s="107"/>
      <c r="FO155" s="107"/>
      <c r="FP155" s="107"/>
      <c r="FQ155" s="107"/>
      <c r="FR155" s="107"/>
      <c r="FS155" s="107"/>
      <c r="FT155" s="107"/>
      <c r="FU155" s="107"/>
      <c r="FV155" s="107"/>
      <c r="FW155" s="107"/>
      <c r="FX155" s="107"/>
      <c r="FY155" s="107"/>
      <c r="FZ155" s="107"/>
      <c r="GA155" s="107"/>
      <c r="GB155" s="107"/>
      <c r="GC155" s="107"/>
      <c r="GD155" s="107"/>
      <c r="GE155" s="107"/>
      <c r="GF155" s="107"/>
      <c r="GG155" s="107"/>
      <c r="GH155" s="107"/>
      <c r="GI155" s="107"/>
      <c r="GJ155" s="107"/>
      <c r="GK155" s="107"/>
      <c r="GL155" s="107"/>
      <c r="GM155" s="107"/>
      <c r="GN155" s="107"/>
      <c r="GO155" s="107"/>
      <c r="GP155" s="107"/>
      <c r="GQ155" s="107"/>
      <c r="GR155" s="107"/>
      <c r="GS155" s="107"/>
      <c r="GT155" s="107"/>
      <c r="GU155" s="107"/>
      <c r="GV155" s="107"/>
    </row>
    <row r="156" spans="1:204">
      <c r="A156" s="111"/>
      <c r="B156" s="111"/>
      <c r="C156" s="111"/>
      <c r="D156" s="111"/>
      <c r="E156" s="121"/>
      <c r="F156" s="111"/>
      <c r="G156" s="121"/>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c r="BE156" s="107"/>
      <c r="BF156" s="107"/>
      <c r="BG156" s="107"/>
      <c r="BH156" s="107"/>
      <c r="BI156" s="107"/>
      <c r="BJ156" s="107"/>
      <c r="BK156" s="107"/>
      <c r="BL156" s="107"/>
      <c r="BM156" s="107"/>
      <c r="BN156" s="107"/>
      <c r="BO156" s="107"/>
      <c r="BP156" s="107"/>
      <c r="BQ156" s="107"/>
      <c r="BR156" s="107"/>
      <c r="BS156" s="107"/>
      <c r="BT156" s="107"/>
      <c r="BU156" s="107"/>
      <c r="BV156" s="107"/>
      <c r="BW156" s="107"/>
      <c r="BX156" s="107"/>
      <c r="BY156" s="107"/>
      <c r="BZ156" s="107"/>
      <c r="CA156" s="107"/>
      <c r="CB156" s="107"/>
      <c r="CC156" s="107"/>
      <c r="CD156" s="107"/>
      <c r="CE156" s="107"/>
      <c r="CF156" s="107"/>
      <c r="CG156" s="107"/>
      <c r="CH156" s="107"/>
      <c r="CI156" s="107"/>
      <c r="CJ156" s="107"/>
      <c r="CK156" s="107"/>
      <c r="CL156" s="107"/>
      <c r="CM156" s="107"/>
      <c r="CN156" s="107"/>
      <c r="CO156" s="107"/>
      <c r="CP156" s="107"/>
      <c r="CQ156" s="107"/>
      <c r="CR156" s="107"/>
      <c r="CS156" s="107"/>
      <c r="CT156" s="107"/>
      <c r="CU156" s="107"/>
      <c r="CV156" s="107"/>
      <c r="CW156" s="107"/>
      <c r="CX156" s="107"/>
      <c r="CY156" s="107"/>
      <c r="CZ156" s="107"/>
      <c r="DA156" s="107"/>
      <c r="DB156" s="107"/>
      <c r="DC156" s="107"/>
      <c r="DD156" s="107"/>
      <c r="DE156" s="107"/>
      <c r="DF156" s="107"/>
      <c r="DG156" s="107"/>
      <c r="DH156" s="107"/>
      <c r="DI156" s="107"/>
      <c r="DJ156" s="107"/>
      <c r="DK156" s="107"/>
      <c r="DL156" s="107"/>
      <c r="DM156" s="107"/>
      <c r="DN156" s="107"/>
      <c r="DO156" s="107"/>
      <c r="DP156" s="107"/>
      <c r="DQ156" s="107"/>
      <c r="DR156" s="107"/>
      <c r="DS156" s="107"/>
      <c r="DT156" s="107"/>
      <c r="DU156" s="107"/>
      <c r="DV156" s="107"/>
      <c r="DW156" s="107"/>
      <c r="DX156" s="107"/>
      <c r="DY156" s="107"/>
      <c r="DZ156" s="107"/>
      <c r="EA156" s="107"/>
      <c r="EB156" s="107"/>
      <c r="EC156" s="107"/>
      <c r="ED156" s="107"/>
      <c r="EE156" s="107"/>
      <c r="EF156" s="107"/>
      <c r="EG156" s="107"/>
      <c r="EH156" s="107"/>
      <c r="EI156" s="107"/>
      <c r="EJ156" s="107"/>
      <c r="EK156" s="107"/>
      <c r="EL156" s="107"/>
      <c r="EM156" s="107"/>
      <c r="EN156" s="107"/>
      <c r="EO156" s="107"/>
      <c r="EP156" s="107"/>
      <c r="EQ156" s="107"/>
      <c r="ER156" s="107"/>
      <c r="ES156" s="107"/>
      <c r="ET156" s="107"/>
      <c r="EU156" s="107"/>
      <c r="EV156" s="107"/>
      <c r="EW156" s="107"/>
      <c r="EX156" s="107"/>
      <c r="EY156" s="107"/>
      <c r="EZ156" s="107"/>
      <c r="FA156" s="107"/>
      <c r="FB156" s="107"/>
      <c r="FC156" s="107"/>
      <c r="FD156" s="107"/>
      <c r="FE156" s="107"/>
      <c r="FF156" s="107"/>
      <c r="FG156" s="107"/>
      <c r="FH156" s="107"/>
      <c r="FI156" s="107"/>
      <c r="FJ156" s="107"/>
      <c r="FK156" s="107"/>
      <c r="FL156" s="107"/>
      <c r="FM156" s="107"/>
      <c r="FN156" s="107"/>
      <c r="FO156" s="107"/>
      <c r="FP156" s="107"/>
      <c r="FQ156" s="107"/>
      <c r="FR156" s="107"/>
      <c r="FS156" s="107"/>
      <c r="FT156" s="107"/>
      <c r="FU156" s="107"/>
      <c r="FV156" s="107"/>
      <c r="FW156" s="107"/>
      <c r="FX156" s="107"/>
      <c r="FY156" s="107"/>
      <c r="FZ156" s="107"/>
      <c r="GA156" s="107"/>
      <c r="GB156" s="107"/>
      <c r="GC156" s="107"/>
      <c r="GD156" s="107"/>
      <c r="GE156" s="107"/>
      <c r="GF156" s="107"/>
      <c r="GG156" s="107"/>
      <c r="GH156" s="107"/>
      <c r="GI156" s="107"/>
      <c r="GJ156" s="107"/>
      <c r="GK156" s="107"/>
      <c r="GL156" s="107"/>
      <c r="GM156" s="107"/>
      <c r="GN156" s="107"/>
      <c r="GO156" s="107"/>
      <c r="GP156" s="107"/>
      <c r="GQ156" s="107"/>
      <c r="GR156" s="107"/>
      <c r="GS156" s="107"/>
      <c r="GT156" s="107"/>
      <c r="GU156" s="107"/>
      <c r="GV156" s="107"/>
    </row>
    <row r="157" spans="1:204">
      <c r="A157" s="111"/>
      <c r="B157" s="111"/>
      <c r="C157" s="111"/>
      <c r="D157" s="111"/>
      <c r="E157" s="121"/>
      <c r="F157" s="111"/>
      <c r="G157" s="121"/>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c r="BE157" s="107"/>
      <c r="BF157" s="107"/>
      <c r="BG157" s="107"/>
      <c r="BH157" s="107"/>
      <c r="BI157" s="107"/>
      <c r="BJ157" s="107"/>
      <c r="BK157" s="107"/>
      <c r="BL157" s="107"/>
      <c r="BM157" s="107"/>
      <c r="BN157" s="107"/>
      <c r="BO157" s="107"/>
      <c r="BP157" s="107"/>
      <c r="BQ157" s="107"/>
      <c r="BR157" s="107"/>
      <c r="BS157" s="107"/>
      <c r="BT157" s="107"/>
      <c r="BU157" s="107"/>
      <c r="BV157" s="107"/>
      <c r="BW157" s="107"/>
      <c r="BX157" s="107"/>
      <c r="BY157" s="107"/>
      <c r="BZ157" s="107"/>
      <c r="CA157" s="107"/>
      <c r="CB157" s="107"/>
      <c r="CC157" s="107"/>
      <c r="CD157" s="107"/>
      <c r="CE157" s="107"/>
      <c r="CF157" s="107"/>
      <c r="CG157" s="107"/>
      <c r="CH157" s="107"/>
      <c r="CI157" s="107"/>
      <c r="CJ157" s="107"/>
      <c r="CK157" s="107"/>
      <c r="CL157" s="107"/>
      <c r="CM157" s="107"/>
      <c r="CN157" s="107"/>
      <c r="CO157" s="107"/>
      <c r="CP157" s="107"/>
      <c r="CQ157" s="107"/>
      <c r="CR157" s="107"/>
      <c r="CS157" s="107"/>
      <c r="CT157" s="107"/>
      <c r="CU157" s="107"/>
      <c r="CV157" s="107"/>
      <c r="CW157" s="107"/>
      <c r="CX157" s="107"/>
      <c r="CY157" s="107"/>
      <c r="CZ157" s="107"/>
      <c r="DA157" s="107"/>
      <c r="DB157" s="107"/>
      <c r="DC157" s="107"/>
      <c r="DD157" s="107"/>
      <c r="DE157" s="107"/>
      <c r="DF157" s="107"/>
      <c r="DG157" s="107"/>
      <c r="DH157" s="107"/>
      <c r="DI157" s="107"/>
      <c r="DJ157" s="107"/>
      <c r="DK157" s="107"/>
      <c r="DL157" s="107"/>
      <c r="DM157" s="107"/>
      <c r="DN157" s="107"/>
      <c r="DO157" s="107"/>
      <c r="DP157" s="107"/>
      <c r="DQ157" s="107"/>
      <c r="DR157" s="107"/>
      <c r="DS157" s="107"/>
      <c r="DT157" s="107"/>
      <c r="DU157" s="107"/>
      <c r="DV157" s="107"/>
      <c r="DW157" s="107"/>
      <c r="DX157" s="107"/>
      <c r="DY157" s="107"/>
      <c r="DZ157" s="107"/>
      <c r="EA157" s="107"/>
      <c r="EB157" s="107"/>
      <c r="EC157" s="107"/>
      <c r="ED157" s="107"/>
      <c r="EE157" s="107"/>
      <c r="EF157" s="107"/>
      <c r="EG157" s="107"/>
      <c r="EH157" s="107"/>
      <c r="EI157" s="107"/>
      <c r="EJ157" s="107"/>
      <c r="EK157" s="107"/>
      <c r="EL157" s="107"/>
      <c r="EM157" s="107"/>
      <c r="EN157" s="107"/>
      <c r="EO157" s="107"/>
      <c r="EP157" s="107"/>
      <c r="EQ157" s="107"/>
      <c r="ER157" s="107"/>
      <c r="ES157" s="107"/>
      <c r="ET157" s="107"/>
      <c r="EU157" s="107"/>
      <c r="EV157" s="107"/>
      <c r="EW157" s="107"/>
      <c r="EX157" s="107"/>
      <c r="EY157" s="107"/>
      <c r="EZ157" s="107"/>
      <c r="FA157" s="107"/>
      <c r="FB157" s="107"/>
      <c r="FC157" s="107"/>
      <c r="FD157" s="107"/>
      <c r="FE157" s="107"/>
      <c r="FF157" s="107"/>
      <c r="FG157" s="107"/>
      <c r="FH157" s="107"/>
      <c r="FI157" s="107"/>
      <c r="FJ157" s="107"/>
      <c r="FK157" s="107"/>
      <c r="FL157" s="107"/>
      <c r="FM157" s="107"/>
      <c r="FN157" s="107"/>
      <c r="FO157" s="107"/>
      <c r="FP157" s="107"/>
      <c r="FQ157" s="107"/>
      <c r="FR157" s="107"/>
      <c r="FS157" s="107"/>
      <c r="FT157" s="107"/>
      <c r="FU157" s="107"/>
      <c r="FV157" s="107"/>
      <c r="FW157" s="107"/>
      <c r="FX157" s="107"/>
      <c r="FY157" s="107"/>
      <c r="FZ157" s="107"/>
      <c r="GA157" s="107"/>
      <c r="GB157" s="107"/>
      <c r="GC157" s="107"/>
      <c r="GD157" s="107"/>
      <c r="GE157" s="107"/>
      <c r="GF157" s="107"/>
      <c r="GG157" s="107"/>
      <c r="GH157" s="107"/>
      <c r="GI157" s="107"/>
      <c r="GJ157" s="107"/>
      <c r="GK157" s="107"/>
      <c r="GL157" s="107"/>
      <c r="GM157" s="107"/>
      <c r="GN157" s="107"/>
      <c r="GO157" s="107"/>
      <c r="GP157" s="107"/>
      <c r="GQ157" s="107"/>
      <c r="GR157" s="107"/>
      <c r="GS157" s="107"/>
      <c r="GT157" s="107"/>
      <c r="GU157" s="107"/>
      <c r="GV157" s="107"/>
    </row>
    <row r="158" spans="1:204">
      <c r="A158" s="111"/>
      <c r="B158" s="111"/>
      <c r="C158" s="111"/>
      <c r="D158" s="111"/>
      <c r="E158" s="121"/>
      <c r="F158" s="111"/>
      <c r="G158" s="121"/>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c r="BE158" s="107"/>
      <c r="BF158" s="107"/>
      <c r="BG158" s="107"/>
      <c r="BH158" s="107"/>
      <c r="BI158" s="107"/>
      <c r="BJ158" s="107"/>
      <c r="BK158" s="107"/>
      <c r="BL158" s="107"/>
      <c r="BM158" s="107"/>
      <c r="BN158" s="107"/>
      <c r="BO158" s="107"/>
      <c r="BP158" s="107"/>
      <c r="BQ158" s="107"/>
      <c r="BR158" s="107"/>
      <c r="BS158" s="107"/>
      <c r="BT158" s="107"/>
      <c r="BU158" s="107"/>
      <c r="BV158" s="107"/>
      <c r="BW158" s="107"/>
      <c r="BX158" s="107"/>
      <c r="BY158" s="107"/>
      <c r="BZ158" s="107"/>
      <c r="CA158" s="107"/>
      <c r="CB158" s="107"/>
      <c r="CC158" s="107"/>
      <c r="CD158" s="107"/>
      <c r="CE158" s="107"/>
      <c r="CF158" s="107"/>
      <c r="CG158" s="107"/>
      <c r="CH158" s="107"/>
      <c r="CI158" s="107"/>
      <c r="CJ158" s="107"/>
      <c r="CK158" s="107"/>
      <c r="CL158" s="107"/>
      <c r="CM158" s="107"/>
      <c r="CN158" s="107"/>
      <c r="CO158" s="107"/>
      <c r="CP158" s="107"/>
      <c r="CQ158" s="107"/>
      <c r="CR158" s="107"/>
      <c r="CS158" s="107"/>
      <c r="CT158" s="107"/>
      <c r="CU158" s="107"/>
      <c r="CV158" s="107"/>
      <c r="CW158" s="107"/>
      <c r="CX158" s="107"/>
      <c r="CY158" s="107"/>
      <c r="CZ158" s="107"/>
      <c r="DA158" s="107"/>
      <c r="DB158" s="107"/>
      <c r="DC158" s="107"/>
      <c r="DD158" s="107"/>
      <c r="DE158" s="107"/>
      <c r="DF158" s="107"/>
      <c r="DG158" s="107"/>
      <c r="DH158" s="107"/>
      <c r="DI158" s="107"/>
      <c r="DJ158" s="107"/>
      <c r="DK158" s="107"/>
      <c r="DL158" s="107"/>
      <c r="DM158" s="107"/>
      <c r="DN158" s="107"/>
      <c r="DO158" s="107"/>
      <c r="DP158" s="107"/>
      <c r="DQ158" s="107"/>
      <c r="DR158" s="107"/>
      <c r="DS158" s="107"/>
      <c r="DT158" s="107"/>
      <c r="DU158" s="107"/>
      <c r="DV158" s="107"/>
      <c r="DW158" s="107"/>
      <c r="DX158" s="107"/>
      <c r="DY158" s="107"/>
      <c r="DZ158" s="107"/>
      <c r="EA158" s="107"/>
      <c r="EB158" s="107"/>
      <c r="EC158" s="107"/>
      <c r="ED158" s="107"/>
      <c r="EE158" s="107"/>
      <c r="EF158" s="107"/>
      <c r="EG158" s="107"/>
      <c r="EH158" s="107"/>
      <c r="EI158" s="107"/>
      <c r="EJ158" s="107"/>
      <c r="EK158" s="107"/>
      <c r="EL158" s="107"/>
      <c r="EM158" s="107"/>
      <c r="EN158" s="107"/>
      <c r="EO158" s="107"/>
      <c r="EP158" s="107"/>
      <c r="EQ158" s="107"/>
      <c r="ER158" s="107"/>
      <c r="ES158" s="107"/>
      <c r="ET158" s="107"/>
      <c r="EU158" s="107"/>
      <c r="EV158" s="107"/>
      <c r="EW158" s="107"/>
      <c r="EX158" s="107"/>
      <c r="EY158" s="107"/>
      <c r="EZ158" s="107"/>
      <c r="FA158" s="107"/>
      <c r="FB158" s="107"/>
      <c r="FC158" s="107"/>
      <c r="FD158" s="107"/>
      <c r="FE158" s="107"/>
      <c r="FF158" s="107"/>
      <c r="FG158" s="107"/>
      <c r="FH158" s="107"/>
      <c r="FI158" s="107"/>
      <c r="FJ158" s="107"/>
      <c r="FK158" s="107"/>
      <c r="FL158" s="107"/>
      <c r="FM158" s="107"/>
      <c r="FN158" s="107"/>
      <c r="FO158" s="107"/>
      <c r="FP158" s="107"/>
      <c r="FQ158" s="107"/>
      <c r="FR158" s="107"/>
      <c r="FS158" s="107"/>
      <c r="FT158" s="107"/>
      <c r="FU158" s="107"/>
      <c r="FV158" s="107"/>
      <c r="FW158" s="107"/>
      <c r="FX158" s="107"/>
      <c r="FY158" s="107"/>
      <c r="FZ158" s="107"/>
      <c r="GA158" s="107"/>
      <c r="GB158" s="107"/>
      <c r="GC158" s="107"/>
      <c r="GD158" s="107"/>
      <c r="GE158" s="107"/>
      <c r="GF158" s="107"/>
      <c r="GG158" s="107"/>
      <c r="GH158" s="107"/>
      <c r="GI158" s="107"/>
      <c r="GJ158" s="107"/>
      <c r="GK158" s="107"/>
      <c r="GL158" s="107"/>
      <c r="GM158" s="107"/>
      <c r="GN158" s="107"/>
      <c r="GO158" s="107"/>
      <c r="GP158" s="107"/>
      <c r="GQ158" s="107"/>
      <c r="GR158" s="107"/>
      <c r="GS158" s="107"/>
      <c r="GT158" s="107"/>
      <c r="GU158" s="107"/>
      <c r="GV158" s="107"/>
    </row>
    <row r="159" spans="1:204">
      <c r="A159" s="111"/>
      <c r="B159" s="111"/>
      <c r="C159" s="111"/>
      <c r="D159" s="111"/>
      <c r="E159" s="121"/>
      <c r="F159" s="111"/>
      <c r="G159" s="121"/>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107"/>
      <c r="BG159" s="107"/>
      <c r="BH159" s="107"/>
      <c r="BI159" s="107"/>
      <c r="BJ159" s="107"/>
      <c r="BK159" s="107"/>
      <c r="BL159" s="107"/>
      <c r="BM159" s="107"/>
      <c r="BN159" s="107"/>
      <c r="BO159" s="107"/>
      <c r="BP159" s="107"/>
      <c r="BQ159" s="107"/>
      <c r="BR159" s="107"/>
      <c r="BS159" s="107"/>
      <c r="BT159" s="107"/>
      <c r="BU159" s="107"/>
      <c r="BV159" s="107"/>
      <c r="BW159" s="107"/>
      <c r="BX159" s="107"/>
      <c r="BY159" s="107"/>
      <c r="BZ159" s="107"/>
      <c r="CA159" s="107"/>
      <c r="CB159" s="107"/>
      <c r="CC159" s="107"/>
      <c r="CD159" s="107"/>
      <c r="CE159" s="107"/>
      <c r="CF159" s="107"/>
      <c r="CG159" s="107"/>
      <c r="CH159" s="107"/>
      <c r="CI159" s="107"/>
      <c r="CJ159" s="107"/>
      <c r="CK159" s="107"/>
      <c r="CL159" s="107"/>
      <c r="CM159" s="107"/>
      <c r="CN159" s="107"/>
      <c r="CO159" s="107"/>
      <c r="CP159" s="107"/>
      <c r="CQ159" s="107"/>
      <c r="CR159" s="107"/>
      <c r="CS159" s="107"/>
      <c r="CT159" s="107"/>
      <c r="CU159" s="107"/>
      <c r="CV159" s="107"/>
      <c r="CW159" s="107"/>
      <c r="CX159" s="107"/>
      <c r="CY159" s="107"/>
      <c r="CZ159" s="107"/>
      <c r="DA159" s="107"/>
      <c r="DB159" s="107"/>
      <c r="DC159" s="107"/>
      <c r="DD159" s="107"/>
      <c r="DE159" s="107"/>
      <c r="DF159" s="107"/>
      <c r="DG159" s="107"/>
      <c r="DH159" s="107"/>
      <c r="DI159" s="107"/>
      <c r="DJ159" s="107"/>
      <c r="DK159" s="107"/>
      <c r="DL159" s="107"/>
      <c r="DM159" s="107"/>
      <c r="DN159" s="107"/>
      <c r="DO159" s="107"/>
      <c r="DP159" s="107"/>
      <c r="DQ159" s="107"/>
      <c r="DR159" s="107"/>
      <c r="DS159" s="107"/>
      <c r="DT159" s="107"/>
      <c r="DU159" s="107"/>
      <c r="DV159" s="107"/>
      <c r="DW159" s="107"/>
      <c r="DX159" s="107"/>
      <c r="DY159" s="107"/>
      <c r="DZ159" s="107"/>
      <c r="EA159" s="107"/>
      <c r="EB159" s="107"/>
      <c r="EC159" s="107"/>
      <c r="ED159" s="107"/>
      <c r="EE159" s="107"/>
      <c r="EF159" s="107"/>
      <c r="EG159" s="107"/>
      <c r="EH159" s="107"/>
      <c r="EI159" s="107"/>
      <c r="EJ159" s="107"/>
      <c r="EK159" s="107"/>
      <c r="EL159" s="107"/>
      <c r="EM159" s="107"/>
      <c r="EN159" s="107"/>
      <c r="EO159" s="107"/>
      <c r="EP159" s="107"/>
      <c r="EQ159" s="107"/>
      <c r="ER159" s="107"/>
      <c r="ES159" s="107"/>
      <c r="ET159" s="107"/>
      <c r="EU159" s="107"/>
      <c r="EV159" s="107"/>
      <c r="EW159" s="107"/>
      <c r="EX159" s="107"/>
      <c r="EY159" s="107"/>
      <c r="EZ159" s="107"/>
      <c r="FA159" s="107"/>
      <c r="FB159" s="107"/>
      <c r="FC159" s="107"/>
      <c r="FD159" s="107"/>
      <c r="FE159" s="107"/>
      <c r="FF159" s="107"/>
      <c r="FG159" s="107"/>
      <c r="FH159" s="107"/>
      <c r="FI159" s="107"/>
      <c r="FJ159" s="107"/>
      <c r="FK159" s="107"/>
      <c r="FL159" s="107"/>
      <c r="FM159" s="107"/>
      <c r="FN159" s="107"/>
      <c r="FO159" s="107"/>
      <c r="FP159" s="107"/>
      <c r="FQ159" s="107"/>
      <c r="FR159" s="107"/>
      <c r="FS159" s="107"/>
      <c r="FT159" s="107"/>
      <c r="FU159" s="107"/>
      <c r="FV159" s="107"/>
      <c r="FW159" s="107"/>
      <c r="FX159" s="107"/>
      <c r="FY159" s="107"/>
      <c r="FZ159" s="107"/>
      <c r="GA159" s="107"/>
      <c r="GB159" s="107"/>
      <c r="GC159" s="107"/>
      <c r="GD159" s="107"/>
      <c r="GE159" s="107"/>
      <c r="GF159" s="107"/>
      <c r="GG159" s="107"/>
      <c r="GH159" s="107"/>
      <c r="GI159" s="107"/>
      <c r="GJ159" s="107"/>
      <c r="GK159" s="107"/>
      <c r="GL159" s="107"/>
      <c r="GM159" s="107"/>
      <c r="GN159" s="107"/>
      <c r="GO159" s="107"/>
      <c r="GP159" s="107"/>
      <c r="GQ159" s="107"/>
      <c r="GR159" s="107"/>
      <c r="GS159" s="107"/>
      <c r="GT159" s="107"/>
      <c r="GU159" s="107"/>
      <c r="GV159" s="107"/>
    </row>
    <row r="160" spans="1:204">
      <c r="A160" s="111"/>
      <c r="B160" s="111"/>
      <c r="C160" s="111"/>
      <c r="D160" s="111"/>
      <c r="E160" s="121"/>
      <c r="F160" s="111"/>
      <c r="G160" s="121"/>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c r="BE160" s="107"/>
      <c r="BF160" s="107"/>
      <c r="BG160" s="107"/>
      <c r="BH160" s="107"/>
      <c r="BI160" s="107"/>
      <c r="BJ160" s="107"/>
      <c r="BK160" s="107"/>
      <c r="BL160" s="107"/>
      <c r="BM160" s="107"/>
      <c r="BN160" s="107"/>
      <c r="BO160" s="107"/>
      <c r="BP160" s="107"/>
      <c r="BQ160" s="107"/>
      <c r="BR160" s="107"/>
      <c r="BS160" s="107"/>
      <c r="BT160" s="107"/>
      <c r="BU160" s="107"/>
      <c r="BV160" s="107"/>
      <c r="BW160" s="107"/>
      <c r="BX160" s="107"/>
      <c r="BY160" s="107"/>
      <c r="BZ160" s="107"/>
      <c r="CA160" s="107"/>
      <c r="CB160" s="107"/>
      <c r="CC160" s="107"/>
      <c r="CD160" s="107"/>
      <c r="CE160" s="107"/>
      <c r="CF160" s="107"/>
      <c r="CG160" s="107"/>
      <c r="CH160" s="107"/>
      <c r="CI160" s="107"/>
      <c r="CJ160" s="107"/>
      <c r="CK160" s="107"/>
      <c r="CL160" s="107"/>
      <c r="CM160" s="107"/>
      <c r="CN160" s="107"/>
      <c r="CO160" s="107"/>
      <c r="CP160" s="107"/>
      <c r="CQ160" s="107"/>
      <c r="CR160" s="107"/>
      <c r="CS160" s="107"/>
      <c r="CT160" s="107"/>
      <c r="CU160" s="107"/>
      <c r="CV160" s="107"/>
      <c r="CW160" s="107"/>
      <c r="CX160" s="107"/>
      <c r="CY160" s="107"/>
      <c r="CZ160" s="107"/>
      <c r="DA160" s="107"/>
      <c r="DB160" s="107"/>
      <c r="DC160" s="107"/>
      <c r="DD160" s="107"/>
      <c r="DE160" s="107"/>
      <c r="DF160" s="107"/>
      <c r="DG160" s="107"/>
      <c r="DH160" s="107"/>
      <c r="DI160" s="107"/>
      <c r="DJ160" s="107"/>
      <c r="DK160" s="107"/>
      <c r="DL160" s="107"/>
      <c r="DM160" s="107"/>
      <c r="DN160" s="107"/>
      <c r="DO160" s="107"/>
      <c r="DP160" s="107"/>
      <c r="DQ160" s="107"/>
      <c r="DR160" s="107"/>
      <c r="DS160" s="107"/>
      <c r="DT160" s="107"/>
      <c r="DU160" s="107"/>
      <c r="DV160" s="107"/>
      <c r="DW160" s="107"/>
      <c r="DX160" s="107"/>
      <c r="DY160" s="107"/>
      <c r="DZ160" s="107"/>
      <c r="EA160" s="107"/>
      <c r="EB160" s="107"/>
      <c r="EC160" s="107"/>
      <c r="ED160" s="107"/>
      <c r="EE160" s="107"/>
      <c r="EF160" s="107"/>
      <c r="EG160" s="107"/>
      <c r="EH160" s="107"/>
      <c r="EI160" s="107"/>
      <c r="EJ160" s="107"/>
      <c r="EK160" s="107"/>
      <c r="EL160" s="107"/>
      <c r="EM160" s="107"/>
      <c r="EN160" s="107"/>
      <c r="EO160" s="107"/>
      <c r="EP160" s="107"/>
      <c r="EQ160" s="107"/>
      <c r="ER160" s="107"/>
      <c r="ES160" s="107"/>
      <c r="ET160" s="107"/>
      <c r="EU160" s="107"/>
      <c r="EV160" s="107"/>
      <c r="EW160" s="107"/>
      <c r="EX160" s="107"/>
      <c r="EY160" s="107"/>
      <c r="EZ160" s="107"/>
      <c r="FA160" s="107"/>
      <c r="FB160" s="107"/>
      <c r="FC160" s="107"/>
      <c r="FD160" s="107"/>
      <c r="FE160" s="107"/>
      <c r="FF160" s="107"/>
      <c r="FG160" s="107"/>
      <c r="FH160" s="107"/>
      <c r="FI160" s="107"/>
      <c r="FJ160" s="107"/>
      <c r="FK160" s="107"/>
      <c r="FL160" s="107"/>
      <c r="FM160" s="107"/>
      <c r="FN160" s="107"/>
      <c r="FO160" s="107"/>
      <c r="FP160" s="107"/>
      <c r="FQ160" s="107"/>
      <c r="FR160" s="107"/>
      <c r="FS160" s="107"/>
      <c r="FT160" s="107"/>
      <c r="FU160" s="107"/>
      <c r="FV160" s="107"/>
      <c r="FW160" s="107"/>
      <c r="FX160" s="107"/>
      <c r="FY160" s="107"/>
      <c r="FZ160" s="107"/>
      <c r="GA160" s="107"/>
      <c r="GB160" s="107"/>
      <c r="GC160" s="107"/>
      <c r="GD160" s="107"/>
      <c r="GE160" s="107"/>
      <c r="GF160" s="107"/>
      <c r="GG160" s="107"/>
      <c r="GH160" s="107"/>
      <c r="GI160" s="107"/>
      <c r="GJ160" s="107"/>
      <c r="GK160" s="107"/>
      <c r="GL160" s="107"/>
      <c r="GM160" s="107"/>
      <c r="GN160" s="107"/>
      <c r="GO160" s="107"/>
      <c r="GP160" s="107"/>
      <c r="GQ160" s="107"/>
      <c r="GR160" s="107"/>
      <c r="GS160" s="107"/>
      <c r="GT160" s="107"/>
      <c r="GU160" s="107"/>
      <c r="GV160" s="107"/>
    </row>
    <row r="161" spans="1:204">
      <c r="A161" s="111"/>
      <c r="B161" s="111"/>
      <c r="C161" s="111"/>
      <c r="D161" s="111"/>
      <c r="E161" s="121"/>
      <c r="F161" s="111"/>
      <c r="G161" s="121"/>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c r="BE161" s="107"/>
      <c r="BF161" s="107"/>
      <c r="BG161" s="107"/>
      <c r="BH161" s="107"/>
      <c r="BI161" s="107"/>
      <c r="BJ161" s="107"/>
      <c r="BK161" s="107"/>
      <c r="BL161" s="107"/>
      <c r="BM161" s="107"/>
      <c r="BN161" s="107"/>
      <c r="BO161" s="107"/>
      <c r="BP161" s="107"/>
      <c r="BQ161" s="107"/>
      <c r="BR161" s="107"/>
      <c r="BS161" s="107"/>
      <c r="BT161" s="107"/>
      <c r="BU161" s="107"/>
      <c r="BV161" s="107"/>
      <c r="BW161" s="107"/>
      <c r="BX161" s="107"/>
      <c r="BY161" s="107"/>
      <c r="BZ161" s="107"/>
      <c r="CA161" s="107"/>
      <c r="CB161" s="107"/>
      <c r="CC161" s="107"/>
      <c r="CD161" s="107"/>
      <c r="CE161" s="107"/>
      <c r="CF161" s="107"/>
      <c r="CG161" s="107"/>
      <c r="CH161" s="107"/>
      <c r="CI161" s="107"/>
      <c r="CJ161" s="107"/>
      <c r="CK161" s="107"/>
      <c r="CL161" s="107"/>
      <c r="CM161" s="107"/>
      <c r="CN161" s="107"/>
      <c r="CO161" s="107"/>
      <c r="CP161" s="107"/>
      <c r="CQ161" s="107"/>
      <c r="CR161" s="107"/>
      <c r="CS161" s="107"/>
      <c r="CT161" s="107"/>
      <c r="CU161" s="107"/>
      <c r="CV161" s="107"/>
      <c r="CW161" s="107"/>
      <c r="CX161" s="107"/>
      <c r="CY161" s="107"/>
      <c r="CZ161" s="107"/>
      <c r="DA161" s="107"/>
      <c r="DB161" s="107"/>
      <c r="DC161" s="107"/>
      <c r="DD161" s="107"/>
      <c r="DE161" s="107"/>
      <c r="DF161" s="107"/>
      <c r="DG161" s="107"/>
      <c r="DH161" s="107"/>
      <c r="DI161" s="107"/>
      <c r="DJ161" s="107"/>
      <c r="DK161" s="107"/>
      <c r="DL161" s="107"/>
      <c r="DM161" s="107"/>
      <c r="DN161" s="107"/>
      <c r="DO161" s="107"/>
      <c r="DP161" s="107"/>
      <c r="DQ161" s="107"/>
      <c r="DR161" s="107"/>
      <c r="DS161" s="107"/>
      <c r="DT161" s="107"/>
      <c r="DU161" s="107"/>
      <c r="DV161" s="107"/>
      <c r="DW161" s="107"/>
      <c r="DX161" s="107"/>
      <c r="DY161" s="107"/>
      <c r="DZ161" s="107"/>
      <c r="EA161" s="107"/>
      <c r="EB161" s="107"/>
      <c r="EC161" s="107"/>
      <c r="ED161" s="107"/>
      <c r="EE161" s="107"/>
      <c r="EF161" s="107"/>
      <c r="EG161" s="107"/>
      <c r="EH161" s="107"/>
      <c r="EI161" s="107"/>
      <c r="EJ161" s="107"/>
      <c r="EK161" s="107"/>
      <c r="EL161" s="107"/>
      <c r="EM161" s="107"/>
      <c r="EN161" s="107"/>
      <c r="EO161" s="107"/>
      <c r="EP161" s="107"/>
      <c r="EQ161" s="107"/>
      <c r="ER161" s="107"/>
      <c r="ES161" s="107"/>
      <c r="ET161" s="107"/>
      <c r="EU161" s="107"/>
      <c r="EV161" s="107"/>
      <c r="EW161" s="107"/>
      <c r="EX161" s="107"/>
      <c r="EY161" s="107"/>
      <c r="EZ161" s="107"/>
      <c r="FA161" s="107"/>
      <c r="FB161" s="107"/>
      <c r="FC161" s="107"/>
      <c r="FD161" s="107"/>
      <c r="FE161" s="107"/>
      <c r="FF161" s="107"/>
      <c r="FG161" s="107"/>
      <c r="FH161" s="107"/>
      <c r="FI161" s="107"/>
      <c r="FJ161" s="107"/>
      <c r="FK161" s="107"/>
      <c r="FL161" s="107"/>
      <c r="FM161" s="107"/>
      <c r="FN161" s="107"/>
      <c r="FO161" s="107"/>
      <c r="FP161" s="107"/>
      <c r="FQ161" s="107"/>
      <c r="FR161" s="107"/>
      <c r="FS161" s="107"/>
      <c r="FT161" s="107"/>
      <c r="FU161" s="107"/>
      <c r="FV161" s="107"/>
      <c r="FW161" s="107"/>
      <c r="FX161" s="107"/>
      <c r="FY161" s="107"/>
      <c r="FZ161" s="107"/>
      <c r="GA161" s="107"/>
      <c r="GB161" s="107"/>
      <c r="GC161" s="107"/>
      <c r="GD161" s="107"/>
      <c r="GE161" s="107"/>
      <c r="GF161" s="107"/>
      <c r="GG161" s="107"/>
      <c r="GH161" s="107"/>
      <c r="GI161" s="107"/>
      <c r="GJ161" s="107"/>
      <c r="GK161" s="107"/>
      <c r="GL161" s="107"/>
      <c r="GM161" s="107"/>
      <c r="GN161" s="107"/>
      <c r="GO161" s="107"/>
      <c r="GP161" s="107"/>
      <c r="GQ161" s="107"/>
      <c r="GR161" s="107"/>
      <c r="GS161" s="107"/>
      <c r="GT161" s="107"/>
      <c r="GU161" s="107"/>
      <c r="GV161" s="107"/>
    </row>
    <row r="162" spans="1:204">
      <c r="A162" s="111"/>
      <c r="B162" s="111"/>
      <c r="C162" s="111"/>
      <c r="D162" s="111"/>
      <c r="E162" s="121"/>
      <c r="F162" s="111"/>
      <c r="G162" s="121"/>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c r="BE162" s="107"/>
      <c r="BF162" s="107"/>
      <c r="BG162" s="107"/>
      <c r="BH162" s="107"/>
      <c r="BI162" s="107"/>
      <c r="BJ162" s="107"/>
      <c r="BK162" s="107"/>
      <c r="BL162" s="107"/>
      <c r="BM162" s="107"/>
      <c r="BN162" s="107"/>
      <c r="BO162" s="107"/>
      <c r="BP162" s="107"/>
      <c r="BQ162" s="107"/>
      <c r="BR162" s="107"/>
      <c r="BS162" s="107"/>
      <c r="BT162" s="107"/>
      <c r="BU162" s="107"/>
      <c r="BV162" s="107"/>
      <c r="BW162" s="107"/>
      <c r="BX162" s="107"/>
      <c r="BY162" s="107"/>
      <c r="BZ162" s="107"/>
      <c r="CA162" s="107"/>
      <c r="CB162" s="107"/>
      <c r="CC162" s="107"/>
      <c r="CD162" s="107"/>
      <c r="CE162" s="107"/>
      <c r="CF162" s="107"/>
      <c r="CG162" s="107"/>
      <c r="CH162" s="107"/>
      <c r="CI162" s="107"/>
      <c r="CJ162" s="107"/>
      <c r="CK162" s="107"/>
      <c r="CL162" s="107"/>
      <c r="CM162" s="107"/>
      <c r="CN162" s="107"/>
      <c r="CO162" s="107"/>
      <c r="CP162" s="107"/>
      <c r="CQ162" s="107"/>
      <c r="CR162" s="107"/>
      <c r="CS162" s="107"/>
      <c r="CT162" s="107"/>
      <c r="CU162" s="107"/>
      <c r="CV162" s="107"/>
      <c r="CW162" s="107"/>
      <c r="CX162" s="107"/>
      <c r="CY162" s="107"/>
      <c r="CZ162" s="107"/>
      <c r="DA162" s="107"/>
      <c r="DB162" s="107"/>
      <c r="DC162" s="107"/>
      <c r="DD162" s="107"/>
      <c r="DE162" s="107"/>
      <c r="DF162" s="107"/>
      <c r="DG162" s="107"/>
      <c r="DH162" s="107"/>
      <c r="DI162" s="107"/>
      <c r="DJ162" s="107"/>
      <c r="DK162" s="107"/>
      <c r="DL162" s="107"/>
      <c r="DM162" s="107"/>
      <c r="DN162" s="107"/>
      <c r="DO162" s="107"/>
      <c r="DP162" s="107"/>
      <c r="DQ162" s="107"/>
      <c r="DR162" s="107"/>
      <c r="DS162" s="107"/>
      <c r="DT162" s="107"/>
      <c r="DU162" s="107"/>
      <c r="DV162" s="107"/>
      <c r="DW162" s="107"/>
      <c r="DX162" s="107"/>
      <c r="DY162" s="107"/>
      <c r="DZ162" s="107"/>
      <c r="EA162" s="107"/>
      <c r="EB162" s="107"/>
      <c r="EC162" s="107"/>
      <c r="ED162" s="107"/>
      <c r="EE162" s="107"/>
      <c r="EF162" s="107"/>
      <c r="EG162" s="107"/>
      <c r="EH162" s="107"/>
      <c r="EI162" s="107"/>
      <c r="EJ162" s="107"/>
      <c r="EK162" s="107"/>
      <c r="EL162" s="107"/>
      <c r="EM162" s="107"/>
      <c r="EN162" s="107"/>
      <c r="EO162" s="107"/>
      <c r="EP162" s="107"/>
      <c r="EQ162" s="107"/>
      <c r="ER162" s="107"/>
      <c r="ES162" s="107"/>
      <c r="ET162" s="107"/>
      <c r="EU162" s="107"/>
      <c r="EV162" s="107"/>
      <c r="EW162" s="107"/>
      <c r="EX162" s="107"/>
      <c r="EY162" s="107"/>
      <c r="EZ162" s="107"/>
      <c r="FA162" s="107"/>
      <c r="FB162" s="107"/>
      <c r="FC162" s="107"/>
      <c r="FD162" s="107"/>
      <c r="FE162" s="107"/>
      <c r="FF162" s="107"/>
      <c r="FG162" s="107"/>
      <c r="FH162" s="107"/>
      <c r="FI162" s="107"/>
      <c r="FJ162" s="107"/>
      <c r="FK162" s="107"/>
      <c r="FL162" s="107"/>
      <c r="FM162" s="107"/>
      <c r="FN162" s="107"/>
      <c r="FO162" s="107"/>
      <c r="FP162" s="107"/>
      <c r="FQ162" s="107"/>
      <c r="FR162" s="107"/>
      <c r="FS162" s="107"/>
      <c r="FT162" s="107"/>
      <c r="FU162" s="107"/>
      <c r="FV162" s="107"/>
      <c r="FW162" s="107"/>
      <c r="FX162" s="107"/>
      <c r="FY162" s="107"/>
      <c r="FZ162" s="107"/>
      <c r="GA162" s="107"/>
      <c r="GB162" s="107"/>
      <c r="GC162" s="107"/>
      <c r="GD162" s="107"/>
      <c r="GE162" s="107"/>
      <c r="GF162" s="107"/>
      <c r="GG162" s="107"/>
      <c r="GH162" s="107"/>
      <c r="GI162" s="107"/>
      <c r="GJ162" s="107"/>
      <c r="GK162" s="107"/>
      <c r="GL162" s="107"/>
      <c r="GM162" s="107"/>
      <c r="GN162" s="107"/>
      <c r="GO162" s="107"/>
      <c r="GP162" s="107"/>
      <c r="GQ162" s="107"/>
      <c r="GR162" s="107"/>
      <c r="GS162" s="107"/>
      <c r="GT162" s="107"/>
      <c r="GU162" s="107"/>
      <c r="GV162" s="107"/>
    </row>
    <row r="163" spans="1:204">
      <c r="A163" s="111"/>
      <c r="B163" s="111"/>
      <c r="C163" s="111"/>
      <c r="D163" s="111"/>
      <c r="E163" s="121"/>
      <c r="F163" s="111"/>
      <c r="G163" s="121"/>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c r="BE163" s="107"/>
      <c r="BF163" s="107"/>
      <c r="BG163" s="107"/>
      <c r="BH163" s="107"/>
      <c r="BI163" s="107"/>
      <c r="BJ163" s="107"/>
      <c r="BK163" s="107"/>
      <c r="BL163" s="107"/>
      <c r="BM163" s="107"/>
      <c r="BN163" s="107"/>
      <c r="BO163" s="107"/>
      <c r="BP163" s="107"/>
      <c r="BQ163" s="107"/>
      <c r="BR163" s="107"/>
      <c r="BS163" s="107"/>
      <c r="BT163" s="107"/>
      <c r="BU163" s="107"/>
      <c r="BV163" s="107"/>
      <c r="BW163" s="107"/>
      <c r="BX163" s="107"/>
      <c r="BY163" s="107"/>
      <c r="BZ163" s="107"/>
      <c r="CA163" s="107"/>
      <c r="CB163" s="107"/>
      <c r="CC163" s="107"/>
      <c r="CD163" s="107"/>
      <c r="CE163" s="107"/>
      <c r="CF163" s="107"/>
      <c r="CG163" s="107"/>
      <c r="CH163" s="107"/>
      <c r="CI163" s="107"/>
      <c r="CJ163" s="107"/>
      <c r="CK163" s="107"/>
      <c r="CL163" s="107"/>
      <c r="CM163" s="107"/>
      <c r="CN163" s="107"/>
      <c r="CO163" s="107"/>
      <c r="CP163" s="107"/>
      <c r="CQ163" s="107"/>
      <c r="CR163" s="107"/>
      <c r="CS163" s="107"/>
      <c r="CT163" s="107"/>
      <c r="CU163" s="107"/>
      <c r="CV163" s="107"/>
      <c r="CW163" s="107"/>
      <c r="CX163" s="107"/>
      <c r="CY163" s="107"/>
      <c r="CZ163" s="107"/>
      <c r="DA163" s="107"/>
      <c r="DB163" s="107"/>
      <c r="DC163" s="107"/>
      <c r="DD163" s="107"/>
      <c r="DE163" s="107"/>
      <c r="DF163" s="107"/>
      <c r="DG163" s="107"/>
      <c r="DH163" s="107"/>
      <c r="DI163" s="107"/>
      <c r="DJ163" s="107"/>
      <c r="DK163" s="107"/>
      <c r="DL163" s="107"/>
      <c r="DM163" s="107"/>
      <c r="DN163" s="107"/>
      <c r="DO163" s="107"/>
      <c r="DP163" s="107"/>
      <c r="DQ163" s="107"/>
      <c r="DR163" s="107"/>
      <c r="DS163" s="107"/>
      <c r="DT163" s="107"/>
      <c r="DU163" s="107"/>
      <c r="DV163" s="107"/>
      <c r="DW163" s="107"/>
      <c r="DX163" s="107"/>
      <c r="DY163" s="107"/>
      <c r="DZ163" s="107"/>
      <c r="EA163" s="107"/>
      <c r="EB163" s="107"/>
      <c r="EC163" s="107"/>
      <c r="ED163" s="107"/>
      <c r="EE163" s="107"/>
      <c r="EF163" s="107"/>
      <c r="EG163" s="107"/>
      <c r="EH163" s="107"/>
      <c r="EI163" s="107"/>
      <c r="EJ163" s="107"/>
      <c r="EK163" s="107"/>
      <c r="EL163" s="107"/>
      <c r="EM163" s="107"/>
      <c r="EN163" s="107"/>
      <c r="EO163" s="107"/>
      <c r="EP163" s="107"/>
      <c r="EQ163" s="107"/>
      <c r="ER163" s="107"/>
      <c r="ES163" s="107"/>
      <c r="ET163" s="107"/>
      <c r="EU163" s="107"/>
      <c r="EV163" s="107"/>
      <c r="EW163" s="107"/>
      <c r="EX163" s="107"/>
      <c r="EY163" s="107"/>
      <c r="EZ163" s="107"/>
      <c r="FA163" s="107"/>
      <c r="FB163" s="107"/>
      <c r="FC163" s="107"/>
      <c r="FD163" s="107"/>
      <c r="FE163" s="107"/>
      <c r="FF163" s="107"/>
      <c r="FG163" s="107"/>
      <c r="FH163" s="107"/>
      <c r="FI163" s="107"/>
      <c r="FJ163" s="107"/>
      <c r="FK163" s="107"/>
      <c r="FL163" s="107"/>
      <c r="FM163" s="107"/>
      <c r="FN163" s="107"/>
      <c r="FO163" s="107"/>
      <c r="FP163" s="107"/>
      <c r="FQ163" s="107"/>
      <c r="FR163" s="107"/>
      <c r="FS163" s="107"/>
      <c r="FT163" s="107"/>
      <c r="FU163" s="107"/>
      <c r="FV163" s="107"/>
      <c r="FW163" s="107"/>
      <c r="FX163" s="107"/>
      <c r="FY163" s="107"/>
      <c r="FZ163" s="107"/>
      <c r="GA163" s="107"/>
      <c r="GB163" s="107"/>
      <c r="GC163" s="107"/>
      <c r="GD163" s="107"/>
      <c r="GE163" s="107"/>
      <c r="GF163" s="107"/>
      <c r="GG163" s="107"/>
      <c r="GH163" s="107"/>
      <c r="GI163" s="107"/>
      <c r="GJ163" s="107"/>
      <c r="GK163" s="107"/>
      <c r="GL163" s="107"/>
      <c r="GM163" s="107"/>
      <c r="GN163" s="107"/>
      <c r="GO163" s="107"/>
      <c r="GP163" s="107"/>
      <c r="GQ163" s="107"/>
      <c r="GR163" s="107"/>
      <c r="GS163" s="107"/>
      <c r="GT163" s="107"/>
      <c r="GU163" s="107"/>
      <c r="GV163" s="107"/>
    </row>
    <row r="164" spans="1:204">
      <c r="A164" s="110"/>
      <c r="B164" s="110"/>
      <c r="C164" s="110"/>
      <c r="D164" s="111"/>
      <c r="E164" s="121"/>
      <c r="F164" s="110"/>
      <c r="G164" s="124"/>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c r="BE164" s="107"/>
      <c r="BF164" s="107"/>
      <c r="BG164" s="107"/>
      <c r="BH164" s="107"/>
      <c r="BI164" s="107"/>
      <c r="BJ164" s="107"/>
      <c r="BK164" s="107"/>
      <c r="BL164" s="107"/>
      <c r="BM164" s="107"/>
      <c r="BN164" s="107"/>
      <c r="BO164" s="107"/>
      <c r="BP164" s="107"/>
      <c r="BQ164" s="107"/>
      <c r="BR164" s="107"/>
      <c r="BS164" s="107"/>
      <c r="BT164" s="107"/>
      <c r="BU164" s="107"/>
      <c r="BV164" s="107"/>
      <c r="BW164" s="107"/>
      <c r="BX164" s="107"/>
      <c r="BY164" s="107"/>
      <c r="BZ164" s="107"/>
      <c r="CA164" s="107"/>
      <c r="CB164" s="107"/>
      <c r="CC164" s="107"/>
      <c r="CD164" s="107"/>
      <c r="CE164" s="107"/>
      <c r="CF164" s="107"/>
      <c r="CG164" s="107"/>
      <c r="CH164" s="107"/>
      <c r="CI164" s="107"/>
      <c r="CJ164" s="107"/>
      <c r="CK164" s="107"/>
      <c r="CL164" s="107"/>
      <c r="CM164" s="107"/>
      <c r="CN164" s="107"/>
      <c r="CO164" s="107"/>
      <c r="CP164" s="107"/>
      <c r="CQ164" s="107"/>
      <c r="CR164" s="107"/>
      <c r="CS164" s="107"/>
      <c r="CT164" s="107"/>
      <c r="CU164" s="107"/>
      <c r="CV164" s="107"/>
      <c r="CW164" s="107"/>
      <c r="CX164" s="107"/>
      <c r="CY164" s="107"/>
      <c r="CZ164" s="107"/>
      <c r="DA164" s="107"/>
      <c r="DB164" s="107"/>
      <c r="DC164" s="107"/>
      <c r="DD164" s="107"/>
      <c r="DE164" s="107"/>
      <c r="DF164" s="107"/>
      <c r="DG164" s="107"/>
      <c r="DH164" s="107"/>
      <c r="DI164" s="107"/>
      <c r="DJ164" s="107"/>
      <c r="DK164" s="107"/>
      <c r="DL164" s="107"/>
      <c r="DM164" s="107"/>
      <c r="DN164" s="107"/>
      <c r="DO164" s="107"/>
      <c r="DP164" s="107"/>
      <c r="DQ164" s="107"/>
      <c r="DR164" s="107"/>
      <c r="DS164" s="107"/>
      <c r="DT164" s="107"/>
      <c r="DU164" s="107"/>
      <c r="DV164" s="107"/>
      <c r="DW164" s="107"/>
      <c r="DX164" s="107"/>
      <c r="DY164" s="107"/>
      <c r="DZ164" s="107"/>
      <c r="EA164" s="107"/>
      <c r="EB164" s="107"/>
      <c r="EC164" s="107"/>
      <c r="ED164" s="107"/>
      <c r="EE164" s="107"/>
      <c r="EF164" s="107"/>
      <c r="EG164" s="107"/>
      <c r="EH164" s="107"/>
      <c r="EI164" s="107"/>
      <c r="EJ164" s="107"/>
      <c r="EK164" s="107"/>
      <c r="EL164" s="107"/>
      <c r="EM164" s="107"/>
      <c r="EN164" s="107"/>
      <c r="EO164" s="107"/>
      <c r="EP164" s="107"/>
      <c r="EQ164" s="107"/>
      <c r="ER164" s="107"/>
      <c r="ES164" s="107"/>
      <c r="ET164" s="107"/>
      <c r="EU164" s="107"/>
      <c r="EV164" s="107"/>
      <c r="EW164" s="107"/>
      <c r="EX164" s="107"/>
      <c r="EY164" s="107"/>
      <c r="EZ164" s="107"/>
      <c r="FA164" s="107"/>
      <c r="FB164" s="107"/>
      <c r="FC164" s="107"/>
      <c r="FD164" s="107"/>
      <c r="FE164" s="107"/>
      <c r="FF164" s="107"/>
      <c r="FG164" s="107"/>
      <c r="FH164" s="107"/>
      <c r="FI164" s="107"/>
      <c r="FJ164" s="107"/>
      <c r="FK164" s="107"/>
      <c r="FL164" s="107"/>
      <c r="FM164" s="107"/>
      <c r="FN164" s="107"/>
      <c r="FO164" s="107"/>
      <c r="FP164" s="107"/>
      <c r="FQ164" s="107"/>
      <c r="FR164" s="107"/>
      <c r="FS164" s="107"/>
      <c r="FT164" s="107"/>
      <c r="FU164" s="107"/>
      <c r="FV164" s="107"/>
      <c r="FW164" s="107"/>
      <c r="FX164" s="107"/>
      <c r="FY164" s="107"/>
      <c r="FZ164" s="107"/>
      <c r="GA164" s="107"/>
      <c r="GB164" s="107"/>
      <c r="GC164" s="107"/>
      <c r="GD164" s="107"/>
      <c r="GE164" s="107"/>
      <c r="GF164" s="107"/>
      <c r="GG164" s="107"/>
      <c r="GH164" s="107"/>
      <c r="GI164" s="107"/>
      <c r="GJ164" s="107"/>
      <c r="GK164" s="107"/>
      <c r="GL164" s="107"/>
      <c r="GM164" s="107"/>
      <c r="GN164" s="107"/>
      <c r="GO164" s="107"/>
      <c r="GP164" s="107"/>
      <c r="GQ164" s="107"/>
      <c r="GR164" s="107"/>
      <c r="GS164" s="107"/>
      <c r="GT164" s="107"/>
      <c r="GU164" s="107"/>
      <c r="GV164" s="107"/>
    </row>
    <row r="165" spans="1:204">
      <c r="A165" s="110"/>
      <c r="B165" s="110"/>
      <c r="C165" s="110"/>
      <c r="D165" s="111"/>
      <c r="E165" s="121"/>
      <c r="F165" s="110"/>
      <c r="G165" s="124"/>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c r="BE165" s="107"/>
      <c r="BF165" s="107"/>
      <c r="BG165" s="107"/>
      <c r="BH165" s="107"/>
      <c r="BI165" s="107"/>
      <c r="BJ165" s="107"/>
      <c r="BK165" s="107"/>
      <c r="BL165" s="107"/>
      <c r="BM165" s="107"/>
      <c r="BN165" s="107"/>
      <c r="BO165" s="107"/>
      <c r="BP165" s="107"/>
      <c r="BQ165" s="107"/>
      <c r="BR165" s="107"/>
      <c r="BS165" s="107"/>
      <c r="BT165" s="107"/>
      <c r="BU165" s="107"/>
      <c r="BV165" s="107"/>
      <c r="BW165" s="107"/>
      <c r="BX165" s="107"/>
      <c r="BY165" s="107"/>
      <c r="BZ165" s="107"/>
      <c r="CA165" s="107"/>
      <c r="CB165" s="107"/>
      <c r="CC165" s="107"/>
      <c r="CD165" s="107"/>
      <c r="CE165" s="107"/>
      <c r="CF165" s="107"/>
      <c r="CG165" s="107"/>
      <c r="CH165" s="107"/>
      <c r="CI165" s="107"/>
      <c r="CJ165" s="107"/>
      <c r="CK165" s="107"/>
      <c r="CL165" s="107"/>
      <c r="CM165" s="107"/>
      <c r="CN165" s="107"/>
      <c r="CO165" s="107"/>
      <c r="CP165" s="107"/>
      <c r="CQ165" s="107"/>
      <c r="CR165" s="107"/>
      <c r="CS165" s="107"/>
      <c r="CT165" s="107"/>
      <c r="CU165" s="107"/>
      <c r="CV165" s="107"/>
      <c r="CW165" s="107"/>
      <c r="CX165" s="107"/>
      <c r="CY165" s="107"/>
      <c r="CZ165" s="107"/>
      <c r="DA165" s="107"/>
      <c r="DB165" s="107"/>
      <c r="DC165" s="107"/>
      <c r="DD165" s="107"/>
      <c r="DE165" s="107"/>
      <c r="DF165" s="107"/>
      <c r="DG165" s="107"/>
      <c r="DH165" s="107"/>
      <c r="DI165" s="107"/>
      <c r="DJ165" s="107"/>
      <c r="DK165" s="107"/>
      <c r="DL165" s="107"/>
      <c r="DM165" s="107"/>
      <c r="DN165" s="107"/>
      <c r="DO165" s="107"/>
      <c r="DP165" s="107"/>
      <c r="DQ165" s="107"/>
      <c r="DR165" s="107"/>
      <c r="DS165" s="107"/>
      <c r="DT165" s="107"/>
      <c r="DU165" s="107"/>
      <c r="DV165" s="107"/>
      <c r="DW165" s="107"/>
      <c r="DX165" s="107"/>
      <c r="DY165" s="107"/>
      <c r="DZ165" s="107"/>
      <c r="EA165" s="107"/>
      <c r="EB165" s="107"/>
      <c r="EC165" s="107"/>
      <c r="ED165" s="107"/>
      <c r="EE165" s="107"/>
      <c r="EF165" s="107"/>
      <c r="EG165" s="107"/>
      <c r="EH165" s="107"/>
      <c r="EI165" s="107"/>
      <c r="EJ165" s="107"/>
      <c r="EK165" s="107"/>
      <c r="EL165" s="107"/>
      <c r="EM165" s="107"/>
      <c r="EN165" s="107"/>
      <c r="EO165" s="107"/>
      <c r="EP165" s="107"/>
      <c r="EQ165" s="107"/>
      <c r="ER165" s="107"/>
      <c r="ES165" s="107"/>
      <c r="ET165" s="107"/>
      <c r="EU165" s="107"/>
      <c r="EV165" s="107"/>
      <c r="EW165" s="107"/>
      <c r="EX165" s="107"/>
      <c r="EY165" s="107"/>
      <c r="EZ165" s="107"/>
      <c r="FA165" s="107"/>
      <c r="FB165" s="107"/>
      <c r="FC165" s="107"/>
      <c r="FD165" s="107"/>
      <c r="FE165" s="107"/>
      <c r="FF165" s="107"/>
      <c r="FG165" s="107"/>
      <c r="FH165" s="107"/>
      <c r="FI165" s="107"/>
      <c r="FJ165" s="107"/>
      <c r="FK165" s="107"/>
      <c r="FL165" s="107"/>
      <c r="FM165" s="107"/>
      <c r="FN165" s="107"/>
      <c r="FO165" s="107"/>
      <c r="FP165" s="107"/>
      <c r="FQ165" s="107"/>
      <c r="FR165" s="107"/>
      <c r="FS165" s="107"/>
      <c r="FT165" s="107"/>
      <c r="FU165" s="107"/>
      <c r="FV165" s="107"/>
      <c r="FW165" s="107"/>
      <c r="FX165" s="107"/>
      <c r="FY165" s="107"/>
      <c r="FZ165" s="107"/>
      <c r="GA165" s="107"/>
      <c r="GB165" s="107"/>
      <c r="GC165" s="107"/>
      <c r="GD165" s="107"/>
      <c r="GE165" s="107"/>
      <c r="GF165" s="107"/>
      <c r="GG165" s="107"/>
      <c r="GH165" s="107"/>
      <c r="GI165" s="107"/>
      <c r="GJ165" s="107"/>
      <c r="GK165" s="107"/>
      <c r="GL165" s="107"/>
      <c r="GM165" s="107"/>
      <c r="GN165" s="107"/>
      <c r="GO165" s="107"/>
      <c r="GP165" s="107"/>
      <c r="GQ165" s="107"/>
      <c r="GR165" s="107"/>
      <c r="GS165" s="107"/>
      <c r="GT165" s="107"/>
      <c r="GU165" s="107"/>
      <c r="GV165" s="107"/>
    </row>
    <row r="166" spans="1:204">
      <c r="A166" s="110"/>
      <c r="B166" s="110"/>
      <c r="C166" s="110"/>
      <c r="D166" s="111"/>
      <c r="E166" s="121"/>
      <c r="F166" s="110"/>
      <c r="G166" s="124"/>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c r="BE166" s="107"/>
      <c r="BF166" s="107"/>
      <c r="BG166" s="107"/>
      <c r="BH166" s="107"/>
      <c r="BI166" s="107"/>
      <c r="BJ166" s="107"/>
      <c r="BK166" s="107"/>
      <c r="BL166" s="107"/>
      <c r="BM166" s="107"/>
      <c r="BN166" s="107"/>
      <c r="BO166" s="107"/>
      <c r="BP166" s="107"/>
      <c r="BQ166" s="107"/>
      <c r="BR166" s="107"/>
      <c r="BS166" s="107"/>
      <c r="BT166" s="107"/>
      <c r="BU166" s="107"/>
      <c r="BV166" s="107"/>
      <c r="BW166" s="107"/>
      <c r="BX166" s="107"/>
      <c r="BY166" s="107"/>
      <c r="BZ166" s="107"/>
      <c r="CA166" s="107"/>
      <c r="CB166" s="107"/>
      <c r="CC166" s="107"/>
      <c r="CD166" s="107"/>
      <c r="CE166" s="107"/>
      <c r="CF166" s="107"/>
      <c r="CG166" s="107"/>
      <c r="CH166" s="107"/>
      <c r="CI166" s="107"/>
      <c r="CJ166" s="107"/>
      <c r="CK166" s="107"/>
      <c r="CL166" s="107"/>
      <c r="CM166" s="107"/>
      <c r="CN166" s="107"/>
      <c r="CO166" s="107"/>
      <c r="CP166" s="107"/>
      <c r="CQ166" s="107"/>
      <c r="CR166" s="107"/>
      <c r="CS166" s="107"/>
      <c r="CT166" s="107"/>
      <c r="CU166" s="107"/>
      <c r="CV166" s="107"/>
      <c r="CW166" s="107"/>
      <c r="CX166" s="107"/>
      <c r="CY166" s="107"/>
      <c r="CZ166" s="107"/>
      <c r="DA166" s="107"/>
      <c r="DB166" s="107"/>
      <c r="DC166" s="107"/>
      <c r="DD166" s="107"/>
      <c r="DE166" s="107"/>
      <c r="DF166" s="107"/>
      <c r="DG166" s="107"/>
      <c r="DH166" s="107"/>
      <c r="DI166" s="107"/>
      <c r="DJ166" s="107"/>
      <c r="DK166" s="107"/>
      <c r="DL166" s="107"/>
      <c r="DM166" s="107"/>
      <c r="DN166" s="107"/>
      <c r="DO166" s="107"/>
      <c r="DP166" s="107"/>
      <c r="DQ166" s="107"/>
      <c r="DR166" s="107"/>
      <c r="DS166" s="107"/>
      <c r="DT166" s="107"/>
      <c r="DU166" s="107"/>
      <c r="DV166" s="107"/>
      <c r="DW166" s="107"/>
      <c r="DX166" s="107"/>
      <c r="DY166" s="107"/>
      <c r="DZ166" s="107"/>
      <c r="EA166" s="107"/>
      <c r="EB166" s="107"/>
      <c r="EC166" s="107"/>
      <c r="ED166" s="107"/>
      <c r="EE166" s="107"/>
      <c r="EF166" s="107"/>
      <c r="EG166" s="107"/>
      <c r="EH166" s="107"/>
      <c r="EI166" s="107"/>
      <c r="EJ166" s="107"/>
      <c r="EK166" s="107"/>
      <c r="EL166" s="107"/>
      <c r="EM166" s="107"/>
      <c r="EN166" s="107"/>
      <c r="EO166" s="107"/>
      <c r="EP166" s="107"/>
      <c r="EQ166" s="107"/>
      <c r="ER166" s="107"/>
      <c r="ES166" s="107"/>
      <c r="ET166" s="107"/>
      <c r="EU166" s="107"/>
      <c r="EV166" s="107"/>
      <c r="EW166" s="107"/>
      <c r="EX166" s="107"/>
      <c r="EY166" s="107"/>
      <c r="EZ166" s="107"/>
      <c r="FA166" s="107"/>
      <c r="FB166" s="107"/>
      <c r="FC166" s="107"/>
      <c r="FD166" s="107"/>
      <c r="FE166" s="107"/>
      <c r="FF166" s="107"/>
      <c r="FG166" s="107"/>
      <c r="FH166" s="107"/>
      <c r="FI166" s="107"/>
      <c r="FJ166" s="107"/>
      <c r="FK166" s="107"/>
      <c r="FL166" s="107"/>
      <c r="FM166" s="107"/>
      <c r="FN166" s="107"/>
      <c r="FO166" s="107"/>
      <c r="FP166" s="107"/>
      <c r="FQ166" s="107"/>
      <c r="FR166" s="107"/>
      <c r="FS166" s="107"/>
      <c r="FT166" s="107"/>
      <c r="FU166" s="107"/>
      <c r="FV166" s="107"/>
      <c r="FW166" s="107"/>
      <c r="FX166" s="107"/>
      <c r="FY166" s="107"/>
      <c r="FZ166" s="107"/>
      <c r="GA166" s="107"/>
      <c r="GB166" s="107"/>
      <c r="GC166" s="107"/>
      <c r="GD166" s="107"/>
      <c r="GE166" s="107"/>
      <c r="GF166" s="107"/>
      <c r="GG166" s="107"/>
      <c r="GH166" s="107"/>
      <c r="GI166" s="107"/>
      <c r="GJ166" s="107"/>
      <c r="GK166" s="107"/>
      <c r="GL166" s="107"/>
      <c r="GM166" s="107"/>
      <c r="GN166" s="107"/>
      <c r="GO166" s="107"/>
      <c r="GP166" s="107"/>
      <c r="GQ166" s="107"/>
      <c r="GR166" s="107"/>
      <c r="GS166" s="107"/>
      <c r="GT166" s="107"/>
      <c r="GU166" s="107"/>
      <c r="GV166" s="107"/>
    </row>
    <row r="167" spans="1:204">
      <c r="A167" s="110"/>
      <c r="B167" s="110"/>
      <c r="C167" s="110"/>
      <c r="D167" s="111"/>
      <c r="E167" s="121"/>
      <c r="F167" s="110"/>
      <c r="G167" s="124"/>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c r="BI167" s="107"/>
      <c r="BJ167" s="107"/>
      <c r="BK167" s="107"/>
      <c r="BL167" s="107"/>
      <c r="BM167" s="107"/>
      <c r="BN167" s="107"/>
      <c r="BO167" s="107"/>
      <c r="BP167" s="107"/>
      <c r="BQ167" s="107"/>
      <c r="BR167" s="107"/>
      <c r="BS167" s="107"/>
      <c r="BT167" s="107"/>
      <c r="BU167" s="107"/>
      <c r="BV167" s="107"/>
      <c r="BW167" s="107"/>
      <c r="BX167" s="107"/>
      <c r="BY167" s="107"/>
      <c r="BZ167" s="107"/>
      <c r="CA167" s="107"/>
      <c r="CB167" s="107"/>
      <c r="CC167" s="107"/>
      <c r="CD167" s="107"/>
      <c r="CE167" s="107"/>
      <c r="CF167" s="107"/>
      <c r="CG167" s="107"/>
      <c r="CH167" s="107"/>
      <c r="CI167" s="107"/>
      <c r="CJ167" s="107"/>
      <c r="CK167" s="107"/>
      <c r="CL167" s="107"/>
      <c r="CM167" s="107"/>
      <c r="CN167" s="107"/>
      <c r="CO167" s="107"/>
      <c r="CP167" s="107"/>
      <c r="CQ167" s="107"/>
      <c r="CR167" s="107"/>
      <c r="CS167" s="107"/>
      <c r="CT167" s="107"/>
      <c r="CU167" s="107"/>
      <c r="CV167" s="107"/>
      <c r="CW167" s="107"/>
      <c r="CX167" s="107"/>
      <c r="CY167" s="107"/>
      <c r="CZ167" s="107"/>
      <c r="DA167" s="107"/>
      <c r="DB167" s="107"/>
      <c r="DC167" s="107"/>
      <c r="DD167" s="107"/>
      <c r="DE167" s="107"/>
      <c r="DF167" s="107"/>
      <c r="DG167" s="107"/>
      <c r="DH167" s="107"/>
      <c r="DI167" s="107"/>
      <c r="DJ167" s="107"/>
      <c r="DK167" s="107"/>
      <c r="DL167" s="107"/>
      <c r="DM167" s="107"/>
      <c r="DN167" s="107"/>
      <c r="DO167" s="107"/>
      <c r="DP167" s="107"/>
      <c r="DQ167" s="107"/>
      <c r="DR167" s="107"/>
      <c r="DS167" s="107"/>
      <c r="DT167" s="107"/>
      <c r="DU167" s="107"/>
      <c r="DV167" s="107"/>
      <c r="DW167" s="107"/>
      <c r="DX167" s="107"/>
      <c r="DY167" s="107"/>
      <c r="DZ167" s="107"/>
      <c r="EA167" s="107"/>
      <c r="EB167" s="107"/>
      <c r="EC167" s="107"/>
      <c r="ED167" s="107"/>
      <c r="EE167" s="107"/>
      <c r="EF167" s="107"/>
      <c r="EG167" s="107"/>
      <c r="EH167" s="107"/>
      <c r="EI167" s="107"/>
      <c r="EJ167" s="107"/>
      <c r="EK167" s="107"/>
      <c r="EL167" s="107"/>
      <c r="EM167" s="107"/>
      <c r="EN167" s="107"/>
      <c r="EO167" s="107"/>
      <c r="EP167" s="107"/>
      <c r="EQ167" s="107"/>
      <c r="ER167" s="107"/>
      <c r="ES167" s="107"/>
      <c r="ET167" s="107"/>
      <c r="EU167" s="107"/>
      <c r="EV167" s="107"/>
      <c r="EW167" s="107"/>
      <c r="EX167" s="107"/>
      <c r="EY167" s="107"/>
      <c r="EZ167" s="107"/>
      <c r="FA167" s="107"/>
      <c r="FB167" s="107"/>
      <c r="FC167" s="107"/>
      <c r="FD167" s="107"/>
      <c r="FE167" s="107"/>
      <c r="FF167" s="107"/>
      <c r="FG167" s="107"/>
      <c r="FH167" s="107"/>
      <c r="FI167" s="107"/>
      <c r="FJ167" s="107"/>
      <c r="FK167" s="107"/>
      <c r="FL167" s="107"/>
      <c r="FM167" s="107"/>
      <c r="FN167" s="107"/>
      <c r="FO167" s="107"/>
      <c r="FP167" s="107"/>
      <c r="FQ167" s="107"/>
      <c r="FR167" s="107"/>
      <c r="FS167" s="107"/>
      <c r="FT167" s="107"/>
      <c r="FU167" s="107"/>
      <c r="FV167" s="107"/>
      <c r="FW167" s="107"/>
      <c r="FX167" s="107"/>
      <c r="FY167" s="107"/>
      <c r="FZ167" s="107"/>
      <c r="GA167" s="107"/>
      <c r="GB167" s="107"/>
      <c r="GC167" s="107"/>
      <c r="GD167" s="107"/>
      <c r="GE167" s="107"/>
      <c r="GF167" s="107"/>
      <c r="GG167" s="107"/>
      <c r="GH167" s="107"/>
      <c r="GI167" s="107"/>
      <c r="GJ167" s="107"/>
      <c r="GK167" s="107"/>
      <c r="GL167" s="107"/>
      <c r="GM167" s="107"/>
      <c r="GN167" s="107"/>
      <c r="GO167" s="107"/>
      <c r="GP167" s="107"/>
      <c r="GQ167" s="107"/>
      <c r="GR167" s="107"/>
      <c r="GS167" s="107"/>
      <c r="GT167" s="107"/>
      <c r="GU167" s="107"/>
      <c r="GV167" s="107"/>
    </row>
    <row r="168" spans="1:204">
      <c r="A168" s="110"/>
      <c r="B168" s="110"/>
      <c r="C168" s="110"/>
      <c r="D168" s="111"/>
      <c r="E168" s="121"/>
      <c r="F168" s="110"/>
      <c r="G168" s="12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c r="BE168" s="107"/>
      <c r="BF168" s="107"/>
      <c r="BG168" s="107"/>
      <c r="BH168" s="107"/>
      <c r="BI168" s="107"/>
      <c r="BJ168" s="107"/>
      <c r="BK168" s="107"/>
      <c r="BL168" s="107"/>
      <c r="BM168" s="107"/>
      <c r="BN168" s="107"/>
      <c r="BO168" s="107"/>
      <c r="BP168" s="107"/>
      <c r="BQ168" s="107"/>
      <c r="BR168" s="107"/>
      <c r="BS168" s="107"/>
      <c r="BT168" s="107"/>
      <c r="BU168" s="107"/>
      <c r="BV168" s="107"/>
      <c r="BW168" s="107"/>
      <c r="BX168" s="107"/>
      <c r="BY168" s="107"/>
      <c r="BZ168" s="107"/>
      <c r="CA168" s="107"/>
      <c r="CB168" s="107"/>
      <c r="CC168" s="107"/>
      <c r="CD168" s="107"/>
      <c r="CE168" s="107"/>
      <c r="CF168" s="107"/>
      <c r="CG168" s="107"/>
      <c r="CH168" s="107"/>
      <c r="CI168" s="107"/>
      <c r="CJ168" s="107"/>
      <c r="CK168" s="107"/>
      <c r="CL168" s="107"/>
      <c r="CM168" s="107"/>
      <c r="CN168" s="107"/>
      <c r="CO168" s="107"/>
      <c r="CP168" s="107"/>
      <c r="CQ168" s="107"/>
      <c r="CR168" s="107"/>
      <c r="CS168" s="107"/>
      <c r="CT168" s="107"/>
      <c r="CU168" s="107"/>
      <c r="CV168" s="107"/>
      <c r="CW168" s="107"/>
      <c r="CX168" s="107"/>
      <c r="CY168" s="107"/>
      <c r="CZ168" s="107"/>
      <c r="DA168" s="107"/>
      <c r="DB168" s="107"/>
      <c r="DC168" s="107"/>
      <c r="DD168" s="107"/>
      <c r="DE168" s="107"/>
      <c r="DF168" s="107"/>
      <c r="DG168" s="107"/>
      <c r="DH168" s="107"/>
      <c r="DI168" s="107"/>
      <c r="DJ168" s="107"/>
      <c r="DK168" s="107"/>
      <c r="DL168" s="107"/>
      <c r="DM168" s="107"/>
      <c r="DN168" s="107"/>
      <c r="DO168" s="107"/>
      <c r="DP168" s="107"/>
      <c r="DQ168" s="107"/>
      <c r="DR168" s="107"/>
      <c r="DS168" s="107"/>
      <c r="DT168" s="107"/>
      <c r="DU168" s="107"/>
      <c r="DV168" s="107"/>
      <c r="DW168" s="107"/>
      <c r="DX168" s="107"/>
      <c r="DY168" s="107"/>
      <c r="DZ168" s="107"/>
      <c r="EA168" s="107"/>
      <c r="EB168" s="107"/>
      <c r="EC168" s="107"/>
      <c r="ED168" s="107"/>
      <c r="EE168" s="107"/>
      <c r="EF168" s="107"/>
      <c r="EG168" s="107"/>
      <c r="EH168" s="107"/>
      <c r="EI168" s="107"/>
      <c r="EJ168" s="107"/>
      <c r="EK168" s="107"/>
      <c r="EL168" s="107"/>
      <c r="EM168" s="107"/>
      <c r="EN168" s="107"/>
      <c r="EO168" s="107"/>
      <c r="EP168" s="107"/>
      <c r="EQ168" s="107"/>
      <c r="ER168" s="107"/>
      <c r="ES168" s="107"/>
      <c r="ET168" s="107"/>
      <c r="EU168" s="107"/>
      <c r="EV168" s="107"/>
      <c r="EW168" s="107"/>
      <c r="EX168" s="107"/>
      <c r="EY168" s="107"/>
      <c r="EZ168" s="107"/>
      <c r="FA168" s="107"/>
      <c r="FB168" s="107"/>
      <c r="FC168" s="107"/>
      <c r="FD168" s="107"/>
      <c r="FE168" s="107"/>
      <c r="FF168" s="107"/>
      <c r="FG168" s="107"/>
      <c r="FH168" s="107"/>
      <c r="FI168" s="107"/>
      <c r="FJ168" s="107"/>
      <c r="FK168" s="107"/>
      <c r="FL168" s="107"/>
      <c r="FM168" s="107"/>
      <c r="FN168" s="107"/>
      <c r="FO168" s="107"/>
      <c r="FP168" s="107"/>
      <c r="FQ168" s="107"/>
      <c r="FR168" s="107"/>
      <c r="FS168" s="107"/>
      <c r="FT168" s="107"/>
      <c r="FU168" s="107"/>
      <c r="FV168" s="107"/>
      <c r="FW168" s="107"/>
      <c r="FX168" s="107"/>
      <c r="FY168" s="107"/>
      <c r="FZ168" s="107"/>
      <c r="GA168" s="107"/>
      <c r="GB168" s="107"/>
      <c r="GC168" s="107"/>
      <c r="GD168" s="107"/>
      <c r="GE168" s="107"/>
      <c r="GF168" s="107"/>
      <c r="GG168" s="107"/>
      <c r="GH168" s="107"/>
      <c r="GI168" s="107"/>
      <c r="GJ168" s="107"/>
      <c r="GK168" s="107"/>
      <c r="GL168" s="107"/>
      <c r="GM168" s="107"/>
      <c r="GN168" s="107"/>
      <c r="GO168" s="107"/>
      <c r="GP168" s="107"/>
      <c r="GQ168" s="107"/>
      <c r="GR168" s="107"/>
      <c r="GS168" s="107"/>
      <c r="GT168" s="107"/>
      <c r="GU168" s="107"/>
      <c r="GV168" s="107"/>
    </row>
    <row r="169" spans="1:204">
      <c r="A169" s="110"/>
      <c r="B169" s="110"/>
      <c r="C169" s="110"/>
      <c r="D169" s="111"/>
      <c r="E169" s="121"/>
      <c r="F169" s="110"/>
      <c r="G169" s="124"/>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c r="BE169" s="107"/>
      <c r="BF169" s="107"/>
      <c r="BG169" s="107"/>
      <c r="BH169" s="107"/>
      <c r="BI169" s="107"/>
      <c r="BJ169" s="107"/>
      <c r="BK169" s="107"/>
      <c r="BL169" s="107"/>
      <c r="BM169" s="107"/>
      <c r="BN169" s="107"/>
      <c r="BO169" s="107"/>
      <c r="BP169" s="107"/>
      <c r="BQ169" s="107"/>
      <c r="BR169" s="107"/>
      <c r="BS169" s="107"/>
      <c r="BT169" s="107"/>
      <c r="BU169" s="107"/>
      <c r="BV169" s="107"/>
      <c r="BW169" s="107"/>
      <c r="BX169" s="107"/>
      <c r="BY169" s="107"/>
      <c r="BZ169" s="107"/>
      <c r="CA169" s="107"/>
      <c r="CB169" s="107"/>
      <c r="CC169" s="107"/>
      <c r="CD169" s="107"/>
      <c r="CE169" s="107"/>
      <c r="CF169" s="107"/>
      <c r="CG169" s="107"/>
      <c r="CH169" s="107"/>
      <c r="CI169" s="107"/>
      <c r="CJ169" s="107"/>
      <c r="CK169" s="107"/>
      <c r="CL169" s="107"/>
      <c r="CM169" s="107"/>
      <c r="CN169" s="107"/>
      <c r="CO169" s="107"/>
      <c r="CP169" s="107"/>
      <c r="CQ169" s="107"/>
      <c r="CR169" s="107"/>
      <c r="CS169" s="107"/>
      <c r="CT169" s="107"/>
      <c r="CU169" s="107"/>
      <c r="CV169" s="107"/>
      <c r="CW169" s="107"/>
      <c r="CX169" s="107"/>
      <c r="CY169" s="107"/>
      <c r="CZ169" s="107"/>
      <c r="DA169" s="107"/>
      <c r="DB169" s="107"/>
      <c r="DC169" s="107"/>
      <c r="DD169" s="107"/>
      <c r="DE169" s="107"/>
      <c r="DF169" s="107"/>
      <c r="DG169" s="107"/>
      <c r="DH169" s="107"/>
      <c r="DI169" s="107"/>
      <c r="DJ169" s="107"/>
      <c r="DK169" s="107"/>
      <c r="DL169" s="107"/>
      <c r="DM169" s="107"/>
      <c r="DN169" s="107"/>
      <c r="DO169" s="107"/>
      <c r="DP169" s="107"/>
      <c r="DQ169" s="107"/>
      <c r="DR169" s="107"/>
      <c r="DS169" s="107"/>
      <c r="DT169" s="107"/>
      <c r="DU169" s="107"/>
      <c r="DV169" s="107"/>
      <c r="DW169" s="107"/>
      <c r="DX169" s="107"/>
      <c r="DY169" s="107"/>
      <c r="DZ169" s="107"/>
      <c r="EA169" s="107"/>
      <c r="EB169" s="107"/>
      <c r="EC169" s="107"/>
      <c r="ED169" s="107"/>
      <c r="EE169" s="107"/>
      <c r="EF169" s="107"/>
      <c r="EG169" s="107"/>
      <c r="EH169" s="107"/>
      <c r="EI169" s="107"/>
      <c r="EJ169" s="107"/>
      <c r="EK169" s="107"/>
      <c r="EL169" s="107"/>
      <c r="EM169" s="107"/>
      <c r="EN169" s="107"/>
      <c r="EO169" s="107"/>
      <c r="EP169" s="107"/>
      <c r="EQ169" s="107"/>
      <c r="ER169" s="107"/>
      <c r="ES169" s="107"/>
      <c r="ET169" s="107"/>
      <c r="EU169" s="107"/>
      <c r="EV169" s="107"/>
      <c r="EW169" s="107"/>
      <c r="EX169" s="107"/>
      <c r="EY169" s="107"/>
      <c r="EZ169" s="107"/>
      <c r="FA169" s="107"/>
      <c r="FB169" s="107"/>
      <c r="FC169" s="107"/>
      <c r="FD169" s="107"/>
      <c r="FE169" s="107"/>
      <c r="FF169" s="107"/>
      <c r="FG169" s="107"/>
      <c r="FH169" s="107"/>
      <c r="FI169" s="107"/>
      <c r="FJ169" s="107"/>
      <c r="FK169" s="107"/>
      <c r="FL169" s="107"/>
      <c r="FM169" s="107"/>
      <c r="FN169" s="107"/>
      <c r="FO169" s="107"/>
      <c r="FP169" s="107"/>
      <c r="FQ169" s="107"/>
      <c r="FR169" s="107"/>
      <c r="FS169" s="107"/>
      <c r="FT169" s="107"/>
      <c r="FU169" s="107"/>
      <c r="FV169" s="107"/>
      <c r="FW169" s="107"/>
      <c r="FX169" s="107"/>
      <c r="FY169" s="107"/>
      <c r="FZ169" s="107"/>
      <c r="GA169" s="107"/>
      <c r="GB169" s="107"/>
      <c r="GC169" s="107"/>
      <c r="GD169" s="107"/>
      <c r="GE169" s="107"/>
      <c r="GF169" s="107"/>
      <c r="GG169" s="107"/>
      <c r="GH169" s="107"/>
      <c r="GI169" s="107"/>
      <c r="GJ169" s="107"/>
      <c r="GK169" s="107"/>
      <c r="GL169" s="107"/>
      <c r="GM169" s="107"/>
      <c r="GN169" s="107"/>
      <c r="GO169" s="107"/>
      <c r="GP169" s="107"/>
      <c r="GQ169" s="107"/>
      <c r="GR169" s="107"/>
      <c r="GS169" s="107"/>
      <c r="GT169" s="107"/>
      <c r="GU169" s="107"/>
      <c r="GV169" s="107"/>
    </row>
    <row r="170" spans="1:204">
      <c r="A170" s="110"/>
      <c r="B170" s="110"/>
      <c r="C170" s="110"/>
      <c r="D170" s="111"/>
      <c r="E170" s="121"/>
      <c r="F170" s="110"/>
      <c r="G170" s="12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c r="BE170" s="107"/>
      <c r="BF170" s="107"/>
      <c r="BG170" s="107"/>
      <c r="BH170" s="107"/>
      <c r="BI170" s="107"/>
      <c r="BJ170" s="107"/>
      <c r="BK170" s="107"/>
      <c r="BL170" s="107"/>
      <c r="BM170" s="107"/>
      <c r="BN170" s="107"/>
      <c r="BO170" s="107"/>
      <c r="BP170" s="107"/>
      <c r="BQ170" s="107"/>
      <c r="BR170" s="107"/>
      <c r="BS170" s="107"/>
      <c r="BT170" s="107"/>
      <c r="BU170" s="107"/>
      <c r="BV170" s="107"/>
      <c r="BW170" s="107"/>
      <c r="BX170" s="107"/>
      <c r="BY170" s="107"/>
      <c r="BZ170" s="107"/>
      <c r="CA170" s="107"/>
      <c r="CB170" s="107"/>
      <c r="CC170" s="107"/>
      <c r="CD170" s="107"/>
      <c r="CE170" s="107"/>
      <c r="CF170" s="107"/>
      <c r="CG170" s="107"/>
      <c r="CH170" s="107"/>
      <c r="CI170" s="107"/>
      <c r="CJ170" s="107"/>
      <c r="CK170" s="107"/>
      <c r="CL170" s="107"/>
      <c r="CM170" s="107"/>
      <c r="CN170" s="107"/>
      <c r="CO170" s="107"/>
      <c r="CP170" s="107"/>
      <c r="CQ170" s="107"/>
      <c r="CR170" s="107"/>
      <c r="CS170" s="107"/>
      <c r="CT170" s="107"/>
      <c r="CU170" s="107"/>
      <c r="CV170" s="107"/>
      <c r="CW170" s="107"/>
      <c r="CX170" s="107"/>
      <c r="CY170" s="107"/>
      <c r="CZ170" s="107"/>
      <c r="DA170" s="107"/>
      <c r="DB170" s="107"/>
      <c r="DC170" s="107"/>
      <c r="DD170" s="107"/>
      <c r="DE170" s="107"/>
      <c r="DF170" s="107"/>
      <c r="DG170" s="107"/>
      <c r="DH170" s="107"/>
      <c r="DI170" s="107"/>
      <c r="DJ170" s="107"/>
      <c r="DK170" s="107"/>
      <c r="DL170" s="107"/>
      <c r="DM170" s="107"/>
      <c r="DN170" s="107"/>
      <c r="DO170" s="107"/>
      <c r="DP170" s="107"/>
      <c r="DQ170" s="107"/>
      <c r="DR170" s="107"/>
      <c r="DS170" s="107"/>
      <c r="DT170" s="107"/>
      <c r="DU170" s="107"/>
      <c r="DV170" s="107"/>
      <c r="DW170" s="107"/>
      <c r="DX170" s="107"/>
      <c r="DY170" s="107"/>
      <c r="DZ170" s="107"/>
      <c r="EA170" s="107"/>
      <c r="EB170" s="107"/>
      <c r="EC170" s="107"/>
      <c r="ED170" s="107"/>
      <c r="EE170" s="107"/>
      <c r="EF170" s="107"/>
      <c r="EG170" s="107"/>
      <c r="EH170" s="107"/>
      <c r="EI170" s="107"/>
      <c r="EJ170" s="107"/>
      <c r="EK170" s="107"/>
      <c r="EL170" s="107"/>
      <c r="EM170" s="107"/>
      <c r="EN170" s="107"/>
      <c r="EO170" s="107"/>
      <c r="EP170" s="107"/>
      <c r="EQ170" s="107"/>
      <c r="ER170" s="107"/>
      <c r="ES170" s="107"/>
      <c r="ET170" s="107"/>
      <c r="EU170" s="107"/>
      <c r="EV170" s="107"/>
      <c r="EW170" s="107"/>
      <c r="EX170" s="107"/>
      <c r="EY170" s="107"/>
      <c r="EZ170" s="107"/>
      <c r="FA170" s="107"/>
      <c r="FB170" s="107"/>
      <c r="FC170" s="107"/>
      <c r="FD170" s="107"/>
      <c r="FE170" s="107"/>
      <c r="FF170" s="107"/>
      <c r="FG170" s="107"/>
      <c r="FH170" s="107"/>
      <c r="FI170" s="107"/>
      <c r="FJ170" s="107"/>
      <c r="FK170" s="107"/>
      <c r="FL170" s="107"/>
      <c r="FM170" s="107"/>
      <c r="FN170" s="107"/>
      <c r="FO170" s="107"/>
      <c r="FP170" s="107"/>
      <c r="FQ170" s="107"/>
      <c r="FR170" s="107"/>
      <c r="FS170" s="107"/>
      <c r="FT170" s="107"/>
      <c r="FU170" s="107"/>
      <c r="FV170" s="107"/>
      <c r="FW170" s="107"/>
      <c r="FX170" s="107"/>
      <c r="FY170" s="107"/>
      <c r="FZ170" s="107"/>
      <c r="GA170" s="107"/>
      <c r="GB170" s="107"/>
      <c r="GC170" s="107"/>
      <c r="GD170" s="107"/>
      <c r="GE170" s="107"/>
      <c r="GF170" s="107"/>
      <c r="GG170" s="107"/>
      <c r="GH170" s="107"/>
      <c r="GI170" s="107"/>
      <c r="GJ170" s="107"/>
      <c r="GK170" s="107"/>
      <c r="GL170" s="107"/>
      <c r="GM170" s="107"/>
      <c r="GN170" s="107"/>
      <c r="GO170" s="107"/>
      <c r="GP170" s="107"/>
      <c r="GQ170" s="107"/>
      <c r="GR170" s="107"/>
      <c r="GS170" s="107"/>
      <c r="GT170" s="107"/>
      <c r="GU170" s="107"/>
      <c r="GV170" s="107"/>
    </row>
    <row r="171" spans="1:204">
      <c r="A171" s="110"/>
      <c r="B171" s="110"/>
      <c r="C171" s="110"/>
      <c r="D171" s="111"/>
      <c r="E171" s="121"/>
      <c r="F171" s="110"/>
      <c r="G171" s="124"/>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c r="BE171" s="107"/>
      <c r="BF171" s="107"/>
      <c r="BG171" s="107"/>
      <c r="BH171" s="107"/>
      <c r="BI171" s="107"/>
      <c r="BJ171" s="107"/>
      <c r="BK171" s="107"/>
      <c r="BL171" s="107"/>
      <c r="BM171" s="107"/>
      <c r="BN171" s="107"/>
      <c r="BO171" s="107"/>
      <c r="BP171" s="107"/>
      <c r="BQ171" s="107"/>
      <c r="BR171" s="107"/>
      <c r="BS171" s="107"/>
      <c r="BT171" s="107"/>
      <c r="BU171" s="107"/>
      <c r="BV171" s="107"/>
      <c r="BW171" s="107"/>
      <c r="BX171" s="107"/>
      <c r="BY171" s="107"/>
      <c r="BZ171" s="107"/>
      <c r="CA171" s="107"/>
      <c r="CB171" s="107"/>
      <c r="CC171" s="107"/>
      <c r="CD171" s="107"/>
      <c r="CE171" s="107"/>
      <c r="CF171" s="107"/>
      <c r="CG171" s="107"/>
      <c r="CH171" s="107"/>
      <c r="CI171" s="107"/>
      <c r="CJ171" s="107"/>
      <c r="CK171" s="107"/>
      <c r="CL171" s="107"/>
      <c r="CM171" s="107"/>
      <c r="CN171" s="107"/>
      <c r="CO171" s="107"/>
      <c r="CP171" s="107"/>
      <c r="CQ171" s="107"/>
      <c r="CR171" s="107"/>
      <c r="CS171" s="107"/>
      <c r="CT171" s="107"/>
      <c r="CU171" s="107"/>
      <c r="CV171" s="107"/>
      <c r="CW171" s="107"/>
      <c r="CX171" s="107"/>
      <c r="CY171" s="107"/>
      <c r="CZ171" s="107"/>
      <c r="DA171" s="107"/>
      <c r="DB171" s="107"/>
      <c r="DC171" s="107"/>
      <c r="DD171" s="107"/>
      <c r="DE171" s="107"/>
      <c r="DF171" s="107"/>
      <c r="DG171" s="107"/>
      <c r="DH171" s="107"/>
      <c r="DI171" s="107"/>
      <c r="DJ171" s="107"/>
      <c r="DK171" s="107"/>
      <c r="DL171" s="107"/>
      <c r="DM171" s="107"/>
      <c r="DN171" s="107"/>
      <c r="DO171" s="107"/>
      <c r="DP171" s="107"/>
      <c r="DQ171" s="107"/>
      <c r="DR171" s="107"/>
      <c r="DS171" s="107"/>
      <c r="DT171" s="107"/>
      <c r="DU171" s="107"/>
      <c r="DV171" s="107"/>
      <c r="DW171" s="107"/>
      <c r="DX171" s="107"/>
      <c r="DY171" s="107"/>
      <c r="DZ171" s="107"/>
      <c r="EA171" s="107"/>
      <c r="EB171" s="107"/>
      <c r="EC171" s="107"/>
      <c r="ED171" s="107"/>
      <c r="EE171" s="107"/>
      <c r="EF171" s="107"/>
      <c r="EG171" s="107"/>
      <c r="EH171" s="107"/>
      <c r="EI171" s="107"/>
      <c r="EJ171" s="107"/>
      <c r="EK171" s="107"/>
      <c r="EL171" s="107"/>
      <c r="EM171" s="107"/>
      <c r="EN171" s="107"/>
      <c r="EO171" s="107"/>
      <c r="EP171" s="107"/>
      <c r="EQ171" s="107"/>
      <c r="ER171" s="107"/>
      <c r="ES171" s="107"/>
      <c r="ET171" s="107"/>
      <c r="EU171" s="107"/>
      <c r="EV171" s="107"/>
      <c r="EW171" s="107"/>
      <c r="EX171" s="107"/>
      <c r="EY171" s="107"/>
      <c r="EZ171" s="107"/>
      <c r="FA171" s="107"/>
      <c r="FB171" s="107"/>
      <c r="FC171" s="107"/>
      <c r="FD171" s="107"/>
      <c r="FE171" s="107"/>
      <c r="FF171" s="107"/>
      <c r="FG171" s="107"/>
      <c r="FH171" s="107"/>
      <c r="FI171" s="107"/>
      <c r="FJ171" s="107"/>
      <c r="FK171" s="107"/>
      <c r="FL171" s="107"/>
      <c r="FM171" s="107"/>
      <c r="FN171" s="107"/>
      <c r="FO171" s="107"/>
      <c r="FP171" s="107"/>
      <c r="FQ171" s="107"/>
      <c r="FR171" s="107"/>
      <c r="FS171" s="107"/>
      <c r="FT171" s="107"/>
      <c r="FU171" s="107"/>
      <c r="FV171" s="107"/>
      <c r="FW171" s="107"/>
      <c r="FX171" s="107"/>
      <c r="FY171" s="107"/>
      <c r="FZ171" s="107"/>
      <c r="GA171" s="107"/>
      <c r="GB171" s="107"/>
      <c r="GC171" s="107"/>
      <c r="GD171" s="107"/>
      <c r="GE171" s="107"/>
      <c r="GF171" s="107"/>
      <c r="GG171" s="107"/>
      <c r="GH171" s="107"/>
      <c r="GI171" s="107"/>
      <c r="GJ171" s="107"/>
      <c r="GK171" s="107"/>
      <c r="GL171" s="107"/>
      <c r="GM171" s="107"/>
      <c r="GN171" s="107"/>
      <c r="GO171" s="107"/>
      <c r="GP171" s="107"/>
      <c r="GQ171" s="107"/>
      <c r="GR171" s="107"/>
      <c r="GS171" s="107"/>
      <c r="GT171" s="107"/>
      <c r="GU171" s="107"/>
      <c r="GV171" s="107"/>
    </row>
    <row r="172" spans="1:204">
      <c r="A172" s="110"/>
      <c r="B172" s="110"/>
      <c r="C172" s="110"/>
      <c r="D172" s="111"/>
      <c r="E172" s="121"/>
      <c r="F172" s="110"/>
      <c r="G172" s="124"/>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c r="BE172" s="107"/>
      <c r="BF172" s="107"/>
      <c r="BG172" s="107"/>
      <c r="BH172" s="107"/>
      <c r="BI172" s="107"/>
      <c r="BJ172" s="107"/>
      <c r="BK172" s="107"/>
      <c r="BL172" s="107"/>
      <c r="BM172" s="107"/>
      <c r="BN172" s="107"/>
      <c r="BO172" s="107"/>
      <c r="BP172" s="107"/>
      <c r="BQ172" s="107"/>
      <c r="BR172" s="107"/>
      <c r="BS172" s="107"/>
      <c r="BT172" s="107"/>
      <c r="BU172" s="107"/>
      <c r="BV172" s="107"/>
      <c r="BW172" s="107"/>
      <c r="BX172" s="107"/>
      <c r="BY172" s="107"/>
      <c r="BZ172" s="107"/>
      <c r="CA172" s="107"/>
      <c r="CB172" s="107"/>
      <c r="CC172" s="107"/>
      <c r="CD172" s="107"/>
      <c r="CE172" s="107"/>
      <c r="CF172" s="107"/>
      <c r="CG172" s="107"/>
      <c r="CH172" s="107"/>
      <c r="CI172" s="107"/>
      <c r="CJ172" s="107"/>
      <c r="CK172" s="107"/>
      <c r="CL172" s="107"/>
      <c r="CM172" s="107"/>
      <c r="CN172" s="107"/>
      <c r="CO172" s="107"/>
      <c r="CP172" s="107"/>
      <c r="CQ172" s="107"/>
      <c r="CR172" s="107"/>
      <c r="CS172" s="107"/>
      <c r="CT172" s="107"/>
      <c r="CU172" s="107"/>
      <c r="CV172" s="107"/>
      <c r="CW172" s="107"/>
      <c r="CX172" s="107"/>
      <c r="CY172" s="107"/>
      <c r="CZ172" s="107"/>
      <c r="DA172" s="107"/>
      <c r="DB172" s="107"/>
      <c r="DC172" s="107"/>
      <c r="DD172" s="107"/>
      <c r="DE172" s="107"/>
      <c r="DF172" s="107"/>
      <c r="DG172" s="107"/>
      <c r="DH172" s="107"/>
      <c r="DI172" s="107"/>
      <c r="DJ172" s="107"/>
      <c r="DK172" s="107"/>
      <c r="DL172" s="107"/>
      <c r="DM172" s="107"/>
      <c r="DN172" s="107"/>
      <c r="DO172" s="107"/>
      <c r="DP172" s="107"/>
      <c r="DQ172" s="107"/>
      <c r="DR172" s="107"/>
      <c r="DS172" s="107"/>
      <c r="DT172" s="107"/>
      <c r="DU172" s="107"/>
      <c r="DV172" s="107"/>
      <c r="DW172" s="107"/>
      <c r="DX172" s="107"/>
      <c r="DY172" s="107"/>
      <c r="DZ172" s="107"/>
      <c r="EA172" s="107"/>
      <c r="EB172" s="107"/>
      <c r="EC172" s="107"/>
      <c r="ED172" s="107"/>
      <c r="EE172" s="107"/>
      <c r="EF172" s="107"/>
      <c r="EG172" s="107"/>
      <c r="EH172" s="107"/>
      <c r="EI172" s="107"/>
      <c r="EJ172" s="107"/>
      <c r="EK172" s="107"/>
      <c r="EL172" s="107"/>
      <c r="EM172" s="107"/>
      <c r="EN172" s="107"/>
      <c r="EO172" s="107"/>
      <c r="EP172" s="107"/>
      <c r="EQ172" s="107"/>
      <c r="ER172" s="107"/>
      <c r="ES172" s="107"/>
      <c r="ET172" s="107"/>
      <c r="EU172" s="107"/>
      <c r="EV172" s="107"/>
      <c r="EW172" s="107"/>
      <c r="EX172" s="107"/>
      <c r="EY172" s="107"/>
      <c r="EZ172" s="107"/>
      <c r="FA172" s="107"/>
      <c r="FB172" s="107"/>
      <c r="FC172" s="107"/>
      <c r="FD172" s="107"/>
      <c r="FE172" s="107"/>
      <c r="FF172" s="107"/>
      <c r="FG172" s="107"/>
      <c r="FH172" s="107"/>
      <c r="FI172" s="107"/>
      <c r="FJ172" s="107"/>
      <c r="FK172" s="107"/>
      <c r="FL172" s="107"/>
      <c r="FM172" s="107"/>
      <c r="FN172" s="107"/>
      <c r="FO172" s="107"/>
      <c r="FP172" s="107"/>
      <c r="FQ172" s="107"/>
      <c r="FR172" s="107"/>
      <c r="FS172" s="107"/>
      <c r="FT172" s="107"/>
      <c r="FU172" s="107"/>
      <c r="FV172" s="107"/>
      <c r="FW172" s="107"/>
      <c r="FX172" s="107"/>
      <c r="FY172" s="107"/>
      <c r="FZ172" s="107"/>
      <c r="GA172" s="107"/>
      <c r="GB172" s="107"/>
      <c r="GC172" s="107"/>
      <c r="GD172" s="107"/>
      <c r="GE172" s="107"/>
      <c r="GF172" s="107"/>
      <c r="GG172" s="107"/>
      <c r="GH172" s="107"/>
      <c r="GI172" s="107"/>
      <c r="GJ172" s="107"/>
      <c r="GK172" s="107"/>
      <c r="GL172" s="107"/>
      <c r="GM172" s="107"/>
      <c r="GN172" s="107"/>
      <c r="GO172" s="107"/>
      <c r="GP172" s="107"/>
      <c r="GQ172" s="107"/>
      <c r="GR172" s="107"/>
      <c r="GS172" s="107"/>
      <c r="GT172" s="107"/>
      <c r="GU172" s="107"/>
      <c r="GV172" s="107"/>
    </row>
    <row r="173" spans="1:204">
      <c r="A173" s="110"/>
      <c r="B173" s="110"/>
      <c r="C173" s="110"/>
      <c r="D173" s="111"/>
      <c r="E173" s="121"/>
      <c r="F173" s="110"/>
      <c r="G173" s="124"/>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c r="BE173" s="107"/>
      <c r="BF173" s="107"/>
      <c r="BG173" s="107"/>
      <c r="BH173" s="107"/>
      <c r="BI173" s="107"/>
      <c r="BJ173" s="107"/>
      <c r="BK173" s="107"/>
      <c r="BL173" s="107"/>
      <c r="BM173" s="107"/>
      <c r="BN173" s="107"/>
      <c r="BO173" s="107"/>
      <c r="BP173" s="107"/>
      <c r="BQ173" s="107"/>
      <c r="BR173" s="107"/>
      <c r="BS173" s="107"/>
      <c r="BT173" s="107"/>
      <c r="BU173" s="107"/>
      <c r="BV173" s="107"/>
      <c r="BW173" s="107"/>
      <c r="BX173" s="107"/>
      <c r="BY173" s="107"/>
      <c r="BZ173" s="107"/>
      <c r="CA173" s="107"/>
      <c r="CB173" s="107"/>
      <c r="CC173" s="107"/>
      <c r="CD173" s="107"/>
      <c r="CE173" s="107"/>
      <c r="CF173" s="107"/>
      <c r="CG173" s="107"/>
      <c r="CH173" s="107"/>
      <c r="CI173" s="107"/>
      <c r="CJ173" s="107"/>
      <c r="CK173" s="107"/>
      <c r="CL173" s="107"/>
      <c r="CM173" s="107"/>
      <c r="CN173" s="107"/>
      <c r="CO173" s="107"/>
      <c r="CP173" s="107"/>
      <c r="CQ173" s="107"/>
      <c r="CR173" s="107"/>
      <c r="CS173" s="107"/>
      <c r="CT173" s="107"/>
      <c r="CU173" s="107"/>
      <c r="CV173" s="107"/>
      <c r="CW173" s="107"/>
      <c r="CX173" s="107"/>
      <c r="CY173" s="107"/>
      <c r="CZ173" s="107"/>
      <c r="DA173" s="107"/>
      <c r="DB173" s="107"/>
      <c r="DC173" s="107"/>
      <c r="DD173" s="107"/>
      <c r="DE173" s="107"/>
      <c r="DF173" s="107"/>
      <c r="DG173" s="107"/>
      <c r="DH173" s="107"/>
      <c r="DI173" s="107"/>
      <c r="DJ173" s="107"/>
      <c r="DK173" s="107"/>
      <c r="DL173" s="107"/>
      <c r="DM173" s="107"/>
      <c r="DN173" s="107"/>
      <c r="DO173" s="107"/>
      <c r="DP173" s="107"/>
      <c r="DQ173" s="107"/>
      <c r="DR173" s="107"/>
      <c r="DS173" s="107"/>
      <c r="DT173" s="107"/>
      <c r="DU173" s="107"/>
      <c r="DV173" s="107"/>
      <c r="DW173" s="107"/>
      <c r="DX173" s="107"/>
      <c r="DY173" s="107"/>
      <c r="DZ173" s="107"/>
      <c r="EA173" s="107"/>
      <c r="EB173" s="107"/>
      <c r="EC173" s="107"/>
      <c r="ED173" s="107"/>
      <c r="EE173" s="107"/>
      <c r="EF173" s="107"/>
      <c r="EG173" s="107"/>
      <c r="EH173" s="107"/>
      <c r="EI173" s="107"/>
      <c r="EJ173" s="107"/>
      <c r="EK173" s="107"/>
      <c r="EL173" s="107"/>
      <c r="EM173" s="107"/>
      <c r="EN173" s="107"/>
      <c r="EO173" s="107"/>
      <c r="EP173" s="107"/>
      <c r="EQ173" s="107"/>
      <c r="ER173" s="107"/>
      <c r="ES173" s="107"/>
      <c r="ET173" s="107"/>
      <c r="EU173" s="107"/>
      <c r="EV173" s="107"/>
      <c r="EW173" s="107"/>
      <c r="EX173" s="107"/>
      <c r="EY173" s="107"/>
      <c r="EZ173" s="107"/>
      <c r="FA173" s="107"/>
      <c r="FB173" s="107"/>
      <c r="FC173" s="107"/>
      <c r="FD173" s="107"/>
      <c r="FE173" s="107"/>
      <c r="FF173" s="107"/>
      <c r="FG173" s="107"/>
      <c r="FH173" s="107"/>
      <c r="FI173" s="107"/>
      <c r="FJ173" s="107"/>
      <c r="FK173" s="107"/>
      <c r="FL173" s="107"/>
      <c r="FM173" s="107"/>
      <c r="FN173" s="107"/>
      <c r="FO173" s="107"/>
      <c r="FP173" s="107"/>
      <c r="FQ173" s="107"/>
      <c r="FR173" s="107"/>
      <c r="FS173" s="107"/>
      <c r="FT173" s="107"/>
      <c r="FU173" s="107"/>
      <c r="FV173" s="107"/>
      <c r="FW173" s="107"/>
      <c r="FX173" s="107"/>
      <c r="FY173" s="107"/>
      <c r="FZ173" s="107"/>
      <c r="GA173" s="107"/>
      <c r="GB173" s="107"/>
      <c r="GC173" s="107"/>
      <c r="GD173" s="107"/>
      <c r="GE173" s="107"/>
      <c r="GF173" s="107"/>
      <c r="GG173" s="107"/>
      <c r="GH173" s="107"/>
      <c r="GI173" s="107"/>
      <c r="GJ173" s="107"/>
      <c r="GK173" s="107"/>
      <c r="GL173" s="107"/>
      <c r="GM173" s="107"/>
      <c r="GN173" s="107"/>
      <c r="GO173" s="107"/>
      <c r="GP173" s="107"/>
      <c r="GQ173" s="107"/>
      <c r="GR173" s="107"/>
      <c r="GS173" s="107"/>
      <c r="GT173" s="107"/>
      <c r="GU173" s="107"/>
      <c r="GV173" s="107"/>
    </row>
    <row r="174" spans="1:204">
      <c r="A174" s="110"/>
      <c r="B174" s="110"/>
      <c r="C174" s="110"/>
      <c r="D174" s="111"/>
      <c r="E174" s="121"/>
      <c r="F174" s="110"/>
      <c r="G174" s="124"/>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c r="BE174" s="107"/>
      <c r="BF174" s="107"/>
      <c r="BG174" s="107"/>
      <c r="BH174" s="107"/>
      <c r="BI174" s="107"/>
      <c r="BJ174" s="107"/>
      <c r="BK174" s="107"/>
      <c r="BL174" s="107"/>
      <c r="BM174" s="107"/>
      <c r="BN174" s="107"/>
      <c r="BO174" s="107"/>
      <c r="BP174" s="107"/>
      <c r="BQ174" s="107"/>
      <c r="BR174" s="107"/>
      <c r="BS174" s="107"/>
      <c r="BT174" s="107"/>
      <c r="BU174" s="107"/>
      <c r="BV174" s="107"/>
      <c r="BW174" s="107"/>
      <c r="BX174" s="107"/>
      <c r="BY174" s="107"/>
      <c r="BZ174" s="107"/>
      <c r="CA174" s="107"/>
      <c r="CB174" s="107"/>
      <c r="CC174" s="107"/>
      <c r="CD174" s="107"/>
      <c r="CE174" s="107"/>
      <c r="CF174" s="107"/>
      <c r="CG174" s="107"/>
      <c r="CH174" s="107"/>
      <c r="CI174" s="107"/>
      <c r="CJ174" s="107"/>
      <c r="CK174" s="107"/>
      <c r="CL174" s="107"/>
      <c r="CM174" s="107"/>
      <c r="CN174" s="107"/>
      <c r="CO174" s="107"/>
      <c r="CP174" s="107"/>
      <c r="CQ174" s="107"/>
      <c r="CR174" s="107"/>
      <c r="CS174" s="107"/>
      <c r="CT174" s="107"/>
      <c r="CU174" s="107"/>
      <c r="CV174" s="107"/>
      <c r="CW174" s="107"/>
      <c r="CX174" s="107"/>
      <c r="CY174" s="107"/>
      <c r="CZ174" s="107"/>
      <c r="DA174" s="107"/>
      <c r="DB174" s="107"/>
      <c r="DC174" s="107"/>
      <c r="DD174" s="107"/>
      <c r="DE174" s="107"/>
      <c r="DF174" s="107"/>
      <c r="DG174" s="107"/>
      <c r="DH174" s="107"/>
      <c r="DI174" s="107"/>
      <c r="DJ174" s="107"/>
      <c r="DK174" s="107"/>
      <c r="DL174" s="107"/>
      <c r="DM174" s="107"/>
      <c r="DN174" s="107"/>
      <c r="DO174" s="107"/>
      <c r="DP174" s="107"/>
      <c r="DQ174" s="107"/>
      <c r="DR174" s="107"/>
      <c r="DS174" s="107"/>
      <c r="DT174" s="107"/>
      <c r="DU174" s="107"/>
      <c r="DV174" s="107"/>
      <c r="DW174" s="107"/>
      <c r="DX174" s="107"/>
      <c r="DY174" s="107"/>
      <c r="DZ174" s="107"/>
      <c r="EA174" s="107"/>
      <c r="EB174" s="107"/>
      <c r="EC174" s="107"/>
      <c r="ED174" s="107"/>
      <c r="EE174" s="107"/>
      <c r="EF174" s="107"/>
      <c r="EG174" s="107"/>
      <c r="EH174" s="107"/>
      <c r="EI174" s="107"/>
      <c r="EJ174" s="107"/>
      <c r="EK174" s="107"/>
      <c r="EL174" s="107"/>
      <c r="EM174" s="107"/>
      <c r="EN174" s="107"/>
      <c r="EO174" s="107"/>
      <c r="EP174" s="107"/>
      <c r="EQ174" s="107"/>
      <c r="ER174" s="107"/>
      <c r="ES174" s="107"/>
      <c r="ET174" s="107"/>
      <c r="EU174" s="107"/>
      <c r="EV174" s="107"/>
      <c r="EW174" s="107"/>
      <c r="EX174" s="107"/>
      <c r="EY174" s="107"/>
      <c r="EZ174" s="107"/>
      <c r="FA174" s="107"/>
      <c r="FB174" s="107"/>
      <c r="FC174" s="107"/>
      <c r="FD174" s="107"/>
      <c r="FE174" s="107"/>
      <c r="FF174" s="107"/>
      <c r="FG174" s="107"/>
      <c r="FH174" s="107"/>
      <c r="FI174" s="107"/>
      <c r="FJ174" s="107"/>
      <c r="FK174" s="107"/>
      <c r="FL174" s="107"/>
      <c r="FM174" s="107"/>
      <c r="FN174" s="107"/>
      <c r="FO174" s="107"/>
      <c r="FP174" s="107"/>
      <c r="FQ174" s="107"/>
      <c r="FR174" s="107"/>
      <c r="FS174" s="107"/>
      <c r="FT174" s="107"/>
      <c r="FU174" s="107"/>
      <c r="FV174" s="107"/>
      <c r="FW174" s="107"/>
      <c r="FX174" s="107"/>
      <c r="FY174" s="107"/>
      <c r="FZ174" s="107"/>
      <c r="GA174" s="107"/>
      <c r="GB174" s="107"/>
      <c r="GC174" s="107"/>
      <c r="GD174" s="107"/>
      <c r="GE174" s="107"/>
      <c r="GF174" s="107"/>
      <c r="GG174" s="107"/>
      <c r="GH174" s="107"/>
      <c r="GI174" s="107"/>
      <c r="GJ174" s="107"/>
      <c r="GK174" s="107"/>
      <c r="GL174" s="107"/>
      <c r="GM174" s="107"/>
      <c r="GN174" s="107"/>
      <c r="GO174" s="107"/>
      <c r="GP174" s="107"/>
      <c r="GQ174" s="107"/>
      <c r="GR174" s="107"/>
      <c r="GS174" s="107"/>
      <c r="GT174" s="107"/>
      <c r="GU174" s="107"/>
      <c r="GV174" s="107"/>
    </row>
    <row r="175" spans="1:204">
      <c r="A175" s="110"/>
      <c r="B175" s="110"/>
      <c r="C175" s="110"/>
      <c r="D175" s="111"/>
      <c r="E175" s="121"/>
      <c r="F175" s="110"/>
      <c r="G175" s="124"/>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c r="BE175" s="107"/>
      <c r="BF175" s="107"/>
      <c r="BG175" s="107"/>
      <c r="BH175" s="107"/>
      <c r="BI175" s="107"/>
      <c r="BJ175" s="107"/>
      <c r="BK175" s="107"/>
      <c r="BL175" s="107"/>
      <c r="BM175" s="107"/>
      <c r="BN175" s="107"/>
      <c r="BO175" s="107"/>
      <c r="BP175" s="107"/>
      <c r="BQ175" s="107"/>
      <c r="BR175" s="107"/>
      <c r="BS175" s="107"/>
      <c r="BT175" s="107"/>
      <c r="BU175" s="107"/>
      <c r="BV175" s="107"/>
      <c r="BW175" s="107"/>
      <c r="BX175" s="107"/>
      <c r="BY175" s="107"/>
      <c r="BZ175" s="107"/>
      <c r="CA175" s="107"/>
      <c r="CB175" s="107"/>
      <c r="CC175" s="107"/>
      <c r="CD175" s="107"/>
      <c r="CE175" s="107"/>
      <c r="CF175" s="107"/>
      <c r="CG175" s="107"/>
      <c r="CH175" s="107"/>
      <c r="CI175" s="107"/>
      <c r="CJ175" s="107"/>
      <c r="CK175" s="107"/>
      <c r="CL175" s="107"/>
      <c r="CM175" s="107"/>
      <c r="CN175" s="107"/>
      <c r="CO175" s="107"/>
      <c r="CP175" s="107"/>
      <c r="CQ175" s="107"/>
      <c r="CR175" s="107"/>
      <c r="CS175" s="107"/>
      <c r="CT175" s="107"/>
      <c r="CU175" s="107"/>
      <c r="CV175" s="107"/>
      <c r="CW175" s="107"/>
      <c r="CX175" s="107"/>
      <c r="CY175" s="107"/>
      <c r="CZ175" s="107"/>
      <c r="DA175" s="107"/>
      <c r="DB175" s="107"/>
      <c r="DC175" s="107"/>
      <c r="DD175" s="107"/>
      <c r="DE175" s="107"/>
      <c r="DF175" s="107"/>
      <c r="DG175" s="107"/>
      <c r="DH175" s="107"/>
      <c r="DI175" s="107"/>
      <c r="DJ175" s="107"/>
      <c r="DK175" s="107"/>
      <c r="DL175" s="107"/>
      <c r="DM175" s="107"/>
      <c r="DN175" s="107"/>
      <c r="DO175" s="107"/>
      <c r="DP175" s="107"/>
      <c r="DQ175" s="107"/>
      <c r="DR175" s="107"/>
      <c r="DS175" s="107"/>
      <c r="DT175" s="107"/>
      <c r="DU175" s="107"/>
      <c r="DV175" s="107"/>
      <c r="DW175" s="107"/>
      <c r="DX175" s="107"/>
      <c r="DY175" s="107"/>
      <c r="DZ175" s="107"/>
      <c r="EA175" s="107"/>
      <c r="EB175" s="107"/>
      <c r="EC175" s="107"/>
      <c r="ED175" s="107"/>
      <c r="EE175" s="107"/>
      <c r="EF175" s="107"/>
      <c r="EG175" s="107"/>
      <c r="EH175" s="107"/>
      <c r="EI175" s="107"/>
      <c r="EJ175" s="107"/>
      <c r="EK175" s="107"/>
      <c r="EL175" s="107"/>
      <c r="EM175" s="107"/>
      <c r="EN175" s="107"/>
      <c r="EO175" s="107"/>
      <c r="EP175" s="107"/>
      <c r="EQ175" s="107"/>
      <c r="ER175" s="107"/>
      <c r="ES175" s="107"/>
      <c r="ET175" s="107"/>
      <c r="EU175" s="107"/>
      <c r="EV175" s="107"/>
      <c r="EW175" s="107"/>
      <c r="EX175" s="107"/>
      <c r="EY175" s="107"/>
      <c r="EZ175" s="107"/>
      <c r="FA175" s="107"/>
      <c r="FB175" s="107"/>
      <c r="FC175" s="107"/>
      <c r="FD175" s="107"/>
      <c r="FE175" s="107"/>
      <c r="FF175" s="107"/>
      <c r="FG175" s="107"/>
      <c r="FH175" s="107"/>
      <c r="FI175" s="107"/>
      <c r="FJ175" s="107"/>
      <c r="FK175" s="107"/>
      <c r="FL175" s="107"/>
      <c r="FM175" s="107"/>
      <c r="FN175" s="107"/>
      <c r="FO175" s="107"/>
      <c r="FP175" s="107"/>
      <c r="FQ175" s="107"/>
      <c r="FR175" s="107"/>
      <c r="FS175" s="107"/>
      <c r="FT175" s="107"/>
      <c r="FU175" s="107"/>
      <c r="FV175" s="107"/>
      <c r="FW175" s="107"/>
      <c r="FX175" s="107"/>
      <c r="FY175" s="107"/>
      <c r="FZ175" s="107"/>
      <c r="GA175" s="107"/>
      <c r="GB175" s="107"/>
      <c r="GC175" s="107"/>
      <c r="GD175" s="107"/>
      <c r="GE175" s="107"/>
      <c r="GF175" s="107"/>
      <c r="GG175" s="107"/>
      <c r="GH175" s="107"/>
      <c r="GI175" s="107"/>
      <c r="GJ175" s="107"/>
      <c r="GK175" s="107"/>
      <c r="GL175" s="107"/>
      <c r="GM175" s="107"/>
      <c r="GN175" s="107"/>
      <c r="GO175" s="107"/>
      <c r="GP175" s="107"/>
      <c r="GQ175" s="107"/>
      <c r="GR175" s="107"/>
      <c r="GS175" s="107"/>
      <c r="GT175" s="107"/>
      <c r="GU175" s="107"/>
      <c r="GV175" s="107"/>
    </row>
    <row r="176" spans="1:204">
      <c r="A176" s="110"/>
      <c r="B176" s="110"/>
      <c r="C176" s="110"/>
      <c r="D176" s="111"/>
      <c r="E176" s="121"/>
      <c r="F176" s="110"/>
      <c r="G176" s="124"/>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c r="BE176" s="107"/>
      <c r="BF176" s="107"/>
      <c r="BG176" s="107"/>
      <c r="BH176" s="107"/>
      <c r="BI176" s="107"/>
      <c r="BJ176" s="107"/>
      <c r="BK176" s="107"/>
      <c r="BL176" s="107"/>
      <c r="BM176" s="107"/>
      <c r="BN176" s="107"/>
      <c r="BO176" s="107"/>
      <c r="BP176" s="107"/>
      <c r="BQ176" s="107"/>
      <c r="BR176" s="107"/>
      <c r="BS176" s="107"/>
      <c r="BT176" s="107"/>
      <c r="BU176" s="107"/>
      <c r="BV176" s="107"/>
      <c r="BW176" s="107"/>
      <c r="BX176" s="107"/>
      <c r="BY176" s="107"/>
      <c r="BZ176" s="107"/>
      <c r="CA176" s="107"/>
      <c r="CB176" s="107"/>
      <c r="CC176" s="107"/>
      <c r="CD176" s="107"/>
      <c r="CE176" s="107"/>
      <c r="CF176" s="107"/>
      <c r="CG176" s="107"/>
      <c r="CH176" s="107"/>
      <c r="CI176" s="107"/>
      <c r="CJ176" s="107"/>
      <c r="CK176" s="107"/>
      <c r="CL176" s="107"/>
      <c r="CM176" s="107"/>
      <c r="CN176" s="107"/>
      <c r="CO176" s="107"/>
      <c r="CP176" s="107"/>
      <c r="CQ176" s="107"/>
      <c r="CR176" s="107"/>
      <c r="CS176" s="107"/>
      <c r="CT176" s="107"/>
      <c r="CU176" s="107"/>
      <c r="CV176" s="107"/>
      <c r="CW176" s="107"/>
      <c r="CX176" s="107"/>
      <c r="CY176" s="107"/>
      <c r="CZ176" s="107"/>
      <c r="DA176" s="107"/>
      <c r="DB176" s="107"/>
      <c r="DC176" s="107"/>
      <c r="DD176" s="107"/>
      <c r="DE176" s="107"/>
      <c r="DF176" s="107"/>
      <c r="DG176" s="107"/>
      <c r="DH176" s="107"/>
      <c r="DI176" s="107"/>
      <c r="DJ176" s="107"/>
      <c r="DK176" s="107"/>
      <c r="DL176" s="107"/>
      <c r="DM176" s="107"/>
      <c r="DN176" s="107"/>
      <c r="DO176" s="107"/>
      <c r="DP176" s="107"/>
      <c r="DQ176" s="107"/>
      <c r="DR176" s="107"/>
      <c r="DS176" s="107"/>
      <c r="DT176" s="107"/>
      <c r="DU176" s="107"/>
      <c r="DV176" s="107"/>
      <c r="DW176" s="107"/>
      <c r="DX176" s="107"/>
      <c r="DY176" s="107"/>
      <c r="DZ176" s="107"/>
      <c r="EA176" s="107"/>
      <c r="EB176" s="107"/>
      <c r="EC176" s="107"/>
      <c r="ED176" s="107"/>
      <c r="EE176" s="107"/>
      <c r="EF176" s="107"/>
      <c r="EG176" s="107"/>
      <c r="EH176" s="107"/>
      <c r="EI176" s="107"/>
      <c r="EJ176" s="107"/>
      <c r="EK176" s="107"/>
      <c r="EL176" s="107"/>
      <c r="EM176" s="107"/>
      <c r="EN176" s="107"/>
      <c r="EO176" s="107"/>
      <c r="EP176" s="107"/>
      <c r="EQ176" s="107"/>
      <c r="ER176" s="107"/>
      <c r="ES176" s="107"/>
      <c r="ET176" s="107"/>
      <c r="EU176" s="107"/>
      <c r="EV176" s="107"/>
      <c r="EW176" s="107"/>
      <c r="EX176" s="107"/>
      <c r="EY176" s="107"/>
      <c r="EZ176" s="107"/>
      <c r="FA176" s="107"/>
      <c r="FB176" s="107"/>
      <c r="FC176" s="107"/>
      <c r="FD176" s="107"/>
      <c r="FE176" s="107"/>
      <c r="FF176" s="107"/>
      <c r="FG176" s="107"/>
      <c r="FH176" s="107"/>
      <c r="FI176" s="107"/>
      <c r="FJ176" s="107"/>
      <c r="FK176" s="107"/>
      <c r="FL176" s="107"/>
      <c r="FM176" s="107"/>
      <c r="FN176" s="107"/>
      <c r="FO176" s="107"/>
      <c r="FP176" s="107"/>
      <c r="FQ176" s="107"/>
      <c r="FR176" s="107"/>
      <c r="FS176" s="107"/>
      <c r="FT176" s="107"/>
      <c r="FU176" s="107"/>
      <c r="FV176" s="107"/>
      <c r="FW176" s="107"/>
      <c r="FX176" s="107"/>
      <c r="FY176" s="107"/>
      <c r="FZ176" s="107"/>
      <c r="GA176" s="107"/>
      <c r="GB176" s="107"/>
      <c r="GC176" s="107"/>
      <c r="GD176" s="107"/>
      <c r="GE176" s="107"/>
      <c r="GF176" s="107"/>
      <c r="GG176" s="107"/>
      <c r="GH176" s="107"/>
      <c r="GI176" s="107"/>
      <c r="GJ176" s="107"/>
      <c r="GK176" s="107"/>
      <c r="GL176" s="107"/>
      <c r="GM176" s="107"/>
      <c r="GN176" s="107"/>
      <c r="GO176" s="107"/>
      <c r="GP176" s="107"/>
      <c r="GQ176" s="107"/>
      <c r="GR176" s="107"/>
      <c r="GS176" s="107"/>
      <c r="GT176" s="107"/>
      <c r="GU176" s="107"/>
      <c r="GV176" s="107"/>
    </row>
    <row r="177" spans="1:204">
      <c r="A177" s="110"/>
      <c r="B177" s="110"/>
      <c r="C177" s="110"/>
      <c r="D177" s="111"/>
      <c r="E177" s="121"/>
      <c r="F177" s="110"/>
      <c r="G177" s="124"/>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c r="BE177" s="107"/>
      <c r="BF177" s="107"/>
      <c r="BG177" s="107"/>
      <c r="BH177" s="107"/>
      <c r="BI177" s="107"/>
      <c r="BJ177" s="107"/>
      <c r="BK177" s="107"/>
      <c r="BL177" s="107"/>
      <c r="BM177" s="107"/>
      <c r="BN177" s="107"/>
      <c r="BO177" s="107"/>
      <c r="BP177" s="107"/>
      <c r="BQ177" s="107"/>
      <c r="BR177" s="107"/>
      <c r="BS177" s="107"/>
      <c r="BT177" s="107"/>
      <c r="BU177" s="107"/>
      <c r="BV177" s="107"/>
      <c r="BW177" s="107"/>
      <c r="BX177" s="107"/>
      <c r="BY177" s="107"/>
      <c r="BZ177" s="107"/>
      <c r="CA177" s="107"/>
      <c r="CB177" s="107"/>
      <c r="CC177" s="107"/>
      <c r="CD177" s="107"/>
      <c r="CE177" s="107"/>
      <c r="CF177" s="107"/>
      <c r="CG177" s="107"/>
      <c r="CH177" s="107"/>
      <c r="CI177" s="107"/>
      <c r="CJ177" s="107"/>
      <c r="CK177" s="107"/>
      <c r="CL177" s="107"/>
      <c r="CM177" s="107"/>
      <c r="CN177" s="107"/>
      <c r="CO177" s="107"/>
      <c r="CP177" s="107"/>
      <c r="CQ177" s="107"/>
      <c r="CR177" s="107"/>
      <c r="CS177" s="107"/>
      <c r="CT177" s="107"/>
      <c r="CU177" s="107"/>
      <c r="CV177" s="107"/>
      <c r="CW177" s="107"/>
      <c r="CX177" s="107"/>
      <c r="CY177" s="107"/>
      <c r="CZ177" s="107"/>
      <c r="DA177" s="107"/>
      <c r="DB177" s="107"/>
      <c r="DC177" s="107"/>
      <c r="DD177" s="107"/>
      <c r="DE177" s="107"/>
      <c r="DF177" s="107"/>
      <c r="DG177" s="107"/>
      <c r="DH177" s="107"/>
      <c r="DI177" s="107"/>
      <c r="DJ177" s="107"/>
      <c r="DK177" s="107"/>
      <c r="DL177" s="107"/>
      <c r="DM177" s="107"/>
      <c r="DN177" s="107"/>
      <c r="DO177" s="107"/>
      <c r="DP177" s="107"/>
      <c r="DQ177" s="107"/>
      <c r="DR177" s="107"/>
      <c r="DS177" s="107"/>
      <c r="DT177" s="107"/>
      <c r="DU177" s="107"/>
      <c r="DV177" s="107"/>
      <c r="DW177" s="107"/>
      <c r="DX177" s="107"/>
      <c r="DY177" s="107"/>
      <c r="DZ177" s="107"/>
      <c r="EA177" s="107"/>
      <c r="EB177" s="107"/>
      <c r="EC177" s="107"/>
      <c r="ED177" s="107"/>
      <c r="EE177" s="107"/>
      <c r="EF177" s="107"/>
      <c r="EG177" s="107"/>
      <c r="EH177" s="107"/>
      <c r="EI177" s="107"/>
      <c r="EJ177" s="107"/>
      <c r="EK177" s="107"/>
      <c r="EL177" s="107"/>
      <c r="EM177" s="107"/>
      <c r="EN177" s="107"/>
      <c r="EO177" s="107"/>
      <c r="EP177" s="107"/>
      <c r="EQ177" s="107"/>
      <c r="ER177" s="107"/>
      <c r="ES177" s="107"/>
      <c r="ET177" s="107"/>
      <c r="EU177" s="107"/>
      <c r="EV177" s="107"/>
      <c r="EW177" s="107"/>
      <c r="EX177" s="107"/>
      <c r="EY177" s="107"/>
      <c r="EZ177" s="107"/>
      <c r="FA177" s="107"/>
      <c r="FB177" s="107"/>
      <c r="FC177" s="107"/>
      <c r="FD177" s="107"/>
      <c r="FE177" s="107"/>
      <c r="FF177" s="107"/>
      <c r="FG177" s="107"/>
      <c r="FH177" s="107"/>
      <c r="FI177" s="107"/>
      <c r="FJ177" s="107"/>
      <c r="FK177" s="107"/>
      <c r="FL177" s="107"/>
      <c r="FM177" s="107"/>
      <c r="FN177" s="107"/>
      <c r="FO177" s="107"/>
      <c r="FP177" s="107"/>
      <c r="FQ177" s="107"/>
      <c r="FR177" s="107"/>
      <c r="FS177" s="107"/>
      <c r="FT177" s="107"/>
      <c r="FU177" s="107"/>
      <c r="FV177" s="107"/>
      <c r="FW177" s="107"/>
      <c r="FX177" s="107"/>
      <c r="FY177" s="107"/>
      <c r="FZ177" s="107"/>
      <c r="GA177" s="107"/>
      <c r="GB177" s="107"/>
      <c r="GC177" s="107"/>
      <c r="GD177" s="107"/>
      <c r="GE177" s="107"/>
      <c r="GF177" s="107"/>
      <c r="GG177" s="107"/>
      <c r="GH177" s="107"/>
      <c r="GI177" s="107"/>
      <c r="GJ177" s="107"/>
      <c r="GK177" s="107"/>
      <c r="GL177" s="107"/>
      <c r="GM177" s="107"/>
      <c r="GN177" s="107"/>
      <c r="GO177" s="107"/>
      <c r="GP177" s="107"/>
      <c r="GQ177" s="107"/>
      <c r="GR177" s="107"/>
      <c r="GS177" s="107"/>
      <c r="GT177" s="107"/>
      <c r="GU177" s="107"/>
      <c r="GV177" s="107"/>
    </row>
    <row r="178" spans="1:204">
      <c r="A178" s="110"/>
      <c r="B178" s="110"/>
      <c r="C178" s="110"/>
      <c r="D178" s="111"/>
      <c r="E178" s="121"/>
      <c r="F178" s="110"/>
      <c r="G178" s="124"/>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c r="BE178" s="107"/>
      <c r="BF178" s="107"/>
      <c r="BG178" s="107"/>
      <c r="BH178" s="107"/>
      <c r="BI178" s="107"/>
      <c r="BJ178" s="107"/>
      <c r="BK178" s="107"/>
      <c r="BL178" s="107"/>
      <c r="BM178" s="107"/>
      <c r="BN178" s="107"/>
      <c r="BO178" s="107"/>
      <c r="BP178" s="107"/>
      <c r="BQ178" s="107"/>
      <c r="BR178" s="107"/>
      <c r="BS178" s="107"/>
      <c r="BT178" s="107"/>
      <c r="BU178" s="107"/>
      <c r="BV178" s="107"/>
      <c r="BW178" s="107"/>
      <c r="BX178" s="107"/>
      <c r="BY178" s="107"/>
      <c r="BZ178" s="107"/>
      <c r="CA178" s="107"/>
      <c r="CB178" s="107"/>
      <c r="CC178" s="107"/>
      <c r="CD178" s="107"/>
      <c r="CE178" s="107"/>
      <c r="CF178" s="107"/>
      <c r="CG178" s="107"/>
      <c r="CH178" s="107"/>
      <c r="CI178" s="107"/>
      <c r="CJ178" s="107"/>
      <c r="CK178" s="107"/>
      <c r="CL178" s="107"/>
      <c r="CM178" s="107"/>
      <c r="CN178" s="107"/>
      <c r="CO178" s="107"/>
      <c r="CP178" s="107"/>
      <c r="CQ178" s="107"/>
      <c r="CR178" s="107"/>
      <c r="CS178" s="107"/>
      <c r="CT178" s="107"/>
      <c r="CU178" s="107"/>
      <c r="CV178" s="107"/>
      <c r="CW178" s="107"/>
      <c r="CX178" s="107"/>
      <c r="CY178" s="107"/>
      <c r="CZ178" s="107"/>
      <c r="DA178" s="107"/>
      <c r="DB178" s="107"/>
      <c r="DC178" s="107"/>
      <c r="DD178" s="107"/>
      <c r="DE178" s="107"/>
      <c r="DF178" s="107"/>
      <c r="DG178" s="107"/>
      <c r="DH178" s="107"/>
      <c r="DI178" s="107"/>
      <c r="DJ178" s="107"/>
      <c r="DK178" s="107"/>
      <c r="DL178" s="107"/>
      <c r="DM178" s="107"/>
      <c r="DN178" s="107"/>
      <c r="DO178" s="107"/>
      <c r="DP178" s="107"/>
      <c r="DQ178" s="107"/>
      <c r="DR178" s="107"/>
      <c r="DS178" s="107"/>
      <c r="DT178" s="107"/>
      <c r="DU178" s="107"/>
      <c r="DV178" s="107"/>
      <c r="DW178" s="107"/>
      <c r="DX178" s="107"/>
      <c r="DY178" s="107"/>
      <c r="DZ178" s="107"/>
      <c r="EA178" s="107"/>
      <c r="EB178" s="107"/>
      <c r="EC178" s="107"/>
      <c r="ED178" s="107"/>
      <c r="EE178" s="107"/>
      <c r="EF178" s="107"/>
      <c r="EG178" s="107"/>
      <c r="EH178" s="107"/>
      <c r="EI178" s="107"/>
      <c r="EJ178" s="107"/>
      <c r="EK178" s="107"/>
      <c r="EL178" s="107"/>
      <c r="EM178" s="107"/>
      <c r="EN178" s="107"/>
      <c r="EO178" s="107"/>
      <c r="EP178" s="107"/>
      <c r="EQ178" s="107"/>
      <c r="ER178" s="107"/>
      <c r="ES178" s="107"/>
      <c r="ET178" s="107"/>
      <c r="EU178" s="107"/>
      <c r="EV178" s="107"/>
      <c r="EW178" s="107"/>
      <c r="EX178" s="107"/>
      <c r="EY178" s="107"/>
      <c r="EZ178" s="107"/>
      <c r="FA178" s="107"/>
      <c r="FB178" s="107"/>
      <c r="FC178" s="107"/>
      <c r="FD178" s="107"/>
      <c r="FE178" s="107"/>
      <c r="FF178" s="107"/>
      <c r="FG178" s="107"/>
      <c r="FH178" s="107"/>
      <c r="FI178" s="107"/>
      <c r="FJ178" s="107"/>
      <c r="FK178" s="107"/>
      <c r="FL178" s="107"/>
      <c r="FM178" s="107"/>
      <c r="FN178" s="107"/>
      <c r="FO178" s="107"/>
      <c r="FP178" s="107"/>
      <c r="FQ178" s="107"/>
      <c r="FR178" s="107"/>
      <c r="FS178" s="107"/>
      <c r="FT178" s="107"/>
      <c r="FU178" s="107"/>
      <c r="FV178" s="107"/>
      <c r="FW178" s="107"/>
      <c r="FX178" s="107"/>
      <c r="FY178" s="107"/>
      <c r="FZ178" s="107"/>
      <c r="GA178" s="107"/>
      <c r="GB178" s="107"/>
      <c r="GC178" s="107"/>
      <c r="GD178" s="107"/>
      <c r="GE178" s="107"/>
      <c r="GF178" s="107"/>
      <c r="GG178" s="107"/>
      <c r="GH178" s="107"/>
      <c r="GI178" s="107"/>
      <c r="GJ178" s="107"/>
      <c r="GK178" s="107"/>
      <c r="GL178" s="107"/>
      <c r="GM178" s="107"/>
      <c r="GN178" s="107"/>
      <c r="GO178" s="107"/>
      <c r="GP178" s="107"/>
      <c r="GQ178" s="107"/>
      <c r="GR178" s="107"/>
      <c r="GS178" s="107"/>
      <c r="GT178" s="107"/>
      <c r="GU178" s="107"/>
      <c r="GV178" s="107"/>
    </row>
    <row r="179" spans="1:204">
      <c r="A179" s="110"/>
      <c r="B179" s="110"/>
      <c r="C179" s="110"/>
      <c r="D179" s="111"/>
      <c r="E179" s="121"/>
      <c r="F179" s="110"/>
      <c r="G179" s="124"/>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c r="BE179" s="107"/>
      <c r="BF179" s="107"/>
      <c r="BG179" s="107"/>
      <c r="BH179" s="107"/>
      <c r="BI179" s="107"/>
      <c r="BJ179" s="107"/>
      <c r="BK179" s="107"/>
      <c r="BL179" s="107"/>
      <c r="BM179" s="107"/>
      <c r="BN179" s="107"/>
      <c r="BO179" s="107"/>
      <c r="BP179" s="107"/>
      <c r="BQ179" s="107"/>
      <c r="BR179" s="107"/>
      <c r="BS179" s="107"/>
      <c r="BT179" s="107"/>
      <c r="BU179" s="107"/>
      <c r="BV179" s="107"/>
      <c r="BW179" s="107"/>
      <c r="BX179" s="107"/>
      <c r="BY179" s="107"/>
      <c r="BZ179" s="107"/>
      <c r="CA179" s="107"/>
      <c r="CB179" s="107"/>
      <c r="CC179" s="107"/>
      <c r="CD179" s="107"/>
      <c r="CE179" s="107"/>
      <c r="CF179" s="107"/>
      <c r="CG179" s="107"/>
      <c r="CH179" s="107"/>
      <c r="CI179" s="107"/>
      <c r="CJ179" s="107"/>
      <c r="CK179" s="107"/>
      <c r="CL179" s="107"/>
      <c r="CM179" s="107"/>
      <c r="CN179" s="107"/>
      <c r="CO179" s="107"/>
      <c r="CP179" s="107"/>
      <c r="CQ179" s="107"/>
      <c r="CR179" s="107"/>
      <c r="CS179" s="107"/>
      <c r="CT179" s="107"/>
      <c r="CU179" s="107"/>
      <c r="CV179" s="107"/>
      <c r="CW179" s="107"/>
      <c r="CX179" s="107"/>
      <c r="CY179" s="107"/>
      <c r="CZ179" s="107"/>
      <c r="DA179" s="107"/>
      <c r="DB179" s="107"/>
      <c r="DC179" s="107"/>
      <c r="DD179" s="107"/>
      <c r="DE179" s="107"/>
      <c r="DF179" s="107"/>
      <c r="DG179" s="107"/>
      <c r="DH179" s="107"/>
      <c r="DI179" s="107"/>
      <c r="DJ179" s="107"/>
      <c r="DK179" s="107"/>
      <c r="DL179" s="107"/>
      <c r="DM179" s="107"/>
      <c r="DN179" s="107"/>
      <c r="DO179" s="107"/>
      <c r="DP179" s="107"/>
      <c r="DQ179" s="107"/>
      <c r="DR179" s="107"/>
      <c r="DS179" s="107"/>
      <c r="DT179" s="107"/>
      <c r="DU179" s="107"/>
      <c r="DV179" s="107"/>
      <c r="DW179" s="107"/>
      <c r="DX179" s="107"/>
      <c r="DY179" s="107"/>
      <c r="DZ179" s="107"/>
      <c r="EA179" s="107"/>
      <c r="EB179" s="107"/>
      <c r="EC179" s="107"/>
      <c r="ED179" s="107"/>
      <c r="EE179" s="107"/>
      <c r="EF179" s="107"/>
      <c r="EG179" s="107"/>
      <c r="EH179" s="107"/>
      <c r="EI179" s="107"/>
      <c r="EJ179" s="107"/>
      <c r="EK179" s="107"/>
      <c r="EL179" s="107"/>
      <c r="EM179" s="107"/>
      <c r="EN179" s="107"/>
      <c r="EO179" s="107"/>
      <c r="EP179" s="107"/>
      <c r="EQ179" s="107"/>
      <c r="ER179" s="107"/>
      <c r="ES179" s="107"/>
      <c r="ET179" s="107"/>
      <c r="EU179" s="107"/>
      <c r="EV179" s="107"/>
      <c r="EW179" s="107"/>
      <c r="EX179" s="107"/>
      <c r="EY179" s="107"/>
      <c r="EZ179" s="107"/>
      <c r="FA179" s="107"/>
      <c r="FB179" s="107"/>
      <c r="FC179" s="107"/>
      <c r="FD179" s="107"/>
      <c r="FE179" s="107"/>
      <c r="FF179" s="107"/>
      <c r="FG179" s="107"/>
      <c r="FH179" s="107"/>
      <c r="FI179" s="107"/>
      <c r="FJ179" s="107"/>
      <c r="FK179" s="107"/>
      <c r="FL179" s="107"/>
      <c r="FM179" s="107"/>
      <c r="FN179" s="107"/>
      <c r="FO179" s="107"/>
      <c r="FP179" s="107"/>
      <c r="FQ179" s="107"/>
      <c r="FR179" s="107"/>
      <c r="FS179" s="107"/>
      <c r="FT179" s="107"/>
      <c r="FU179" s="107"/>
      <c r="FV179" s="107"/>
      <c r="FW179" s="107"/>
      <c r="FX179" s="107"/>
      <c r="FY179" s="107"/>
      <c r="FZ179" s="107"/>
      <c r="GA179" s="107"/>
      <c r="GB179" s="107"/>
      <c r="GC179" s="107"/>
      <c r="GD179" s="107"/>
      <c r="GE179" s="107"/>
      <c r="GF179" s="107"/>
      <c r="GG179" s="107"/>
      <c r="GH179" s="107"/>
      <c r="GI179" s="107"/>
      <c r="GJ179" s="107"/>
      <c r="GK179" s="107"/>
      <c r="GL179" s="107"/>
      <c r="GM179" s="107"/>
      <c r="GN179" s="107"/>
      <c r="GO179" s="107"/>
      <c r="GP179" s="107"/>
      <c r="GQ179" s="107"/>
      <c r="GR179" s="107"/>
      <c r="GS179" s="107"/>
      <c r="GT179" s="107"/>
      <c r="GU179" s="107"/>
      <c r="GV179" s="107"/>
    </row>
    <row r="180" spans="1:204">
      <c r="A180" s="110"/>
      <c r="B180" s="110"/>
      <c r="C180" s="110"/>
      <c r="D180" s="111"/>
      <c r="E180" s="121"/>
      <c r="F180" s="110"/>
      <c r="G180" s="124"/>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c r="BE180" s="107"/>
      <c r="BF180" s="107"/>
      <c r="BG180" s="107"/>
      <c r="BH180" s="107"/>
      <c r="BI180" s="107"/>
      <c r="BJ180" s="107"/>
      <c r="BK180" s="107"/>
      <c r="BL180" s="107"/>
      <c r="BM180" s="107"/>
      <c r="BN180" s="107"/>
      <c r="BO180" s="107"/>
      <c r="BP180" s="107"/>
      <c r="BQ180" s="107"/>
      <c r="BR180" s="107"/>
      <c r="BS180" s="107"/>
      <c r="BT180" s="107"/>
      <c r="BU180" s="107"/>
      <c r="BV180" s="107"/>
      <c r="BW180" s="107"/>
      <c r="BX180" s="107"/>
      <c r="BY180" s="107"/>
      <c r="BZ180" s="107"/>
      <c r="CA180" s="107"/>
      <c r="CB180" s="107"/>
      <c r="CC180" s="107"/>
      <c r="CD180" s="107"/>
      <c r="CE180" s="107"/>
      <c r="CF180" s="107"/>
      <c r="CG180" s="107"/>
      <c r="CH180" s="107"/>
      <c r="CI180" s="107"/>
      <c r="CJ180" s="107"/>
      <c r="CK180" s="107"/>
      <c r="CL180" s="107"/>
      <c r="CM180" s="107"/>
      <c r="CN180" s="107"/>
      <c r="CO180" s="107"/>
      <c r="CP180" s="107"/>
      <c r="CQ180" s="107"/>
      <c r="CR180" s="107"/>
      <c r="CS180" s="107"/>
      <c r="CT180" s="107"/>
      <c r="CU180" s="107"/>
      <c r="CV180" s="107"/>
      <c r="CW180" s="107"/>
      <c r="CX180" s="107"/>
      <c r="CY180" s="107"/>
      <c r="CZ180" s="107"/>
      <c r="DA180" s="107"/>
      <c r="DB180" s="107"/>
      <c r="DC180" s="107"/>
      <c r="DD180" s="107"/>
      <c r="DE180" s="107"/>
      <c r="DF180" s="107"/>
      <c r="DG180" s="107"/>
      <c r="DH180" s="107"/>
      <c r="DI180" s="107"/>
      <c r="DJ180" s="107"/>
      <c r="DK180" s="107"/>
      <c r="DL180" s="107"/>
      <c r="DM180" s="107"/>
      <c r="DN180" s="107"/>
      <c r="DO180" s="107"/>
      <c r="DP180" s="107"/>
      <c r="DQ180" s="107"/>
      <c r="DR180" s="107"/>
      <c r="DS180" s="107"/>
      <c r="DT180" s="107"/>
      <c r="DU180" s="107"/>
      <c r="DV180" s="107"/>
      <c r="DW180" s="107"/>
      <c r="DX180" s="107"/>
      <c r="DY180" s="107"/>
      <c r="DZ180" s="107"/>
      <c r="EA180" s="107"/>
      <c r="EB180" s="107"/>
      <c r="EC180" s="107"/>
      <c r="ED180" s="107"/>
      <c r="EE180" s="107"/>
      <c r="EF180" s="107"/>
      <c r="EG180" s="107"/>
      <c r="EH180" s="107"/>
      <c r="EI180" s="107"/>
      <c r="EJ180" s="107"/>
      <c r="EK180" s="107"/>
      <c r="EL180" s="107"/>
      <c r="EM180" s="107"/>
      <c r="EN180" s="107"/>
      <c r="EO180" s="107"/>
      <c r="EP180" s="107"/>
      <c r="EQ180" s="107"/>
      <c r="ER180" s="107"/>
      <c r="ES180" s="107"/>
      <c r="ET180" s="107"/>
      <c r="EU180" s="107"/>
      <c r="EV180" s="107"/>
      <c r="EW180" s="107"/>
      <c r="EX180" s="107"/>
      <c r="EY180" s="107"/>
      <c r="EZ180" s="107"/>
      <c r="FA180" s="107"/>
      <c r="FB180" s="107"/>
      <c r="FC180" s="107"/>
      <c r="FD180" s="107"/>
      <c r="FE180" s="107"/>
      <c r="FF180" s="107"/>
      <c r="FG180" s="107"/>
      <c r="FH180" s="107"/>
      <c r="FI180" s="107"/>
      <c r="FJ180" s="107"/>
      <c r="FK180" s="107"/>
      <c r="FL180" s="107"/>
      <c r="FM180" s="107"/>
      <c r="FN180" s="107"/>
      <c r="FO180" s="107"/>
      <c r="FP180" s="107"/>
      <c r="FQ180" s="107"/>
      <c r="FR180" s="107"/>
      <c r="FS180" s="107"/>
      <c r="FT180" s="107"/>
      <c r="FU180" s="107"/>
      <c r="FV180" s="107"/>
      <c r="FW180" s="107"/>
      <c r="FX180" s="107"/>
      <c r="FY180" s="107"/>
      <c r="FZ180" s="107"/>
      <c r="GA180" s="107"/>
      <c r="GB180" s="107"/>
      <c r="GC180" s="107"/>
      <c r="GD180" s="107"/>
      <c r="GE180" s="107"/>
      <c r="GF180" s="107"/>
      <c r="GG180" s="107"/>
      <c r="GH180" s="107"/>
      <c r="GI180" s="107"/>
      <c r="GJ180" s="107"/>
      <c r="GK180" s="107"/>
      <c r="GL180" s="107"/>
      <c r="GM180" s="107"/>
      <c r="GN180" s="107"/>
      <c r="GO180" s="107"/>
      <c r="GP180" s="107"/>
      <c r="GQ180" s="107"/>
      <c r="GR180" s="107"/>
      <c r="GS180" s="107"/>
      <c r="GT180" s="107"/>
      <c r="GU180" s="107"/>
      <c r="GV180" s="107"/>
    </row>
    <row r="181" spans="1:204">
      <c r="A181" s="110"/>
      <c r="B181" s="110"/>
      <c r="C181" s="110"/>
      <c r="D181" s="111"/>
      <c r="E181" s="121"/>
      <c r="F181" s="110"/>
      <c r="G181" s="124"/>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c r="BE181" s="107"/>
      <c r="BF181" s="107"/>
      <c r="BG181" s="107"/>
      <c r="BH181" s="107"/>
      <c r="BI181" s="107"/>
      <c r="BJ181" s="107"/>
      <c r="BK181" s="107"/>
      <c r="BL181" s="107"/>
      <c r="BM181" s="107"/>
      <c r="BN181" s="107"/>
      <c r="BO181" s="107"/>
      <c r="BP181" s="107"/>
      <c r="BQ181" s="107"/>
      <c r="BR181" s="107"/>
      <c r="BS181" s="107"/>
      <c r="BT181" s="107"/>
      <c r="BU181" s="107"/>
      <c r="BV181" s="107"/>
      <c r="BW181" s="107"/>
      <c r="BX181" s="107"/>
      <c r="BY181" s="107"/>
      <c r="BZ181" s="107"/>
      <c r="CA181" s="107"/>
      <c r="CB181" s="107"/>
      <c r="CC181" s="107"/>
      <c r="CD181" s="107"/>
      <c r="CE181" s="107"/>
      <c r="CF181" s="107"/>
      <c r="CG181" s="107"/>
      <c r="CH181" s="107"/>
      <c r="CI181" s="107"/>
      <c r="CJ181" s="107"/>
      <c r="CK181" s="107"/>
      <c r="CL181" s="107"/>
      <c r="CM181" s="107"/>
      <c r="CN181" s="107"/>
      <c r="CO181" s="107"/>
      <c r="CP181" s="107"/>
      <c r="CQ181" s="107"/>
      <c r="CR181" s="107"/>
      <c r="CS181" s="107"/>
      <c r="CT181" s="107"/>
      <c r="CU181" s="107"/>
      <c r="CV181" s="107"/>
      <c r="CW181" s="107"/>
      <c r="CX181" s="107"/>
      <c r="CY181" s="107"/>
      <c r="CZ181" s="107"/>
      <c r="DA181" s="107"/>
      <c r="DB181" s="107"/>
      <c r="DC181" s="107"/>
      <c r="DD181" s="107"/>
      <c r="DE181" s="107"/>
      <c r="DF181" s="107"/>
      <c r="DG181" s="107"/>
      <c r="DH181" s="107"/>
      <c r="DI181" s="107"/>
      <c r="DJ181" s="107"/>
      <c r="DK181" s="107"/>
      <c r="DL181" s="107"/>
      <c r="DM181" s="107"/>
      <c r="DN181" s="107"/>
      <c r="DO181" s="107"/>
      <c r="DP181" s="107"/>
      <c r="DQ181" s="107"/>
      <c r="DR181" s="107"/>
      <c r="DS181" s="107"/>
      <c r="DT181" s="107"/>
      <c r="DU181" s="107"/>
      <c r="DV181" s="107"/>
      <c r="DW181" s="107"/>
      <c r="DX181" s="107"/>
      <c r="DY181" s="107"/>
      <c r="DZ181" s="107"/>
      <c r="EA181" s="107"/>
      <c r="EB181" s="107"/>
      <c r="EC181" s="107"/>
      <c r="ED181" s="107"/>
      <c r="EE181" s="107"/>
      <c r="EF181" s="107"/>
      <c r="EG181" s="107"/>
      <c r="EH181" s="107"/>
      <c r="EI181" s="107"/>
      <c r="EJ181" s="107"/>
      <c r="EK181" s="107"/>
      <c r="EL181" s="107"/>
      <c r="EM181" s="107"/>
      <c r="EN181" s="107"/>
      <c r="EO181" s="107"/>
      <c r="EP181" s="107"/>
      <c r="EQ181" s="107"/>
      <c r="ER181" s="107"/>
      <c r="ES181" s="107"/>
      <c r="ET181" s="107"/>
      <c r="EU181" s="107"/>
      <c r="EV181" s="107"/>
      <c r="EW181" s="107"/>
      <c r="EX181" s="107"/>
      <c r="EY181" s="107"/>
      <c r="EZ181" s="107"/>
      <c r="FA181" s="107"/>
      <c r="FB181" s="107"/>
      <c r="FC181" s="107"/>
      <c r="FD181" s="107"/>
      <c r="FE181" s="107"/>
      <c r="FF181" s="107"/>
      <c r="FG181" s="107"/>
      <c r="FH181" s="107"/>
      <c r="FI181" s="107"/>
      <c r="FJ181" s="107"/>
      <c r="FK181" s="107"/>
      <c r="FL181" s="107"/>
      <c r="FM181" s="107"/>
      <c r="FN181" s="107"/>
      <c r="FO181" s="107"/>
      <c r="FP181" s="107"/>
      <c r="FQ181" s="107"/>
      <c r="FR181" s="107"/>
      <c r="FS181" s="107"/>
      <c r="FT181" s="107"/>
      <c r="FU181" s="107"/>
      <c r="FV181" s="107"/>
      <c r="FW181" s="107"/>
      <c r="FX181" s="107"/>
      <c r="FY181" s="107"/>
      <c r="FZ181" s="107"/>
      <c r="GA181" s="107"/>
      <c r="GB181" s="107"/>
      <c r="GC181" s="107"/>
      <c r="GD181" s="107"/>
      <c r="GE181" s="107"/>
      <c r="GF181" s="107"/>
      <c r="GG181" s="107"/>
      <c r="GH181" s="107"/>
      <c r="GI181" s="107"/>
      <c r="GJ181" s="107"/>
      <c r="GK181" s="107"/>
      <c r="GL181" s="107"/>
      <c r="GM181" s="107"/>
      <c r="GN181" s="107"/>
      <c r="GO181" s="107"/>
      <c r="GP181" s="107"/>
      <c r="GQ181" s="107"/>
      <c r="GR181" s="107"/>
      <c r="GS181" s="107"/>
      <c r="GT181" s="107"/>
      <c r="GU181" s="107"/>
      <c r="GV181" s="107"/>
    </row>
  </sheetData>
  <autoFilter ref="A3:G163">
    <filterColumn colId="0"/>
    <filterColumn colId="4"/>
  </autoFilter>
  <mergeCells count="1">
    <mergeCell ref="B1:G1"/>
  </mergeCells>
  <conditionalFormatting sqref="D4:D181">
    <cfRule type="cellIs" dxfId="5" priority="13" stopIfTrue="1" operator="equal">
      <formula>"N/A"</formula>
    </cfRule>
    <cfRule type="cellIs" dxfId="4" priority="14" stopIfTrue="1" operator="equal">
      <formula>"U"</formula>
    </cfRule>
    <cfRule type="cellIs" priority="15" stopIfTrue="1" operator="equal">
      <formula>"P"</formula>
    </cfRule>
    <cfRule type="cellIs" dxfId="3" priority="16" stopIfTrue="1" operator="equal">
      <formula>"F"</formula>
    </cfRule>
  </conditionalFormatting>
  <conditionalFormatting sqref="E4:E181">
    <cfRule type="expression" dxfId="2" priority="1">
      <formula>$E4="L"</formula>
    </cfRule>
    <cfRule type="expression" dxfId="1" priority="2">
      <formula>$E4="M"</formula>
    </cfRule>
    <cfRule type="expression" dxfId="0" priority="3">
      <formula>$E4="H"</formula>
    </cfRule>
  </conditionalFormatting>
  <dataValidations xWindow="569" yWindow="532" count="2">
    <dataValidation type="list" allowBlank="1" showInputMessage="1" showErrorMessage="1" promptTitle="Data value" prompt="P - Pass&#10;F - Fail&#10;U - Untest&#10;N/A - Not available" sqref="D4:D181">
      <formula1>"P,F,U,N/A"</formula1>
    </dataValidation>
    <dataValidation type="list" showInputMessage="1" showErrorMessage="1" promptTitle="Data Values" prompt="H : High&#10;M : Medium&#10;L  : Low" sqref="E4:E181">
      <formula1>"H, M, L"</formula1>
    </dataValidation>
  </dataValidations>
  <hyperlinks>
    <hyperlink ref="B4" location="BackEnd!B9" display="Phân hệ Backend"/>
    <hyperlink ref="B5:B33" location="BackEnd!B9" display="Phân hệ Backend"/>
    <hyperlink ref="B34:B38" location="BackEnd!B9" display="Phân hệ Backend"/>
    <hyperlink ref="B67" location="BackEnd!B9" display="Phân hệ Backend"/>
    <hyperlink ref="B68:B96" location="BackEnd!B9" display="Phân hệ Backend"/>
    <hyperlink ref="B97:B101" location="BackEnd!B9" display="Phân hệ Backend"/>
  </hyperlink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6.xml><?xml version="1.0" encoding="utf-8"?>
<worksheet xmlns="http://schemas.openxmlformats.org/spreadsheetml/2006/main" xmlns:r="http://schemas.openxmlformats.org/officeDocument/2006/relationships">
  <dimension ref="A1:L23"/>
  <sheetViews>
    <sheetView workbookViewId="0">
      <selection activeCell="D2" sqref="D2"/>
    </sheetView>
  </sheetViews>
  <sheetFormatPr defaultRowHeight="14.25"/>
  <cols>
    <col min="1" max="1" width="13.25" style="150" bestFit="1" customWidth="1"/>
    <col min="2" max="2" width="8.375" style="150" bestFit="1" customWidth="1"/>
    <col min="3" max="3" width="12.75" style="150" bestFit="1" customWidth="1"/>
    <col min="4" max="4" width="10" style="160" customWidth="1"/>
    <col min="5" max="5" width="9.5" style="162" customWidth="1"/>
    <col min="6" max="6" width="9.625" style="150" customWidth="1"/>
    <col min="7" max="7" width="2.5" style="150" customWidth="1"/>
    <col min="8" max="11" width="9" style="150"/>
    <col min="12" max="12" width="11" style="150" bestFit="1" customWidth="1"/>
    <col min="13" max="16384" width="9" style="150"/>
  </cols>
  <sheetData>
    <row r="1" spans="1:12" ht="26.25">
      <c r="A1" s="215" t="s">
        <v>119</v>
      </c>
      <c r="B1" s="215"/>
      <c r="C1" s="215"/>
      <c r="D1" s="215"/>
      <c r="E1" s="215"/>
      <c r="F1" s="215"/>
      <c r="G1" s="215"/>
      <c r="H1" s="215"/>
      <c r="I1" s="215"/>
      <c r="J1" s="215"/>
      <c r="K1" s="215"/>
      <c r="L1" s="215"/>
    </row>
    <row r="2" spans="1:12">
      <c r="A2" s="150" t="s">
        <v>120</v>
      </c>
      <c r="B2" s="216" t="s">
        <v>277</v>
      </c>
      <c r="C2" s="216"/>
      <c r="D2" s="150" t="s">
        <v>122</v>
      </c>
      <c r="E2" s="216"/>
      <c r="F2" s="216"/>
      <c r="H2" s="216" t="s">
        <v>124</v>
      </c>
      <c r="I2" s="216"/>
      <c r="J2" s="216"/>
      <c r="K2" s="216"/>
      <c r="L2" s="216"/>
    </row>
    <row r="3" spans="1:12">
      <c r="A3" s="150" t="s">
        <v>121</v>
      </c>
      <c r="B3" s="216" t="s">
        <v>131</v>
      </c>
      <c r="C3" s="216"/>
      <c r="D3" s="150" t="s">
        <v>123</v>
      </c>
      <c r="E3" s="217"/>
      <c r="F3" s="216"/>
      <c r="H3" s="216" t="s">
        <v>125</v>
      </c>
      <c r="I3" s="216"/>
      <c r="J3" s="217"/>
      <c r="K3" s="216"/>
      <c r="L3" s="216"/>
    </row>
    <row r="5" spans="1:12" s="152" customFormat="1" ht="15">
      <c r="A5" s="156" t="s">
        <v>105</v>
      </c>
      <c r="B5" s="157" t="s">
        <v>106</v>
      </c>
      <c r="C5" s="157" t="s">
        <v>108</v>
      </c>
      <c r="D5" s="159" t="s">
        <v>109</v>
      </c>
      <c r="E5" s="161" t="s">
        <v>113</v>
      </c>
      <c r="F5" s="158" t="s">
        <v>114</v>
      </c>
      <c r="H5" s="168" t="s">
        <v>109</v>
      </c>
      <c r="I5" s="166" t="s">
        <v>110</v>
      </c>
      <c r="J5" s="167" t="s">
        <v>111</v>
      </c>
      <c r="K5" s="173" t="s">
        <v>112</v>
      </c>
      <c r="L5" s="174" t="s">
        <v>126</v>
      </c>
    </row>
    <row r="6" spans="1:12">
      <c r="A6" s="153">
        <v>1</v>
      </c>
      <c r="B6" s="164"/>
      <c r="C6" s="154">
        <f>COUNTIF('Cho SV'!$B$7:$B$999,"&lt;&gt;")</f>
        <v>32</v>
      </c>
      <c r="D6" s="154">
        <f>COUNTIFS('Test log'!$A$4:$A$986, "Lần 1",  'Test log'!$B$4:$B$986, "FrontEnd", 'Test log'!$D$4:$D$986, "F")</f>
        <v>0</v>
      </c>
      <c r="E6" s="154">
        <f>COUNTIFS('Test log'!$A$4:$A$986, "Lần 1",  'Test log'!$B$4:$B$986, "FrontEnd", 'Test log'!$D$4:$D$986, "P")</f>
        <v>0</v>
      </c>
      <c r="F6" s="155">
        <f>COUNTIFS('Test log'!$A$4:$A$986, "Lần 1",  'Test log'!$B$4:$B$986, "FrontEnd", 'Test log'!$D$4:$D$986, "U")</f>
        <v>0</v>
      </c>
      <c r="H6" s="169">
        <f>D6</f>
        <v>0</v>
      </c>
      <c r="I6" s="154">
        <f>COUNTIFS('Test log'!$A$4:$A$986, "Lần 1",  'Test log'!$B$4:$B$986, "FrontEnd", 'Test log'!$D$4:$D$986, "F", 'Test log'!$E$4:$E$986, "H")</f>
        <v>0</v>
      </c>
      <c r="J6" s="154">
        <f>COUNTIFS('Test log'!$A$4:$A$986, "Lần 1",  'Test log'!$B$4:$B$986, "FrontEnd", 'Test log'!$D$4:$D$986, "F", 'Test log'!$E$4:$E$986, "M")</f>
        <v>0</v>
      </c>
      <c r="K6" s="154">
        <f>COUNTIFS('Test log'!$A$4:$A$986, "Lần 1",  'Test log'!$B$4:$B$986, "FrontEnd", 'Test log'!$D$4:$D$986, "F", 'Test log'!$E$4:$E$986, "L")</f>
        <v>0</v>
      </c>
      <c r="L6" s="155"/>
    </row>
    <row r="7" spans="1:12">
      <c r="A7" s="153"/>
      <c r="B7" s="164"/>
      <c r="C7" s="154">
        <f>COUNTIF('Cho QL'!$B$9:$B$76,"&lt;&gt;")</f>
        <v>6</v>
      </c>
      <c r="D7" s="154">
        <f>COUNTIFS('Test log'!$A$4:$A$986, "Lần 1",  'Test log'!$B$4:$B$986, "BackEnd", 'Test log'!$D$4:$D$986, "F")</f>
        <v>0</v>
      </c>
      <c r="E7" s="154">
        <f>COUNTIFS('Test log'!$A$4:$A$986, "Lần 1",  'Test log'!$B$4:$B$986, "BackEnd", 'Test log'!$D$4:$D$986, "P")</f>
        <v>0</v>
      </c>
      <c r="F7" s="155">
        <f>COUNTIFS('Test log'!$A$4:$A$986, "Lần 1",  'Test log'!$B$4:$B$986, "BackEnd", 'Test log'!$D$4:$D$986, "U")</f>
        <v>0</v>
      </c>
      <c r="H7" s="169">
        <f>D7</f>
        <v>0</v>
      </c>
      <c r="I7" s="154">
        <f>COUNTIFS('Test log'!$A$4:$A$986, "Lần 1",  'Test log'!$B$4:$B$986, "BackEnd", 'Test log'!$D$4:$D$986, "F", 'Test log'!$E$4:$E$986, "H")</f>
        <v>0</v>
      </c>
      <c r="J7" s="154">
        <f>COUNTIFS('Test log'!$A$4:$A$986, "Lần 1",  'Test log'!$B$4:$B$986, "BackEnd", 'Test log'!$D$4:$D$986, "F", 'Test log'!$E$4:$E$986, "M")</f>
        <v>0</v>
      </c>
      <c r="K7" s="154">
        <f>COUNTIFS('Test log'!$A$4:$A$986, "Lần 1",  'Test log'!$B$4:$B$986, "BackEnd", 'Test log'!$D$4:$D$986, "F", 'Test log'!$E$4:$E$986, "L")</f>
        <v>0</v>
      </c>
      <c r="L7" s="155"/>
    </row>
    <row r="8" spans="1:12" s="151" customFormat="1" ht="15">
      <c r="A8" s="213" t="s">
        <v>43</v>
      </c>
      <c r="B8" s="214"/>
      <c r="C8" s="175">
        <f>SUM(C6:C7)</f>
        <v>38</v>
      </c>
      <c r="D8" s="175">
        <f>SUM(D6:D7)</f>
        <v>0</v>
      </c>
      <c r="E8" s="175">
        <f>SUM(E6:E7)</f>
        <v>0</v>
      </c>
      <c r="F8" s="176">
        <f>SUM(F6:F7)</f>
        <v>0</v>
      </c>
      <c r="H8" s="170"/>
      <c r="I8" s="175">
        <f>SUM(I6:I7)</f>
        <v>0</v>
      </c>
      <c r="J8" s="175">
        <f>SUM(J6:J7)</f>
        <v>0</v>
      </c>
      <c r="K8" s="175">
        <f>SUM(K6:K7)</f>
        <v>0</v>
      </c>
      <c r="L8" s="155" t="str">
        <f>IF(D8&gt;0,"Test lại",IF(F8&gt;0,"Test tiếp","Hoàn thành"))</f>
        <v>Hoàn thành</v>
      </c>
    </row>
    <row r="9" spans="1:12" s="165" customFormat="1" ht="15">
      <c r="A9" s="218" t="s">
        <v>107</v>
      </c>
      <c r="B9" s="219"/>
      <c r="C9" s="219"/>
      <c r="D9" s="177">
        <f>D8/C8</f>
        <v>0</v>
      </c>
      <c r="E9" s="177">
        <f>E8/C8</f>
        <v>0</v>
      </c>
      <c r="F9" s="178">
        <f>F8/C8</f>
        <v>0</v>
      </c>
      <c r="H9" s="171"/>
      <c r="I9" s="177">
        <f>IF(D9=0%, D9, I8/D8)</f>
        <v>0</v>
      </c>
      <c r="J9" s="179">
        <f>IF(D9=0%, D9, J8/D8)</f>
        <v>0</v>
      </c>
      <c r="K9" s="179">
        <f>IF(D9=0%, D9, K8/D8)</f>
        <v>0</v>
      </c>
      <c r="L9" s="181" t="str">
        <f>IF(D9&gt;20, "Cảnh báo", IF(I9&gt;15%, "Cảnh báo", ""))</f>
        <v/>
      </c>
    </row>
    <row r="10" spans="1:12">
      <c r="A10" s="153">
        <v>2</v>
      </c>
      <c r="B10" s="164"/>
      <c r="C10" s="154">
        <f>COUNTIF('Cho SV'!$B$7:$B$999,"&lt;&gt;")</f>
        <v>32</v>
      </c>
      <c r="D10" s="154">
        <f>COUNTIFS('Test log'!$A$4:$A$986, "Lần 2",  'Test log'!$B$4:$B$986, "FrontEnd", 'Test log'!$D$4:$D$986, "F")</f>
        <v>0</v>
      </c>
      <c r="E10" s="154">
        <f>COUNTIFS('Test log'!$A$4:$A$986, "Lần 2",  'Test log'!$B$4:$B$986, "FrontEnd", 'Test log'!$D$4:$D$986, "P")</f>
        <v>0</v>
      </c>
      <c r="F10" s="155">
        <f>COUNTIFS('Test log'!$A$4:$A$986, "Lần 2",  'Test log'!$B$4:$B$986, "FrontEnd", 'Test log'!$D$4:$D$986, "U")</f>
        <v>0</v>
      </c>
      <c r="H10" s="169">
        <f>D10</f>
        <v>0</v>
      </c>
      <c r="I10" s="154">
        <f>COUNTIFS('Test log'!$A$4:$A$986, "Lần 2",  'Test log'!$B$4:$B$986, "FrontEnd", 'Test log'!$D$4:$D$986, "F", 'Test log'!$E$4:$E$986, "H")</f>
        <v>0</v>
      </c>
      <c r="J10" s="154">
        <f>COUNTIFS('Test log'!$A$4:$A$986, "Lần 2",  'Test log'!$B$4:$B$986, "FrontEnd", 'Test log'!$D$4:$D$986, "F", 'Test log'!$E$4:$E$986, "M")</f>
        <v>0</v>
      </c>
      <c r="K10" s="154">
        <f>COUNTIFS('Test log'!$A$4:$A$986, "Lần 2",  'Test log'!$B$4:$B$986, "FrontEnd", 'Test log'!$D$4:$D$986, "F", 'Test log'!$E$4:$E$986, "L")</f>
        <v>0</v>
      </c>
      <c r="L10" s="155"/>
    </row>
    <row r="11" spans="1:12">
      <c r="A11" s="153"/>
      <c r="B11" s="164"/>
      <c r="C11" s="154">
        <f>COUNTIF('Cho QL'!$B$9:$B$976,"&lt;&gt;")</f>
        <v>6</v>
      </c>
      <c r="D11" s="154">
        <f>COUNTIFS('Test log'!$A$4:$A$986, "Lần 2",  'Test log'!$B$4:$B$986, "BackEnd", 'Test log'!$D$4:$D$986, "F")</f>
        <v>0</v>
      </c>
      <c r="E11" s="154">
        <f>COUNTIFS('Test log'!$A$4:$A$986, "Lần 2",  'Test log'!$B$4:$B$986, "BackEnd", 'Test log'!$D$4:$D$986, "P")</f>
        <v>0</v>
      </c>
      <c r="F11" s="155">
        <f>COUNTIFS('Test log'!$A$4:$A$986, "Lần 2",  'Test log'!$B$4:$B$986, "BackEnd", 'Test log'!$D$4:$D$986, "U")</f>
        <v>0</v>
      </c>
      <c r="H11" s="169">
        <f>D11</f>
        <v>0</v>
      </c>
      <c r="I11" s="154">
        <f>COUNTIFS('Test log'!$A$4:$A$986, "Lần 2",  'Test log'!$B$4:$B$986, "BackEnd", 'Test log'!$D$4:$D$986, "F", 'Test log'!$E$4:$E$986, "H")</f>
        <v>0</v>
      </c>
      <c r="J11" s="154">
        <f>COUNTIFS('Test log'!$A$4:$A$986, "Lần 2",  'Test log'!$B$4:$B$986, "BackEnd", 'Test log'!$D$4:$D$986, "F", 'Test log'!$E$4:$E$986, "M")</f>
        <v>0</v>
      </c>
      <c r="K11" s="154">
        <f>COUNTIFS('Test log'!$A$4:$A$986, "Lần 2",  'Test log'!$B$4:$B$986, "BackEnd", 'Test log'!$D$4:$D$986, "F", 'Test log'!$E$4:$E$986, "L")</f>
        <v>0</v>
      </c>
      <c r="L11" s="155"/>
    </row>
    <row r="12" spans="1:12" s="151" customFormat="1" ht="15">
      <c r="A12" s="213" t="s">
        <v>43</v>
      </c>
      <c r="B12" s="214"/>
      <c r="C12" s="175">
        <f>SUM(C10:C11)</f>
        <v>38</v>
      </c>
      <c r="D12" s="175">
        <f>SUM(D10:D11)</f>
        <v>0</v>
      </c>
      <c r="E12" s="175">
        <f>SUM(E10:E11)</f>
        <v>0</v>
      </c>
      <c r="F12" s="176">
        <f>SUM(F10:F11)</f>
        <v>0</v>
      </c>
      <c r="H12" s="170"/>
      <c r="I12" s="175">
        <f>SUM(I10:I11)</f>
        <v>0</v>
      </c>
      <c r="J12" s="175">
        <f>SUM(J10:J11)</f>
        <v>0</v>
      </c>
      <c r="K12" s="175">
        <f>SUM(K10:K11)</f>
        <v>0</v>
      </c>
      <c r="L12" s="155" t="str">
        <f>IF(D12&gt;0,"Test lại",IF(F12&gt;0,"Test tiếp","Hoàn thành"))</f>
        <v>Hoàn thành</v>
      </c>
    </row>
    <row r="13" spans="1:12" s="165" customFormat="1" ht="15">
      <c r="A13" s="218" t="s">
        <v>107</v>
      </c>
      <c r="B13" s="219"/>
      <c r="C13" s="219"/>
      <c r="D13" s="177">
        <f>D12/C12</f>
        <v>0</v>
      </c>
      <c r="E13" s="177">
        <f>E12/C12</f>
        <v>0</v>
      </c>
      <c r="F13" s="178">
        <f>F12/C12</f>
        <v>0</v>
      </c>
      <c r="H13" s="171"/>
      <c r="I13" s="177">
        <f>IF(D12=0%, D12, I12/D12)</f>
        <v>0</v>
      </c>
      <c r="J13" s="179">
        <f>IF(D13=0%, D13, J12/D12)</f>
        <v>0</v>
      </c>
      <c r="K13" s="179">
        <f>IF(D13=0%, D13, K12/D12)</f>
        <v>0</v>
      </c>
      <c r="L13" s="181" t="str">
        <f>IF(D13&gt;20, "Cảnh báo", IF(I13&gt;15%, "Cảnh báo", ""))</f>
        <v/>
      </c>
    </row>
    <row r="14" spans="1:12">
      <c r="A14" s="153">
        <v>3</v>
      </c>
      <c r="B14" s="164"/>
      <c r="C14" s="154">
        <f>COUNTIF('Cho SV'!$B$7:$B$99,"&lt;&gt;")</f>
        <v>32</v>
      </c>
      <c r="D14" s="154">
        <f>COUNTIFS('Test log'!$A$4:$A$986, "Lần 3",  'Test log'!$B$4:$B$986, "FrontEnd", 'Test log'!$D$4:$D$986, "F")</f>
        <v>0</v>
      </c>
      <c r="E14" s="154">
        <f>COUNTIFS('Test log'!$A$4:$A$986, "Lần 3",  'Test log'!$B$4:$B$986, "FrontEnd", 'Test log'!$D$4:$D$986, "P")</f>
        <v>0</v>
      </c>
      <c r="F14" s="155">
        <f>COUNTIFS('Test log'!$A$4:$A$986, "Lần 3",  'Test log'!$B$4:$B$986, "FrontEnd", 'Test log'!$D$4:$D$986, "U")</f>
        <v>0</v>
      </c>
      <c r="H14" s="169">
        <f>D14</f>
        <v>0</v>
      </c>
      <c r="I14" s="154">
        <f>COUNTIFS('Test log'!$A$4:$A$986, "Lần 3",  'Test log'!$B$4:$B$986, "FrontEnd", 'Test log'!$D$4:$D$986, "F", 'Test log'!$E$4:$E$986, "H")</f>
        <v>0</v>
      </c>
      <c r="J14" s="154">
        <f>COUNTIFS('Test log'!$A$4:$A$986, "Lần 3",  'Test log'!$B$4:$B$986, "FrontEnd", 'Test log'!$D$4:$D$986, "F", 'Test log'!$E$4:$E$986, "M")</f>
        <v>0</v>
      </c>
      <c r="K14" s="154">
        <f>COUNTIFS('Test log'!$A$4:$A$986, "Lần 3",  'Test log'!$B$4:$B$986, "FrontEnd", 'Test log'!$D$4:$D$986, "F", 'Test log'!$E$4:$E$986, "L")</f>
        <v>0</v>
      </c>
      <c r="L14" s="155"/>
    </row>
    <row r="15" spans="1:12">
      <c r="A15" s="153"/>
      <c r="B15" s="164"/>
      <c r="C15" s="154">
        <f>COUNTIF('Cho QL'!$B$9:$B$76,"&lt;&gt;")</f>
        <v>6</v>
      </c>
      <c r="D15" s="154">
        <f>COUNTIFS('Test log'!$A$4:$A$986, "Lần 3",  'Test log'!$B$4:$B$986, "BackEnd", 'Test log'!$D$4:$D$986, "F")</f>
        <v>0</v>
      </c>
      <c r="E15" s="154">
        <f>COUNTIFS('Test log'!$A$4:$A$986, "Lần 3",  'Test log'!$B$4:$B$986, "BackEnd", 'Test log'!$D$4:$D$986, "P")</f>
        <v>0</v>
      </c>
      <c r="F15" s="155">
        <f>COUNTIFS('Test log'!$A$4:$A$986, "Lần 3",  'Test log'!$B$4:$B$986, "BackEnd", 'Test log'!$D$4:$D$986, "U")</f>
        <v>0</v>
      </c>
      <c r="H15" s="169">
        <f>D15</f>
        <v>0</v>
      </c>
      <c r="I15" s="154">
        <f>COUNTIFS('Test log'!$A$4:$A$986, "Lần 3",  'Test log'!$B$4:$B$986, "BackEnd", 'Test log'!$D$4:$D$986, "F", 'Test log'!$E$4:$E$986, "H")</f>
        <v>0</v>
      </c>
      <c r="J15" s="154">
        <f>COUNTIFS('Test log'!$A$4:$A$986, "Lần 3",  'Test log'!$B$4:$B$986, "BackEnd", 'Test log'!$D$4:$D$986, "F", 'Test log'!$E$4:$E$986, "M")</f>
        <v>0</v>
      </c>
      <c r="K15" s="154">
        <f>COUNTIFS('Test log'!$A$4:$A$986, "Lần 3",  'Test log'!$B$4:$B$986, "BackEnd", 'Test log'!$D$4:$D$986, "F", 'Test log'!$E$4:$E$986, "L")</f>
        <v>0</v>
      </c>
      <c r="L15" s="155"/>
    </row>
    <row r="16" spans="1:12" s="151" customFormat="1" ht="15">
      <c r="A16" s="213" t="s">
        <v>43</v>
      </c>
      <c r="B16" s="214"/>
      <c r="C16" s="175">
        <f>SUM(C14:C15)</f>
        <v>38</v>
      </c>
      <c r="D16" s="175">
        <f>SUM(D14:D15)</f>
        <v>0</v>
      </c>
      <c r="E16" s="175">
        <f>SUM(E14:E15)</f>
        <v>0</v>
      </c>
      <c r="F16" s="176">
        <f>SUM(F14:F15)</f>
        <v>0</v>
      </c>
      <c r="H16" s="170"/>
      <c r="I16" s="175">
        <f>SUM(I14:I15)</f>
        <v>0</v>
      </c>
      <c r="J16" s="175">
        <f>SUM(J14:J15)</f>
        <v>0</v>
      </c>
      <c r="K16" s="175">
        <f>SUM(K14:K15)</f>
        <v>0</v>
      </c>
      <c r="L16" s="155" t="str">
        <f>IF(D16&gt;0,"Test lại",IF(F16&gt;0,"Test tiếp","Hoàn thành"))</f>
        <v>Hoàn thành</v>
      </c>
    </row>
    <row r="17" spans="1:12" s="165" customFormat="1" ht="15">
      <c r="A17" s="223" t="s">
        <v>107</v>
      </c>
      <c r="B17" s="224"/>
      <c r="C17" s="224"/>
      <c r="D17" s="179">
        <f>D16/C16</f>
        <v>0</v>
      </c>
      <c r="E17" s="179">
        <f>E16/C16</f>
        <v>0</v>
      </c>
      <c r="F17" s="180">
        <f>F16/C16</f>
        <v>0</v>
      </c>
      <c r="H17" s="172"/>
      <c r="I17" s="179">
        <f>IF(D17=0%, D17, I16/D16)</f>
        <v>0</v>
      </c>
      <c r="J17" s="179">
        <f>IF(D17=0%, D17, J16/D16)</f>
        <v>0</v>
      </c>
      <c r="K17" s="179">
        <f>IF(D17=0%, D17, K16/D16)</f>
        <v>0</v>
      </c>
      <c r="L17" s="182" t="str">
        <f>IF(D17&gt;20, "Cảnh báo", IF(I17&gt;15%, "Cảnh báo", ""))</f>
        <v/>
      </c>
    </row>
    <row r="20" spans="1:12" ht="15">
      <c r="A20" s="151" t="s">
        <v>127</v>
      </c>
    </row>
    <row r="21" spans="1:12" s="183" customFormat="1" ht="33" customHeight="1">
      <c r="A21" s="185"/>
      <c r="B21" s="220"/>
      <c r="C21" s="221"/>
      <c r="D21" s="221"/>
      <c r="E21" s="221"/>
      <c r="F21" s="221"/>
      <c r="G21" s="221"/>
      <c r="H21" s="221"/>
      <c r="I21" s="221"/>
      <c r="J21" s="221"/>
      <c r="K21" s="221"/>
      <c r="L21" s="221"/>
    </row>
    <row r="22" spans="1:12" ht="46.5" customHeight="1">
      <c r="A22" s="185"/>
      <c r="B22" s="220"/>
      <c r="C22" s="221"/>
      <c r="D22" s="221"/>
      <c r="E22" s="221"/>
      <c r="F22" s="221"/>
      <c r="G22" s="221"/>
      <c r="H22" s="221"/>
      <c r="I22" s="221"/>
      <c r="J22" s="221"/>
      <c r="K22" s="221"/>
      <c r="L22" s="221"/>
    </row>
    <row r="23" spans="1:12" ht="48.75" customHeight="1">
      <c r="A23" s="184"/>
      <c r="B23" s="220"/>
      <c r="C23" s="222"/>
      <c r="D23" s="222"/>
      <c r="E23" s="222"/>
      <c r="F23" s="222"/>
      <c r="G23" s="222"/>
      <c r="H23" s="222"/>
      <c r="I23" s="222"/>
      <c r="J23" s="222"/>
      <c r="K23" s="222"/>
      <c r="L23" s="222"/>
    </row>
  </sheetData>
  <mergeCells count="18">
    <mergeCell ref="A9:C9"/>
    <mergeCell ref="A12:B12"/>
    <mergeCell ref="B21:L21"/>
    <mergeCell ref="B22:L22"/>
    <mergeCell ref="B23:L23"/>
    <mergeCell ref="A13:C13"/>
    <mergeCell ref="A16:B16"/>
    <mergeCell ref="A17:C17"/>
    <mergeCell ref="A8:B8"/>
    <mergeCell ref="A1:L1"/>
    <mergeCell ref="B2:C2"/>
    <mergeCell ref="B3:C3"/>
    <mergeCell ref="E2:F2"/>
    <mergeCell ref="E3:F3"/>
    <mergeCell ref="H2:I2"/>
    <mergeCell ref="H3:I3"/>
    <mergeCell ref="J2:L2"/>
    <mergeCell ref="J3:L3"/>
  </mergeCells>
  <conditionalFormatting sqref="L8">
    <cfRule type="expression" dxfId="30" priority="25">
      <formula>$L8="Hoàn thành"</formula>
    </cfRule>
    <cfRule type="expression" dxfId="29" priority="26">
      <formula>$L8="Test lại"</formula>
    </cfRule>
  </conditionalFormatting>
  <conditionalFormatting sqref="L12">
    <cfRule type="expression" dxfId="28" priority="23">
      <formula>$L12="Hoành thành"</formula>
    </cfRule>
    <cfRule type="expression" dxfId="27" priority="24">
      <formula>$L12="Test lại"</formula>
    </cfRule>
  </conditionalFormatting>
  <conditionalFormatting sqref="L16">
    <cfRule type="expression" dxfId="26" priority="21">
      <formula>$L16="Hoành thành"</formula>
    </cfRule>
    <cfRule type="expression" dxfId="25" priority="22">
      <formula>$L16="Test lại"</formula>
    </cfRule>
  </conditionalFormatting>
  <conditionalFormatting sqref="L12">
    <cfRule type="expression" dxfId="24" priority="19">
      <formula>$L12="Hoàn thành"</formula>
    </cfRule>
    <cfRule type="expression" dxfId="23" priority="20">
      <formula>$L12="Test lại"</formula>
    </cfRule>
  </conditionalFormatting>
  <conditionalFormatting sqref="L16">
    <cfRule type="expression" dxfId="22" priority="17">
      <formula>$L16="Hoàn thành"</formula>
    </cfRule>
    <cfRule type="expression" dxfId="21" priority="18">
      <formula>$L16="Test lại"</formula>
    </cfRule>
  </conditionalFormatting>
  <conditionalFormatting sqref="L9">
    <cfRule type="expression" dxfId="20" priority="16">
      <formula>$L9="Cảnh báo"</formula>
    </cfRule>
  </conditionalFormatting>
  <conditionalFormatting sqref="D9">
    <cfRule type="expression" dxfId="19" priority="15">
      <formula>$D$9&gt;20%</formula>
    </cfRule>
  </conditionalFormatting>
  <conditionalFormatting sqref="I9">
    <cfRule type="expression" dxfId="18" priority="14">
      <formula>$I$9&gt;15%</formula>
    </cfRule>
  </conditionalFormatting>
  <conditionalFormatting sqref="D13">
    <cfRule type="expression" dxfId="17" priority="13">
      <formula>$D$13&gt;20%</formula>
    </cfRule>
  </conditionalFormatting>
  <conditionalFormatting sqref="L13">
    <cfRule type="expression" dxfId="16" priority="12">
      <formula>$L13="Cảnh báo"</formula>
    </cfRule>
  </conditionalFormatting>
  <conditionalFormatting sqref="L17">
    <cfRule type="expression" dxfId="15" priority="11">
      <formula>$L17="Cảnh báo"</formula>
    </cfRule>
  </conditionalFormatting>
  <conditionalFormatting sqref="I13">
    <cfRule type="expression" dxfId="14" priority="10">
      <formula>$I$13&gt;15%</formula>
    </cfRule>
  </conditionalFormatting>
  <conditionalFormatting sqref="L13">
    <cfRule type="expression" dxfId="13" priority="9">
      <formula>$L13="Cảnh báo"</formula>
    </cfRule>
  </conditionalFormatting>
  <conditionalFormatting sqref="L17">
    <cfRule type="expression" dxfId="12" priority="8">
      <formula>$L17="Cảnh báo"</formula>
    </cfRule>
  </conditionalFormatting>
  <conditionalFormatting sqref="L13">
    <cfRule type="expression" dxfId="11" priority="7">
      <formula>$L13="Cảnh báo"</formula>
    </cfRule>
  </conditionalFormatting>
  <conditionalFormatting sqref="L17">
    <cfRule type="expression" dxfId="10" priority="6">
      <formula>$L17="Cảnh báo"</formula>
    </cfRule>
  </conditionalFormatting>
  <conditionalFormatting sqref="L12">
    <cfRule type="expression" dxfId="9" priority="4">
      <formula>$L12="Hoàn thành"</formula>
    </cfRule>
    <cfRule type="expression" dxfId="8" priority="5">
      <formula>$L12="Test lại"</formula>
    </cfRule>
  </conditionalFormatting>
  <conditionalFormatting sqref="L16">
    <cfRule type="expression" dxfId="7" priority="2">
      <formula>$L16="Hoàn thành"</formula>
    </cfRule>
    <cfRule type="expression" dxfId="6" priority="3">
      <formula>$L16="Test lại"</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Test case List</vt:lpstr>
      <vt:lpstr>Cho SV</vt:lpstr>
      <vt:lpstr>Cho QL</vt:lpstr>
      <vt:lpstr>Test log</vt:lpstr>
      <vt:lpstr>Test report</vt:lpstr>
      <vt:lpstr>'Cho QL'!Print_Area</vt:lpstr>
      <vt:lpstr>'Cho SV'!Print_Area</vt:lpstr>
      <vt:lpstr>'Test log'!Print_Area</vt:lpstr>
    </vt:vector>
  </TitlesOfParts>
  <Company>FSOFT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LinhPH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Smart</cp:lastModifiedBy>
  <dcterms:created xsi:type="dcterms:W3CDTF">2011-04-20T02:32:04Z</dcterms:created>
  <dcterms:modified xsi:type="dcterms:W3CDTF">2012-10-25T15:48:43Z</dcterms:modified>
  <cp:category>BM</cp:category>
</cp:coreProperties>
</file>