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20" sheetId="1" r:id="rId1"/>
    <sheet name="Lê Huyền Trang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<sst xmlns="http://schemas.openxmlformats.org/spreadsheetml/2006/main" count="83" uniqueCount="40">
  <si>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</si>
  <si>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</si>
  <si>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</si>
  <si>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</si>
  <si>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</si>
  <si>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</si>
  <si>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</si>
  <si>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</si>
  <si>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</si>
  <si>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</si>
  <si>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</si>
  <si>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</si>
  <si>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</si>
  <si>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</si>
  <si>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</si>
  <si>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</si>
  <si>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</si>
  <si>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</si>
  <si>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</si>
  <si>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</si>
  <si>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</si>
  <si>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</si>
  <si>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</si>
  <si>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</si>
  <si>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</si>
  <si>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</si>
  <si>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</si>
  <si>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</si>
  <si>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</si>
  <si>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</si>
  <si>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</si>
  <si>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</si>
  <si>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</si>
  <si>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</si>
  <si>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</si>
  <si>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</si>
  <si>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</si>
  <si>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</si>
  <si>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Tổng tiền</t>
  </si>
  <si>
    <t>Thống kê khách lưu trú theo quê quán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</si>
</sst>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1" applyAlignment="1">
      <alignment horizontal="center"/>
    </xf>
  </cellXfs>
  <cellStyles count="2">
    <cellStyle name="Normal" xfId="0" builtinId="0"/>
    <cellStyle name="Title" xfId="1" builtinId="1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25" totalsRowShown="0" headerRowDxfId="9" dataDxfId="8">
  <autoFilter ref="A2:H25"/>
  <tableColumns count="8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2"/>
    <tableColumn id="9" name="Ưu đãi" dataDxfId="1">
      <calculatedColumnFormula>IF(Table1[[#This Row],[Số ngày]]&gt;=6,200000,0)</calculatedColumnFormula>
    </tableColumn>
    <tableColumn id="7" name="Tổng tiền" dataDxfId="0">
      <calculatedColumnFormula>Table1[[#This Row],[Số ngày]]*Table1[[#This Row],[Giá phòng]]-Table1[[#This Row],[Ưu đãi]]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62.140625" bestFit="1" customWidth="1"/>
    <col min="2" max="2" width="15.7109375" bestFit="1" customWidth="1"/>
    <col min="3" max="3" width="15.85546875" customWidth="1"/>
    <col min="4" max="4" width="15" customWidth="1"/>
    <col min="5" max="5" width="12.5703125" customWidth="1"/>
    <col min="6" max="6" width="17.42578125" bestFit="1" customWidth="1"/>
    <col min="7" max="7" width="14" bestFit="1" customWidth="1"/>
    <col min="8" max="8" width="17.7109375" bestFit="1" customWidth="1"/>
  </cols>
  <sheetData>
    <row r="1" spans="1:8" ht="22.5" x14ac:dyDescent="0.3">
      <c r="A1" s="3" t="s">
        <v>0</v>
      </c>
      <c r="B1" s="3"/>
      <c r="C1" s="3"/>
      <c r="D1" s="3"/>
      <c r="E1" s="3"/>
      <c r="F1" s="3"/>
      <c r="G1" s="3"/>
      <c r="H1" s="3"/>
    </row>
    <row r="2" spans="1:8" ht="16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37</v>
      </c>
      <c r="H2" s="1" t="s">
        <v>38</v>
      </c>
    </row>
    <row r="3" spans="1:8" ht="16.5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v>6200000</v>
      </c>
      <c r="G3" s="2">
        <f>IF(Table1[[#This Row],[Số ngày]]&gt;=6,200000,0)</f>
        <v>0</v>
      </c>
      <c r="H3" s="2">
        <f>Table1[[#This Row],[Số ngày]]*Table1[[#This Row],[Giá phòng]]-Table1[[#This Row],[Ưu đãi]]</f>
        <v>6200000</v>
      </c>
    </row>
    <row r="4" spans="1:8" ht="16.5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v>3750000</v>
      </c>
      <c r="G4" s="2">
        <f>IF(Table1[[#This Row],[Số ngày]]&gt;=6,200000,0)</f>
        <v>0</v>
      </c>
      <c r="H4" s="2">
        <f>Table1[[#This Row],[Số ngày]]*Table1[[#This Row],[Giá phòng]]-Table1[[#This Row],[Ưu đãi]]</f>
        <v>3750000</v>
      </c>
    </row>
    <row r="5" spans="1:8" ht="16.5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v>5250000</v>
      </c>
      <c r="G5" s="2">
        <f>IF(Table1[[#This Row],[Số ngày]]&gt;=6,200000,0)</f>
        <v>0</v>
      </c>
      <c r="H5" s="2">
        <f>Table1[[#This Row],[Số ngày]]*Table1[[#This Row],[Giá phòng]]-Table1[[#This Row],[Ưu đãi]]</f>
        <v>5250000</v>
      </c>
    </row>
    <row r="6" spans="1:8" ht="16.5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v>9300000</v>
      </c>
      <c r="G6" s="2">
        <f>IF(Table1[[#This Row],[Số ngày]]&gt;=6,200000,0)</f>
        <v>200000</v>
      </c>
      <c r="H6" s="2">
        <f>Table1[[#This Row],[Số ngày]]*Table1[[#This Row],[Giá phòng]]-Table1[[#This Row],[Ưu đãi]]</f>
        <v>9100000</v>
      </c>
    </row>
    <row r="7" spans="1:8" ht="16.5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v>2500000</v>
      </c>
      <c r="G7" s="2">
        <f>IF(Table1[[#This Row],[Số ngày]]&gt;=6,200000,0)</f>
        <v>0</v>
      </c>
      <c r="H7" s="2">
        <f>Table1[[#This Row],[Số ngày]]*Table1[[#This Row],[Giá phòng]]-Table1[[#This Row],[Ưu đãi]]</f>
        <v>2500000</v>
      </c>
    </row>
    <row r="8" spans="1:8" ht="16.5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v>4200000</v>
      </c>
      <c r="G8" s="2">
        <f>IF(Table1[[#This Row],[Số ngày]]&gt;=6,200000,0)</f>
        <v>0</v>
      </c>
      <c r="H8" s="2">
        <f>Table1[[#This Row],[Số ngày]]*Table1[[#This Row],[Giá phòng]]-Table1[[#This Row],[Ưu đãi]]</f>
        <v>4200000</v>
      </c>
    </row>
    <row r="9" spans="1:8" ht="16.5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v>6250000</v>
      </c>
      <c r="G9" s="2">
        <f>IF(Table1[[#This Row],[Số ngày]]&gt;=6,200000,0)</f>
        <v>0</v>
      </c>
      <c r="H9" s="2">
        <f>Table1[[#This Row],[Số ngày]]*Table1[[#This Row],[Giá phòng]]-Table1[[#This Row],[Ưu đãi]]</f>
        <v>6250000</v>
      </c>
    </row>
    <row r="10" spans="1:8" ht="16.5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v>8400000</v>
      </c>
      <c r="G10" s="2">
        <f>IF(Table1[[#This Row],[Số ngày]]&gt;=6,200000,0)</f>
        <v>200000</v>
      </c>
      <c r="H10" s="2">
        <f>Table1[[#This Row],[Số ngày]]*Table1[[#This Row],[Giá phòng]]-Table1[[#This Row],[Ưu đãi]]</f>
        <v>8200000</v>
      </c>
    </row>
    <row r="11" spans="1:8" ht="16.5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v>13950000</v>
      </c>
      <c r="G11" s="2">
        <f>IF(Table1[[#This Row],[Số ngày]]&gt;=6,200000,0)</f>
        <v>200000</v>
      </c>
      <c r="H11" s="2">
        <f>Table1[[#This Row],[Số ngày]]*Table1[[#This Row],[Giá phòng]]-Table1[[#This Row],[Ưu đãi]]</f>
        <v>13750000</v>
      </c>
    </row>
    <row r="12" spans="1:8" ht="16.5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v>7500000</v>
      </c>
      <c r="G12" s="2">
        <f>IF(Table1[[#This Row],[Số ngày]]&gt;=6,200000,0)</f>
        <v>200000</v>
      </c>
      <c r="H12" s="2">
        <f>Table1[[#This Row],[Số ngày]]*Table1[[#This Row],[Giá phòng]]-Table1[[#This Row],[Ưu đãi]]</f>
        <v>7300000</v>
      </c>
    </row>
    <row r="13" spans="1:8" ht="16.5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v>8400000</v>
      </c>
      <c r="G13" s="2">
        <f>IF(Table1[[#This Row],[Số ngày]]&gt;=6,200000,0)</f>
        <v>200000</v>
      </c>
      <c r="H13" s="2">
        <f>Table1[[#This Row],[Số ngày]]*Table1[[#This Row],[Giá phòng]]-Table1[[#This Row],[Ưu đãi]]</f>
        <v>8200000</v>
      </c>
    </row>
    <row r="14" spans="1:8" ht="16.5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v>13950000</v>
      </c>
      <c r="G14" s="2">
        <f>IF(Table1[[#This Row],[Số ngày]]&gt;=6,200000,0)</f>
        <v>200000</v>
      </c>
      <c r="H14" s="2">
        <f>Table1[[#This Row],[Số ngày]]*Table1[[#This Row],[Giá phòng]]-Table1[[#This Row],[Ưu đãi]]</f>
        <v>13750000</v>
      </c>
    </row>
    <row r="15" spans="1:8" ht="16.5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v>5000000</v>
      </c>
      <c r="G15" s="2">
        <f>IF(Table1[[#This Row],[Số ngày]]&gt;=6,200000,0)</f>
        <v>0</v>
      </c>
      <c r="H15" s="2">
        <f>Table1[[#This Row],[Số ngày]]*Table1[[#This Row],[Giá phòng]]-Table1[[#This Row],[Ưu đãi]]</f>
        <v>5000000</v>
      </c>
    </row>
    <row r="16" spans="1:8" ht="16.5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v>6300000</v>
      </c>
      <c r="G16" s="2">
        <f>IF(Table1[[#This Row],[Số ngày]]&gt;=6,200000,0)</f>
        <v>200000</v>
      </c>
      <c r="H16" s="2">
        <f>Table1[[#This Row],[Số ngày]]*Table1[[#This Row],[Giá phòng]]-Table1[[#This Row],[Ưu đãi]]</f>
        <v>6100000</v>
      </c>
    </row>
    <row r="17" spans="1:8" ht="16.5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v>6250000</v>
      </c>
      <c r="G17" s="2">
        <f>IF(Table1[[#This Row],[Số ngày]]&gt;=6,200000,0)</f>
        <v>0</v>
      </c>
      <c r="H17" s="2">
        <f>Table1[[#This Row],[Số ngày]]*Table1[[#This Row],[Giá phòng]]-Table1[[#This Row],[Ưu đãi]]</f>
        <v>6250000</v>
      </c>
    </row>
    <row r="18" spans="1:8" ht="16.5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v>6200000</v>
      </c>
      <c r="G18" s="2">
        <f>IF(Table1[[#This Row],[Số ngày]]&gt;=6,200000,0)</f>
        <v>0</v>
      </c>
      <c r="H18" s="2">
        <f>Table1[[#This Row],[Số ngày]]*Table1[[#This Row],[Giá phòng]]-Table1[[#This Row],[Ưu đãi]]</f>
        <v>6200000</v>
      </c>
    </row>
    <row r="19" spans="1:8" ht="16.5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v>3750000</v>
      </c>
      <c r="G19" s="2">
        <f>IF(Table1[[#This Row],[Số ngày]]&gt;=6,200000,0)</f>
        <v>0</v>
      </c>
      <c r="H19" s="2">
        <f>Table1[[#This Row],[Số ngày]]*Table1[[#This Row],[Giá phòng]]-Table1[[#This Row],[Ưu đãi]]</f>
        <v>3750000</v>
      </c>
    </row>
    <row r="20" spans="1:8" ht="16.5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v>5250000</v>
      </c>
      <c r="G20" s="2">
        <f>IF(Table1[[#This Row],[Số ngày]]&gt;=6,200000,0)</f>
        <v>0</v>
      </c>
      <c r="H20" s="2">
        <f>Table1[[#This Row],[Số ngày]]*Table1[[#This Row],[Giá phòng]]-Table1[[#This Row],[Ưu đãi]]</f>
        <v>5250000</v>
      </c>
    </row>
    <row r="21" spans="1:8" ht="16.5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v>7500000</v>
      </c>
      <c r="G21" s="2">
        <f>IF(Table1[[#This Row],[Số ngày]]&gt;=6,200000,0)</f>
        <v>200000</v>
      </c>
      <c r="H21" s="2">
        <f>Table1[[#This Row],[Số ngày]]*Table1[[#This Row],[Giá phòng]]-Table1[[#This Row],[Ưu đãi]]</f>
        <v>7300000</v>
      </c>
    </row>
    <row r="22" spans="1:8" ht="16.5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v>2100000</v>
      </c>
      <c r="G22" s="2">
        <f>IF(Table1[[#This Row],[Số ngày]]&gt;=6,200000,0)</f>
        <v>0</v>
      </c>
      <c r="H22" s="2">
        <f>Table1[[#This Row],[Số ngày]]*Table1[[#This Row],[Giá phòng]]-Table1[[#This Row],[Ưu đãi]]</f>
        <v>2100000</v>
      </c>
    </row>
    <row r="23" spans="1:8" ht="16.5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v>6200000</v>
      </c>
      <c r="G23" s="2">
        <f>IF(Table1[[#This Row],[Số ngày]]&gt;=6,200000,0)</f>
        <v>0</v>
      </c>
      <c r="H23" s="2">
        <f>Table1[[#This Row],[Số ngày]]*Table1[[#This Row],[Giá phòng]]-Table1[[#This Row],[Ưu đãi]]</f>
        <v>6200000</v>
      </c>
    </row>
    <row r="24" spans="1:8" ht="16.5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v>6250000</v>
      </c>
      <c r="G24" s="2">
        <f>IF(Table1[[#This Row],[Số ngày]]&gt;=6,200000,0)</f>
        <v>0</v>
      </c>
      <c r="H24" s="2">
        <f>Table1[[#This Row],[Số ngày]]*Table1[[#This Row],[Giá phòng]]-Table1[[#This Row],[Ưu đãi]]</f>
        <v>6250000</v>
      </c>
    </row>
    <row r="25" spans="1:8" ht="16.5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v>8400000</v>
      </c>
      <c r="G25" s="2">
        <f>IF(Table1[[#This Row],[Số ngày]]&gt;=6,200000,0)</f>
        <v>200000</v>
      </c>
      <c r="H25" s="2">
        <f>Table1[[#This Row],[Số ngày]]*Table1[[#This Row],[Giá phòng]]-Table1[[#This Row],[Ưu đãi]]</f>
        <v>8200000</v>
      </c>
    </row>
  </sheetData>
  <mergeCells count="1">
    <mergeCell ref="A1:H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opLeftCell="A7" workbookViewId="0">
      <selection activeCell="I29" sqref="H29:I29"/>
    </sheetView>
  </sheetViews>
  <sheetFormatPr defaultRowHeight="15" x14ac:dyDescent="0.25"/>
  <cols>
    <col min="1" max="1" width="35.140625" bestFit="1" customWidth="1"/>
    <col min="2" max="2" width="10.5703125" customWidth="1"/>
  </cols>
  <sheetData>
    <row r="2" spans="1:2" x14ac:dyDescent="0.25">
      <c r="A2" t="s">
        <v>39</v>
      </c>
    </row>
    <row r="3" spans="1:2" x14ac:dyDescent="0.25">
      <c r="A3" t="s">
        <v>8</v>
      </c>
      <c r="B3">
        <v>4</v>
      </c>
    </row>
    <row r="4" spans="1:2" x14ac:dyDescent="0.25">
      <c r="A4" t="s">
        <v>11</v>
      </c>
      <c r="B4">
        <v>4</v>
      </c>
    </row>
    <row r="5" spans="1:2" x14ac:dyDescent="0.25">
      <c r="A5" t="s">
        <v>14</v>
      </c>
      <c r="B5">
        <v>6</v>
      </c>
    </row>
    <row r="6" spans="1:2" x14ac:dyDescent="0.25">
      <c r="A6" t="s">
        <v>17</v>
      </c>
      <c r="B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</vt:lpstr>
      <vt:lpstr>Lê Huyền Trang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</dc:creator>
  <cp:lastModifiedBy>Admin</cp:lastModifiedBy>
  <dcterms:created xsi:type="dcterms:W3CDTF">2023-02-28T06:07:07Z</dcterms:created>
  <dcterms:modified xsi:type="dcterms:W3CDTF">2023-02-28T06:41:15Z</dcterms:modified>
</cp:coreProperties>
</file>