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208" sheetId="1" r:id="rId1"/>
    <sheet name="Nguyễn Văn Du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2" l="1"/>
  <c r="B4" i="2"/>
  <c r="B5" i="2"/>
  <c r="B6" i="2"/>
  <c r="F6" i="1"/>
  <c r="F3" i="1"/>
  <c r="G3" i="1" s="1"/>
  <c r="F4" i="1"/>
  <c r="F5" i="1"/>
  <c r="F7" i="1"/>
  <c r="G7" i="1" s="1"/>
  <c r="F8" i="1"/>
  <c r="F9" i="1"/>
  <c r="F10" i="1"/>
  <c r="F11" i="1"/>
  <c r="G11" i="1" s="1"/>
  <c r="F12" i="1"/>
  <c r="F13" i="1"/>
  <c r="F14" i="1"/>
  <c r="F15" i="1"/>
  <c r="G15" i="1" s="1"/>
  <c r="F16" i="1"/>
  <c r="F17" i="1"/>
  <c r="G5" i="1"/>
  <c r="G9" i="1"/>
  <c r="G13" i="1"/>
  <c r="G17" i="1"/>
  <c r="G4" i="1"/>
  <c r="G6" i="1"/>
  <c r="G8" i="1"/>
  <c r="G10" i="1"/>
  <c r="G12" i="1"/>
  <c r="G14" i="1"/>
  <c r="G16" i="1"/>
</calcChain>
</file>

<file path=xl/sharedStrings.xml><?xml version="1.0" encoding="utf-8"?>
<sst xmlns="http://schemas.openxmlformats.org/spreadsheetml/2006/main" count="60" uniqueCount="32">
  <si>
    <t>Họ và tên</t>
  </si>
  <si>
    <t>Quê quán</t>
  </si>
  <si>
    <t>Loại phòng</t>
  </si>
  <si>
    <t>Giá phòng</t>
  </si>
  <si>
    <t>Nguyễn Vân Anh</t>
  </si>
  <si>
    <t>Nguyễn Ngọc Chi</t>
  </si>
  <si>
    <t>Nguyễn Thùy Dung</t>
  </si>
  <si>
    <t>Nguyễn Minh Duy</t>
  </si>
  <si>
    <t>Lê Thúy Hà</t>
  </si>
  <si>
    <t>Đoàn Thế Hải</t>
  </si>
  <si>
    <t>Nguyễn Phương Hoa</t>
  </si>
  <si>
    <t>Trần Quang Khánh</t>
  </si>
  <si>
    <t>Bùi Thị Lan</t>
  </si>
  <si>
    <t>Nguyễn Thị Lương</t>
  </si>
  <si>
    <t>Lê Nguyễn Hải Minh</t>
  </si>
  <si>
    <t>Phạm Thị Ngọc Mỹ</t>
  </si>
  <si>
    <t>Đỗ Thành Nam</t>
  </si>
  <si>
    <t>Nguyễn Thúy Nga</t>
  </si>
  <si>
    <t>Nguyễn Thị Bích Ngọc</t>
  </si>
  <si>
    <t>Nam Định</t>
  </si>
  <si>
    <t>Tuyên Quang</t>
  </si>
  <si>
    <t>Thái Bình</t>
  </si>
  <si>
    <t>Hà Nội</t>
  </si>
  <si>
    <t>Senior</t>
  </si>
  <si>
    <t>Deluxe</t>
  </si>
  <si>
    <t>Superior</t>
  </si>
  <si>
    <t>DOANH THU KHÁCH SẠN  NHA TRANG PALACE</t>
  </si>
  <si>
    <t>Số ngày</t>
  </si>
  <si>
    <t>Thống kê  khách lưu trú theo quê quán</t>
  </si>
  <si>
    <t>Số lượng</t>
  </si>
  <si>
    <t xml:space="preserve">Ưu đãi </t>
  </si>
  <si>
    <t>Tổng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</si>
</sst>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₫-42A]_-;\-* #,##0\ [$₫-42A]_-;_-* &quot;-&quot;\ [$₫-42A]_-;_-@_-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2" fillId="0" borderId="0" xfId="2" applyAlignment="1">
      <alignment horizontal="center" vertic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</cellXfs>
  <cellStyles count="3">
    <cellStyle name="Heading 1" xfId="1" builtinId="16"/>
    <cellStyle name="Normal" xfId="0" builtinId="0"/>
    <cellStyle name="Title" xfId="2" builtinId="15"/>
  </cellStyles>
  <dxfs count="1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-* #,##0\ [$₫-42A]_-;\-* #,##0\ [$₫-42A]_-;_-* &quot;-&quot;\ [$₫-42A]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Thống</a:t>
            </a:r>
            <a:r>
              <a:rPr lang="en-US" baseline="0"/>
              <a:t> kê khách lưu trú theo quê quán</a:t>
            </a:r>
            <a:endParaRPr lang="vi-VN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'Nguyễn Văn Duy'!$B$2</c:f>
              <c:strCache>
                <c:ptCount val="1"/>
                <c:pt idx="0">
                  <c:v>Số lượng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'Nguyễn Văn Duy'!$A$3:$A$6</c:f>
              <c:strCache>
                <c:ptCount val="4"/>
                <c:pt idx="0">
                  <c:v>Nam Định</c:v>
                </c:pt>
                <c:pt idx="1">
                  <c:v>Tuyên Quang</c:v>
                </c:pt>
                <c:pt idx="2">
                  <c:v>Thái Bình</c:v>
                </c:pt>
                <c:pt idx="3">
                  <c:v>Hà Nội</c:v>
                </c:pt>
              </c:strCache>
            </c:strRef>
          </c:cat>
          <c:val>
            <c:numRef>
              <c:f>'Nguyễn Văn Duy'!$B$3:$B$6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5968768"/>
        <c:axId val="173046528"/>
        <c:axId val="0"/>
      </c:bar3DChart>
      <c:catAx>
        <c:axId val="13596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46528"/>
        <c:crosses val="autoZero"/>
        <c:auto val="1"/>
        <c:lblAlgn val="ctr"/>
        <c:lblOffset val="100"/>
        <c:noMultiLvlLbl val="0"/>
      </c:catAx>
      <c:valAx>
        <c:axId val="1730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96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8</xdr:row>
      <xdr:rowOff>9525</xdr:rowOff>
    </xdr:from>
    <xdr:to>
      <xdr:col>3</xdr:col>
      <xdr:colOff>561975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oanhthu" displayName="Doanhthu" ref="A2:G17" totalsRowShown="0" headerRowDxfId="4" dataDxfId="5">
  <autoFilter ref="A2:G17"/>
  <tableColumns count="7">
    <tableColumn id="1" name="Họ và tên" dataDxfId="9"/>
    <tableColumn id="2" name="Quê quán" dataDxfId="8"/>
    <tableColumn id="3" name="Loại phòng" dataDxfId="7"/>
    <tableColumn id="4" name="Giá phòng" dataDxfId="6"/>
    <tableColumn id="5" name="Số ngày" dataDxfId="3"/>
    <tableColumn id="6" name="Ưu đãi " dataDxfId="1">
      <calculatedColumnFormula>IF(E3&gt;=5,"100.000","0")</calculatedColumnFormula>
    </tableColumn>
    <tableColumn id="7" name="Tổng tiền" dataDxfId="2">
      <calculatedColumnFormula>E3*D3-F3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2:B6" totalsRowShown="0" headerRowDxfId="11">
  <autoFilter ref="A2:B6"/>
  <tableColumns count="2">
    <tableColumn id="1" name="Quê quán" dataDxfId="10"/>
    <tableColumn id="2" name="Số lượng" dataDxfId="0">
      <calculatedColumnFormula>COUNTIF(Doanhthu[Quê quán],Table3[Quê quán])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Normal="100" workbookViewId="0">
      <selection activeCell="G19" sqref="G19"/>
    </sheetView>
  </sheetViews>
  <sheetFormatPr defaultRowHeight="15" x14ac:dyDescent="0.25"/>
  <cols>
    <col min="1" max="1" width="22" bestFit="1" customWidth="1"/>
    <col min="2" max="2" width="13.7109375" bestFit="1" customWidth="1"/>
    <col min="3" max="3" width="14.5703125" bestFit="1" customWidth="1"/>
    <col min="4" max="4" width="13.7109375" bestFit="1" customWidth="1"/>
    <col min="5" max="5" width="13.5703125" bestFit="1" customWidth="1"/>
    <col min="6" max="6" width="10.42578125" customWidth="1"/>
    <col min="7" max="7" width="16.28515625" bestFit="1" customWidth="1"/>
  </cols>
  <sheetData>
    <row r="1" spans="1:9" ht="22.5" x14ac:dyDescent="0.25">
      <c r="A1" s="7" t="s">
        <v>26</v>
      </c>
      <c r="B1" s="7"/>
      <c r="C1" s="7"/>
      <c r="D1" s="7"/>
      <c r="E1" s="7"/>
      <c r="F1" s="7"/>
      <c r="G1" s="7"/>
      <c r="H1" s="4"/>
      <c r="I1" s="4"/>
    </row>
    <row r="2" spans="1:9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27</v>
      </c>
      <c r="F2" s="4" t="s">
        <v>30</v>
      </c>
      <c r="G2" s="4" t="s">
        <v>31</v>
      </c>
      <c r="H2" s="4"/>
      <c r="I2" s="4"/>
    </row>
    <row r="3" spans="1:9" x14ac:dyDescent="0.25">
      <c r="A3" s="4" t="s">
        <v>4</v>
      </c>
      <c r="B3" s="4" t="s">
        <v>19</v>
      </c>
      <c r="C3" s="4" t="s">
        <v>23</v>
      </c>
      <c r="D3" s="4">
        <v>1550000</v>
      </c>
      <c r="E3" s="6">
        <v>4</v>
      </c>
      <c r="F3" s="9" t="str">
        <f t="shared" ref="F3:F17" si="0">IF(E3&gt;=5,"100.000","0")</f>
        <v>0</v>
      </c>
      <c r="G3" s="8">
        <f t="shared" ref="G3:G17" si="1">E3*D3-F3</f>
        <v>6200000</v>
      </c>
      <c r="H3" s="4"/>
      <c r="I3" s="4"/>
    </row>
    <row r="4" spans="1:9" x14ac:dyDescent="0.25">
      <c r="A4" s="4" t="s">
        <v>5</v>
      </c>
      <c r="B4" s="4" t="s">
        <v>20</v>
      </c>
      <c r="C4" s="4" t="s">
        <v>24</v>
      </c>
      <c r="D4" s="4">
        <v>1250000</v>
      </c>
      <c r="E4" s="5">
        <v>3</v>
      </c>
      <c r="F4" s="9" t="str">
        <f t="shared" si="0"/>
        <v>0</v>
      </c>
      <c r="G4" s="8">
        <f t="shared" si="1"/>
        <v>3750000</v>
      </c>
      <c r="H4" s="4"/>
      <c r="I4" s="4"/>
    </row>
    <row r="5" spans="1:9" x14ac:dyDescent="0.25">
      <c r="A5" s="4" t="s">
        <v>6</v>
      </c>
      <c r="B5" s="4" t="s">
        <v>21</v>
      </c>
      <c r="C5" s="4" t="s">
        <v>25</v>
      </c>
      <c r="D5" s="4">
        <v>1050000</v>
      </c>
      <c r="E5" s="5">
        <v>5</v>
      </c>
      <c r="F5" s="9" t="str">
        <f t="shared" si="0"/>
        <v>100.000</v>
      </c>
      <c r="G5" s="8">
        <f t="shared" si="1"/>
        <v>5249900</v>
      </c>
      <c r="H5" s="4"/>
      <c r="I5" s="4"/>
    </row>
    <row r="6" spans="1:9" x14ac:dyDescent="0.25">
      <c r="A6" s="4" t="s">
        <v>7</v>
      </c>
      <c r="B6" s="4" t="s">
        <v>22</v>
      </c>
      <c r="C6" s="4" t="s">
        <v>23</v>
      </c>
      <c r="D6" s="4">
        <v>1550000</v>
      </c>
      <c r="E6" s="5">
        <v>6</v>
      </c>
      <c r="F6" s="9" t="str">
        <f>IF(E6&gt;=5,"100.000","0")</f>
        <v>100.000</v>
      </c>
      <c r="G6" s="8">
        <f t="shared" si="1"/>
        <v>9299900</v>
      </c>
      <c r="H6" s="4"/>
      <c r="I6" s="4"/>
    </row>
    <row r="7" spans="1:9" x14ac:dyDescent="0.25">
      <c r="A7" s="4" t="s">
        <v>8</v>
      </c>
      <c r="B7" s="4" t="s">
        <v>19</v>
      </c>
      <c r="C7" s="4" t="s">
        <v>24</v>
      </c>
      <c r="D7" s="4">
        <v>1250000</v>
      </c>
      <c r="E7" s="5">
        <v>2</v>
      </c>
      <c r="F7" s="9" t="str">
        <f t="shared" si="0"/>
        <v>0</v>
      </c>
      <c r="G7" s="8">
        <f t="shared" si="1"/>
        <v>2500000</v>
      </c>
      <c r="H7" s="4"/>
      <c r="I7" s="4"/>
    </row>
    <row r="8" spans="1:9" x14ac:dyDescent="0.25">
      <c r="A8" s="4" t="s">
        <v>9</v>
      </c>
      <c r="B8" s="4" t="s">
        <v>20</v>
      </c>
      <c r="C8" s="4" t="s">
        <v>25</v>
      </c>
      <c r="D8" s="4">
        <v>1050000</v>
      </c>
      <c r="E8" s="5">
        <v>4</v>
      </c>
      <c r="F8" s="9" t="str">
        <f t="shared" si="0"/>
        <v>0</v>
      </c>
      <c r="G8" s="8">
        <f t="shared" si="1"/>
        <v>4200000</v>
      </c>
      <c r="H8" s="4"/>
      <c r="I8" s="4"/>
    </row>
    <row r="9" spans="1:9" x14ac:dyDescent="0.25">
      <c r="A9" s="4" t="s">
        <v>10</v>
      </c>
      <c r="B9" s="4" t="s">
        <v>21</v>
      </c>
      <c r="C9" s="4" t="s">
        <v>24</v>
      </c>
      <c r="D9" s="4">
        <v>1250000</v>
      </c>
      <c r="E9" s="5">
        <v>5</v>
      </c>
      <c r="F9" s="9" t="str">
        <f t="shared" si="0"/>
        <v>100.000</v>
      </c>
      <c r="G9" s="8">
        <f t="shared" si="1"/>
        <v>6249900</v>
      </c>
      <c r="H9" s="4"/>
      <c r="I9" s="4"/>
    </row>
    <row r="10" spans="1:9" x14ac:dyDescent="0.25">
      <c r="A10" s="4" t="s">
        <v>11</v>
      </c>
      <c r="B10" s="4" t="s">
        <v>22</v>
      </c>
      <c r="C10" s="4" t="s">
        <v>25</v>
      </c>
      <c r="D10" s="4">
        <v>1050000</v>
      </c>
      <c r="E10" s="5">
        <v>8</v>
      </c>
      <c r="F10" s="9" t="str">
        <f t="shared" si="0"/>
        <v>100.000</v>
      </c>
      <c r="G10" s="8">
        <f t="shared" si="1"/>
        <v>8399900</v>
      </c>
      <c r="H10" s="4"/>
      <c r="I10" s="4"/>
    </row>
    <row r="11" spans="1:9" x14ac:dyDescent="0.25">
      <c r="A11" s="4" t="s">
        <v>12</v>
      </c>
      <c r="B11" s="4" t="s">
        <v>20</v>
      </c>
      <c r="C11" s="4" t="s">
        <v>23</v>
      </c>
      <c r="D11" s="4">
        <v>1550000</v>
      </c>
      <c r="E11" s="5">
        <v>9</v>
      </c>
      <c r="F11" s="9" t="str">
        <f t="shared" si="0"/>
        <v>100.000</v>
      </c>
      <c r="G11" s="8">
        <f t="shared" si="1"/>
        <v>13949900</v>
      </c>
      <c r="H11" s="4"/>
      <c r="I11" s="4"/>
    </row>
    <row r="12" spans="1:9" x14ac:dyDescent="0.25">
      <c r="A12" s="4" t="s">
        <v>13</v>
      </c>
      <c r="B12" s="4" t="s">
        <v>21</v>
      </c>
      <c r="C12" s="4" t="s">
        <v>24</v>
      </c>
      <c r="D12" s="4">
        <v>1250000</v>
      </c>
      <c r="E12" s="5">
        <v>6</v>
      </c>
      <c r="F12" s="9" t="str">
        <f t="shared" si="0"/>
        <v>100.000</v>
      </c>
      <c r="G12" s="8">
        <f t="shared" si="1"/>
        <v>7499900</v>
      </c>
      <c r="H12" s="4"/>
      <c r="I12" s="4"/>
    </row>
    <row r="13" spans="1:9" x14ac:dyDescent="0.25">
      <c r="A13" s="4" t="s">
        <v>14</v>
      </c>
      <c r="B13" s="4" t="s">
        <v>22</v>
      </c>
      <c r="C13" s="4" t="s">
        <v>25</v>
      </c>
      <c r="D13" s="4">
        <v>1050000</v>
      </c>
      <c r="E13" s="5">
        <v>8</v>
      </c>
      <c r="F13" s="9" t="str">
        <f t="shared" si="0"/>
        <v>100.000</v>
      </c>
      <c r="G13" s="8">
        <f t="shared" si="1"/>
        <v>8399900</v>
      </c>
      <c r="H13" s="4"/>
      <c r="I13" s="4"/>
    </row>
    <row r="14" spans="1:9" x14ac:dyDescent="0.25">
      <c r="A14" s="4" t="s">
        <v>15</v>
      </c>
      <c r="B14" s="4" t="s">
        <v>19</v>
      </c>
      <c r="C14" s="4" t="s">
        <v>23</v>
      </c>
      <c r="D14" s="4">
        <v>1550000</v>
      </c>
      <c r="E14" s="5">
        <v>9</v>
      </c>
      <c r="F14" s="9" t="str">
        <f t="shared" si="0"/>
        <v>100.000</v>
      </c>
      <c r="G14" s="8">
        <f t="shared" si="1"/>
        <v>13949900</v>
      </c>
      <c r="H14" s="4"/>
      <c r="I14" s="4"/>
    </row>
    <row r="15" spans="1:9" x14ac:dyDescent="0.25">
      <c r="A15" s="4" t="s">
        <v>16</v>
      </c>
      <c r="B15" s="4" t="s">
        <v>21</v>
      </c>
      <c r="C15" s="4" t="s">
        <v>24</v>
      </c>
      <c r="D15" s="4">
        <v>1250000</v>
      </c>
      <c r="E15" s="5">
        <v>4</v>
      </c>
      <c r="F15" s="9" t="str">
        <f t="shared" si="0"/>
        <v>0</v>
      </c>
      <c r="G15" s="8">
        <f t="shared" si="1"/>
        <v>5000000</v>
      </c>
      <c r="H15" s="4"/>
      <c r="I15" s="4"/>
    </row>
    <row r="16" spans="1:9" x14ac:dyDescent="0.25">
      <c r="A16" s="4" t="s">
        <v>17</v>
      </c>
      <c r="B16" s="4" t="s">
        <v>22</v>
      </c>
      <c r="C16" s="4" t="s">
        <v>25</v>
      </c>
      <c r="D16" s="4">
        <v>1050000</v>
      </c>
      <c r="E16" s="5">
        <v>6</v>
      </c>
      <c r="F16" s="9" t="str">
        <f t="shared" si="0"/>
        <v>100.000</v>
      </c>
      <c r="G16" s="8">
        <f t="shared" si="1"/>
        <v>6299900</v>
      </c>
      <c r="H16" s="4"/>
      <c r="I16" s="4"/>
    </row>
    <row r="17" spans="1:9" x14ac:dyDescent="0.25">
      <c r="A17" s="4" t="s">
        <v>18</v>
      </c>
      <c r="B17" s="4" t="s">
        <v>22</v>
      </c>
      <c r="C17" s="4" t="s">
        <v>24</v>
      </c>
      <c r="D17" s="4">
        <v>1250000</v>
      </c>
      <c r="E17" s="5">
        <v>5</v>
      </c>
      <c r="F17" s="9" t="str">
        <f t="shared" si="0"/>
        <v>100.000</v>
      </c>
      <c r="G17" s="8">
        <f t="shared" si="1"/>
        <v>6249900</v>
      </c>
      <c r="H17" s="4"/>
      <c r="I17" s="4"/>
    </row>
    <row r="18" spans="1:9" x14ac:dyDescent="0.25">
      <c r="A18" s="4"/>
      <c r="B18" s="4"/>
      <c r="C18" s="4"/>
      <c r="D18" s="4"/>
      <c r="E18" s="4"/>
      <c r="F18" s="4"/>
      <c r="G18" s="4"/>
      <c r="H18" s="4"/>
      <c r="I18" s="4"/>
    </row>
  </sheetData>
  <mergeCells count="1">
    <mergeCell ref="A1:G1"/>
  </mergeCells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2" sqref="G2"/>
    </sheetView>
  </sheetViews>
  <sheetFormatPr defaultRowHeight="15" x14ac:dyDescent="0.25"/>
  <cols>
    <col min="1" max="1" width="43.5703125" customWidth="1"/>
    <col min="2" max="2" width="14.7109375" customWidth="1"/>
  </cols>
  <sheetData>
    <row r="1" spans="1:2" ht="20.25" thickBot="1" x14ac:dyDescent="0.35">
      <c r="A1" s="3" t="s">
        <v>28</v>
      </c>
      <c r="B1" s="3"/>
    </row>
    <row r="2" spans="1:2" ht="15.75" thickTop="1" x14ac:dyDescent="0.25">
      <c r="A2" s="1" t="s">
        <v>1</v>
      </c>
      <c r="B2" s="1" t="s">
        <v>29</v>
      </c>
    </row>
    <row r="3" spans="1:2" x14ac:dyDescent="0.25">
      <c r="A3" s="2" t="s">
        <v>19</v>
      </c>
      <c r="B3">
        <f>COUNTIF(Doanhthu[Quê quán],Table3[Quê quán])</f>
        <v>3</v>
      </c>
    </row>
    <row r="4" spans="1:2" x14ac:dyDescent="0.25">
      <c r="A4" s="2" t="s">
        <v>20</v>
      </c>
      <c r="B4">
        <f>COUNTIF(Doanhthu[Quê quán],Table3[Quê quán])</f>
        <v>3</v>
      </c>
    </row>
    <row r="5" spans="1:2" x14ac:dyDescent="0.25">
      <c r="A5" s="2" t="s">
        <v>21</v>
      </c>
      <c r="B5">
        <f>COUNTIF(Doanhthu[Quê quán],Table3[Quê quán])</f>
        <v>4</v>
      </c>
    </row>
    <row r="6" spans="1:2" x14ac:dyDescent="0.25">
      <c r="A6" s="2" t="s">
        <v>22</v>
      </c>
      <c r="B6">
        <f>COUNTIF(Doanhthu[Quê quán],Table3[Quê quán])</f>
        <v>5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208</vt:lpstr>
      <vt:lpstr>Nguyễn Văn Duy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Văn Duy-Lớp E2-Khoa công nghệ thông tin</dc:creator>
  <cp:lastModifiedBy>Admin</cp:lastModifiedBy>
  <dcterms:created xsi:type="dcterms:W3CDTF">2021-03-24T03:18:29Z</dcterms:created>
  <dcterms:modified xsi:type="dcterms:W3CDTF">2023-01-08T03:16:35Z</dcterms:modified>
</cp:coreProperties>
</file>