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205" sheetId="1" r:id="rId1"/>
    <sheet name="Trần Quốc Anh" sheetId="2" r:id="rId2"/>
    <sheet name="Sheet3" sheetId="3" r:id="rId3"/>
  </sheets>
  <definedNames>
    <definedName name="_xlnm._FilterDatabase" localSheetId="1" hidden="1">'Trần Quốc Anh'!$A$1:$F$2</definedName>
    <definedName name="_xlnm.Criteria" localSheetId="1">'Trần Quốc Anh'!$D$1:$D$2</definedName>
    <definedName name="_xlnm.Extract" localSheetId="1">'Trần Quốc Anh'!$A$4:$F$4</definedName>
  </definedNames>
  <calcPr calcId="144525"/>
</workbook>
</file>

<file path=xl/calcChain.xml><?xml version="1.0" encoding="utf-8"?>
<calcChain xmlns="http://schemas.openxmlformats.org/spreadsheetml/2006/main">
  <c r="B1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<sst xmlns="http://schemas.openxmlformats.org/spreadsheetml/2006/main" count="73" uniqueCount="30">
  <si>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</si>
  <si>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</si>
  <si>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</si>
  <si>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</si>
  <si>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</si>
  <si>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</si>
  <si>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</si>
  <si>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</si>
  <si>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</si>
  <si>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</si>
  <si>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</si>
  <si>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</si>
  <si>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</si>
  <si>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</si>
  <si>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</si>
  <si>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</si>
  <si>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</si>
  <si>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</si>
  <si>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</si>
  <si>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</si>
  <si>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</si>
  <si>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</si>
  <si>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</si>
  <si>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</si>
  <si>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</si>
  <si>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</si>
  <si>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</si>
  <si>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</si>
  <si>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Thành tiền</t>
  </si>
  <si>
    <t>Số lượng khách lưu trú &gt;= 5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</si>
</sst>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₫&quot;_-;\-* #,##0\ &quot;₫&quot;_-;_-* &quot;-&quot;\ &quot;₫&quot;_-;_-@_-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4" tint="-0.249977111117893"/>
      <name val="Times New Roman"/>
      <family val="1"/>
    </font>
    <font>
      <sz val="13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2" fontId="1" fillId="0" borderId="0" xfId="0" applyNumberFormat="1" applyFont="1"/>
    <xf numFmtId="0" fontId="0" fillId="0" borderId="0" xfId="0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4.9989318521683403E-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17" totalsRowShown="0" headerRowDxfId="14" dataDxfId="13">
  <autoFilter ref="A2:F17"/>
  <tableColumns count="6">
    <tableColumn id="1" name="Họ và tên" dataDxfId="12"/>
    <tableColumn id="2" name="Quê quán" dataDxfId="11"/>
    <tableColumn id="3" name="Loại phòng" dataDxfId="10"/>
    <tableColumn id="4" name="Giá phòng" dataDxfId="2"/>
    <tableColumn id="5" name="Số ngày" dataDxfId="0"/>
    <tableColumn id="6" name="Thành tiền" dataDxfId="1">
      <calculatedColumnFormula>Table1[[#This Row],[Số ngày]]*Table1[[#This Row],[Giá phòng]]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:F8" totalsRowShown="0" headerRowDxfId="9">
  <autoFilter ref="A4:F8"/>
  <tableColumns count="6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4"/>
    <tableColumn id="6" name="Thành tiền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3" sqref="F13"/>
    </sheetView>
  </sheetViews>
  <sheetFormatPr defaultRowHeight="16.5" x14ac:dyDescent="0.25"/>
  <cols>
    <col min="1" max="1" width="26.140625" style="1" customWidth="1"/>
    <col min="2" max="2" width="13" style="1" customWidth="1"/>
    <col min="3" max="3" width="15" style="1" customWidth="1"/>
    <col min="4" max="4" width="16.42578125" style="1" customWidth="1"/>
    <col min="5" max="5" width="16" style="1" customWidth="1"/>
    <col min="6" max="6" width="17.5703125" style="1" customWidth="1"/>
    <col min="7" max="16384" width="9.140625" style="1"/>
  </cols>
  <sheetData>
    <row r="1" spans="1:6" x14ac:dyDescent="0.25">
      <c r="A1" s="9" t="s">
        <v>26</v>
      </c>
      <c r="B1" s="9"/>
      <c r="C1" s="9"/>
      <c r="D1" s="9"/>
      <c r="E1" s="9"/>
      <c r="F1" s="9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27</v>
      </c>
      <c r="F2" s="1" t="s">
        <v>28</v>
      </c>
    </row>
    <row r="3" spans="1:6" x14ac:dyDescent="0.25">
      <c r="A3" s="1" t="s">
        <v>4</v>
      </c>
      <c r="B3" s="1" t="s">
        <v>19</v>
      </c>
      <c r="C3" s="1" t="s">
        <v>23</v>
      </c>
      <c r="D3" s="6">
        <v>1550000</v>
      </c>
      <c r="E3" s="10">
        <v>4</v>
      </c>
      <c r="F3" s="4">
        <f>Table1[[#This Row],[Số ngày]]*Table1[[#This Row],[Giá phòng]]</f>
        <v>6200000</v>
      </c>
    </row>
    <row r="4" spans="1:6" x14ac:dyDescent="0.25">
      <c r="A4" s="1" t="s">
        <v>5</v>
      </c>
      <c r="B4" s="1" t="s">
        <v>20</v>
      </c>
      <c r="C4" s="1" t="s">
        <v>24</v>
      </c>
      <c r="D4" s="6">
        <v>1250000</v>
      </c>
      <c r="E4" s="11">
        <v>3</v>
      </c>
      <c r="F4" s="4">
        <f>Table1[[#This Row],[Số ngày]]*Table1[[#This Row],[Giá phòng]]</f>
        <v>3750000</v>
      </c>
    </row>
    <row r="5" spans="1:6" x14ac:dyDescent="0.25">
      <c r="A5" s="1" t="s">
        <v>6</v>
      </c>
      <c r="B5" s="1" t="s">
        <v>21</v>
      </c>
      <c r="C5" s="1" t="s">
        <v>25</v>
      </c>
      <c r="D5" s="6">
        <v>1050000</v>
      </c>
      <c r="E5" s="11">
        <v>5</v>
      </c>
      <c r="F5" s="4">
        <f>Table1[[#This Row],[Số ngày]]*Table1[[#This Row],[Giá phòng]]</f>
        <v>5250000</v>
      </c>
    </row>
    <row r="6" spans="1:6" x14ac:dyDescent="0.25">
      <c r="A6" s="1" t="s">
        <v>7</v>
      </c>
      <c r="B6" s="1" t="s">
        <v>22</v>
      </c>
      <c r="C6" s="1" t="s">
        <v>23</v>
      </c>
      <c r="D6" s="6">
        <v>1550000</v>
      </c>
      <c r="E6" s="11">
        <v>6</v>
      </c>
      <c r="F6" s="4">
        <f>Table1[[#This Row],[Số ngày]]*Table1[[#This Row],[Giá phòng]]</f>
        <v>9300000</v>
      </c>
    </row>
    <row r="7" spans="1:6" x14ac:dyDescent="0.25">
      <c r="A7" s="1" t="s">
        <v>8</v>
      </c>
      <c r="B7" s="1" t="s">
        <v>19</v>
      </c>
      <c r="C7" s="1" t="s">
        <v>24</v>
      </c>
      <c r="D7" s="6">
        <v>1250000</v>
      </c>
      <c r="E7" s="11">
        <v>2</v>
      </c>
      <c r="F7" s="4">
        <f>Table1[[#This Row],[Số ngày]]*Table1[[#This Row],[Giá phòng]]</f>
        <v>2500000</v>
      </c>
    </row>
    <row r="8" spans="1:6" x14ac:dyDescent="0.25">
      <c r="A8" s="1" t="s">
        <v>9</v>
      </c>
      <c r="B8" s="1" t="s">
        <v>20</v>
      </c>
      <c r="C8" s="1" t="s">
        <v>25</v>
      </c>
      <c r="D8" s="6">
        <v>1050000</v>
      </c>
      <c r="E8" s="11">
        <v>4</v>
      </c>
      <c r="F8" s="4">
        <f>Table1[[#This Row],[Số ngày]]*Table1[[#This Row],[Giá phòng]]</f>
        <v>4200000</v>
      </c>
    </row>
    <row r="9" spans="1:6" x14ac:dyDescent="0.25">
      <c r="A9" s="1" t="s">
        <v>10</v>
      </c>
      <c r="B9" s="1" t="s">
        <v>21</v>
      </c>
      <c r="C9" s="1" t="s">
        <v>24</v>
      </c>
      <c r="D9" s="6">
        <v>1250000</v>
      </c>
      <c r="E9" s="11">
        <v>5</v>
      </c>
      <c r="F9" s="4">
        <f>Table1[[#This Row],[Số ngày]]*Table1[[#This Row],[Giá phòng]]</f>
        <v>6250000</v>
      </c>
    </row>
    <row r="10" spans="1:6" x14ac:dyDescent="0.25">
      <c r="A10" s="1" t="s">
        <v>11</v>
      </c>
      <c r="B10" s="1" t="s">
        <v>22</v>
      </c>
      <c r="C10" s="1" t="s">
        <v>25</v>
      </c>
      <c r="D10" s="6">
        <v>1050000</v>
      </c>
      <c r="E10" s="11">
        <v>8</v>
      </c>
      <c r="F10" s="4">
        <f>Table1[[#This Row],[Số ngày]]*Table1[[#This Row],[Giá phòng]]</f>
        <v>8400000</v>
      </c>
    </row>
    <row r="11" spans="1:6" x14ac:dyDescent="0.25">
      <c r="A11" s="1" t="s">
        <v>12</v>
      </c>
      <c r="B11" s="1" t="s">
        <v>20</v>
      </c>
      <c r="C11" s="1" t="s">
        <v>23</v>
      </c>
      <c r="D11" s="6">
        <v>1550000</v>
      </c>
      <c r="E11" s="11">
        <v>9</v>
      </c>
      <c r="F11" s="4">
        <f>Table1[[#This Row],[Số ngày]]*Table1[[#This Row],[Giá phòng]]</f>
        <v>13950000</v>
      </c>
    </row>
    <row r="12" spans="1:6" x14ac:dyDescent="0.25">
      <c r="A12" s="1" t="s">
        <v>13</v>
      </c>
      <c r="B12" s="1" t="s">
        <v>21</v>
      </c>
      <c r="C12" s="1" t="s">
        <v>24</v>
      </c>
      <c r="D12" s="6">
        <v>1250000</v>
      </c>
      <c r="E12" s="11">
        <v>6</v>
      </c>
      <c r="F12" s="4">
        <f>Table1[[#This Row],[Số ngày]]*Table1[[#This Row],[Giá phòng]]</f>
        <v>7500000</v>
      </c>
    </row>
    <row r="13" spans="1:6" x14ac:dyDescent="0.25">
      <c r="A13" s="1" t="s">
        <v>14</v>
      </c>
      <c r="B13" s="1" t="s">
        <v>22</v>
      </c>
      <c r="C13" s="1" t="s">
        <v>25</v>
      </c>
      <c r="D13" s="6">
        <v>1050000</v>
      </c>
      <c r="E13" s="11">
        <v>8</v>
      </c>
      <c r="F13" s="4">
        <f>Table1[[#This Row],[Số ngày]]*Table1[[#This Row],[Giá phòng]]</f>
        <v>8400000</v>
      </c>
    </row>
    <row r="14" spans="1:6" x14ac:dyDescent="0.25">
      <c r="A14" s="1" t="s">
        <v>15</v>
      </c>
      <c r="B14" s="1" t="s">
        <v>19</v>
      </c>
      <c r="C14" s="1" t="s">
        <v>23</v>
      </c>
      <c r="D14" s="6">
        <v>1550000</v>
      </c>
      <c r="E14" s="11">
        <v>9</v>
      </c>
      <c r="F14" s="4">
        <f>Table1[[#This Row],[Số ngày]]*Table1[[#This Row],[Giá phòng]]</f>
        <v>13950000</v>
      </c>
    </row>
    <row r="15" spans="1:6" x14ac:dyDescent="0.25">
      <c r="A15" s="1" t="s">
        <v>16</v>
      </c>
      <c r="B15" s="1" t="s">
        <v>21</v>
      </c>
      <c r="C15" s="1" t="s">
        <v>24</v>
      </c>
      <c r="D15" s="6">
        <v>1250000</v>
      </c>
      <c r="E15" s="11">
        <v>4</v>
      </c>
      <c r="F15" s="4">
        <f>Table1[[#This Row],[Số ngày]]*Table1[[#This Row],[Giá phòng]]</f>
        <v>5000000</v>
      </c>
    </row>
    <row r="16" spans="1:6" x14ac:dyDescent="0.25">
      <c r="A16" s="1" t="s">
        <v>17</v>
      </c>
      <c r="B16" s="1" t="s">
        <v>22</v>
      </c>
      <c r="C16" s="1" t="s">
        <v>25</v>
      </c>
      <c r="D16" s="6">
        <v>1050000</v>
      </c>
      <c r="E16" s="11">
        <v>6</v>
      </c>
      <c r="F16" s="4">
        <f>Table1[[#This Row],[Số ngày]]*Table1[[#This Row],[Giá phòng]]</f>
        <v>6300000</v>
      </c>
    </row>
    <row r="17" spans="1:6" x14ac:dyDescent="0.25">
      <c r="A17" s="1" t="s">
        <v>18</v>
      </c>
      <c r="B17" s="1" t="s">
        <v>22</v>
      </c>
      <c r="C17" s="1" t="s">
        <v>24</v>
      </c>
      <c r="D17" s="6">
        <v>1250000</v>
      </c>
      <c r="E17" s="11">
        <v>5</v>
      </c>
      <c r="F17" s="4">
        <f>Table1[[#This Row],[Số ngày]]*Table1[[#This Row],[Giá phòng]]</f>
        <v>6250000</v>
      </c>
    </row>
  </sheetData>
  <mergeCells count="1">
    <mergeCell ref="A1:F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5" sqref="F5"/>
    </sheetView>
  </sheetViews>
  <sheetFormatPr defaultRowHeight="15" x14ac:dyDescent="0.25"/>
  <cols>
    <col min="1" max="1" width="31" customWidth="1"/>
    <col min="2" max="2" width="14.42578125" customWidth="1"/>
    <col min="3" max="3" width="15" customWidth="1"/>
    <col min="4" max="4" width="15.5703125" customWidth="1"/>
    <col min="5" max="5" width="11.140625" customWidth="1"/>
    <col min="6" max="6" width="17.85546875" customWidth="1"/>
  </cols>
  <sheetData>
    <row r="1" spans="1:6" x14ac:dyDescent="0.25">
      <c r="A1" s="5" t="s">
        <v>29</v>
      </c>
      <c r="B1">
        <f>COUNTIF(Table1[#All],'Trần Quốc Anh'!A1)</f>
        <v>0</v>
      </c>
      <c r="D1" t="s">
        <v>2</v>
      </c>
    </row>
    <row r="2" spans="1:6" x14ac:dyDescent="0.25">
      <c r="D2" t="s">
        <v>23</v>
      </c>
    </row>
    <row r="4" spans="1:6" ht="16.5" x14ac:dyDescent="0.25">
      <c r="A4" s="7" t="s">
        <v>0</v>
      </c>
      <c r="B4" s="7" t="s">
        <v>1</v>
      </c>
      <c r="C4" s="7" t="s">
        <v>2</v>
      </c>
      <c r="D4" s="7" t="s">
        <v>3</v>
      </c>
      <c r="E4" s="8" t="s">
        <v>27</v>
      </c>
      <c r="F4" s="7" t="s">
        <v>28</v>
      </c>
    </row>
    <row r="5" spans="1:6" ht="16.5" x14ac:dyDescent="0.25">
      <c r="A5" s="1" t="s">
        <v>4</v>
      </c>
      <c r="B5" s="1" t="s">
        <v>19</v>
      </c>
      <c r="C5" s="1" t="s">
        <v>23</v>
      </c>
      <c r="D5" s="6">
        <v>1550000</v>
      </c>
      <c r="E5" s="3">
        <v>4</v>
      </c>
      <c r="F5" s="4">
        <v>6200000</v>
      </c>
    </row>
    <row r="6" spans="1:6" ht="16.5" x14ac:dyDescent="0.25">
      <c r="A6" s="1" t="s">
        <v>7</v>
      </c>
      <c r="B6" s="1" t="s">
        <v>22</v>
      </c>
      <c r="C6" s="1" t="s">
        <v>23</v>
      </c>
      <c r="D6" s="6">
        <v>1550000</v>
      </c>
      <c r="E6" s="2">
        <v>6</v>
      </c>
      <c r="F6" s="4">
        <v>9300000</v>
      </c>
    </row>
    <row r="7" spans="1:6" ht="16.5" x14ac:dyDescent="0.25">
      <c r="A7" s="1" t="s">
        <v>12</v>
      </c>
      <c r="B7" s="1" t="s">
        <v>20</v>
      </c>
      <c r="C7" s="1" t="s">
        <v>23</v>
      </c>
      <c r="D7" s="6">
        <v>1550000</v>
      </c>
      <c r="E7" s="2">
        <v>9</v>
      </c>
      <c r="F7" s="4">
        <v>13950000</v>
      </c>
    </row>
    <row r="8" spans="1:6" ht="16.5" x14ac:dyDescent="0.25">
      <c r="A8" s="1" t="s">
        <v>15</v>
      </c>
      <c r="B8" s="1" t="s">
        <v>19</v>
      </c>
      <c r="C8" s="1" t="s">
        <v>23</v>
      </c>
      <c r="D8" s="6">
        <v>1550000</v>
      </c>
      <c r="E8" s="2">
        <v>9</v>
      </c>
      <c r="F8" s="4">
        <v>13950000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205</vt:lpstr>
      <vt:lpstr>Trần Quốc Anh</vt:lpstr>
      <vt:lpstr>Sheet3</vt:lpstr>
      <vt:lpstr>'Trần Quốc Anh'!Criteria</vt:lpstr>
      <vt:lpstr>'Trần Quốc Anh'!Extract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Admin;Trần Quốc Anh-K72E1;Khoa Công nghệ thông tin</dc:creator>
  <cp:lastModifiedBy>Admin</cp:lastModifiedBy>
  <dcterms:created xsi:type="dcterms:W3CDTF">2021-03-24T03:18:29Z</dcterms:created>
  <dcterms:modified xsi:type="dcterms:W3CDTF">2023-01-08T15:39:45Z</dcterms:modified>
</cp:coreProperties>
</file>