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dinht\Downloads\"/>
    </mc:Choice>
  </mc:AlternateContent>
  <xr:revisionPtr revIDLastSave="0" documentId="13_ncr:1_{D4A4BA90-0B0C-4C83-9420-907BCBDDBE92}" xr6:coauthVersionLast="36" xr6:coauthVersionMax="36" xr10:uidLastSave="{00000000-0000-0000-0000-000000000000}"/>
  <bookViews>
    <workbookView xWindow="0" yWindow="0" windowWidth="12030" windowHeight="8370" tabRatio="719" activeTab="8" xr2:uid="{00000000-000D-0000-FFFF-FFFF00000000}"/>
  </bookViews>
  <sheets>
    <sheet name="Topics" sheetId="1" r:id="rId1"/>
    <sheet name="Notes" sheetId="33" r:id="rId2"/>
    <sheet name="DV" sheetId="18" r:id="rId3"/>
    <sheet name="DV (an)" sheetId="2" r:id="rId4"/>
    <sheet name="Homework ==&gt;&gt;" sheetId="22" r:id="rId5"/>
    <sheet name="HW(1)" sheetId="27" r:id="rId6"/>
    <sheet name="HW(1an)" sheetId="32" r:id="rId7"/>
    <sheet name="HW(2)" sheetId="26" r:id="rId8"/>
    <sheet name="HW(2an)" sheetId="31" r:id="rId9"/>
  </sheets>
  <definedNames>
    <definedName name="Aussie">DV!$I$59:$I$61</definedName>
    <definedName name="AussieANSWER">'DV (an)'!$I$59:$I$61</definedName>
    <definedName name="Fast">DV!$H$59:$H$60</definedName>
    <definedName name="FastANSWER">'DV (an)'!$H$59:$H$60</definedName>
    <definedName name="Franny">'HW(2)'!$D$9:$D$11</definedName>
    <definedName name="FrannyANSWER">'HW(2an)'!$D$9:$D$11</definedName>
    <definedName name="Freestyle">DV!$G$59:$G$61</definedName>
    <definedName name="FreestyleANSWER">'DV (an)'!$G$59:$G$61</definedName>
    <definedName name="Gigi">'HW(2)'!$E$9:$E$13</definedName>
    <definedName name="GigiANSWER">'HW(2an)'!$E$9:$E$13</definedName>
    <definedName name="Jonn">'HW(2)'!$B$9:$B$12</definedName>
    <definedName name="JonnANSWER">'HW(2an)'!$B$9:$B$12</definedName>
    <definedName name="NameBox">DV!$G$58:$J$58</definedName>
    <definedName name="Products">DV!$A$58:$A$63</definedName>
    <definedName name="ProductsAnswer">ProductNamesAnswer[Products]</definedName>
    <definedName name="ProductsNameAnswer">'DV (an)'!$A$58:$A$62</definedName>
    <definedName name="Supervisor">'HW(2)'!$B$8:$E$8</definedName>
    <definedName name="Tina">'HW(2)'!$C$9:$C$11</definedName>
    <definedName name="TinaANSWER">'HW(2an)'!$C$9:$C$11</definedName>
    <definedName name="TypeANSWER">'DV (an)'!$G$58:$J$58</definedName>
    <definedName name="Wind">DV!$J$59:$J$62</definedName>
    <definedName name="WindANSWER">'DV (an)'!$J$59:$J$62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18" l="1"/>
  <c r="E88" i="18"/>
  <c r="E89" i="18"/>
  <c r="E90" i="18"/>
  <c r="E91" i="18"/>
  <c r="E92" i="18"/>
  <c r="E93" i="18"/>
  <c r="E94" i="18"/>
  <c r="E60" i="18"/>
  <c r="D5" i="32" l="1"/>
  <c r="D8" i="32"/>
  <c r="D7" i="32"/>
  <c r="D6" i="32"/>
  <c r="D5" i="27"/>
  <c r="D6" i="27"/>
  <c r="D7" i="27"/>
  <c r="D8" i="27"/>
  <c r="C72" i="18"/>
  <c r="C71" i="18"/>
  <c r="D70" i="18" s="1"/>
  <c r="D71" i="18" s="1"/>
  <c r="E70" i="18" s="1"/>
  <c r="E88" i="2"/>
  <c r="E89" i="2"/>
  <c r="E90" i="2"/>
  <c r="E91" i="2"/>
  <c r="E92" i="2"/>
  <c r="E93" i="2"/>
  <c r="E94" i="2"/>
  <c r="E87" i="2"/>
  <c r="E72" i="18" l="1"/>
  <c r="E71" i="18"/>
  <c r="D72" i="18"/>
  <c r="C72" i="2" l="1"/>
  <c r="C71" i="2"/>
  <c r="D70" i="2" s="1"/>
  <c r="D71" i="2" l="1"/>
  <c r="E70" i="2" s="1"/>
  <c r="D72" i="2"/>
  <c r="E72" i="2" l="1"/>
  <c r="E71" i="2"/>
</calcChain>
</file>

<file path=xl/sharedStrings.xml><?xml version="1.0" encoding="utf-8"?>
<sst xmlns="http://schemas.openxmlformats.org/spreadsheetml/2006/main" count="364" uniqueCount="129">
  <si>
    <t>Topics:</t>
  </si>
  <si>
    <t>Copy and Paste will overwrite Data Validation</t>
  </si>
  <si>
    <t>Keyboard: Alt, D, L</t>
  </si>
  <si>
    <t>Allow text box:</t>
  </si>
  <si>
    <t>Whole Number: 1) Choose comparative operator and 2) Set limits</t>
  </si>
  <si>
    <t>Decimal: 1) Choose comparative operator and 2) Set limits</t>
  </si>
  <si>
    <t>List: values in "Source" text box can be cells, Defined Names, Range from Excel Table, Values typed in separated by commas</t>
  </si>
  <si>
    <t>Date: 1) Choose comparative operator and 2) Set limits</t>
  </si>
  <si>
    <t>Time: 1) Choose comparative operator and 2) Set limits</t>
  </si>
  <si>
    <t>Text length: 1) Choose comparative operator and 2) Set limits</t>
  </si>
  <si>
    <t>Custom: Logical Formula that evaluates to TRUE (value allowed) or FALSE (value not allowed).</t>
  </si>
  <si>
    <t>Input Message</t>
  </si>
  <si>
    <t>Text that shows up if you click in the cell with DV</t>
  </si>
  <si>
    <t>Error Alter</t>
  </si>
  <si>
    <t>"Stop" means that you cannot violate the rule</t>
  </si>
  <si>
    <t>"Warning" gives an option to adhere to or not adhere to the data validation</t>
  </si>
  <si>
    <t>"Information" just gives information without enforcement of rule.</t>
  </si>
  <si>
    <t>Lower Limit</t>
  </si>
  <si>
    <t>Upper Limit</t>
  </si>
  <si>
    <t>Bolt 01</t>
  </si>
  <si>
    <t>Bolt 02</t>
  </si>
  <si>
    <t>Bolt 03</t>
  </si>
  <si>
    <t>Size</t>
  </si>
  <si>
    <t>Product</t>
  </si>
  <si>
    <t>Hammer</t>
  </si>
  <si>
    <t>Cost</t>
  </si>
  <si>
    <t>Range</t>
  </si>
  <si>
    <t>Defined Name</t>
  </si>
  <si>
    <t>Excel table: Dynamic Range</t>
  </si>
  <si>
    <t>Products</t>
  </si>
  <si>
    <t>Sunset</t>
  </si>
  <si>
    <t>Sunshine</t>
  </si>
  <si>
    <t>Quad</t>
  </si>
  <si>
    <t>Wholesale/Resale?</t>
  </si>
  <si>
    <t>Carlota</t>
  </si>
  <si>
    <t>Start</t>
  </si>
  <si>
    <t>End</t>
  </si>
  <si>
    <t>Date</t>
  </si>
  <si>
    <t>Time</t>
  </si>
  <si>
    <t>Desciption</t>
  </si>
  <si>
    <t>Price</t>
  </si>
  <si>
    <t>Playlist with more videos about Data Validation:</t>
  </si>
  <si>
    <t>Excel Data Validation</t>
  </si>
  <si>
    <t>https://www.youtube.com/playlist?list=PL0EB55D99E9CF7E13</t>
  </si>
  <si>
    <t>If incorrect data is in cells BEFORE you add DV, when you add DV, it won't automatically tell you about the incorrect data.</t>
  </si>
  <si>
    <t>Data Validation = DV = Validate that the correct data goes into the cell.</t>
  </si>
  <si>
    <t>Unless you: Data menu, Data Tools group, Data Validation, "Circle invalid data".</t>
  </si>
  <si>
    <t>Total</t>
  </si>
  <si>
    <t>Phil</t>
  </si>
  <si>
    <t>Gigi</t>
  </si>
  <si>
    <t>Min</t>
  </si>
  <si>
    <t>Boomerangs:</t>
  </si>
  <si>
    <t>Freestyle</t>
  </si>
  <si>
    <t>Fast</t>
  </si>
  <si>
    <t>Aussie</t>
  </si>
  <si>
    <t>Wind</t>
  </si>
  <si>
    <t>C Double</t>
  </si>
  <si>
    <t>GelFast</t>
  </si>
  <si>
    <t>Darnell</t>
  </si>
  <si>
    <t>V</t>
  </si>
  <si>
    <t>W Sunset</t>
  </si>
  <si>
    <t>BWD</t>
  </si>
  <si>
    <t>Hole MB</t>
  </si>
  <si>
    <t>Hole Sunshine</t>
  </si>
  <si>
    <t>Wind Pig</t>
  </si>
  <si>
    <t>Type</t>
  </si>
  <si>
    <t>Boom</t>
  </si>
  <si>
    <r>
      <rPr>
        <b/>
        <sz val="11"/>
        <color theme="1"/>
        <rFont val="Calibri"/>
        <family val="2"/>
        <scheme val="minor"/>
      </rPr>
      <t>Data Validation:</t>
    </r>
    <r>
      <rPr>
        <sz val="11"/>
        <color theme="1"/>
        <rFont val="Calibri"/>
        <family val="2"/>
        <scheme val="minor"/>
      </rPr>
      <t xml:space="preserve"> Validate that the correct information goes into the cell.</t>
    </r>
  </si>
  <si>
    <r>
      <rPr>
        <b/>
        <sz val="11"/>
        <color theme="1"/>
        <rFont val="Calibri"/>
        <family val="2"/>
        <scheme val="minor"/>
      </rPr>
      <t>Keyboard:</t>
    </r>
    <r>
      <rPr>
        <sz val="11"/>
        <color theme="1"/>
        <rFont val="Calibri"/>
        <family val="2"/>
        <scheme val="minor"/>
      </rPr>
      <t xml:space="preserve"> Alt, D, L</t>
    </r>
  </si>
  <si>
    <t>Excel Data Validation (10 Examples)</t>
  </si>
  <si>
    <t>Wholesale</t>
  </si>
  <si>
    <t>Meeting</t>
  </si>
  <si>
    <t>Information</t>
  </si>
  <si>
    <t>No Duplicates</t>
  </si>
  <si>
    <t>SB Weight</t>
  </si>
  <si>
    <t>** INDIRECT function takes text that represents a</t>
  </si>
  <si>
    <t>reference and converts it back to a reference.</t>
  </si>
  <si>
    <t>SP Daft</t>
  </si>
  <si>
    <t>FreestyleANSWER</t>
  </si>
  <si>
    <t>FastANSWER</t>
  </si>
  <si>
    <t>AussieANSWER</t>
  </si>
  <si>
    <t>WindANSWER</t>
  </si>
  <si>
    <t>Supervisor</t>
  </si>
  <si>
    <t>Supervisees</t>
  </si>
  <si>
    <t>Greg</t>
  </si>
  <si>
    <t>Jonn</t>
  </si>
  <si>
    <t>Sue</t>
  </si>
  <si>
    <t>Bob</t>
  </si>
  <si>
    <t>Kip</t>
  </si>
  <si>
    <t>Manny</t>
  </si>
  <si>
    <t>Yesler</t>
  </si>
  <si>
    <t>Tim</t>
  </si>
  <si>
    <t>Lin</t>
  </si>
  <si>
    <t>Lynn</t>
  </si>
  <si>
    <t>Jin</t>
  </si>
  <si>
    <t>Shela</t>
  </si>
  <si>
    <t>Tyron</t>
  </si>
  <si>
    <t>Supervisor:</t>
  </si>
  <si>
    <t>Supervisees:</t>
  </si>
  <si>
    <t>Using Defined Names, the INDIRECT function and Data Validation List, create a drop down list in cell A6</t>
  </si>
  <si>
    <t>that will show a different dropdown list depending on what supervisor name is selected in cell A6.</t>
  </si>
  <si>
    <t>for the Supervisors (Jo Sims, Tina Chin, Franny Pham, Gigi Giggles) and then a dependent drop down list in cell B6</t>
  </si>
  <si>
    <t>Tina</t>
  </si>
  <si>
    <t>Franny</t>
  </si>
  <si>
    <t>JonnANSWER</t>
  </si>
  <si>
    <t>TinaANSWER</t>
  </si>
  <si>
    <t>FrannyANSWER</t>
  </si>
  <si>
    <t>GigiANSWER</t>
  </si>
  <si>
    <t>Wrench</t>
  </si>
  <si>
    <t>Screw Drivers</t>
  </si>
  <si>
    <t>Cost Sheet:</t>
  </si>
  <si>
    <t>Qty</t>
  </si>
  <si>
    <t>Drill</t>
  </si>
  <si>
    <t>Max Numbers:</t>
  </si>
  <si>
    <t>Assumptions:</t>
  </si>
  <si>
    <t>Add data validation in the Cost Sheet to the Cost and Qty columns based on the max numbers in the assumption table.</t>
  </si>
  <si>
    <t>Highline Excel 2016 Class 10: Data Validation</t>
  </si>
  <si>
    <t>Data Validation</t>
  </si>
  <si>
    <t>Data Validation dialog Box</t>
  </si>
  <si>
    <t>Highline Excel 2016 Class Video 10:</t>
  </si>
  <si>
    <t>Whole Number</t>
  </si>
  <si>
    <t>Decimal</t>
  </si>
  <si>
    <t>List</t>
  </si>
  <si>
    <t>Text length</t>
  </si>
  <si>
    <t>Custom</t>
  </si>
  <si>
    <t>Ngoc</t>
  </si>
  <si>
    <t>Thach</t>
  </si>
  <si>
    <t>Retail</t>
  </si>
  <si>
    <t>ngoc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</si>
</sst>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m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6"/>
      <color rgb="FFFF0000"/>
      <name val="Calibri"/>
      <family val="2"/>
      <scheme val="minor"/>
    </font>
    <font>
      <u/>
      <sz val="12.65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6" fillId="3" borderId="1">
      <alignment wrapText="1"/>
    </xf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2" borderId="1" xfId="0" applyFont="1" applyFill="1" applyBorder="1"/>
    <xf numFmtId="0" fontId="0" fillId="0" borderId="1" xfId="0" applyBorder="1"/>
    <xf numFmtId="0" fontId="3" fillId="3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ill="1"/>
    <xf numFmtId="14" fontId="0" fillId="0" borderId="1" xfId="0" applyNumberFormat="1" applyBorder="1"/>
    <xf numFmtId="164" fontId="3" fillId="3" borderId="1" xfId="0" applyNumberFormat="1" applyFont="1" applyFill="1" applyBorder="1"/>
    <xf numFmtId="0" fontId="4" fillId="0" borderId="0" xfId="1"/>
    <xf numFmtId="0" fontId="1" fillId="3" borderId="1" xfId="0" applyFont="1" applyFill="1" applyBorder="1"/>
    <xf numFmtId="0" fontId="6" fillId="3" borderId="1" xfId="2">
      <alignment wrapText="1"/>
    </xf>
    <xf numFmtId="18" fontId="0" fillId="0" borderId="1" xfId="0" applyNumberFormat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2" xfId="0" applyFill="1" applyBorder="1" applyAlignment="1">
      <alignment horizontal="left" indent="3"/>
    </xf>
    <xf numFmtId="0" fontId="0" fillId="4" borderId="2" xfId="0" applyFill="1" applyBorder="1" applyAlignment="1">
      <alignment horizontal="left" indent="1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0" xfId="0" applyAlignment="1">
      <alignment vertical="center"/>
    </xf>
    <xf numFmtId="0" fontId="2" fillId="4" borderId="2" xfId="0" applyFont="1" applyFill="1" applyBorder="1"/>
    <xf numFmtId="0" fontId="2" fillId="4" borderId="3" xfId="0" applyFont="1" applyFill="1" applyBorder="1"/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4" xfId="0" applyFont="1" applyBorder="1"/>
    <xf numFmtId="0" fontId="0" fillId="0" borderId="11" xfId="0" applyFont="1" applyBorder="1"/>
    <xf numFmtId="0" fontId="0" fillId="5" borderId="11" xfId="0" applyFont="1" applyFill="1" applyBorder="1"/>
    <xf numFmtId="0" fontId="1" fillId="3" borderId="8" xfId="0" applyFont="1" applyFill="1" applyBorder="1"/>
    <xf numFmtId="0" fontId="0" fillId="0" borderId="0" xfId="0" applyFont="1" applyBorder="1"/>
    <xf numFmtId="8" fontId="0" fillId="0" borderId="1" xfId="0" applyNumberFormat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1" xfId="0" applyFill="1" applyBorder="1"/>
    <xf numFmtId="0" fontId="3" fillId="2" borderId="12" xfId="0" applyFont="1" applyFill="1" applyBorder="1"/>
    <xf numFmtId="0" fontId="3" fillId="2" borderId="11" xfId="0" applyFont="1" applyFill="1" applyBorder="1"/>
    <xf numFmtId="0" fontId="3" fillId="2" borderId="10" xfId="0" applyFont="1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0" xfId="0" applyFill="1" applyBorder="1"/>
    <xf numFmtId="8" fontId="0" fillId="7" borderId="1" xfId="0" applyNumberForma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 indent="2"/>
    </xf>
    <xf numFmtId="0" fontId="0" fillId="5" borderId="4" xfId="0" applyFont="1" applyFill="1" applyBorder="1"/>
    <xf numFmtId="0" fontId="1" fillId="3" borderId="0" xfId="0" applyFont="1" applyFill="1" applyBorder="1"/>
  </cellXfs>
  <cellStyles count="5">
    <cellStyle name="blue" xfId="2" xr:uid="{00000000-0005-0000-0000-000000000000}"/>
    <cellStyle name="Hyperlink" xfId="1" builtinId="8"/>
    <cellStyle name="Hyperlink 2" xfId="4" xr:uid="{00000000-0005-0000-0000-000002000000}"/>
    <cellStyle name="Normal" xfId="0" builtinId="0"/>
    <cellStyle name="Normal 2" xfId="3" xr:uid="{00000000-0005-0000-0000-000004000000}"/>
  </cellStyles>
  <dxfs count="6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EC6D03-1304-4BAB-B71C-67EDFE76EBC7}" name="ProductTable" displayName="ProductTable" ref="A57:A63" totalsRowShown="0" headerRowDxfId="1" tableBorderDxfId="0">
  <autoFilter ref="A57:A63" xr:uid="{C313F5EB-F9BF-43D2-BA79-17368F843159}"/>
  <tableColumns count="1">
    <tableColumn id="1" xr3:uid="{30F35878-116F-4927-874D-87452B892B4A}" name="Produc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ProductNamesAnswer" displayName="ProductNamesAnswer" ref="A57:A62" totalsRowShown="0" headerRowDxfId="5" headerRowBorderDxfId="4" tableBorderDxfId="3" totalsRowBorderDxfId="2">
  <autoFilter ref="A57:A62" xr:uid="{00000000-0009-0000-0100-000003000000}"/>
  <tableColumns count="1">
    <tableColumn id="1" xr3:uid="{00000000-0010-0000-0000-000001000000}" name="Produc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youtube.com/playlist?list=PL0EB55D99E9CF7E13" TargetMode="External"/><Relationship Id="rId1" Type="http://schemas.openxmlformats.org/officeDocument/2006/relationships/hyperlink" Target="https://www.youtube.com/playlist?list=PL0EB55D99E9CF7E1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playlist?list=PL0EB55D99E9CF7E13" TargetMode="External"/><Relationship Id="rId1" Type="http://schemas.openxmlformats.org/officeDocument/2006/relationships/hyperlink" Target="https://www.youtube.com/playlist?list=PL0EB55D99E9CF7E13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4"/>
  <sheetViews>
    <sheetView zoomScale="175" zoomScaleNormal="175" workbookViewId="0">
      <selection activeCell="A4" sqref="A4"/>
    </sheetView>
  </sheetViews>
  <sheetFormatPr defaultRowHeight="15" x14ac:dyDescent="0.25"/>
  <cols>
    <col min="2" max="2" width="79.7109375" customWidth="1"/>
  </cols>
  <sheetData>
    <row r="1" spans="1:2" x14ac:dyDescent="0.25">
      <c r="A1" s="5" t="s">
        <v>116</v>
      </c>
      <c r="B1" s="5"/>
    </row>
    <row r="3" spans="1:2" x14ac:dyDescent="0.25">
      <c r="A3" s="11" t="s">
        <v>0</v>
      </c>
      <c r="B3" s="5"/>
    </row>
    <row r="4" spans="1:2" x14ac:dyDescent="0.25">
      <c r="A4" s="4">
        <v>1</v>
      </c>
      <c r="B4" s="56" t="s">
        <v>117</v>
      </c>
    </row>
    <row r="5" spans="1:2" x14ac:dyDescent="0.25">
      <c r="A5" s="4">
        <v>2</v>
      </c>
      <c r="B5" s="56" t="s">
        <v>118</v>
      </c>
    </row>
    <row r="6" spans="1:2" x14ac:dyDescent="0.25">
      <c r="A6" s="4">
        <v>3</v>
      </c>
      <c r="B6" s="57" t="s">
        <v>120</v>
      </c>
    </row>
    <row r="7" spans="1:2" x14ac:dyDescent="0.25">
      <c r="A7" s="4">
        <v>4</v>
      </c>
      <c r="B7" s="57" t="s">
        <v>121</v>
      </c>
    </row>
    <row r="8" spans="1:2" x14ac:dyDescent="0.25">
      <c r="A8" s="4">
        <v>5</v>
      </c>
      <c r="B8" s="57" t="s">
        <v>122</v>
      </c>
    </row>
    <row r="9" spans="1:2" x14ac:dyDescent="0.25">
      <c r="A9" s="4">
        <v>6</v>
      </c>
      <c r="B9" s="57" t="s">
        <v>37</v>
      </c>
    </row>
    <row r="10" spans="1:2" x14ac:dyDescent="0.25">
      <c r="A10" s="4">
        <v>7</v>
      </c>
      <c r="B10" s="57" t="s">
        <v>38</v>
      </c>
    </row>
    <row r="11" spans="1:2" x14ac:dyDescent="0.25">
      <c r="A11" s="4">
        <v>8</v>
      </c>
      <c r="B11" s="57" t="s">
        <v>123</v>
      </c>
    </row>
    <row r="12" spans="1:2" x14ac:dyDescent="0.25">
      <c r="A12" s="4">
        <v>9</v>
      </c>
      <c r="B12" s="57" t="s">
        <v>124</v>
      </c>
    </row>
    <row r="13" spans="1:2" x14ac:dyDescent="0.25">
      <c r="A13" s="4">
        <v>10</v>
      </c>
      <c r="B13" s="57" t="s">
        <v>11</v>
      </c>
    </row>
    <row r="14" spans="1:2" x14ac:dyDescent="0.25">
      <c r="A14" s="4">
        <v>11</v>
      </c>
      <c r="B14" s="5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27"/>
  <sheetViews>
    <sheetView zoomScale="130" zoomScaleNormal="130" workbookViewId="0">
      <selection sqref="A1:M23"/>
    </sheetView>
  </sheetViews>
  <sheetFormatPr defaultRowHeight="15" x14ac:dyDescent="0.25"/>
  <sheetData>
    <row r="1" spans="1:13" x14ac:dyDescent="0.25">
      <c r="A1" s="25" t="s">
        <v>45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5">
      <c r="A2" s="24" t="s">
        <v>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3" x14ac:dyDescent="0.25">
      <c r="A3" s="18" t="s">
        <v>46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x14ac:dyDescent="0.25">
      <c r="A4" s="24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</row>
    <row r="5" spans="1:13" x14ac:dyDescent="0.25">
      <c r="A5" s="24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1:13" x14ac:dyDescent="0.25">
      <c r="A6" s="24" t="s"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1:13" x14ac:dyDescent="0.25">
      <c r="A7" s="19" t="s"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1:13" x14ac:dyDescent="0.25">
      <c r="A8" s="19" t="s"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1:13" x14ac:dyDescent="0.25">
      <c r="A9" s="19" t="s"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1:13" x14ac:dyDescent="0.25">
      <c r="A10" s="19" t="s"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1:13" x14ac:dyDescent="0.25">
      <c r="A11" s="19" t="s"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1:13" x14ac:dyDescent="0.25">
      <c r="A12" s="19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1:13" x14ac:dyDescent="0.25">
      <c r="A13" s="19" t="s"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1:13" x14ac:dyDescent="0.25">
      <c r="A14" s="24" t="s"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1:13" x14ac:dyDescent="0.25">
      <c r="A15" s="19" t="s"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1:13" x14ac:dyDescent="0.25">
      <c r="A16" s="24" t="s"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1:13" x14ac:dyDescent="0.25">
      <c r="A17" s="19" t="s"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1:13" x14ac:dyDescent="0.25">
      <c r="A18" s="19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</row>
    <row r="19" spans="1:13" x14ac:dyDescent="0.25">
      <c r="A19" s="19" t="s"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1:13" x14ac:dyDescent="0.25">
      <c r="A20" s="19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</row>
    <row r="21" spans="1:13" x14ac:dyDescent="0.25">
      <c r="A21" s="19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</row>
    <row r="22" spans="1:13" x14ac:dyDescent="0.25">
      <c r="A22" s="19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1:13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2"/>
    </row>
    <row r="27" spans="1:13" x14ac:dyDescent="0.25">
      <c r="G27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M98"/>
  <sheetViews>
    <sheetView topLeftCell="A52" zoomScale="130" zoomScaleNormal="130" workbookViewId="0">
      <selection activeCell="D92" sqref="D92"/>
    </sheetView>
  </sheetViews>
  <sheetFormatPr defaultRowHeight="15" x14ac:dyDescent="0.25"/>
  <cols>
    <col min="1" max="1" width="11.85546875" customWidth="1"/>
    <col min="2" max="4" width="13.42578125" customWidth="1"/>
    <col min="5" max="5" width="16" customWidth="1"/>
    <col min="7" max="10" width="17.140625" customWidth="1"/>
  </cols>
  <sheetData>
    <row r="1" spans="1:13" x14ac:dyDescent="0.25">
      <c r="A1" s="25" t="s">
        <v>45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5">
      <c r="A2" s="24" t="s">
        <v>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3" x14ac:dyDescent="0.25">
      <c r="A3" s="18" t="s">
        <v>46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x14ac:dyDescent="0.25">
      <c r="A4" s="24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</row>
    <row r="5" spans="1:13" x14ac:dyDescent="0.25">
      <c r="A5" s="24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1:13" x14ac:dyDescent="0.25">
      <c r="A6" s="24" t="s"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1:13" x14ac:dyDescent="0.25">
      <c r="A7" s="19" t="s"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1:13" x14ac:dyDescent="0.25">
      <c r="A8" s="19" t="s"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1:13" x14ac:dyDescent="0.25">
      <c r="A9" s="19" t="s"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1:13" x14ac:dyDescent="0.25">
      <c r="A10" s="19" t="s"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1:13" x14ac:dyDescent="0.25">
      <c r="A11" s="19" t="s"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1:13" x14ac:dyDescent="0.25">
      <c r="A12" s="19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1:13" x14ac:dyDescent="0.25">
      <c r="A13" s="19" t="s"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1:13" x14ac:dyDescent="0.25">
      <c r="A14" s="24" t="s"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1:13" x14ac:dyDescent="0.25">
      <c r="A15" s="19" t="s"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1:13" x14ac:dyDescent="0.25">
      <c r="A16" s="24" t="s"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1:13" x14ac:dyDescent="0.25">
      <c r="A17" s="19" t="s"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1:13" x14ac:dyDescent="0.25">
      <c r="A18" s="19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</row>
    <row r="19" spans="1:13" x14ac:dyDescent="0.25">
      <c r="A19" s="19" t="s"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1:13" x14ac:dyDescent="0.25">
      <c r="A20" s="19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</row>
    <row r="21" spans="1:13" x14ac:dyDescent="0.25">
      <c r="A21" s="19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</row>
    <row r="22" spans="1:13" x14ac:dyDescent="0.25">
      <c r="A22" s="19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1:13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2"/>
    </row>
    <row r="25" spans="1:13" ht="21" x14ac:dyDescent="0.25">
      <c r="A25" s="26" t="s">
        <v>119</v>
      </c>
    </row>
    <row r="26" spans="1:13" ht="21" x14ac:dyDescent="0.35">
      <c r="A26" s="27" t="s">
        <v>69</v>
      </c>
    </row>
    <row r="28" spans="1:13" x14ac:dyDescent="0.25">
      <c r="A28" t="s">
        <v>67</v>
      </c>
      <c r="G28" s="23"/>
      <c r="H28" s="23"/>
    </row>
    <row r="29" spans="1:13" x14ac:dyDescent="0.25">
      <c r="A29" t="s">
        <v>68</v>
      </c>
      <c r="H29" s="23"/>
    </row>
    <row r="30" spans="1:13" x14ac:dyDescent="0.25">
      <c r="A30" s="2" t="s">
        <v>3</v>
      </c>
      <c r="G30" s="23"/>
    </row>
    <row r="31" spans="1:13" x14ac:dyDescent="0.25">
      <c r="A31" s="1" t="s">
        <v>4</v>
      </c>
      <c r="G31" s="23"/>
    </row>
    <row r="32" spans="1:13" x14ac:dyDescent="0.25">
      <c r="A32" s="2" t="s">
        <v>11</v>
      </c>
    </row>
    <row r="33" spans="1:6" x14ac:dyDescent="0.25">
      <c r="A33" s="1" t="s">
        <v>12</v>
      </c>
    </row>
    <row r="34" spans="1:6" x14ac:dyDescent="0.25">
      <c r="A34" s="2" t="s">
        <v>13</v>
      </c>
    </row>
    <row r="35" spans="1:6" x14ac:dyDescent="0.25">
      <c r="A35" s="1" t="s">
        <v>14</v>
      </c>
    </row>
    <row r="36" spans="1:6" x14ac:dyDescent="0.25">
      <c r="A36" s="2" t="s">
        <v>44</v>
      </c>
    </row>
    <row r="37" spans="1:6" x14ac:dyDescent="0.25">
      <c r="A37" s="1" t="s">
        <v>46</v>
      </c>
    </row>
    <row r="38" spans="1:6" x14ac:dyDescent="0.25">
      <c r="A38" s="2" t="s">
        <v>1</v>
      </c>
    </row>
    <row r="39" spans="1:6" x14ac:dyDescent="0.25">
      <c r="A39" s="3" t="s">
        <v>17</v>
      </c>
      <c r="B39" s="4">
        <v>1</v>
      </c>
      <c r="C39" s="4">
        <v>6</v>
      </c>
      <c r="D39" s="4">
        <v>1</v>
      </c>
      <c r="F39">
        <v>50</v>
      </c>
    </row>
    <row r="40" spans="1:6" x14ac:dyDescent="0.25">
      <c r="A40" s="3" t="s">
        <v>18</v>
      </c>
      <c r="B40" s="4">
        <v>5</v>
      </c>
      <c r="C40" s="4">
        <v>15</v>
      </c>
      <c r="D40" s="4">
        <v>10</v>
      </c>
    </row>
    <row r="41" spans="1:6" x14ac:dyDescent="0.25">
      <c r="A41" s="4"/>
      <c r="B41" s="5" t="s">
        <v>19</v>
      </c>
      <c r="C41" s="5" t="s">
        <v>20</v>
      </c>
      <c r="D41" s="5" t="s">
        <v>21</v>
      </c>
    </row>
    <row r="42" spans="1:6" x14ac:dyDescent="0.25">
      <c r="A42" s="5" t="s">
        <v>22</v>
      </c>
      <c r="B42" s="4">
        <v>6</v>
      </c>
      <c r="C42" s="4">
        <v>16</v>
      </c>
      <c r="D42" s="4">
        <v>9</v>
      </c>
    </row>
    <row r="46" spans="1:6" x14ac:dyDescent="0.25">
      <c r="A46" s="2" t="s">
        <v>3</v>
      </c>
    </row>
    <row r="47" spans="1:6" x14ac:dyDescent="0.25">
      <c r="A47" s="1" t="s">
        <v>5</v>
      </c>
    </row>
    <row r="48" spans="1:6" x14ac:dyDescent="0.25">
      <c r="A48" s="2" t="s">
        <v>13</v>
      </c>
    </row>
    <row r="49" spans="1:10" x14ac:dyDescent="0.25">
      <c r="A49" s="1" t="s">
        <v>15</v>
      </c>
    </row>
    <row r="50" spans="1:10" x14ac:dyDescent="0.25">
      <c r="A50" s="5" t="s">
        <v>23</v>
      </c>
      <c r="B50" s="4" t="s">
        <v>24</v>
      </c>
    </row>
    <row r="51" spans="1:10" x14ac:dyDescent="0.25">
      <c r="A51" s="5" t="s">
        <v>25</v>
      </c>
      <c r="B51" s="4">
        <v>19.5</v>
      </c>
      <c r="D51" t="s">
        <v>72</v>
      </c>
    </row>
    <row r="52" spans="1:10" x14ac:dyDescent="0.25">
      <c r="C52" t="s">
        <v>25</v>
      </c>
      <c r="D52">
        <v>19.5</v>
      </c>
    </row>
    <row r="54" spans="1:10" x14ac:dyDescent="0.25">
      <c r="A54" s="2" t="s">
        <v>3</v>
      </c>
    </row>
    <row r="55" spans="1:10" x14ac:dyDescent="0.25">
      <c r="A55" s="1" t="s">
        <v>6</v>
      </c>
    </row>
    <row r="56" spans="1:10" ht="30" x14ac:dyDescent="0.25">
      <c r="C56" s="2" t="s">
        <v>26</v>
      </c>
      <c r="D56" s="2" t="s">
        <v>27</v>
      </c>
      <c r="E56" s="6" t="s">
        <v>28</v>
      </c>
    </row>
    <row r="57" spans="1:10" x14ac:dyDescent="0.25">
      <c r="A57" s="59" t="s">
        <v>29</v>
      </c>
      <c r="C57" s="5" t="s">
        <v>29</v>
      </c>
      <c r="D57" s="5" t="s">
        <v>29</v>
      </c>
      <c r="E57" s="5" t="s">
        <v>29</v>
      </c>
      <c r="G57" t="s">
        <v>51</v>
      </c>
    </row>
    <row r="58" spans="1:10" x14ac:dyDescent="0.25">
      <c r="A58" s="58" t="s">
        <v>30</v>
      </c>
      <c r="C58" s="4" t="s">
        <v>125</v>
      </c>
      <c r="D58" s="4" t="s">
        <v>126</v>
      </c>
      <c r="E58" s="4" t="s">
        <v>125</v>
      </c>
      <c r="G58" s="2" t="s">
        <v>52</v>
      </c>
      <c r="H58" s="2" t="s">
        <v>53</v>
      </c>
      <c r="I58" s="2" t="s">
        <v>54</v>
      </c>
      <c r="J58" s="2" t="s">
        <v>55</v>
      </c>
    </row>
    <row r="59" spans="1:10" x14ac:dyDescent="0.25">
      <c r="A59" s="28" t="s">
        <v>31</v>
      </c>
      <c r="G59" t="s">
        <v>32</v>
      </c>
      <c r="H59" t="s">
        <v>57</v>
      </c>
      <c r="I59" t="s">
        <v>30</v>
      </c>
      <c r="J59" t="s">
        <v>61</v>
      </c>
    </row>
    <row r="60" spans="1:10" x14ac:dyDescent="0.25">
      <c r="A60" s="58" t="s">
        <v>32</v>
      </c>
      <c r="C60" s="5" t="s">
        <v>33</v>
      </c>
      <c r="D60" s="7"/>
      <c r="E60" t="str">
        <f ca="1">INDIRECT("ProductTable[Products]")</f>
        <v>Quad</v>
      </c>
      <c r="G60" t="s">
        <v>34</v>
      </c>
      <c r="H60" t="s">
        <v>58</v>
      </c>
      <c r="I60" t="s">
        <v>59</v>
      </c>
      <c r="J60" t="s">
        <v>62</v>
      </c>
    </row>
    <row r="61" spans="1:10" x14ac:dyDescent="0.25">
      <c r="A61" s="28" t="s">
        <v>34</v>
      </c>
      <c r="C61" s="4" t="s">
        <v>127</v>
      </c>
      <c r="G61" t="s">
        <v>56</v>
      </c>
      <c r="I61" t="s">
        <v>60</v>
      </c>
      <c r="J61" t="s">
        <v>63</v>
      </c>
    </row>
    <row r="62" spans="1:10" x14ac:dyDescent="0.25">
      <c r="A62" t="s">
        <v>125</v>
      </c>
      <c r="J62" t="s">
        <v>64</v>
      </c>
    </row>
    <row r="63" spans="1:10" x14ac:dyDescent="0.25">
      <c r="A63" s="32" t="s">
        <v>126</v>
      </c>
      <c r="G63" s="12" t="s">
        <v>65</v>
      </c>
      <c r="H63" s="12" t="s">
        <v>66</v>
      </c>
    </row>
    <row r="64" spans="1:10" x14ac:dyDescent="0.25">
      <c r="G64" s="4" t="s">
        <v>54</v>
      </c>
      <c r="H64" s="4" t="s">
        <v>59</v>
      </c>
    </row>
    <row r="66" spans="2:7" x14ac:dyDescent="0.25">
      <c r="B66" s="2" t="s">
        <v>3</v>
      </c>
      <c r="G66" t="s">
        <v>75</v>
      </c>
    </row>
    <row r="67" spans="2:7" x14ac:dyDescent="0.25">
      <c r="B67" s="1" t="s">
        <v>7</v>
      </c>
      <c r="G67" t="s">
        <v>76</v>
      </c>
    </row>
    <row r="68" spans="2:7" x14ac:dyDescent="0.25">
      <c r="B68" s="1" t="s">
        <v>8</v>
      </c>
    </row>
    <row r="69" spans="2:7" x14ac:dyDescent="0.25">
      <c r="B69" s="1" t="s">
        <v>9</v>
      </c>
    </row>
    <row r="70" spans="2:7" x14ac:dyDescent="0.25">
      <c r="B70" s="3" t="s">
        <v>35</v>
      </c>
      <c r="C70" s="8">
        <v>41640</v>
      </c>
      <c r="D70" s="8">
        <f>C71+1</f>
        <v>41671</v>
      </c>
      <c r="E70" s="8">
        <f>D71+1</f>
        <v>41699</v>
      </c>
    </row>
    <row r="71" spans="2:7" x14ac:dyDescent="0.25">
      <c r="B71" s="3" t="s">
        <v>36</v>
      </c>
      <c r="C71" s="8">
        <f>EOMONTH(C70,0)</f>
        <v>41670</v>
      </c>
      <c r="D71" s="8">
        <f t="shared" ref="D71:E71" si="0">EOMONTH(D70,0)</f>
        <v>41698</v>
      </c>
      <c r="E71" s="8">
        <f t="shared" si="0"/>
        <v>41729</v>
      </c>
    </row>
    <row r="72" spans="2:7" x14ac:dyDescent="0.25">
      <c r="B72" s="4"/>
      <c r="C72" s="9">
        <f t="shared" ref="C72:E72" si="1">C70</f>
        <v>41640</v>
      </c>
      <c r="D72" s="9">
        <f t="shared" si="1"/>
        <v>41671</v>
      </c>
      <c r="E72" s="9">
        <f t="shared" si="1"/>
        <v>41699</v>
      </c>
    </row>
    <row r="73" spans="2:7" x14ac:dyDescent="0.25">
      <c r="B73" s="5" t="s">
        <v>37</v>
      </c>
      <c r="C73" s="8">
        <v>41640</v>
      </c>
      <c r="D73" s="4"/>
      <c r="E73" s="4"/>
    </row>
    <row r="74" spans="2:7" x14ac:dyDescent="0.25">
      <c r="B74" s="5" t="s">
        <v>38</v>
      </c>
      <c r="C74" s="13">
        <v>0.33402777777777781</v>
      </c>
      <c r="D74" s="4"/>
      <c r="E74" s="4"/>
    </row>
    <row r="75" spans="2:7" x14ac:dyDescent="0.25">
      <c r="B75" s="5" t="s">
        <v>39</v>
      </c>
      <c r="C75" s="4" t="s">
        <v>128</v>
      </c>
      <c r="D75" s="4"/>
      <c r="E75" s="4"/>
    </row>
    <row r="78" spans="2:7" x14ac:dyDescent="0.25">
      <c r="B78" s="2" t="s">
        <v>3</v>
      </c>
    </row>
    <row r="79" spans="2:7" x14ac:dyDescent="0.25">
      <c r="B79" s="1" t="s">
        <v>10</v>
      </c>
    </row>
    <row r="80" spans="2:7" x14ac:dyDescent="0.25">
      <c r="B80" s="5" t="s">
        <v>29</v>
      </c>
      <c r="C80" s="5" t="s">
        <v>25</v>
      </c>
      <c r="D80" s="5" t="s">
        <v>40</v>
      </c>
    </row>
    <row r="81" spans="2:5" x14ac:dyDescent="0.25">
      <c r="B81" s="4" t="s">
        <v>30</v>
      </c>
      <c r="C81" s="4">
        <v>9.5</v>
      </c>
      <c r="D81" s="4">
        <v>19</v>
      </c>
    </row>
    <row r="82" spans="2:5" x14ac:dyDescent="0.25">
      <c r="B82" s="4" t="s">
        <v>31</v>
      </c>
      <c r="C82" s="4">
        <v>7.15</v>
      </c>
      <c r="D82" s="4">
        <v>14</v>
      </c>
    </row>
    <row r="83" spans="2:5" x14ac:dyDescent="0.25">
      <c r="B83" s="4" t="s">
        <v>32</v>
      </c>
      <c r="C83" s="4">
        <v>13.35</v>
      </c>
      <c r="D83" s="4">
        <v>12</v>
      </c>
    </row>
    <row r="84" spans="2:5" x14ac:dyDescent="0.25">
      <c r="B84" s="4" t="s">
        <v>34</v>
      </c>
      <c r="C84" s="4">
        <v>11.75</v>
      </c>
      <c r="D84" s="4">
        <v>21</v>
      </c>
    </row>
    <row r="86" spans="2:5" x14ac:dyDescent="0.25">
      <c r="B86" s="5" t="s">
        <v>29</v>
      </c>
      <c r="D86" t="s">
        <v>73</v>
      </c>
    </row>
    <row r="87" spans="2:5" x14ac:dyDescent="0.25">
      <c r="B87" s="4" t="s">
        <v>30</v>
      </c>
      <c r="E87" t="b">
        <f>COUNTIF($B$87:B87,B87)&lt;2</f>
        <v>1</v>
      </c>
    </row>
    <row r="88" spans="2:5" x14ac:dyDescent="0.25">
      <c r="B88" s="4" t="s">
        <v>31</v>
      </c>
      <c r="E88" t="b">
        <f>COUNTIF($B$87:B88,B88)&lt;2</f>
        <v>1</v>
      </c>
    </row>
    <row r="89" spans="2:5" x14ac:dyDescent="0.25">
      <c r="B89" s="4" t="s">
        <v>32</v>
      </c>
      <c r="E89" t="b">
        <f>COUNTIF($B$87:B89,B89)&lt;2</f>
        <v>1</v>
      </c>
    </row>
    <row r="90" spans="2:5" x14ac:dyDescent="0.25">
      <c r="B90" s="4" t="s">
        <v>34</v>
      </c>
      <c r="E90" t="b">
        <f>COUNTIF($B$87:B90,B90)&lt;2</f>
        <v>1</v>
      </c>
    </row>
    <row r="91" spans="2:5" x14ac:dyDescent="0.25">
      <c r="B91" s="4" t="s">
        <v>125</v>
      </c>
      <c r="E91" t="b">
        <f>COUNTIF($B$87:B91,B91)&lt;2</f>
        <v>1</v>
      </c>
    </row>
    <row r="92" spans="2:5" x14ac:dyDescent="0.25">
      <c r="B92" s="4" t="s">
        <v>126</v>
      </c>
      <c r="E92" t="b">
        <f>COUNTIF($B$87:B92,B92)&lt;2</f>
        <v>1</v>
      </c>
    </row>
    <row r="93" spans="2:5" x14ac:dyDescent="0.25">
      <c r="B93" s="4"/>
      <c r="E93" t="b">
        <f>COUNTIF($B$87:B93,B93)&lt;2</f>
        <v>1</v>
      </c>
    </row>
    <row r="94" spans="2:5" x14ac:dyDescent="0.25">
      <c r="B94" s="4"/>
      <c r="E94" t="b">
        <f>COUNTIF($B$87:B94,B94)&lt;2</f>
        <v>1</v>
      </c>
    </row>
    <row r="96" spans="2:5" x14ac:dyDescent="0.25">
      <c r="B96" t="s">
        <v>41</v>
      </c>
    </row>
    <row r="97" spans="2:2" x14ac:dyDescent="0.25">
      <c r="B97" s="10" t="s">
        <v>42</v>
      </c>
    </row>
    <row r="98" spans="2:2" x14ac:dyDescent="0.25">
      <c r="B98" s="10" t="s">
        <v>43</v>
      </c>
    </row>
  </sheetData>
  <dataValidations count="14">
    <dataValidation type="whole" errorStyle="warning" allowBlank="1" showInputMessage="1" showErrorMessage="1" errorTitle="Fill the number in limit" error="Fill the number in limit" promptTitle="Whole nunber in the limit" sqref="B42:D42" xr:uid="{F1000CFC-1252-4818-B3AB-B0E2C5A71D32}">
      <formula1>B39</formula1>
      <formula2>B40</formula2>
    </dataValidation>
    <dataValidation type="decimal" errorStyle="warning" operator="lessThanOrEqual" allowBlank="1" showInputMessage="1" showErrorMessage="1" errorTitle="Less than 19.5" error="Less than 19.5_x000a_" sqref="B51" xr:uid="{9DA048CB-7228-4E9F-A7A7-4C5C07B4B82A}">
      <formula1>19.5</formula1>
    </dataValidation>
    <dataValidation type="decimal" errorStyle="information" operator="lessThanOrEqual" allowBlank="1" showInputMessage="1" showErrorMessage="1" errorTitle="Less than 19.5" error="Less than 19.5" sqref="D52" xr:uid="{8640AEAC-6B09-4342-921A-873BA0F08CA6}">
      <formula1>19.5</formula1>
    </dataValidation>
    <dataValidation type="list" allowBlank="1" showInputMessage="1" showErrorMessage="1" sqref="C58" xr:uid="{8CC33874-F0A2-42B5-9F9F-6F14E6FD3724}">
      <formula1>$A$58:$A$63</formula1>
    </dataValidation>
    <dataValidation type="list" allowBlank="1" showInputMessage="1" showErrorMessage="1" sqref="D58" xr:uid="{AB2D91D3-585C-4E8A-8F27-025F5DF2D35E}">
      <formula1>Products</formula1>
    </dataValidation>
    <dataValidation type="list" allowBlank="1" showInputMessage="1" showErrorMessage="1" sqref="E58" xr:uid="{FDE6DA48-6F3E-4DC1-8FEB-27A81C2FE369}">
      <formula1>INDIRECT("ProductTable[Products]")</formula1>
    </dataValidation>
    <dataValidation type="list" allowBlank="1" showInputMessage="1" showErrorMessage="1" sqref="C61" xr:uid="{64B856BE-D662-4DC5-9341-B51385834A76}">
      <formula1>"Wholesales,Retail"</formula1>
    </dataValidation>
    <dataValidation type="list" allowBlank="1" showInputMessage="1" showErrorMessage="1" sqref="G64" xr:uid="{F1BA94E7-C47C-4122-96C1-EC060998BC2D}">
      <formula1>INDIRECT("NameBox")</formula1>
    </dataValidation>
    <dataValidation type="list" allowBlank="1" showInputMessage="1" showErrorMessage="1" sqref="H64" xr:uid="{3119E98D-86D9-4787-B9B0-435A95856A3A}">
      <formula1>INDIRECT($G$64)</formula1>
    </dataValidation>
    <dataValidation type="time" allowBlank="1" showInputMessage="1" showErrorMessage="1" sqref="C73:E73" xr:uid="{82CBFB20-F8DF-420F-BEC8-C100E8EE117B}">
      <formula1>C70</formula1>
      <formula2>C71</formula2>
    </dataValidation>
    <dataValidation type="time" operator="greaterThanOrEqual" allowBlank="1" showInputMessage="1" showErrorMessage="1" sqref="C74:E74" xr:uid="{B473C63A-124A-4AEE-91C6-5A1ADA468B40}">
      <formula1>0.334027777777778</formula1>
    </dataValidation>
    <dataValidation type="textLength" operator="lessThanOrEqual" allowBlank="1" showInputMessage="1" showErrorMessage="1" sqref="C75" xr:uid="{CEEC1778-C9A9-48DE-9CCA-7D5D6A11A624}">
      <formula1>10</formula1>
    </dataValidation>
    <dataValidation type="decimal" operator="lessThanOrEqual" allowBlank="1" showInputMessage="1" showErrorMessage="1" sqref="D81:D84" xr:uid="{726B1A70-092E-4493-B883-6387D81B92A3}">
      <formula1>C81*2</formula1>
    </dataValidation>
    <dataValidation type="custom" allowBlank="1" showInputMessage="1" showErrorMessage="1" sqref="B87:B94" xr:uid="{4C964005-E1B7-41E4-B08A-B8B89A3BC24E}">
      <formula1>COUNTIF($B$87:B87,B87)&lt;2</formula1>
    </dataValidation>
  </dataValidations>
  <hyperlinks>
    <hyperlink ref="B97" r:id="rId1" xr:uid="{00000000-0004-0000-0200-000000000000}"/>
    <hyperlink ref="B98" r:id="rId2" xr:uid="{00000000-0004-0000-0200-000001000000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M98"/>
  <sheetViews>
    <sheetView topLeftCell="A25" zoomScale="85" zoomScaleNormal="85" workbookViewId="0">
      <selection activeCell="B42" sqref="B42"/>
    </sheetView>
  </sheetViews>
  <sheetFormatPr defaultRowHeight="15" x14ac:dyDescent="0.25"/>
  <cols>
    <col min="1" max="1" width="11.85546875" customWidth="1"/>
    <col min="2" max="4" width="13.42578125" customWidth="1"/>
    <col min="5" max="5" width="16" customWidth="1"/>
    <col min="7" max="10" width="17.140625" customWidth="1"/>
  </cols>
  <sheetData>
    <row r="1" spans="1:13" x14ac:dyDescent="0.25">
      <c r="A1" s="25" t="s">
        <v>45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5">
      <c r="A2" s="24" t="s">
        <v>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3" x14ac:dyDescent="0.25">
      <c r="A3" s="18" t="s">
        <v>46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x14ac:dyDescent="0.25">
      <c r="A4" s="24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</row>
    <row r="5" spans="1:13" x14ac:dyDescent="0.25">
      <c r="A5" s="24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1:13" x14ac:dyDescent="0.25">
      <c r="A6" s="24" t="s"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1:13" x14ac:dyDescent="0.25">
      <c r="A7" s="19" t="s"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1:13" x14ac:dyDescent="0.25">
      <c r="A8" s="19" t="s"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1:13" x14ac:dyDescent="0.25">
      <c r="A9" s="19" t="s"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1:13" x14ac:dyDescent="0.25">
      <c r="A10" s="19" t="s"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1:13" x14ac:dyDescent="0.25">
      <c r="A11" s="19" t="s"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1:13" x14ac:dyDescent="0.25">
      <c r="A12" s="19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1:13" x14ac:dyDescent="0.25">
      <c r="A13" s="19" t="s"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1:13" x14ac:dyDescent="0.25">
      <c r="A14" s="24" t="s"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1:13" x14ac:dyDescent="0.25">
      <c r="A15" s="19" t="s"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1:13" x14ac:dyDescent="0.25">
      <c r="A16" s="24" t="s"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1:13" x14ac:dyDescent="0.25">
      <c r="A17" s="19" t="s"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1:13" x14ac:dyDescent="0.25">
      <c r="A18" s="19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</row>
    <row r="19" spans="1:13" x14ac:dyDescent="0.25">
      <c r="A19" s="19" t="s"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1:13" x14ac:dyDescent="0.25">
      <c r="A20" s="19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</row>
    <row r="21" spans="1:13" x14ac:dyDescent="0.25">
      <c r="A21" s="19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</row>
    <row r="22" spans="1:13" x14ac:dyDescent="0.25">
      <c r="A22" s="19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1:13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2"/>
    </row>
    <row r="25" spans="1:13" ht="21" x14ac:dyDescent="0.25">
      <c r="A25" s="26" t="s">
        <v>119</v>
      </c>
    </row>
    <row r="26" spans="1:13" ht="21" x14ac:dyDescent="0.35">
      <c r="A26" s="27" t="s">
        <v>69</v>
      </c>
    </row>
    <row r="27" spans="1:13" x14ac:dyDescent="0.25">
      <c r="G27" s="23"/>
    </row>
    <row r="28" spans="1:13" x14ac:dyDescent="0.25">
      <c r="A28" t="s">
        <v>67</v>
      </c>
      <c r="G28" s="23"/>
      <c r="H28" s="23"/>
    </row>
    <row r="29" spans="1:13" x14ac:dyDescent="0.25">
      <c r="A29" t="s">
        <v>68</v>
      </c>
      <c r="H29" s="23"/>
    </row>
    <row r="30" spans="1:13" x14ac:dyDescent="0.25">
      <c r="A30" s="2" t="s">
        <v>3</v>
      </c>
      <c r="G30" s="23"/>
    </row>
    <row r="31" spans="1:13" x14ac:dyDescent="0.25">
      <c r="A31" s="1" t="s">
        <v>4</v>
      </c>
      <c r="G31" s="23"/>
    </row>
    <row r="32" spans="1:13" x14ac:dyDescent="0.25">
      <c r="A32" s="2" t="s">
        <v>11</v>
      </c>
    </row>
    <row r="33" spans="1:6" x14ac:dyDescent="0.25">
      <c r="A33" s="1" t="s">
        <v>12</v>
      </c>
    </row>
    <row r="34" spans="1:6" x14ac:dyDescent="0.25">
      <c r="A34" s="2" t="s">
        <v>13</v>
      </c>
    </row>
    <row r="35" spans="1:6" x14ac:dyDescent="0.25">
      <c r="A35" s="1" t="s">
        <v>14</v>
      </c>
    </row>
    <row r="36" spans="1:6" x14ac:dyDescent="0.25">
      <c r="A36" s="2" t="s">
        <v>44</v>
      </c>
    </row>
    <row r="37" spans="1:6" x14ac:dyDescent="0.25">
      <c r="A37" s="1" t="s">
        <v>46</v>
      </c>
    </row>
    <row r="38" spans="1:6" x14ac:dyDescent="0.25">
      <c r="A38" s="2" t="s">
        <v>1</v>
      </c>
    </row>
    <row r="39" spans="1:6" x14ac:dyDescent="0.25">
      <c r="A39" s="3" t="s">
        <v>17</v>
      </c>
      <c r="B39" s="4">
        <v>1</v>
      </c>
      <c r="C39" s="4">
        <v>6</v>
      </c>
      <c r="D39" s="4">
        <v>1</v>
      </c>
      <c r="F39">
        <v>50</v>
      </c>
    </row>
    <row r="40" spans="1:6" x14ac:dyDescent="0.25">
      <c r="A40" s="3" t="s">
        <v>18</v>
      </c>
      <c r="B40" s="4">
        <v>5</v>
      </c>
      <c r="C40" s="4">
        <v>15</v>
      </c>
      <c r="D40" s="4">
        <v>10</v>
      </c>
    </row>
    <row r="41" spans="1:6" x14ac:dyDescent="0.25">
      <c r="A41" s="4"/>
      <c r="B41" s="5" t="s">
        <v>19</v>
      </c>
      <c r="C41" s="5" t="s">
        <v>20</v>
      </c>
      <c r="D41" s="5" t="s">
        <v>21</v>
      </c>
    </row>
    <row r="42" spans="1:6" x14ac:dyDescent="0.25">
      <c r="A42" s="5" t="s">
        <v>22</v>
      </c>
      <c r="B42" s="4">
        <v>5</v>
      </c>
      <c r="C42" s="4">
        <v>6</v>
      </c>
      <c r="D42" s="4"/>
    </row>
    <row r="46" spans="1:6" x14ac:dyDescent="0.25">
      <c r="A46" s="2" t="s">
        <v>3</v>
      </c>
    </row>
    <row r="47" spans="1:6" x14ac:dyDescent="0.25">
      <c r="A47" s="1" t="s">
        <v>5</v>
      </c>
    </row>
    <row r="48" spans="1:6" x14ac:dyDescent="0.25">
      <c r="A48" s="2" t="s">
        <v>13</v>
      </c>
    </row>
    <row r="49" spans="1:10" x14ac:dyDescent="0.25">
      <c r="A49" s="1" t="s">
        <v>15</v>
      </c>
    </row>
    <row r="50" spans="1:10" x14ac:dyDescent="0.25">
      <c r="A50" s="5" t="s">
        <v>23</v>
      </c>
      <c r="B50" s="4" t="s">
        <v>24</v>
      </c>
    </row>
    <row r="51" spans="1:10" x14ac:dyDescent="0.25">
      <c r="A51" s="5" t="s">
        <v>25</v>
      </c>
      <c r="B51" s="4">
        <v>19.510000000000002</v>
      </c>
      <c r="D51" t="s">
        <v>72</v>
      </c>
    </row>
    <row r="52" spans="1:10" x14ac:dyDescent="0.25">
      <c r="C52" t="s">
        <v>25</v>
      </c>
      <c r="D52">
        <v>19.510000000000002</v>
      </c>
    </row>
    <row r="54" spans="1:10" x14ac:dyDescent="0.25">
      <c r="A54" s="2" t="s">
        <v>3</v>
      </c>
    </row>
    <row r="55" spans="1:10" x14ac:dyDescent="0.25">
      <c r="A55" s="1" t="s">
        <v>6</v>
      </c>
    </row>
    <row r="56" spans="1:10" ht="30" x14ac:dyDescent="0.25">
      <c r="C56" s="2" t="s">
        <v>26</v>
      </c>
      <c r="D56" s="2" t="s">
        <v>27</v>
      </c>
      <c r="E56" s="6" t="s">
        <v>28</v>
      </c>
    </row>
    <row r="57" spans="1:10" x14ac:dyDescent="0.25">
      <c r="A57" s="31" t="s">
        <v>29</v>
      </c>
      <c r="C57" s="5" t="s">
        <v>29</v>
      </c>
      <c r="D57" s="5" t="s">
        <v>29</v>
      </c>
      <c r="E57" s="5" t="s">
        <v>29</v>
      </c>
      <c r="G57" t="s">
        <v>51</v>
      </c>
    </row>
    <row r="58" spans="1:10" x14ac:dyDescent="0.25">
      <c r="A58" s="30" t="s">
        <v>30</v>
      </c>
      <c r="C58" s="4" t="s">
        <v>74</v>
      </c>
      <c r="D58" s="4" t="s">
        <v>74</v>
      </c>
      <c r="E58" s="4" t="s">
        <v>74</v>
      </c>
      <c r="G58" s="2" t="s">
        <v>78</v>
      </c>
      <c r="H58" s="2" t="s">
        <v>79</v>
      </c>
      <c r="I58" s="2" t="s">
        <v>80</v>
      </c>
      <c r="J58" s="2" t="s">
        <v>81</v>
      </c>
    </row>
    <row r="59" spans="1:10" x14ac:dyDescent="0.25">
      <c r="A59" s="29" t="s">
        <v>31</v>
      </c>
      <c r="G59" t="s">
        <v>32</v>
      </c>
      <c r="H59" t="s">
        <v>57</v>
      </c>
      <c r="I59" t="s">
        <v>30</v>
      </c>
      <c r="J59" t="s">
        <v>61</v>
      </c>
    </row>
    <row r="60" spans="1:10" x14ac:dyDescent="0.25">
      <c r="A60" s="30" t="s">
        <v>32</v>
      </c>
      <c r="C60" s="5" t="s">
        <v>33</v>
      </c>
      <c r="D60" s="7"/>
      <c r="G60" t="s">
        <v>34</v>
      </c>
      <c r="H60" t="s">
        <v>58</v>
      </c>
      <c r="I60" t="s">
        <v>59</v>
      </c>
      <c r="J60" t="s">
        <v>62</v>
      </c>
    </row>
    <row r="61" spans="1:10" x14ac:dyDescent="0.25">
      <c r="A61" s="28" t="s">
        <v>34</v>
      </c>
      <c r="C61" s="4" t="s">
        <v>70</v>
      </c>
      <c r="G61" t="s">
        <v>56</v>
      </c>
      <c r="I61" t="s">
        <v>60</v>
      </c>
      <c r="J61" t="s">
        <v>63</v>
      </c>
    </row>
    <row r="62" spans="1:10" x14ac:dyDescent="0.25">
      <c r="A62" s="32" t="s">
        <v>74</v>
      </c>
      <c r="J62" t="s">
        <v>64</v>
      </c>
    </row>
    <row r="63" spans="1:10" x14ac:dyDescent="0.25">
      <c r="A63" s="32"/>
      <c r="G63" s="12" t="s">
        <v>65</v>
      </c>
      <c r="H63" s="12" t="s">
        <v>66</v>
      </c>
    </row>
    <row r="64" spans="1:10" x14ac:dyDescent="0.25">
      <c r="G64" s="4" t="s">
        <v>78</v>
      </c>
      <c r="H64" s="4" t="s">
        <v>32</v>
      </c>
    </row>
    <row r="66" spans="2:7" x14ac:dyDescent="0.25">
      <c r="B66" s="2" t="s">
        <v>3</v>
      </c>
      <c r="G66" t="s">
        <v>75</v>
      </c>
    </row>
    <row r="67" spans="2:7" x14ac:dyDescent="0.25">
      <c r="B67" s="1" t="s">
        <v>7</v>
      </c>
      <c r="G67" t="s">
        <v>76</v>
      </c>
    </row>
    <row r="68" spans="2:7" x14ac:dyDescent="0.25">
      <c r="B68" s="1" t="s">
        <v>8</v>
      </c>
    </row>
    <row r="69" spans="2:7" x14ac:dyDescent="0.25">
      <c r="B69" s="1" t="s">
        <v>9</v>
      </c>
    </row>
    <row r="70" spans="2:7" x14ac:dyDescent="0.25">
      <c r="B70" s="3" t="s">
        <v>35</v>
      </c>
      <c r="C70" s="8">
        <v>41640</v>
      </c>
      <c r="D70" s="8">
        <f>C71+1</f>
        <v>41671</v>
      </c>
      <c r="E70" s="8">
        <f>D71+1</f>
        <v>41699</v>
      </c>
    </row>
    <row r="71" spans="2:7" x14ac:dyDescent="0.25">
      <c r="B71" s="3" t="s">
        <v>36</v>
      </c>
      <c r="C71" s="8">
        <f>EOMONTH(C70,0)</f>
        <v>41670</v>
      </c>
      <c r="D71" s="8">
        <f t="shared" ref="D71:E71" si="0">EOMONTH(D70,0)</f>
        <v>41698</v>
      </c>
      <c r="E71" s="8">
        <f t="shared" si="0"/>
        <v>41729</v>
      </c>
    </row>
    <row r="72" spans="2:7" x14ac:dyDescent="0.25">
      <c r="B72" s="4"/>
      <c r="C72" s="9">
        <f t="shared" ref="C72:E72" si="1">C70</f>
        <v>41640</v>
      </c>
      <c r="D72" s="9">
        <f t="shared" si="1"/>
        <v>41671</v>
      </c>
      <c r="E72" s="9">
        <f t="shared" si="1"/>
        <v>41699</v>
      </c>
    </row>
    <row r="73" spans="2:7" x14ac:dyDescent="0.25">
      <c r="B73" s="5" t="s">
        <v>37</v>
      </c>
      <c r="C73" s="8">
        <v>41644</v>
      </c>
      <c r="D73" s="4"/>
      <c r="E73" s="4"/>
    </row>
    <row r="74" spans="2:7" x14ac:dyDescent="0.25">
      <c r="B74" s="5" t="s">
        <v>38</v>
      </c>
      <c r="C74" s="13">
        <v>0.33402777777777781</v>
      </c>
      <c r="D74" s="4"/>
      <c r="E74" s="4"/>
    </row>
    <row r="75" spans="2:7" x14ac:dyDescent="0.25">
      <c r="B75" s="5" t="s">
        <v>39</v>
      </c>
      <c r="C75" s="4" t="s">
        <v>71</v>
      </c>
      <c r="D75" s="4"/>
      <c r="E75" s="4"/>
    </row>
    <row r="78" spans="2:7" x14ac:dyDescent="0.25">
      <c r="B78" s="2" t="s">
        <v>3</v>
      </c>
    </row>
    <row r="79" spans="2:7" x14ac:dyDescent="0.25">
      <c r="B79" s="1" t="s">
        <v>10</v>
      </c>
    </row>
    <row r="80" spans="2:7" x14ac:dyDescent="0.25">
      <c r="B80" s="5" t="s">
        <v>29</v>
      </c>
      <c r="C80" s="5" t="s">
        <v>25</v>
      </c>
      <c r="D80" s="5" t="s">
        <v>40</v>
      </c>
    </row>
    <row r="81" spans="2:5" x14ac:dyDescent="0.25">
      <c r="B81" s="4" t="s">
        <v>30</v>
      </c>
      <c r="C81" s="4">
        <v>9.5</v>
      </c>
      <c r="D81" s="4">
        <v>19</v>
      </c>
    </row>
    <row r="82" spans="2:5" x14ac:dyDescent="0.25">
      <c r="B82" s="4" t="s">
        <v>31</v>
      </c>
      <c r="C82" s="4">
        <v>7.15</v>
      </c>
      <c r="D82" s="4">
        <v>14</v>
      </c>
    </row>
    <row r="83" spans="2:5" x14ac:dyDescent="0.25">
      <c r="B83" s="4" t="s">
        <v>32</v>
      </c>
      <c r="C83" s="4">
        <v>13.35</v>
      </c>
      <c r="D83" s="4"/>
    </row>
    <row r="84" spans="2:5" x14ac:dyDescent="0.25">
      <c r="B84" s="4" t="s">
        <v>34</v>
      </c>
      <c r="C84" s="4">
        <v>11.75</v>
      </c>
      <c r="D84" s="4"/>
    </row>
    <row r="86" spans="2:5" x14ac:dyDescent="0.25">
      <c r="B86" s="5" t="s">
        <v>29</v>
      </c>
      <c r="D86" t="s">
        <v>73</v>
      </c>
    </row>
    <row r="87" spans="2:5" x14ac:dyDescent="0.25">
      <c r="B87" s="4" t="s">
        <v>30</v>
      </c>
      <c r="E87" t="b">
        <f>COUNTIF($B$87:B87,B87)&lt;2</f>
        <v>1</v>
      </c>
    </row>
    <row r="88" spans="2:5" x14ac:dyDescent="0.25">
      <c r="B88" s="4" t="s">
        <v>31</v>
      </c>
      <c r="E88" t="b">
        <f>COUNTIF($B$87:B88,B88)&lt;2</f>
        <v>1</v>
      </c>
    </row>
    <row r="89" spans="2:5" x14ac:dyDescent="0.25">
      <c r="B89" s="4" t="s">
        <v>32</v>
      </c>
      <c r="E89" t="b">
        <f>COUNTIF($B$87:B89,B89)&lt;2</f>
        <v>1</v>
      </c>
    </row>
    <row r="90" spans="2:5" x14ac:dyDescent="0.25">
      <c r="B90" s="4" t="s">
        <v>34</v>
      </c>
      <c r="E90" t="b">
        <f>COUNTIF($B$87:B90,B90)&lt;2</f>
        <v>1</v>
      </c>
    </row>
    <row r="91" spans="2:5" x14ac:dyDescent="0.25">
      <c r="B91" s="4" t="s">
        <v>77</v>
      </c>
      <c r="E91" t="b">
        <f>COUNTIF($B$87:B91,B91)&lt;2</f>
        <v>1</v>
      </c>
    </row>
    <row r="92" spans="2:5" x14ac:dyDescent="0.25">
      <c r="B92" s="4"/>
      <c r="E92" t="b">
        <f>COUNTIF($B$87:B92,B92)&lt;2</f>
        <v>1</v>
      </c>
    </row>
    <row r="93" spans="2:5" x14ac:dyDescent="0.25">
      <c r="B93" s="4"/>
      <c r="E93" t="b">
        <f>COUNTIF($B$87:B93,B93)&lt;2</f>
        <v>1</v>
      </c>
    </row>
    <row r="94" spans="2:5" x14ac:dyDescent="0.25">
      <c r="B94" s="4"/>
      <c r="E94" t="b">
        <f>COUNTIF($B$87:B94,B94)&lt;2</f>
        <v>1</v>
      </c>
    </row>
    <row r="96" spans="2:5" x14ac:dyDescent="0.25">
      <c r="B96" t="s">
        <v>41</v>
      </c>
    </row>
    <row r="97" spans="2:2" x14ac:dyDescent="0.25">
      <c r="B97" s="10" t="s">
        <v>42</v>
      </c>
    </row>
    <row r="98" spans="2:2" x14ac:dyDescent="0.25">
      <c r="B98" s="10" t="s">
        <v>43</v>
      </c>
    </row>
  </sheetData>
  <dataValidations count="15">
    <dataValidation type="whole" allowBlank="1" showInputMessage="1" showErrorMessage="1" errorTitle="Whole Numbers Only" error="Please Enter a Whole Number Between the Limits" promptTitle="Whole Numbers" prompt="Whole Numbers between the limits" sqref="B42:D42" xr:uid="{00000000-0002-0000-0300-000000000000}">
      <formula1>B39</formula1>
      <formula2>B40</formula2>
    </dataValidation>
    <dataValidation type="decimal" errorStyle="warning" operator="lessThanOrEqual" allowBlank="1" showInputMessage="1" showErrorMessage="1" errorTitle="&lt;= 19.50" error="Please enter a number less than or equal to 19.50" sqref="B51" xr:uid="{00000000-0002-0000-0300-000001000000}">
      <formula1>19.5</formula1>
    </dataValidation>
    <dataValidation type="list" allowBlank="1" showInputMessage="1" showErrorMessage="1" sqref="E58" xr:uid="{00000000-0002-0000-0300-000002000000}">
      <formula1>INDIRECT("ProductNamesANSWER[Products]")</formula1>
    </dataValidation>
    <dataValidation type="decimal" errorStyle="information" operator="lessThanOrEqual" allowBlank="1" showInputMessage="1" showErrorMessage="1" errorTitle="It should be 19.5 or less" sqref="D52" xr:uid="{00000000-0002-0000-0300-000003000000}">
      <formula1>19.5</formula1>
    </dataValidation>
    <dataValidation type="list" allowBlank="1" showInputMessage="1" showErrorMessage="1" sqref="C58" xr:uid="{00000000-0002-0000-0300-000004000000}">
      <formula1>$A$58:$A$62</formula1>
    </dataValidation>
    <dataValidation allowBlank="1" showInputMessage="1" showErrorMessage="1" sqref="A57:A64" xr:uid="{00000000-0002-0000-0300-000005000000}"/>
    <dataValidation type="list" allowBlank="1" showInputMessage="1" showErrorMessage="1" sqref="C61" xr:uid="{00000000-0002-0000-0300-000006000000}">
      <formula1>"Wholesale,Resale"</formula1>
    </dataValidation>
    <dataValidation type="list" allowBlank="1" showInputMessage="1" showErrorMessage="1" sqref="G64" xr:uid="{00000000-0002-0000-0300-000007000000}">
      <formula1>TypeANSWER</formula1>
    </dataValidation>
    <dataValidation type="list" allowBlank="1" showInputMessage="1" showErrorMessage="1" sqref="H64" xr:uid="{00000000-0002-0000-0300-000008000000}">
      <formula1>INDIRECT($G$64)</formula1>
    </dataValidation>
    <dataValidation type="date" allowBlank="1" showInputMessage="1" showErrorMessage="1" sqref="C73:E73" xr:uid="{00000000-0002-0000-0300-000009000000}">
      <formula1>C70</formula1>
      <formula2>C71</formula2>
    </dataValidation>
    <dataValidation type="time" operator="greaterThanOrEqual" allowBlank="1" showInputMessage="1" showErrorMessage="1" sqref="C74:E74" xr:uid="{00000000-0002-0000-0300-00000A000000}">
      <formula1>0.333333333333333</formula1>
    </dataValidation>
    <dataValidation type="textLength" operator="lessThanOrEqual" allowBlank="1" showInputMessage="1" showErrorMessage="1" sqref="C75" xr:uid="{00000000-0002-0000-0300-00000B000000}">
      <formula1>25</formula1>
    </dataValidation>
    <dataValidation type="custom" allowBlank="1" showInputMessage="1" showErrorMessage="1" sqref="D81:D84" xr:uid="{00000000-0002-0000-0300-00000C000000}">
      <formula1>D81&lt;=C81*2</formula1>
    </dataValidation>
    <dataValidation type="custom" allowBlank="1" showInputMessage="1" showErrorMessage="1" errorTitle="No Dups" error="No Dups" sqref="B87:B94" xr:uid="{00000000-0002-0000-0300-00000D000000}">
      <formula1>COUNTIF($B$87:B87,B87)&lt;2</formula1>
    </dataValidation>
    <dataValidation type="list" allowBlank="1" showInputMessage="1" showErrorMessage="1" sqref="D58" xr:uid="{00000000-0002-0000-0300-00000E000000}">
      <formula1>ProductsAnswer</formula1>
    </dataValidation>
  </dataValidations>
  <hyperlinks>
    <hyperlink ref="B97" r:id="rId1" xr:uid="{00000000-0004-0000-0300-000000000000}"/>
    <hyperlink ref="B98" r:id="rId2" xr:uid="{00000000-0004-0000-03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1:K17"/>
  <sheetViews>
    <sheetView zoomScale="115" zoomScaleNormal="115" workbookViewId="0">
      <selection activeCell="C6" sqref="C6"/>
    </sheetView>
  </sheetViews>
  <sheetFormatPr defaultRowHeight="15" x14ac:dyDescent="0.25"/>
  <cols>
    <col min="1" max="1" width="13.7109375" customWidth="1"/>
  </cols>
  <sheetData>
    <row r="1" spans="1:11" x14ac:dyDescent="0.25">
      <c r="A1" s="52" t="s">
        <v>115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3" spans="1:11" x14ac:dyDescent="0.25">
      <c r="A3" t="s">
        <v>110</v>
      </c>
    </row>
    <row r="4" spans="1:11" x14ac:dyDescent="0.25">
      <c r="A4" s="43" t="s">
        <v>23</v>
      </c>
      <c r="B4" s="44" t="s">
        <v>25</v>
      </c>
      <c r="C4" s="44" t="s">
        <v>111</v>
      </c>
      <c r="D4" s="45" t="s">
        <v>47</v>
      </c>
    </row>
    <row r="5" spans="1:11" x14ac:dyDescent="0.25">
      <c r="A5" s="46" t="s">
        <v>24</v>
      </c>
      <c r="B5" s="55">
        <v>11</v>
      </c>
      <c r="C5" s="48">
        <v>4</v>
      </c>
      <c r="D5" s="55">
        <f t="shared" ref="D5:D8" si="0">IF(COUNT(B5:C5)=2,B5*C5,"")</f>
        <v>44</v>
      </c>
    </row>
    <row r="6" spans="1:11" x14ac:dyDescent="0.25">
      <c r="A6" s="46" t="s">
        <v>108</v>
      </c>
      <c r="B6" s="55">
        <v>16</v>
      </c>
      <c r="C6" s="48">
        <v>24</v>
      </c>
      <c r="D6" s="55">
        <f t="shared" si="0"/>
        <v>384</v>
      </c>
    </row>
    <row r="7" spans="1:11" x14ac:dyDescent="0.25">
      <c r="A7" s="46" t="s">
        <v>109</v>
      </c>
      <c r="B7" s="55"/>
      <c r="C7" s="48"/>
      <c r="D7" s="55" t="str">
        <f t="shared" si="0"/>
        <v/>
      </c>
    </row>
    <row r="8" spans="1:11" x14ac:dyDescent="0.25">
      <c r="A8" s="47" t="s">
        <v>112</v>
      </c>
      <c r="B8" s="55"/>
      <c r="C8" s="48"/>
      <c r="D8" s="55" t="str">
        <f t="shared" si="0"/>
        <v/>
      </c>
    </row>
    <row r="11" spans="1:11" x14ac:dyDescent="0.25">
      <c r="A11" s="49" t="s">
        <v>114</v>
      </c>
      <c r="B11" s="50"/>
      <c r="C11" s="51"/>
    </row>
    <row r="12" spans="1:11" x14ac:dyDescent="0.25">
      <c r="A12" s="49" t="s">
        <v>113</v>
      </c>
      <c r="B12" s="50"/>
      <c r="C12" s="51"/>
    </row>
    <row r="13" spans="1:11" x14ac:dyDescent="0.25">
      <c r="A13" s="12" t="s">
        <v>23</v>
      </c>
      <c r="B13" s="12" t="s">
        <v>25</v>
      </c>
      <c r="C13" s="12" t="s">
        <v>111</v>
      </c>
    </row>
    <row r="14" spans="1:11" x14ac:dyDescent="0.25">
      <c r="A14" s="4" t="s">
        <v>24</v>
      </c>
      <c r="B14" s="33">
        <v>15</v>
      </c>
      <c r="C14" s="4">
        <v>5</v>
      </c>
    </row>
    <row r="15" spans="1:11" x14ac:dyDescent="0.25">
      <c r="A15" s="4" t="s">
        <v>108</v>
      </c>
      <c r="B15" s="33">
        <v>16</v>
      </c>
      <c r="C15" s="4">
        <v>25</v>
      </c>
    </row>
    <row r="16" spans="1:11" x14ac:dyDescent="0.25">
      <c r="A16" s="4" t="s">
        <v>109</v>
      </c>
      <c r="B16" s="33">
        <v>7</v>
      </c>
      <c r="C16" s="4">
        <v>5</v>
      </c>
    </row>
    <row r="17" spans="1:3" x14ac:dyDescent="0.25">
      <c r="A17" s="4" t="s">
        <v>112</v>
      </c>
      <c r="B17" s="33">
        <v>38</v>
      </c>
      <c r="C17" s="4">
        <v>1</v>
      </c>
    </row>
  </sheetData>
  <dataValidations count="2">
    <dataValidation type="decimal" operator="lessThanOrEqual" allowBlank="1" showInputMessage="1" showErrorMessage="1" sqref="B5:B8" xr:uid="{24D672D3-5CCD-40D8-BA66-99D9025259E6}">
      <formula1>B14</formula1>
    </dataValidation>
    <dataValidation type="whole" operator="lessThanOrEqual" allowBlank="1" showInputMessage="1" showErrorMessage="1" sqref="C5:C8" xr:uid="{87EDD003-4B5B-4C83-A398-8E7ECFD71C63}">
      <formula1>C14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K17"/>
  <sheetViews>
    <sheetView zoomScale="115" zoomScaleNormal="115" workbookViewId="0">
      <selection activeCell="C5" sqref="C5"/>
    </sheetView>
  </sheetViews>
  <sheetFormatPr defaultRowHeight="15" x14ac:dyDescent="0.25"/>
  <cols>
    <col min="1" max="1" width="13.7109375" customWidth="1"/>
  </cols>
  <sheetData>
    <row r="1" spans="1:11" x14ac:dyDescent="0.25">
      <c r="A1" s="52" t="s">
        <v>115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3" spans="1:11" x14ac:dyDescent="0.25">
      <c r="A3" t="s">
        <v>110</v>
      </c>
    </row>
    <row r="4" spans="1:11" x14ac:dyDescent="0.25">
      <c r="A4" s="43" t="s">
        <v>23</v>
      </c>
      <c r="B4" s="44" t="s">
        <v>25</v>
      </c>
      <c r="C4" s="44" t="s">
        <v>111</v>
      </c>
      <c r="D4" s="45" t="s">
        <v>47</v>
      </c>
    </row>
    <row r="5" spans="1:11" x14ac:dyDescent="0.25">
      <c r="A5" s="46" t="s">
        <v>24</v>
      </c>
      <c r="B5" s="55">
        <v>15.5</v>
      </c>
      <c r="C5" s="48">
        <v>4</v>
      </c>
      <c r="D5" s="55">
        <f>IF(COUNT(B5:C5)=2,B5*C5,"")</f>
        <v>62</v>
      </c>
    </row>
    <row r="6" spans="1:11" x14ac:dyDescent="0.25">
      <c r="A6" s="46" t="s">
        <v>108</v>
      </c>
      <c r="B6" s="55"/>
      <c r="C6" s="48"/>
      <c r="D6" s="55" t="str">
        <f t="shared" ref="D6:D8" si="0">IF(COUNT(B6:C6)=2,B6*C6,"")</f>
        <v/>
      </c>
    </row>
    <row r="7" spans="1:11" x14ac:dyDescent="0.25">
      <c r="A7" s="46" t="s">
        <v>109</v>
      </c>
      <c r="B7" s="55"/>
      <c r="C7" s="48"/>
      <c r="D7" s="55" t="str">
        <f t="shared" si="0"/>
        <v/>
      </c>
    </row>
    <row r="8" spans="1:11" x14ac:dyDescent="0.25">
      <c r="A8" s="47" t="s">
        <v>112</v>
      </c>
      <c r="B8" s="55"/>
      <c r="C8" s="48"/>
      <c r="D8" s="55" t="str">
        <f t="shared" si="0"/>
        <v/>
      </c>
    </row>
    <row r="11" spans="1:11" x14ac:dyDescent="0.25">
      <c r="A11" s="49" t="s">
        <v>114</v>
      </c>
      <c r="B11" s="50"/>
      <c r="C11" s="51"/>
    </row>
    <row r="12" spans="1:11" x14ac:dyDescent="0.25">
      <c r="A12" s="49" t="s">
        <v>113</v>
      </c>
      <c r="B12" s="50"/>
      <c r="C12" s="51"/>
    </row>
    <row r="13" spans="1:11" x14ac:dyDescent="0.25">
      <c r="A13" s="12" t="s">
        <v>23</v>
      </c>
      <c r="B13" s="12" t="s">
        <v>25</v>
      </c>
      <c r="C13" s="12" t="s">
        <v>111</v>
      </c>
    </row>
    <row r="14" spans="1:11" x14ac:dyDescent="0.25">
      <c r="A14" s="4" t="s">
        <v>24</v>
      </c>
      <c r="B14" s="33">
        <v>15.5</v>
      </c>
      <c r="C14" s="4">
        <v>5</v>
      </c>
    </row>
    <row r="15" spans="1:11" x14ac:dyDescent="0.25">
      <c r="A15" s="4" t="s">
        <v>108</v>
      </c>
      <c r="B15" s="33">
        <v>16</v>
      </c>
      <c r="C15" s="4">
        <v>25</v>
      </c>
    </row>
    <row r="16" spans="1:11" x14ac:dyDescent="0.25">
      <c r="A16" s="4" t="s">
        <v>109</v>
      </c>
      <c r="B16" s="33">
        <v>7.75</v>
      </c>
      <c r="C16" s="4">
        <v>5</v>
      </c>
    </row>
    <row r="17" spans="1:3" x14ac:dyDescent="0.25">
      <c r="A17" s="4" t="s">
        <v>112</v>
      </c>
      <c r="B17" s="33">
        <v>38</v>
      </c>
      <c r="C17" s="4">
        <v>1</v>
      </c>
    </row>
  </sheetData>
  <dataValidations count="2">
    <dataValidation type="decimal" operator="lessThanOrEqual" allowBlank="1" showInputMessage="1" showErrorMessage="1" errorTitle="Must Be Below Max Lmit!" error="Look below for maximum allowed cost." sqref="B5:B8" xr:uid="{00000000-0002-0000-0600-000000000000}">
      <formula1>B14</formula1>
    </dataValidation>
    <dataValidation type="whole" operator="lessThanOrEqual" allowBlank="1" showInputMessage="1" showErrorMessage="1" errorTitle="Must Be Below Max!" error="Look below for maximum allowed whole number." sqref="C5:C8" xr:uid="{00000000-0002-0000-0600-000001000000}">
      <formula1>C14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J13"/>
  <sheetViews>
    <sheetView zoomScale="130" zoomScaleNormal="130" workbookViewId="0">
      <selection activeCell="D11" sqref="D11"/>
    </sheetView>
  </sheetViews>
  <sheetFormatPr defaultRowHeight="15" x14ac:dyDescent="0.25"/>
  <cols>
    <col min="1" max="1" width="13.140625" customWidth="1"/>
    <col min="2" max="5" width="13.7109375" customWidth="1"/>
  </cols>
  <sheetData>
    <row r="1" spans="1:10" x14ac:dyDescent="0.25">
      <c r="A1" s="34" t="s">
        <v>99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x14ac:dyDescent="0.25">
      <c r="A2" s="37" t="s">
        <v>101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5">
      <c r="A3" s="40" t="s">
        <v>100</v>
      </c>
      <c r="B3" s="41"/>
      <c r="C3" s="41"/>
      <c r="D3" s="41"/>
      <c r="E3" s="41"/>
      <c r="F3" s="41"/>
      <c r="G3" s="41"/>
      <c r="H3" s="41"/>
      <c r="I3" s="41"/>
      <c r="J3" s="42"/>
    </row>
    <row r="5" spans="1:10" x14ac:dyDescent="0.25">
      <c r="A5" s="4" t="s">
        <v>82</v>
      </c>
      <c r="B5" s="4" t="s">
        <v>83</v>
      </c>
    </row>
    <row r="6" spans="1:10" x14ac:dyDescent="0.25">
      <c r="A6" s="4" t="s">
        <v>103</v>
      </c>
      <c r="B6" s="4" t="s">
        <v>91</v>
      </c>
    </row>
    <row r="8" spans="1:10" x14ac:dyDescent="0.25">
      <c r="A8" t="s">
        <v>97</v>
      </c>
      <c r="B8" s="2" t="s">
        <v>85</v>
      </c>
      <c r="C8" s="2" t="s">
        <v>102</v>
      </c>
      <c r="D8" s="2" t="s">
        <v>103</v>
      </c>
      <c r="E8" s="2" t="s">
        <v>49</v>
      </c>
    </row>
    <row r="9" spans="1:10" x14ac:dyDescent="0.25">
      <c r="A9" t="s">
        <v>98</v>
      </c>
      <c r="B9" t="s">
        <v>48</v>
      </c>
      <c r="C9" t="s">
        <v>87</v>
      </c>
      <c r="D9" t="s">
        <v>90</v>
      </c>
      <c r="E9" t="s">
        <v>50</v>
      </c>
    </row>
    <row r="10" spans="1:10" x14ac:dyDescent="0.25">
      <c r="B10" t="s">
        <v>84</v>
      </c>
      <c r="C10" t="s">
        <v>88</v>
      </c>
      <c r="D10" t="s">
        <v>91</v>
      </c>
      <c r="E10" t="s">
        <v>93</v>
      </c>
    </row>
    <row r="11" spans="1:10" x14ac:dyDescent="0.25">
      <c r="B11" t="s">
        <v>85</v>
      </c>
      <c r="C11" t="s">
        <v>89</v>
      </c>
      <c r="D11" t="s">
        <v>92</v>
      </c>
      <c r="E11" t="s">
        <v>94</v>
      </c>
    </row>
    <row r="12" spans="1:10" x14ac:dyDescent="0.25">
      <c r="B12" t="s">
        <v>86</v>
      </c>
      <c r="E12" t="s">
        <v>95</v>
      </c>
    </row>
    <row r="13" spans="1:10" x14ac:dyDescent="0.25">
      <c r="E13" t="s">
        <v>96</v>
      </c>
    </row>
  </sheetData>
  <dataValidations count="2">
    <dataValidation type="list" allowBlank="1" showInputMessage="1" showErrorMessage="1" sqref="A6" xr:uid="{6FAE002D-F7D4-48FA-BDFB-557B4DA0E8EC}">
      <formula1>INDIRECT("Supervisor")</formula1>
    </dataValidation>
    <dataValidation type="list" allowBlank="1" showInputMessage="1" showErrorMessage="1" sqref="B6" xr:uid="{0D20D899-42E4-4F86-9729-08783DB61E7C}">
      <formula1>INDIRECT($A$6)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J13"/>
  <sheetViews>
    <sheetView tabSelected="1" zoomScale="130" zoomScaleNormal="130" workbookViewId="0">
      <selection activeCell="E11" sqref="E11"/>
    </sheetView>
  </sheetViews>
  <sheetFormatPr defaultRowHeight="15" x14ac:dyDescent="0.25"/>
  <cols>
    <col min="1" max="1" width="22.7109375" customWidth="1"/>
    <col min="2" max="5" width="23.5703125" customWidth="1"/>
  </cols>
  <sheetData>
    <row r="1" spans="1:10" x14ac:dyDescent="0.25">
      <c r="A1" s="34" t="s">
        <v>99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x14ac:dyDescent="0.25">
      <c r="A2" s="37" t="s">
        <v>101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5">
      <c r="A3" s="40" t="s">
        <v>100</v>
      </c>
      <c r="B3" s="41"/>
      <c r="C3" s="41"/>
      <c r="D3" s="41"/>
      <c r="E3" s="41"/>
      <c r="F3" s="41"/>
      <c r="G3" s="41"/>
      <c r="H3" s="41"/>
      <c r="I3" s="41"/>
      <c r="J3" s="42"/>
    </row>
    <row r="5" spans="1:10" x14ac:dyDescent="0.25">
      <c r="A5" s="4" t="s">
        <v>82</v>
      </c>
      <c r="B5" s="4" t="s">
        <v>83</v>
      </c>
    </row>
    <row r="6" spans="1:10" x14ac:dyDescent="0.25">
      <c r="A6" s="4" t="s">
        <v>105</v>
      </c>
      <c r="B6" s="4" t="s">
        <v>89</v>
      </c>
    </row>
    <row r="8" spans="1:10" x14ac:dyDescent="0.25">
      <c r="A8" t="s">
        <v>97</v>
      </c>
      <c r="B8" s="2" t="s">
        <v>104</v>
      </c>
      <c r="C8" s="2" t="s">
        <v>105</v>
      </c>
      <c r="D8" s="2" t="s">
        <v>106</v>
      </c>
      <c r="E8" s="2" t="s">
        <v>107</v>
      </c>
    </row>
    <row r="9" spans="1:10" x14ac:dyDescent="0.25">
      <c r="A9" t="s">
        <v>98</v>
      </c>
      <c r="B9" t="s">
        <v>48</v>
      </c>
      <c r="C9" t="s">
        <v>87</v>
      </c>
      <c r="D9" t="s">
        <v>90</v>
      </c>
      <c r="E9" t="s">
        <v>50</v>
      </c>
    </row>
    <row r="10" spans="1:10" x14ac:dyDescent="0.25">
      <c r="B10" t="s">
        <v>84</v>
      </c>
      <c r="C10" t="s">
        <v>88</v>
      </c>
      <c r="D10" t="s">
        <v>91</v>
      </c>
      <c r="E10" t="s">
        <v>93</v>
      </c>
    </row>
    <row r="11" spans="1:10" x14ac:dyDescent="0.25">
      <c r="B11" t="s">
        <v>85</v>
      </c>
      <c r="C11" t="s">
        <v>89</v>
      </c>
      <c r="D11" t="s">
        <v>92</v>
      </c>
      <c r="E11" t="s">
        <v>94</v>
      </c>
    </row>
    <row r="12" spans="1:10" x14ac:dyDescent="0.25">
      <c r="B12" t="s">
        <v>86</v>
      </c>
      <c r="E12" t="s">
        <v>95</v>
      </c>
    </row>
    <row r="13" spans="1:10" x14ac:dyDescent="0.25">
      <c r="E13" t="s">
        <v>96</v>
      </c>
    </row>
  </sheetData>
  <dataValidations count="2">
    <dataValidation type="list" allowBlank="1" showInputMessage="1" showErrorMessage="1" sqref="A6" xr:uid="{00000000-0002-0000-0800-000000000000}">
      <formula1>$B$8:$E$8</formula1>
    </dataValidation>
    <dataValidation type="list" allowBlank="1" showInputMessage="1" showErrorMessage="1" sqref="B6" xr:uid="{00000000-0002-0000-0800-000001000000}">
      <formula1>INDIRECT($A$6)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Topics</vt:lpstr>
      <vt:lpstr>Notes</vt:lpstr>
      <vt:lpstr>DV</vt:lpstr>
      <vt:lpstr>DV (an)</vt:lpstr>
      <vt:lpstr>Homework ==&gt;&gt;</vt:lpstr>
      <vt:lpstr>HW(1)</vt:lpstr>
      <vt:lpstr>HW(1an)</vt:lpstr>
      <vt:lpstr>HW(2)</vt:lpstr>
      <vt:lpstr>HW(2an)</vt:lpstr>
      <vt:lpstr>Aussie</vt:lpstr>
      <vt:lpstr>AussieANSWER</vt:lpstr>
      <vt:lpstr>Fast</vt:lpstr>
      <vt:lpstr>FastANSWER</vt:lpstr>
      <vt:lpstr>Franny</vt:lpstr>
      <vt:lpstr>FrannyANSWER</vt:lpstr>
      <vt:lpstr>Freestyle</vt:lpstr>
      <vt:lpstr>FreestyleANSWER</vt:lpstr>
      <vt:lpstr>Gigi</vt:lpstr>
      <vt:lpstr>GigiANSWER</vt:lpstr>
      <vt:lpstr>Jonn</vt:lpstr>
      <vt:lpstr>JonnANSWER</vt:lpstr>
      <vt:lpstr>NameBox</vt:lpstr>
      <vt:lpstr>Products</vt:lpstr>
      <vt:lpstr>ProductsAnswer</vt:lpstr>
      <vt:lpstr>ProductsNameAnswer</vt:lpstr>
      <vt:lpstr>Supervisor</vt:lpstr>
      <vt:lpstr>Tina</vt:lpstr>
      <vt:lpstr>TinaANSWER</vt:lpstr>
      <vt:lpstr>TypeANSWER</vt:lpstr>
      <vt:lpstr>Wind</vt:lpstr>
      <vt:lpstr>WindANSWER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Ngoc Dinh</cp:lastModifiedBy>
  <dcterms:created xsi:type="dcterms:W3CDTF">2013-11-01T15:10:53Z</dcterms:created>
  <dcterms:modified xsi:type="dcterms:W3CDTF">2018-09-13T07:59:04Z</dcterms:modified>
</cp:coreProperties>
</file>