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mc:AlternateContent xmlns:mc="http://schemas.openxmlformats.org/markup-compatibility/2006">
    <mc:Choice Requires="x15">
      <x15ac:absPath xmlns:x15ac="http://schemas.microsoft.com/office/spreadsheetml/2010/11/ac" url="C:\Users\dinht\Downloads\"/>
    </mc:Choice>
  </mc:AlternateContent>
  <xr:revisionPtr revIDLastSave="0" documentId="8_{739D059E-722E-4454-BF3C-976ED5F70814}" xr6:coauthVersionLast="37" xr6:coauthVersionMax="37" xr10:uidLastSave="{00000000-0000-0000-0000-000000000000}"/>
  <bookViews>
    <workbookView xWindow="0" yWindow="0" windowWidth="24000" windowHeight="8625" tabRatio="551" activeTab="1" xr2:uid="{00000000-000D-0000-FFFF-FFFF00000000}"/>
  </bookViews>
  <sheets>
    <sheet name="PT4" sheetId="3" r:id="rId1"/>
    <sheet name="PT6" sheetId="16" r:id="rId2"/>
    <sheet name="PT5" sheetId="15" r:id="rId3"/>
    <sheet name="PT1-3" sheetId="1" r:id="rId4"/>
    <sheet name="CC vs. CF" sheetId="4" r:id="rId5"/>
    <sheet name="BLANK" sheetId="10" r:id="rId6"/>
    <sheet name="Operators" sheetId="11" r:id="rId7"/>
    <sheet name="Zero Infinity" sheetId="12" r:id="rId8"/>
    <sheet name="Data Types" sheetId="13" r:id="rId9"/>
  </sheets>
  <definedNames>
    <definedName name="Slicer_Category">#N/A</definedName>
    <definedName name="Slicer_ProductName">#N/A</definedName>
    <definedName name="Slicer_ProductName1">#N/A</definedName>
  </definedNames>
  <calcPr calcId="179021"/>
  <pivotCaches>
    <pivotCache cacheId="302" r:id="rId10"/>
    <pivotCache cacheId="305" r:id="rId11"/>
    <pivotCache cacheId="308" r:id="rId12"/>
    <pivotCache cacheId="311" r:id="rId13"/>
    <pivotCache cacheId="315" r:id="rId14"/>
    <pivotCache cacheId="318" r:id="rId15"/>
  </pivotCaches>
  <extLst>
    <ext xmlns:x14="http://schemas.microsoft.com/office/spreadsheetml/2009/9/main" uri="{876F7934-8845-4945-9796-88D515C7AA90}">
      <x14:pivotCaches>
        <pivotCache cacheId="301" r:id="rId16"/>
        <pivotCache cacheId="31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Category_b8868a6d-72f6-4c5d-b295-348436b3ef2e" name="dCategory" connection="Access PowerPivot06-SourceData"/>
          <x15:modelTable id="dProducts_5c156451-7120-4be1-a18b-68b025f597fe" name="dProducts" connection="Access PowerPivot06-SourceData"/>
          <x15:modelTable id="fSales_562a14f2-2ce7-4663-aaff-79dcf84a176a" name="fSales" connection="Access PowerPivot06-SourceData"/>
          <x15:modelTable id="dCalendar_8c049a5b-47d2-475b-b547-79397f88410c" name="dCalendar" connection="Excel PowerPivot06-SourceData"/>
          <x15:modelTable id="DisSalesCategories_2654cd6e-81b6-4a2c-8ff3-1439780184b5" name="DisSalesCategories" connection="Excel PowerPivot06-SourceData"/>
        </x15:modelTables>
        <x15:modelRelationships>
          <x15:modelRelationship fromTable="dProducts" fromColumn="CategoryKey" toTable="dCategory" toColumn="CategoryKey"/>
          <x15:modelRelationship fromTable="fSales" fromColumn="ProductID" toTable="dProducts" toColumn="ProductID"/>
          <x15:modelRelationship fromTable="fSales" fromColumn="Date" toTable="dCalendar" toColumn="Dates"/>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10" l="1"/>
  <c r="A23" i="10"/>
  <c r="A2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ccess PowerPivot06-SourceData" type="100" refreshedVersion="5">
    <extLst>
      <ext xmlns:x15="http://schemas.microsoft.com/office/spreadsheetml/2010/11/main" uri="{DE250136-89BD-433C-8126-D09CA5730AF9}">
        <x15:connection id="15b25f82-2ce2-45e5-915e-f3d35663041e"/>
      </ext>
    </extLst>
  </connection>
  <connection id="2" xr16:uid="{00000000-0015-0000-FFFF-FFFF01000000}" name="Excel PowerPivot06-SourceData" type="100" refreshedVersion="5">
    <extLst>
      <ext xmlns:x15="http://schemas.microsoft.com/office/spreadsheetml/2010/11/main" uri="{DE250136-89BD-433C-8126-D09CA5730AF9}">
        <x15:connection id="52df616a-00a2-4697-b0a4-d397334954ac"/>
      </ext>
    </extLst>
  </connection>
  <connection id="3" xr16:uid="{00000000-0015-0000-FFFF-FFFF02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<sst xmlns="http://schemas.openxmlformats.org/spreadsheetml/2006/main" count="362" uniqueCount="190">
  <si>
    <t>Row Labels</t>
  </si>
  <si>
    <t>Grand Total</t>
  </si>
  <si>
    <t>Apr</t>
  </si>
  <si>
    <t>Aug</t>
  </si>
  <si>
    <t>Dec</t>
  </si>
  <si>
    <t>Feb</t>
  </si>
  <si>
    <t>Jan</t>
  </si>
  <si>
    <t>Jul</t>
  </si>
  <si>
    <t>Jun</t>
  </si>
  <si>
    <t>Mar</t>
  </si>
  <si>
    <t>May</t>
  </si>
  <si>
    <t>Nov</t>
  </si>
  <si>
    <t>Oct</t>
  </si>
  <si>
    <t>Sep</t>
  </si>
  <si>
    <t>Sum of Units</t>
  </si>
  <si>
    <t>Column Labels</t>
  </si>
  <si>
    <t>2014 - Q 1</t>
  </si>
  <si>
    <t>2014 - Q 2</t>
  </si>
  <si>
    <t>2014 - Q 3</t>
  </si>
  <si>
    <t>2014 - Q 4</t>
  </si>
  <si>
    <t>2015 - Q 1</t>
  </si>
  <si>
    <t>2015 - Q 2</t>
  </si>
  <si>
    <t>2015 - Q 3</t>
  </si>
  <si>
    <t>2015 - Q 4</t>
  </si>
  <si>
    <t>2016 - Q 1</t>
  </si>
  <si>
    <t>2016 - Q 2</t>
  </si>
  <si>
    <t>2016 - Q 3</t>
  </si>
  <si>
    <t>2016 - Q 4</t>
  </si>
  <si>
    <t>2013 - Q 4</t>
  </si>
  <si>
    <t>Year</t>
  </si>
  <si>
    <t>Month</t>
  </si>
  <si>
    <t>2017 - Q 1</t>
  </si>
  <si>
    <t>2017 - Q 2</t>
  </si>
  <si>
    <t>2017 - Q 3</t>
  </si>
  <si>
    <t>2017 - Q 4</t>
  </si>
  <si>
    <t>Calculated Columns: CC</t>
  </si>
  <si>
    <t>Calculated Fields (Measures): CF</t>
  </si>
  <si>
    <t>Can be used as Row/Column/Filter/Slicer Criteria. Also in CF.</t>
  </si>
  <si>
    <t>Can only be used in Values area of PivotTable. Can be used in CC.</t>
  </si>
  <si>
    <r>
      <rPr>
        <b/>
        <sz val="11"/>
        <color theme="1"/>
        <rFont val="Calibri"/>
        <family val="2"/>
        <scheme val="minor"/>
      </rPr>
      <t>Create new Fields to drag and drop in PivotTable like:</t>
    </r>
    <r>
      <rPr>
        <sz val="11"/>
        <color theme="1"/>
        <rFont val="Calibri"/>
        <family val="2"/>
        <scheme val="minor"/>
      </rPr>
      <t xml:space="preserve">
1) "Month" or "Fiscal Quarter" from Serial Number Dates
2) A new Category using the IF function.
</t>
    </r>
    <r>
      <rPr>
        <b/>
        <sz val="11"/>
        <color theme="1"/>
        <rFont val="Calibri"/>
        <family val="2"/>
        <scheme val="minor"/>
      </rPr>
      <t>Create Line item calculation like:</t>
    </r>
    <r>
      <rPr>
        <sz val="11"/>
        <color theme="1"/>
        <rFont val="Calibri"/>
        <family val="2"/>
        <scheme val="minor"/>
      </rPr>
      <t xml:space="preserve">
2) "Net Revenue" From Unit, Discount and Price
Number Formatting From CC will follow the new Field if you use in Values area of PivotTable!!
3) An aggregate amount using RELATEDTABLE, but this line item amount will NOT be affected by PivotTable Criteria (not usually good)!!!</t>
    </r>
  </si>
  <si>
    <t>These are the "Portable Formulas" that can:
1) Be used many times in other PivotTables and other Calculated Fields.
2) Number Format only Once.
3) Understand Relationships
4) Easy to edit
5) More Functions than PivotTable.</t>
  </si>
  <si>
    <r>
      <t xml:space="preserve">If you have the choice between </t>
    </r>
    <r>
      <rPr>
        <b/>
        <sz val="11"/>
        <color theme="1"/>
        <rFont val="Calibri"/>
        <family val="2"/>
        <scheme val="minor"/>
      </rPr>
      <t>drag and drop to SUM in a Pivot (called implicit formula)</t>
    </r>
    <r>
      <rPr>
        <sz val="11"/>
        <color theme="1"/>
        <rFont val="Calibri"/>
        <family val="2"/>
        <scheme val="minor"/>
      </rPr>
      <t xml:space="preserve"> and making a </t>
    </r>
    <r>
      <rPr>
        <b/>
        <sz val="11"/>
        <color theme="1"/>
        <rFont val="Calibri"/>
        <family val="2"/>
        <scheme val="minor"/>
      </rPr>
      <t>Calculated Field with SUM function (called Explicit formula)</t>
    </r>
    <r>
      <rPr>
        <sz val="11"/>
        <color theme="1"/>
        <rFont val="Calibri"/>
        <family val="2"/>
        <scheme val="minor"/>
      </rPr>
      <t>, it is better to use implcit because of "Portable" concept.</t>
    </r>
  </si>
  <si>
    <t>Calculate at the Row Level, Row-by-Row, "Row Context"</t>
  </si>
  <si>
    <t>Calculate at the Aggregate Level, "Filter Context" Applies.</t>
  </si>
  <si>
    <t>Context: Row in PowerPivot TABLE</t>
  </si>
  <si>
    <t>Context: PivotTable Cell</t>
  </si>
  <si>
    <t>Values created by CC are stored in RAM (in-memory database).
Number of unique values in column matters.</t>
  </si>
  <si>
    <t>Any values created in CF are not stored in RAM, but instead are created when you add/move a field in the PivotTable ("Proccessing Power at Query Time").
Number of unique values in column matters.</t>
  </si>
  <si>
    <t>Calcualtes when Columnar database is Refreshed, and when created.</t>
  </si>
  <si>
    <t>Calculates when PivotTable is Pivoted, and when created.</t>
  </si>
  <si>
    <t>Always use tables names and field names, except when using Calculated Fields in other Calculated Fields, then just use square brackets.</t>
  </si>
  <si>
    <t>Process: 1) Filters/Criteria from PT and formula are applied to source tables, 2) Data Model Columnar Database is Filtered, 3) Calculations is made on Filtered database.</t>
  </si>
  <si>
    <t>In a Calculated Column, CALCULATE can make Context Transition and show individual amounts or amounts calculated through a relationship rather than the actual aggregate amount.</t>
  </si>
  <si>
    <t>All Calcualted Fields are called with an automatic CALCULATE function.</t>
  </si>
  <si>
    <t xml:space="preserve"> + 0 can show a zero rather than a null when the database is filterd down to no records.</t>
  </si>
  <si>
    <t>Have to use CC:</t>
  </si>
  <si>
    <t>Have to use CF:</t>
  </si>
  <si>
    <t>When you want new Criteria/Filters for Row/Column?Filter/Slicer areas.</t>
  </si>
  <si>
    <t>When you want Portable formulas</t>
  </si>
  <si>
    <t>If values will be used in Values area of PivotTable and if there are many unique values a Calcualted Field might be better because values won't be stroed in RAM. Requires timing to be sure.</t>
  </si>
  <si>
    <t>***Use CALCULATE when you want to change  Filter Context.</t>
  </si>
  <si>
    <t>BLANK represents Empty Cell, Missing Value, Null (Database "unknown value")</t>
  </si>
  <si>
    <t>BLANK = Empty Cell, Missing Value</t>
  </si>
  <si>
    <t>BLANK &lt;&gt; Zero Length Text String</t>
  </si>
  <si>
    <t>BLANK is not an Error</t>
  </si>
  <si>
    <t>Expression</t>
  </si>
  <si>
    <t>Dax</t>
  </si>
  <si>
    <t>Excel</t>
  </si>
  <si>
    <t>BLANK + BLANK</t>
  </si>
  <si>
    <t>BLANK</t>
  </si>
  <si>
    <t>0 (zero)</t>
  </si>
  <si>
    <t>BLANK +5</t>
  </si>
  <si>
    <t>BLANK-12</t>
  </si>
  <si>
    <t>BLANK * 5</t>
  </si>
  <si>
    <t>5/BLANK</t>
  </si>
  <si>
    <t>Infinity</t>
  </si>
  <si>
    <t>Error</t>
  </si>
  <si>
    <t>0/BLANK</t>
  </si>
  <si>
    <t>NaN</t>
  </si>
  <si>
    <t>BLANK/6</t>
  </si>
  <si>
    <t>BLANK/BLANK</t>
  </si>
  <si>
    <t>FALSE OR BLANK</t>
  </si>
  <si>
    <t>FALSE AND BLANK</t>
  </si>
  <si>
    <t>TRUE OR BLANK</t>
  </si>
  <si>
    <t>TRUE AND BLANK</t>
  </si>
  <si>
    <t>BLANK OR BLANK</t>
  </si>
  <si>
    <t>BLANK AND BLANK</t>
  </si>
  <si>
    <t>Operators</t>
  </si>
  <si>
    <t>Category</t>
  </si>
  <si>
    <t>Operator</t>
  </si>
  <si>
    <t>Symbol</t>
  </si>
  <si>
    <t>Example</t>
  </si>
  <si>
    <t>Parenthesis</t>
  </si>
  <si>
    <t>Precedence order</t>
  </si>
  <si>
    <t xml:space="preserve"> ( )</t>
  </si>
  <si>
    <t>Arithmetic</t>
  </si>
  <si>
    <t>Add</t>
  </si>
  <si>
    <t xml:space="preserve"> +</t>
  </si>
  <si>
    <t>Subtract</t>
  </si>
  <si>
    <t xml:space="preserve"> -</t>
  </si>
  <si>
    <t>Multiply</t>
  </si>
  <si>
    <t xml:space="preserve"> *</t>
  </si>
  <si>
    <t>Divide</t>
  </si>
  <si>
    <t xml:space="preserve"> /</t>
  </si>
  <si>
    <t>Exponent</t>
  </si>
  <si>
    <t xml:space="preserve"> ^</t>
  </si>
  <si>
    <t>Comparative</t>
  </si>
  <si>
    <t>Equal</t>
  </si>
  <si>
    <t xml:space="preserve"> =</t>
  </si>
  <si>
    <t>Not Equal</t>
  </si>
  <si>
    <t xml:space="preserve"> &lt;&gt;</t>
  </si>
  <si>
    <t>Great than</t>
  </si>
  <si>
    <t xml:space="preserve"> &gt;</t>
  </si>
  <si>
    <t>Great than or equal to</t>
  </si>
  <si>
    <t xml:space="preserve"> &gt;=</t>
  </si>
  <si>
    <t>Less than</t>
  </si>
  <si>
    <t xml:space="preserve"> &lt;</t>
  </si>
  <si>
    <t>Less than or equal to</t>
  </si>
  <si>
    <t xml:space="preserve"> &lt;=</t>
  </si>
  <si>
    <t>Join</t>
  </si>
  <si>
    <t>Concatenation</t>
  </si>
  <si>
    <t xml:space="preserve"> &amp;</t>
  </si>
  <si>
    <t>Logical</t>
  </si>
  <si>
    <t>AND</t>
  </si>
  <si>
    <t xml:space="preserve"> &amp;&amp; or AND function</t>
  </si>
  <si>
    <t>[Product]="Quad &amp;&amp; [Quantity] &gt;20
AND([Product]="Quad , [Quantity])</t>
  </si>
  <si>
    <t>OR</t>
  </si>
  <si>
    <t xml:space="preserve"> || or OR function</t>
  </si>
  <si>
    <t>[Product]="Quad || [Quantity] &gt;20
OR([Product]="Quad , [Quantity])</t>
  </si>
  <si>
    <t xml:space="preserve"> ! Or NOT function</t>
  </si>
  <si>
    <t>! ([Product]="Quad")
NOT([Product]="Quad")</t>
  </si>
  <si>
    <t>Math</t>
  </si>
  <si>
    <t>PowerPivot Returns:</t>
  </si>
  <si>
    <t>43/0</t>
  </si>
  <si>
    <t>Infinity/Infinity</t>
  </si>
  <si>
    <t>NaN (Not a Number)</t>
  </si>
  <si>
    <t>0/0</t>
  </si>
  <si>
    <t>10/(43/0)</t>
  </si>
  <si>
    <t>**NaN will show as NaN in tables, but</t>
  </si>
  <si>
    <t>be detected as errors by Error</t>
  </si>
  <si>
    <t>detection functions (like ISERROR) and</t>
  </si>
  <si>
    <t>show as errors in PivotTAble.</t>
  </si>
  <si>
    <t>DATA TYPE IN EXCEL</t>
  </si>
  <si>
    <t>DATA TYPE IN DAX</t>
  </si>
  <si>
    <t>DESCRIPTION</t>
  </si>
  <si>
    <t>Whole Number</t>
  </si>
  <si>
    <t>A 64 bit (eight-bytes) integer value1, 2</t>
  </si>
  <si>
    <t>Numbers that have no decimal places. Integers can be positive or negative numbers, but must be whole numbers between -9,223,372,036,854,775,808 (-2^63) and 9,223,372,036,854,775,807 (2^63-1).</t>
  </si>
  <si>
    <t>Decimal Number</t>
  </si>
  <si>
    <t>A 64 bit (eight-bytes) real number1, 2</t>
  </si>
  <si>
    <t>Real numbers are numbers that can have decimal places. Real numbers cover a wide range of values:</t>
  </si>
  <si>
    <t>Negative values from -1.79E +308 through -2.23E -308</t>
  </si>
  <si>
    <t>Zero</t>
  </si>
  <si>
    <t>Positive values from 2.23E -308 through 1.79E + 308</t>
  </si>
  <si>
    <t>However, the number of significant digits is limited to 15 decimal digits.</t>
  </si>
  <si>
    <t>TRUE/FALSE</t>
  </si>
  <si>
    <t>Boolean</t>
  </si>
  <si>
    <t>Either a True or False value.</t>
  </si>
  <si>
    <t>Text</t>
  </si>
  <si>
    <t>String</t>
  </si>
  <si>
    <t>A Unicode character data string. Can be strings, numbers or dates represented in a text format.</t>
  </si>
  <si>
    <t>Maximum string length is 268,435,456 Unicode characters (256 mega characters) or 536,870,912 bytes.</t>
  </si>
  <si>
    <t>Date</t>
  </si>
  <si>
    <t>Date/time</t>
  </si>
  <si>
    <t>Dates and times in an accepted date-time representation.</t>
  </si>
  <si>
    <t>Valid dates are all dates after January 1, 1900.</t>
  </si>
  <si>
    <t>Currency</t>
  </si>
  <si>
    <t>Currency data type allows values between -922,337,203,685,477.5808 to 922,337,203,685,477.5807 with four decimal digits of fixed precision.</t>
  </si>
  <si>
    <t>N/A</t>
  </si>
  <si>
    <t>Blank</t>
  </si>
  <si>
    <t>A blank is a data type in DAX that represents and replaces SQL nulls and empty cells from Excel. You can create a blank by using the BLANK function, and test for blanks by using the logical function, ISBLANK.</t>
  </si>
  <si>
    <t>BLOB</t>
  </si>
  <si>
    <t>"binary large object"</t>
  </si>
  <si>
    <t>Total Units</t>
  </si>
  <si>
    <t>Values</t>
  </si>
  <si>
    <t>Total Total Units</t>
  </si>
  <si>
    <t>Total TotalCOGS</t>
  </si>
  <si>
    <t>TotalCOGS</t>
  </si>
  <si>
    <t>Total Total Net Revenue</t>
  </si>
  <si>
    <t>Total Net Revenue</t>
  </si>
  <si>
    <t>Total Gross Profit</t>
  </si>
  <si>
    <t>Gross Profit</t>
  </si>
  <si>
    <t>% Gross Profit</t>
  </si>
  <si>
    <t>Sum of Year</t>
  </si>
  <si>
    <t>Total % Gross Profit</t>
  </si>
  <si>
    <t>Total Sum of Year</t>
  </si>
  <si>
    <t>Number of Sales Days</t>
  </si>
  <si>
    <t>Average of Sales Day</t>
  </si>
  <si>
    <t>% Change SamePeriod Gross Profit</t>
  </si>
  <si>
    <t>Total Net Revenue Last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</si>
</sst>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5" x14ac:knownFonts="1">
    <font>
      <sz val="11"/>
      <color theme="1"/>
      <name val="Calibri"/>
      <family val="2"/>
      <scheme val="minor"/>
    </font>
    <font>
      <b/>
      <sz val="11"/>
      <color theme="1"/>
      <name val="Calibri"/>
      <family val="2"/>
      <scheme val="minor"/>
    </font>
    <font>
      <sz val="12"/>
      <color theme="0"/>
      <name val="Calibri"/>
      <family val="2"/>
      <scheme val="minor"/>
    </font>
    <font>
      <sz val="11"/>
      <color theme="0"/>
      <name val="Calibri"/>
      <family val="2"/>
      <scheme val="minor"/>
    </font>
    <font>
      <sz val="13"/>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0" borderId="0" xfId="0" applyAlignment="1">
      <alignment wrapText="1"/>
    </xf>
    <xf numFmtId="0" fontId="2" fillId="2" borderId="1" xfId="0" applyFont="1" applyFill="1" applyBorder="1"/>
    <xf numFmtId="0" fontId="0" fillId="0" borderId="1" xfId="0" applyBorder="1" applyAlignment="1">
      <alignment wrapText="1"/>
    </xf>
    <xf numFmtId="0" fontId="0" fillId="0" borderId="1" xfId="0" applyBorder="1" applyAlignment="1">
      <alignment vertical="top" wrapText="1"/>
    </xf>
    <xf numFmtId="0" fontId="1" fillId="0" borderId="1" xfId="0" applyFont="1" applyBorder="1" applyAlignment="1">
      <alignment wrapText="1"/>
    </xf>
    <xf numFmtId="0" fontId="3" fillId="2" borderId="1" xfId="0" applyFont="1" applyFill="1" applyBorder="1"/>
    <xf numFmtId="0" fontId="0" fillId="0" borderId="1" xfId="0" applyFont="1" applyFill="1" applyBorder="1"/>
    <xf numFmtId="0" fontId="0" fillId="0" borderId="1" xfId="0" applyFill="1" applyBorder="1"/>
    <xf numFmtId="0" fontId="0" fillId="0" borderId="1" xfId="0" applyFont="1" applyBorder="1"/>
    <xf numFmtId="0" fontId="0" fillId="0" borderId="1" xfId="0" applyBorder="1"/>
    <xf numFmtId="0" fontId="4" fillId="0" borderId="1" xfId="0" applyFont="1" applyFill="1" applyBorder="1"/>
    <xf numFmtId="0" fontId="0" fillId="0" borderId="0" xfId="0" applyFont="1"/>
    <xf numFmtId="0" fontId="4" fillId="0" borderId="0" xfId="0" applyFont="1"/>
    <xf numFmtId="0" fontId="1" fillId="3" borderId="1" xfId="0" applyFont="1" applyFill="1" applyBorder="1"/>
    <xf numFmtId="0" fontId="4" fillId="3" borderId="1" xfId="0" applyFont="1" applyFill="1" applyBorder="1"/>
    <xf numFmtId="0" fontId="0" fillId="3" borderId="1" xfId="0" applyFont="1" applyFill="1" applyBorder="1"/>
    <xf numFmtId="0" fontId="1" fillId="4" borderId="1" xfId="0" applyFont="1" applyFill="1" applyBorder="1"/>
    <xf numFmtId="0" fontId="4" fillId="4" borderId="1" xfId="0" applyFont="1" applyFill="1" applyBorder="1"/>
    <xf numFmtId="0" fontId="0" fillId="4" borderId="1" xfId="0" applyFont="1" applyFill="1" applyBorder="1"/>
    <xf numFmtId="0" fontId="1" fillId="5" borderId="1" xfId="0" applyFont="1" applyFill="1" applyBorder="1"/>
    <xf numFmtId="0" fontId="4" fillId="5" borderId="1" xfId="0" applyFont="1" applyFill="1" applyBorder="1"/>
    <xf numFmtId="0" fontId="0" fillId="5" borderId="1" xfId="0" applyFont="1" applyFill="1" applyBorder="1"/>
    <xf numFmtId="0" fontId="1" fillId="0" borderId="1" xfId="0" applyFont="1" applyBorder="1"/>
    <xf numFmtId="0" fontId="0" fillId="0" borderId="3" xfId="0" applyFill="1" applyBorder="1"/>
    <xf numFmtId="0" fontId="0" fillId="0" borderId="1" xfId="0" applyFont="1" applyBorder="1" applyAlignment="1">
      <alignment wrapText="1"/>
    </xf>
    <xf numFmtId="0" fontId="3" fillId="2" borderId="1" xfId="0" applyFont="1" applyFill="1" applyBorder="1" applyAlignment="1">
      <alignment horizont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Font="1" applyBorder="1" applyAlignment="1">
      <alignment horizontal="left" wrapText="1"/>
    </xf>
    <xf numFmtId="0" fontId="0" fillId="0" borderId="6" xfId="0" applyFont="1" applyBorder="1" applyAlignment="1">
      <alignment horizontal="left" wrapText="1"/>
    </xf>
    <xf numFmtId="0" fontId="0" fillId="0" borderId="7" xfId="0" applyFont="1" applyBorder="1" applyAlignment="1">
      <alignment horizontal="left" wrapText="1"/>
    </xf>
    <xf numFmtId="0" fontId="3" fillId="2" borderId="5" xfId="0" applyFont="1" applyFill="1" applyBorder="1" applyAlignment="1">
      <alignment horizontal="left" wrapText="1"/>
    </xf>
    <xf numFmtId="0" fontId="3" fillId="2" borderId="6" xfId="0" applyFont="1" applyFill="1" applyBorder="1" applyAlignment="1">
      <alignment horizontal="left" wrapText="1"/>
    </xf>
    <xf numFmtId="0" fontId="3" fillId="2" borderId="7" xfId="0" applyFont="1" applyFill="1" applyBorder="1" applyAlignment="1">
      <alignment horizontal="left"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3.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35.xml"/><Relationship Id="rId19" Type="http://schemas.microsoft.com/office/2007/relationships/slicerCache" Target="slicerCaches/slicerCache2.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1</xdr:row>
      <xdr:rowOff>47625</xdr:rowOff>
    </xdr:from>
    <xdr:to>
      <xdr:col>9</xdr:col>
      <xdr:colOff>209550</xdr:colOff>
      <xdr:row>8</xdr:row>
      <xdr:rowOff>0</xdr:rowOff>
    </xdr:to>
    <mc:AlternateContent xmlns:mc="http://schemas.openxmlformats.org/markup-compatibility/2006" xmlns:a14="http://schemas.microsoft.com/office/drawing/2010/main">
      <mc:Choice Requires="a14">
        <xdr:graphicFrame macro="">
          <xdr:nvGraphicFramePr>
            <xdr:cNvPr id="2" name="ProductNam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4886325" y="238125"/>
              <a:ext cx="135255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9</xdr:col>
      <xdr:colOff>1181099</xdr:colOff>
      <xdr:row>17</xdr:row>
      <xdr:rowOff>0</xdr:rowOff>
    </xdr:to>
    <mc:AlternateContent xmlns:mc="http://schemas.openxmlformats.org/markup-compatibility/2006">
      <mc:Choice xmlns:a14="http://schemas.microsoft.com/office/drawing/2010/main" Requires="a14">
        <xdr:graphicFrame macro="">
          <xdr:nvGraphicFramePr>
            <xdr:cNvPr id="2" name="ProductName 1">
              <a:extLst>
                <a:ext uri="{FF2B5EF4-FFF2-40B4-BE49-F238E27FC236}">
                  <a16:creationId xmlns:a16="http://schemas.microsoft.com/office/drawing/2014/main" id="{9B9AB803-15B9-4D40-93D7-799337993B49}"/>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7591425" y="381000"/>
              <a:ext cx="2362199"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xdr:colOff>
      <xdr:row>2</xdr:row>
      <xdr:rowOff>19050</xdr:rowOff>
    </xdr:from>
    <xdr:to>
      <xdr:col>12</xdr:col>
      <xdr:colOff>1</xdr:colOff>
      <xdr:row>17</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49ABEC8-5E60-44CA-A9BA-690B3E5754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53626" y="400050"/>
              <a:ext cx="2362200" cy="283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69675924" createdVersion="5" refreshedVersion="6" minRefreshableVersion="3" recordCount="0" supportSubquery="1" supportAdvancedDrill="1" xr:uid="{00000000-000A-0000-FFFF-FFFF24000000}">
  <cacheSource type="external" connectionId="3"/>
  <cacheFields count="7">
    <cacheField name="[dCalendar].[Month].[Month]" caption="Month" numFmtId="0" hierarchy="2" level="1">
      <sharedItems count="12">
        <s v="Jan"/>
        <s v="Feb"/>
        <s v="Mar"/>
        <s v="Apr"/>
        <s v="May"/>
        <s v="Jun"/>
        <s v="Jul"/>
        <s v="Aug"/>
        <s v="Sep"/>
        <s v="Oct"/>
        <s v="Nov"/>
        <s v="Dec"/>
      </sharedItems>
    </cacheField>
    <cacheField name="[dCalendar].[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Products].[ProductName].[ProductName]" caption="ProductName" numFmtId="0" hierarchy="10" level="1">
      <sharedItems containsSemiMixedTypes="0" containsNonDate="0" containsString="0"/>
    </cacheField>
    <cacheField name="[Measures].[Total Units]" caption="Total Units" numFmtId="0" hierarchy="29" level="32767"/>
    <cacheField name="[Measures].[TotalCOGS]" caption="TotalCOGS" numFmtId="0" hierarchy="30" level="32767"/>
    <cacheField name="[Measures].[Total Net Revenue]" caption="Total Net Revenue" numFmtId="0" hierarchy="31" level="32767"/>
    <cacheField name="[Measures].[Gross Profit]" caption="Gross Profit" numFmtId="0" hierarchy="32" level="32767"/>
  </cacheFields>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2" memberValueDatatype="130" unbalanced="0">
      <fieldsUsage count="2">
        <fieldUsage x="-1"/>
        <fieldUsage x="0"/>
      </fieldsUsage>
    </cacheHierarchy>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2" memberValueDatatype="20" unbalanced="0">
      <fieldsUsage count="2">
        <fieldUsage x="-1"/>
        <fieldUsage x="1"/>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2"/>
      </fieldsUsage>
    </cacheHierarchy>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oneField="1">
      <fieldsUsage count="1">
        <fieldUsage x="3"/>
      </fieldsUsage>
    </cacheHierarchy>
    <cacheHierarchy uniqueName="[Measures].[TotalCOGS]" caption="TotalCOGS" measure="1" displayFolder="" measureGroup="fSales" count="0" oneField="1">
      <fieldsUsage count="1">
        <fieldUsage x="4"/>
      </fieldsUsage>
    </cacheHierarchy>
    <cacheHierarchy uniqueName="[Measures].[Total Net Revenue]" caption="Total Net Revenue" measure="1" displayFolder="" measureGroup="fSales" count="0" oneField="1">
      <fieldsUsage count="1">
        <fieldUsage x="5"/>
      </fieldsUsage>
    </cacheHierarchy>
    <cacheHierarchy uniqueName="[Measures].[Gross Profit]" caption="Gross Profit" measure="1" displayFolder="" measureGroup="fSales" count="0" oneField="1">
      <fieldsUsage count="1">
        <fieldUsage x="6"/>
      </fieldsUsage>
    </cacheHierarchy>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72222226" createdVersion="5" refreshedVersion="6" minRefreshableVersion="3" recordCount="0" supportSubquery="1" supportAdvancedDrill="1" xr:uid="{00000000-000A-0000-FFFF-FFFF26000000}">
  <cacheSource type="external" connectionId="3"/>
  <cacheFields count="1">
    <cacheField name="[dCalendar].[Quarter].[Quarter]" caption="Quarter" numFmtId="0" hierarchy="3" level="1">
      <sharedItems count="16">
        <s v="2014 - Q 1"/>
        <s v="2014 - Q 2"/>
        <s v="2014 - Q 3"/>
        <s v="2014 - Q 4"/>
        <s v="2015 - Q 1"/>
        <s v="2015 - Q 2"/>
        <s v="2015 - Q 3"/>
        <s v="2015 - Q 4"/>
        <s v="2016 - Q 1"/>
        <s v="2016 - Q 2"/>
        <s v="2016 - Q 3"/>
        <s v="2016 - Q 4"/>
        <s v="2017 - Q 1"/>
        <s v="2017 - Q 2"/>
        <s v="2017 - Q 3"/>
        <s v="2017 - Q 4"/>
      </sharedItems>
    </cacheField>
  </cacheFields>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0" memberValueDatatype="130" unbalanced="0"/>
    <cacheHierarchy uniqueName="[dCalendar].[Quarter]" caption="Quarter" attribute="1" defaultMemberUniqueName="[dCalendar].[Quarter].[All]" allUniqueName="[dCalendar].[Quarter].[All]" dimensionUniqueName="[dCalendar]" displayFolder="" count="2" memberValueDatatype="130" unbalanced="0">
      <fieldsUsage count="2">
        <fieldUsage x="-1"/>
        <fieldUsage x="0"/>
      </fieldsUsage>
    </cacheHierarchy>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7314815" createdVersion="5" refreshedVersion="6" minRefreshableVersion="3" recordCount="0" supportSubquery="1" supportAdvancedDrill="1" xr:uid="{00000000-000A-0000-FFFF-FFFF27000000}">
  <cacheSource type="external" connectionId="3"/>
  <cacheFields count="3">
    <cacheField name="[dCalendar].[Month].[Month]" caption="Month" numFmtId="0" hierarchy="2" level="1">
      <sharedItems count="12">
        <s v="Jan"/>
        <s v="Feb"/>
        <s v="Mar"/>
        <s v="Apr"/>
        <s v="May"/>
        <s v="Jun"/>
        <s v="Jul"/>
        <s v="Aug"/>
        <s v="Sep"/>
        <s v="Oct"/>
        <s v="Nov"/>
        <s v="Dec"/>
      </sharedItems>
    </cacheField>
    <cacheField name="[Measures].[Sum of Units]" caption="Sum of Units" numFmtId="0" hierarchy="45" level="32767"/>
    <cacheField name="[dCalendar].[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s>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2" memberValueDatatype="130" unbalanced="0">
      <fieldsUsage count="2">
        <fieldUsage x="-1"/>
        <fieldUsage x="0"/>
      </fieldsUsage>
    </cacheHierarchy>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2" memberValueDatatype="20" unbalanced="0">
      <fieldsUsage count="2">
        <fieldUsage x="-1"/>
        <fieldUsage x="2"/>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74074073" createdVersion="5" refreshedVersion="6" minRefreshableVersion="3" recordCount="0" supportSubquery="1" supportAdvancedDrill="1" xr:uid="{00000000-000A-0000-FFFF-FFFF25000000}">
  <cacheSource type="external" connectionId="3"/>
  <cacheFields count="1">
    <cacheField name="[dCalendar].[FiscalQuarter].[FiscalQuarter]" caption="FiscalQuarter" numFmtId="0" level="1">
      <sharedItems count="16">
        <s v="2013 - Q 4"/>
        <s v="2014 - Q 1"/>
        <s v="2014 - Q 2"/>
        <s v="2014 - Q 3"/>
        <s v="2014 - Q 4"/>
        <s v="2015 - Q 1"/>
        <s v="2015 - Q 2"/>
        <s v="2015 - Q 3"/>
        <s v="2015 - Q 4"/>
        <s v="2016 - Q 1"/>
        <s v="2016 - Q 2"/>
        <s v="2016 - Q 3"/>
        <s v="2016 - Q 4"/>
        <s v="2017 - Q 1"/>
        <s v="2017 - Q 2"/>
        <s v="2017 - Q 3"/>
      </sharedItems>
    </cacheField>
  </cacheFields>
  <cacheHierarchies count="46">
    <cacheHierarchy uniqueName="[dCalendar].[FiscalQuarter]" caption="FiscalQuarter" attribute="1" defaultMemberUniqueName="[dCalendar].[FiscalQuarter].[All]" allUniqueName="[dCalendar].[FiscalQuarter].[All]" dimensionUniqueName="[dCalendar]" displayFolder="" count="2" memberValueDatatype="130" unbalanced="0">
      <fieldsUsage count="2">
        <fieldUsage x="-1"/>
        <fieldUsage x="0"/>
      </fieldsUsage>
    </cacheHierarchy>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0" memberValueDatatype="130" unbalanced="0"/>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80671293" createdVersion="5" refreshedVersion="6" minRefreshableVersion="3" recordCount="0" supportSubquery="1" supportAdvancedDrill="1" xr:uid="{6E1BCC32-E8F5-4313-A928-D386C9E3B888}">
  <cacheSource type="external" connectionId="3"/>
  <cacheFields count="9">
    <cacheField name="[Measures].[Total Net Revenue]" caption="Total Net Revenue" numFmtId="0" hierarchy="31" level="32767"/>
    <cacheField name="[Measures].[TotalCOGS]" caption="TotalCOGS" numFmtId="0" hierarchy="30" level="32767"/>
    <cacheField name="[Measures].[Gross Profit]" caption="Gross Profit" numFmtId="0" hierarchy="32" level="32767"/>
    <cacheField name="[Measures].[% Gross Profit]" caption="% Gross Profit" numFmtId="0" hierarchy="33" level="32767"/>
    <cacheField name="[Measures].[Sum of Year]" caption="Sum of Year" numFmtId="0" hierarchy="28" level="32767"/>
    <cacheField name="[dCalendar].[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Calendar].[Month].[Month]" caption="Month" numFmtId="0" hierarchy="2" level="1">
      <sharedItems count="12">
        <s v="Jan"/>
        <s v="Feb"/>
        <s v="Mar"/>
        <s v="Apr"/>
        <s v="May"/>
        <s v="Jun"/>
        <s v="Jul"/>
        <s v="Aug"/>
        <s v="Sep"/>
        <s v="Oct"/>
        <s v="Nov"/>
        <s v="Dec"/>
      </sharedItems>
    </cacheField>
    <cacheField name="[dCategory].[Category].[Category]" caption="Category" numFmtId="0" hierarchy="5" level="1">
      <sharedItems containsSemiMixedTypes="0" containsNonDate="0" containsString="0"/>
    </cacheField>
    <cacheField name="[dProducts].[ProductName].[ProductName]" caption="ProductName" numFmtId="0" hierarchy="10" level="1">
      <sharedItems containsSemiMixedTypes="0" containsNonDate="0" containsString="0"/>
    </cacheField>
  </cacheFields>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2" memberValueDatatype="130" unbalanced="0">
      <fieldsUsage count="2">
        <fieldUsage x="-1"/>
        <fieldUsage x="6"/>
      </fieldsUsage>
    </cacheHierarchy>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2" memberValueDatatype="20" unbalanced="0">
      <fieldsUsage count="2">
        <fieldUsage x="-1"/>
        <fieldUsage x="5"/>
      </fieldsUsage>
    </cacheHierarchy>
    <cacheHierarchy uniqueName="[dCategory].[Category]" caption="Category" attribute="1" defaultMemberUniqueName="[dCategory].[Category].[All]" allUniqueName="[dCategory].[Category].[All]" dimensionUniqueName="[dCategory]" displayFolder="" count="2" memberValueDatatype="130" unbalanced="0">
      <fieldsUsage count="2">
        <fieldUsage x="-1"/>
        <fieldUsage x="7"/>
      </fieldsUsage>
    </cacheHierarchy>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8"/>
      </fieldsUsage>
    </cacheHierarchy>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oneField="1">
      <fieldsUsage count="1">
        <fieldUsage x="4"/>
      </fieldsUsage>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oneField="1">
      <fieldsUsage count="1">
        <fieldUsage x="1"/>
      </fieldsUsage>
    </cacheHierarchy>
    <cacheHierarchy uniqueName="[Measures].[Total Net Revenue]" caption="Total Net Revenue" measure="1" displayFolder="" measureGroup="fSales" count="0" oneField="1">
      <fieldsUsage count="1">
        <fieldUsage x="0"/>
      </fieldsUsage>
    </cacheHierarchy>
    <cacheHierarchy uniqueName="[Measures].[Gross Profit]" caption="Gross Profit" measure="1" displayFolder="" measureGroup="fSales" count="0" oneField="1">
      <fieldsUsage count="1">
        <fieldUsage x="2"/>
      </fieldsUsage>
    </cacheHierarchy>
    <cacheHierarchy uniqueName="[Measures].[% Gross Profit]" caption="% Gross Profit" measure="1" displayFolder="" measureGroup="fSales" count="0" oneField="1">
      <fieldsUsage count="1">
        <fieldUsage x="3"/>
      </fieldsUsage>
    </cacheHierarchy>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88657406" createdVersion="5" refreshedVersion="6" minRefreshableVersion="3" recordCount="0" supportSubquery="1" supportAdvancedDrill="1" xr:uid="{452D5C11-3267-4B08-8930-23A0BB922074}">
  <cacheSource type="external" connectionId="3"/>
  <cacheFields count="5">
    <cacheField name="[dCalendar].[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Measures].[Number of Sales Days]" caption="Number of Sales Days" numFmtId="0" hierarchy="35" level="32767"/>
    <cacheField name="[Measures].[Average of Sales Day]" caption="Average of Sales Day" numFmtId="0" hierarchy="37" level="32767"/>
    <cacheField name="[Measures].[% Change SamePeriod Gross Profit]" caption="% Change SamePeriod Gross Profit" numFmtId="0" hierarchy="38" level="32767"/>
    <cacheField name="[Measures].[Total Net Revenue Last Years]" caption="Total Net Revenue Last Years" numFmtId="0" hierarchy="34" level="32767"/>
  </cacheFields>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0" memberValueDatatype="130" unbalanced="0"/>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2" memberValueDatatype="20" unbalanced="0">
      <fieldsUsage count="2">
        <fieldUsage x="-1"/>
        <fieldUsage x="0"/>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oneField="1">
      <fieldsUsage count="1">
        <fieldUsage x="4"/>
      </fieldsUsage>
    </cacheHierarchy>
    <cacheHierarchy uniqueName="[Measures].[Number of Sales Days]" caption="Number of Sales Days" measure="1" displayFolder="" measureGroup="fSales" count="0" oneField="1">
      <fieldsUsage count="1">
        <fieldUsage x="1"/>
      </fieldsUsage>
    </cacheHierarchy>
    <cacheHierarchy uniqueName="[Measures].[Number Days of Years]" caption="Number Days of Years" measure="1" displayFolder="" measureGroup="fSales" count="0"/>
    <cacheHierarchy uniqueName="[Measures].[Average of Sales Day]" caption="Average of Sales Day" measure="1" displayFolder="" measureGroup="fSales" count="0" oneField="1">
      <fieldsUsage count="1">
        <fieldUsage x="2"/>
      </fieldsUsage>
    </cacheHierarchy>
    <cacheHierarchy uniqueName="[Measures].[% Change SamePeriod Gross Profit]" caption="% Change SamePeriod Gross Profit" measure="1" displayFolder="" measureGroup="fSales" count="0" oneField="1">
      <fieldsUsage count="1">
        <fieldUsage x="3"/>
      </fieldsUsage>
    </cacheHierarchy>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dimensions count="5">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8">
    <map measureGroup="0" dimension="0"/>
    <map measureGroup="1" dimension="1"/>
    <map measureGroup="2" dimension="2"/>
    <map measureGroup="3" dimension="1"/>
    <map measureGroup="3" dimension="3"/>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66550922" createdVersion="3" refreshedVersion="6" minRefreshableVersion="3" recordCount="0" supportSubquery="1" supportAdvancedDrill="1" xr:uid="{8F825C7A-B0C3-47F9-BA5A-8EBF133AF360}">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0" memberValueDatatype="130" unbalanced="0"/>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2"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82240053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0.984774884259" createdVersion="3" refreshedVersion="6" minRefreshableVersion="3" recordCount="0" supportSubquery="1" supportAdvancedDrill="1" xr:uid="{01987C5F-3107-447D-A629-5FC34ED53DA0}">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dCalendar].[FiscalQuarter]" caption="FiscalQuarter" attribute="1" defaultMemberUniqueName="[dCalendar].[FiscalQuarter].[All]" allUniqueName="[dCalendar].[FiscalQuarter].[All]" dimensionUniqueName="[dCalendar]" displayFolder="" count="0" memberValueDatatype="130" unbalanced="0"/>
    <cacheHierarchy uniqueName="[dCalendar].[FiscalYear]" caption="FiscalYear" attribute="1" defaultMemberUniqueName="[dCalendar].[FiscalYear].[All]" allUniqueName="[dCalendar].[FiscalYear].[All]" dimensionUniqueName="[dCalendar]" displayFolder="" count="0" memberValueDatatype="20" unbalanced="0"/>
    <cacheHierarchy uniqueName="[dCalendar].[Month]" caption="Month" attribute="1" defaultMemberUniqueName="[dCalendar].[Month].[All]" allUniqueName="[dCalendar].[Month].[All]" dimensionUniqueName="[dCalendar]" displayFolder="" count="0" memberValueDatatype="130" unbalanced="0"/>
    <cacheHierarchy uniqueName="[dCalendar].[Quarter]" caption="Quarter" attribute="1" defaultMemberUniqueName="[dCalendar].[Quarter].[All]" allUniqueName="[dCalendar].[Quarter].[All]" dimensionUniqueName="[dCalendar]" displayFolder="" count="0" memberValueDatatype="13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2" memberValueDatatype="130"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Name]" caption="ProductName" attribute="1" defaultMemberUniqueName="[dProducts].[ProductName].[All]" allUniqueName="[dProducts].[ProductName].[All]" dimensionUniqueName="[dProducts]" displayFolder="" count="2" memberValueDatatype="130" unbalanced="0"/>
    <cacheHierarchy uniqueName="[dCalendar].[Dates]" caption="Dates" attribute="1" time="1" defaultMemberUniqueName="[dCalendar].[Dates].[All]" allUniqueName="[dCalendar].[Dates].[All]" dimensionUniqueName="[dCalendar]" displayFolder="" count="0" memberValueDatatype="7" unbalanced="0" hidden="1"/>
    <cacheHierarchy uniqueName="[dCalendar].[FiscalQuarterNumber]" caption="FiscalQuarterNumber" attribute="1" defaultMemberUniqueName="[dCalendar].[FiscalQuarterNumber].[All]" allUniqueName="[dCalendar].[FiscalQuarterNumber].[All]" dimensionUniqueName="[dCalendar]" displayFolder="" count="0" memberValueDatatype="5" unbalanced="0" hidden="1"/>
    <cacheHierarchy uniqueName="[dCalendar].[MonthNumber]" caption="MonthNumber" attribute="1" defaultMemberUniqueName="[dCalendar].[MonthNumber].[All]" allUniqueName="[dCalendar].[MonthNumber].[All]" dimensionUniqueName="[dCalendar]" displayFolder="" count="0" memberValueDatatype="20" unbalanced="0" hidden="1"/>
    <cacheHierarchy uniqueName="[dCalendar].[QuarterNumber]" caption="QuarterNumber" attribute="1" defaultMemberUniqueName="[dCalendar].[QuarterNumber].[All]" allUniqueName="[dCalendar].[QuarterNumber].[All]" dimensionUniqueName="[dCalendar]" displayFolder="" count="0" memberValueDatatype="5" unbalanced="0" hidden="1"/>
    <cacheHierarchy uniqueName="[dCategory].[CategoryKey]" caption="CategoryKey" attribute="1" defaultMemberUniqueName="[dCategory].[CategoryKey].[All]" allUniqueName="[dCategory].[CategoryKey].[All]" dimensionUniqueName="[dCategory]" displayFolder="" count="0" memberValueDatatype="5" unbalanced="0" hidden="1"/>
    <cacheHierarchy uniqueName="[dProducts].[CategoryKey]" caption="CategoryKey" attribute="1" defaultMemberUniqueName="[dProducts].[CategoryKey].[All]" allUniqueName="[dProducts].[CategoryKey].[All]" dimensionUniqueName="[dProducts]" displayFolder="" count="0" memberValueDatatype="5" unbalanced="0" hidden="1"/>
    <cacheHierarchy uniqueName="[dProducts].[ProductID]" caption="ProductID" attribute="1" defaultMemberUniqueName="[dProducts].[ProductID].[All]" allUniqueName="[dProducts].[ProductID].[All]" dimensionUniqueName="[dProducts]" displayFolder="" count="0" memberValueDatatype="5" unbalanced="0" hidden="1"/>
    <cacheHierarchy uniqueName="[dProducts].[RetailPrice]" caption="RetailPrice" attribute="1" defaultMemberUniqueName="[dProducts].[RetailPrice].[All]" allUniqueName="[dProducts].[RetailPrice].[All]" dimensionUniqueName="[dProducts]" displayFolder="" count="0" memberValueDatatype="6" unbalanced="0" hidden="1"/>
    <cacheHierarchy uniqueName="[dProducts].[StandardCost]" caption="StandardCost" attribute="1" defaultMemberUniqueName="[dProducts].[StandardCost].[All]" allUniqueName="[dProducts].[StandardCost].[All]" dimensionUniqueName="[dProducts]" displayFolder="" count="0" memberValueDatatype="6" unbalanced="0" hidden="1"/>
    <cacheHierarchy uniqueName="[fSales].[Date]" caption="Date" attribute="1" time="1" defaultMemberUniqueName="[fSales].[Date].[All]" allUniqueName="[fSales].[Date].[All]" dimensionUniqueName="[fSales]" displayFolder="" count="0" memberValueDatatype="7" unbalanced="0" hidden="1"/>
    <cacheHierarchy uniqueName="[fSales].[fSalesPrimaryKey]" caption="fSalesPrimaryKey" attribute="1" defaultMemberUniqueName="[fSales].[fSalesPrimaryKey].[All]" allUniqueName="[fSales].[fSalesPrimaryKey].[All]" dimensionUniqueName="[fSales]" displayFolder="" count="0" memberValueDatatype="5" unbalanced="0" hidden="1"/>
    <cacheHierarchy uniqueName="[fSales].[Net Revenue]" caption="Net Revenue" attribute="1" defaultMemberUniqueName="[fSales].[Net Revenue].[All]" allUniqueName="[fSales].[Net Revenue].[All]" dimensionUniqueName="[fSales]" displayFolder="" count="0" memberValueDatatype="6" unbalanced="0" hidden="1"/>
    <cacheHierarchy uniqueName="[fSales].[PercentOfStandardCost]" caption="PercentOfStandardCost" attribute="1" defaultMemberUniqueName="[fSales].[PercentOfStandardCost].[All]" allUniqueName="[fSales].[PercentOfStandardCost].[All]" dimensionUniqueName="[fSales]" displayFolder="" count="0" memberValueDatatype="5"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Year]" caption="Sum of Year" measure="1" displayFolder="" measureGroup="dCalendar" count="0">
      <extLst>
        <ext xmlns:x15="http://schemas.microsoft.com/office/spreadsheetml/2010/11/main" uri="{B97F6D7D-B522-45F9-BDA1-12C45D357490}">
          <x15:cacheHierarchy aggregatedColumn="4"/>
        </ext>
      </extLst>
    </cacheHierarchy>
    <cacheHierarchy uniqueName="[Measures].[Total Units]" caption="Total Units" measure="1" displayFolder="" measureGroup="fSales" count="0"/>
    <cacheHierarchy uniqueName="[Measures].[TotalCOGS]" caption="TotalCOGS" measure="1" displayFolder="" measureGroup="fSales" count="0"/>
    <cacheHierarchy uniqueName="[Measures].[Total Net Revenue]" caption="Total Net Revenue" measure="1" displayFolder="" measureGroup="fSales" count="0"/>
    <cacheHierarchy uniqueName="[Measures].[Gross Profit]" caption="Gross Profit" measure="1" displayFolder="" measureGroup="fSales" count="0"/>
    <cacheHierarchy uniqueName="[Measures].[% Gross Profit]" caption="% Gross Profit" measure="1" displayFolder="" measureGroup="fSales" count="0"/>
    <cacheHierarchy uniqueName="[Measures].[Total Net Revenue Last Years]" caption="Total Net Revenue Last Years" measure="1" displayFolder="" measureGroup="fSales" count="0"/>
    <cacheHierarchy uniqueName="[Measures].[Number of Sales Days]" caption="Number of Sales Days" measure="1" displayFolder="" measureGroup="fSales" count="0"/>
    <cacheHierarchy uniqueName="[Measures].[Number Days of Years]" caption="Number Days of Years" measure="1" displayFolder="" measureGroup="fSales" count="0"/>
    <cacheHierarchy uniqueName="[Measures].[Average of Sales Day]" caption="Average of Sales Day" measure="1" displayFolder="" measureGroup="fSales" count="0"/>
    <cacheHierarchy uniqueName="[Measures].[% Change SamePeriod Gross Profit]" caption="% Change SamePeriod Gross Profit"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Sum of Units]" caption="Sum of Units" measure="1" displayFolder="" measureGroup="f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5556446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302" dataOnRows="1" applyNumberFormats="0" applyBorderFormats="0" applyFontFormats="0" applyPatternFormats="0" applyAlignmentFormats="0" applyWidthHeightFormats="1" dataCaption="Values" tag="075789c4-6d3f-4545-9f4a-5f4154072e47" updatedVersion="6" minRefreshableVersion="3" useAutoFormatting="1" itemPrintTitles="1" createdVersion="5" indent="0" compact="0" compactData="0" multipleFieldFilters="0">
  <location ref="A3:G56" firstHeaderRow="1" firstDataRow="2" firstDataCol="2"/>
  <pivotFields count="7">
    <pivotField axis="axisRow" compact="0" allDrilled="1" outline="0" showAll="0" dataSourceSort="1" defaultAttributeDrillState="1">
      <items count="13">
        <item x="0"/>
        <item x="1"/>
        <item x="2"/>
        <item x="3"/>
        <item x="4"/>
        <item x="5"/>
        <item x="6"/>
        <item x="7"/>
        <item x="8"/>
        <item x="9"/>
        <item x="10"/>
        <item x="11"/>
        <item t="default"/>
      </items>
    </pivotField>
    <pivotField axis="axisCol" compact="0" allDrilled="1" outline="0" showAll="0" dataSourceSort="1" defaultAttributeDrillState="1">
      <items count="5">
        <item x="0"/>
        <item x="1"/>
        <item x="2"/>
        <item x="3"/>
        <item t="default"/>
      </items>
    </pivotField>
    <pivotField compact="0" allDrilled="1" outline="0" showAll="0" dataSourceSort="1" defaultAttributeDrillState="1"/>
    <pivotField dataField="1" compact="0" outline="0" showAll="0"/>
    <pivotField dataField="1" compact="0" outline="0" showAll="0"/>
    <pivotField dataField="1" compact="0" outline="0" showAll="0"/>
    <pivotField dataField="1" compact="0" outline="0" showAll="0"/>
  </pivotFields>
  <rowFields count="2">
    <field x="0"/>
    <field x="-2"/>
  </rowFields>
  <rowItems count="52">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i>
      <x v="6"/>
      <x/>
    </i>
    <i r="1" i="1">
      <x v="1"/>
    </i>
    <i r="1" i="2">
      <x v="2"/>
    </i>
    <i r="1" i="3">
      <x v="3"/>
    </i>
    <i>
      <x v="7"/>
      <x/>
    </i>
    <i r="1" i="1">
      <x v="1"/>
    </i>
    <i r="1" i="2">
      <x v="2"/>
    </i>
    <i r="1" i="3">
      <x v="3"/>
    </i>
    <i>
      <x v="8"/>
      <x/>
    </i>
    <i r="1" i="1">
      <x v="1"/>
    </i>
    <i r="1" i="2">
      <x v="2"/>
    </i>
    <i r="1" i="3">
      <x v="3"/>
    </i>
    <i>
      <x v="9"/>
      <x/>
    </i>
    <i r="1" i="1">
      <x v="1"/>
    </i>
    <i r="1" i="2">
      <x v="2"/>
    </i>
    <i r="1" i="3">
      <x v="3"/>
    </i>
    <i>
      <x v="10"/>
      <x/>
    </i>
    <i r="1" i="1">
      <x v="1"/>
    </i>
    <i r="1" i="2">
      <x v="2"/>
    </i>
    <i r="1" i="3">
      <x v="3"/>
    </i>
    <i>
      <x v="11"/>
      <x/>
    </i>
    <i r="1" i="1">
      <x v="1"/>
    </i>
    <i r="1" i="2">
      <x v="2"/>
    </i>
    <i r="1" i="3">
      <x v="3"/>
    </i>
    <i t="grand">
      <x/>
    </i>
    <i t="grand" i="1">
      <x/>
    </i>
    <i t="grand" i="2">
      <x/>
    </i>
    <i t="grand" i="3">
      <x/>
    </i>
  </rowItems>
  <colFields count="1">
    <field x="1"/>
  </colFields>
  <colItems count="5">
    <i>
      <x/>
    </i>
    <i>
      <x v="1"/>
    </i>
    <i>
      <x v="2"/>
    </i>
    <i>
      <x v="3"/>
    </i>
    <i t="grand">
      <x/>
    </i>
  </colItems>
  <dataFields count="4">
    <dataField fld="5" subtotal="count" baseField="0" baseItem="0"/>
    <dataField fld="4" subtotal="count" baseField="0" baseItem="0"/>
    <dataField fld="3" subtotal="count" baseField="0" baseItem="0"/>
    <dataField fld="6"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Products].[ProductName].&amp;[Bellen]"/>
        <member name="[dProducts].[ProductName].&amp;[Qu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activeTabTopLevelEntity name="[dProduct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5D47A-8BD9-4B2E-ACFF-30877742C4E9}" name="PivotTable3" cacheId="318" applyNumberFormats="0" applyBorderFormats="0" applyFontFormats="0" applyPatternFormats="0" applyAlignmentFormats="0" applyWidthHeightFormats="1" dataCaption="Values" tag="99f7ca39-e788-4fd2-9cfa-35bed884f802" updatedVersion="6" minRefreshableVersion="3" useAutoFormatting="1" itemPrintTitles="1" createdVersion="5" indent="0" compact="0" compactData="0" multipleFieldFilters="0">
  <location ref="B3:F8" firstHeaderRow="0" firstDataRow="1" firstDataCol="1"/>
  <pivotFields count="5">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4" subtotal="count" baseField="0" baseItem="0"/>
    <dataField fld="3"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510BFA-3362-43AF-A742-19247B1E4E4B}" name="MonthYearProductCrossTablular" cacheId="315" dataOnRows="1" applyNumberFormats="0" applyBorderFormats="0" applyFontFormats="0" applyPatternFormats="0" applyAlignmentFormats="0" applyWidthHeightFormats="1" dataCaption="Values" tag="30b13665-a238-4e48-a0c5-f302e904c160" updatedVersion="6" minRefreshableVersion="3" useAutoFormatting="1" itemPrintTitles="1" createdVersion="5" indent="0" compact="0" compactData="0" multipleFieldFilters="0">
  <location ref="B3:H69" firstHeaderRow="1" firstDataRow="2" firstDataCol="2"/>
  <pivotFields count="9">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axis="axisCol" compact="0" allDrilled="1" outline="0" subtotalTop="0" showAll="0" dataSourceSort="1" defaultAttributeDrillState="1">
      <items count="5">
        <item x="0"/>
        <item x="1"/>
        <item x="2"/>
        <item x="3"/>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pivotField compact="0" allDrilled="1" outline="0" subtotalTop="0" showAll="0" dataSourceSort="1" defaultAttributeDrillState="1"/>
  </pivotFields>
  <rowFields count="2">
    <field x="6"/>
    <field x="-2"/>
  </rowFields>
  <rowItems count="65">
    <i>
      <x/>
      <x/>
    </i>
    <i r="1" i="1">
      <x v="1"/>
    </i>
    <i r="1" i="2">
      <x v="2"/>
    </i>
    <i r="1" i="3">
      <x v="3"/>
    </i>
    <i r="1" i="4">
      <x v="4"/>
    </i>
    <i>
      <x v="1"/>
      <x/>
    </i>
    <i r="1" i="1">
      <x v="1"/>
    </i>
    <i r="1" i="2">
      <x v="2"/>
    </i>
    <i r="1" i="3">
      <x v="3"/>
    </i>
    <i r="1" i="4">
      <x v="4"/>
    </i>
    <i>
      <x v="2"/>
      <x/>
    </i>
    <i r="1" i="1">
      <x v="1"/>
    </i>
    <i r="1" i="2">
      <x v="2"/>
    </i>
    <i r="1" i="3">
      <x v="3"/>
    </i>
    <i r="1" i="4">
      <x v="4"/>
    </i>
    <i>
      <x v="3"/>
      <x/>
    </i>
    <i r="1" i="1">
      <x v="1"/>
    </i>
    <i r="1" i="2">
      <x v="2"/>
    </i>
    <i r="1" i="3">
      <x v="3"/>
    </i>
    <i r="1" i="4">
      <x v="4"/>
    </i>
    <i>
      <x v="4"/>
      <x/>
    </i>
    <i r="1" i="1">
      <x v="1"/>
    </i>
    <i r="1" i="2">
      <x v="2"/>
    </i>
    <i r="1" i="3">
      <x v="3"/>
    </i>
    <i r="1" i="4">
      <x v="4"/>
    </i>
    <i>
      <x v="5"/>
      <x/>
    </i>
    <i r="1" i="1">
      <x v="1"/>
    </i>
    <i r="1" i="2">
      <x v="2"/>
    </i>
    <i r="1" i="3">
      <x v="3"/>
    </i>
    <i r="1" i="4">
      <x v="4"/>
    </i>
    <i>
      <x v="6"/>
      <x/>
    </i>
    <i r="1" i="1">
      <x v="1"/>
    </i>
    <i r="1" i="2">
      <x v="2"/>
    </i>
    <i r="1" i="3">
      <x v="3"/>
    </i>
    <i r="1" i="4">
      <x v="4"/>
    </i>
    <i>
      <x v="7"/>
      <x/>
    </i>
    <i r="1" i="1">
      <x v="1"/>
    </i>
    <i r="1" i="2">
      <x v="2"/>
    </i>
    <i r="1" i="3">
      <x v="3"/>
    </i>
    <i r="1" i="4">
      <x v="4"/>
    </i>
    <i>
      <x v="8"/>
      <x/>
    </i>
    <i r="1" i="1">
      <x v="1"/>
    </i>
    <i r="1" i="2">
      <x v="2"/>
    </i>
    <i r="1" i="3">
      <x v="3"/>
    </i>
    <i r="1" i="4">
      <x v="4"/>
    </i>
    <i>
      <x v="9"/>
      <x/>
    </i>
    <i r="1" i="1">
      <x v="1"/>
    </i>
    <i r="1" i="2">
      <x v="2"/>
    </i>
    <i r="1" i="3">
      <x v="3"/>
    </i>
    <i r="1" i="4">
      <x v="4"/>
    </i>
    <i>
      <x v="10"/>
      <x/>
    </i>
    <i r="1" i="1">
      <x v="1"/>
    </i>
    <i r="1" i="2">
      <x v="2"/>
    </i>
    <i r="1" i="3">
      <x v="3"/>
    </i>
    <i r="1" i="4">
      <x v="4"/>
    </i>
    <i>
      <x v="11"/>
      <x/>
    </i>
    <i r="1" i="1">
      <x v="1"/>
    </i>
    <i r="1" i="2">
      <x v="2"/>
    </i>
    <i r="1" i="3">
      <x v="3"/>
    </i>
    <i r="1" i="4">
      <x v="4"/>
    </i>
    <i t="grand">
      <x/>
    </i>
    <i t="grand" i="1">
      <x/>
    </i>
    <i t="grand" i="2">
      <x/>
    </i>
    <i t="grand" i="3">
      <x/>
    </i>
    <i t="grand" i="4">
      <x/>
    </i>
  </rowItems>
  <colFields count="1">
    <field x="5"/>
  </colFields>
  <colItems count="5">
    <i>
      <x/>
    </i>
    <i>
      <x v="1"/>
    </i>
    <i>
      <x v="2"/>
    </i>
    <i>
      <x v="3"/>
    </i>
    <i t="grand">
      <x/>
    </i>
  </colItems>
  <dataFields count="5">
    <dataField fld="0" subtotal="count" baseField="0" baseItem="0"/>
    <dataField fld="1" subtotal="count" baseField="0" baseItem="0"/>
    <dataField fld="2" subtotal="count" baseField="0" baseItem="0"/>
    <dataField fld="3" subtotal="count" baseField="0" baseItem="0"/>
    <dataField name="Sum of Year" fld="4" baseField="0" baseItem="0"/>
  </dataField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dProducts]"/>
        <x15:activeTabTopLevelEntity name="[dCategory]"/>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305" applyNumberFormats="0" applyBorderFormats="0" applyFontFormats="0" applyPatternFormats="0" applyAlignmentFormats="0" applyWidthHeightFormats="1" dataCaption="Values" tag="09576b84-f977-4339-9e6b-4c88e7cf8a97" updatedVersion="6" minRefreshableVersion="3" useAutoFormatting="1" itemPrintTitles="1" createdVersion="5" indent="0" outline="1" outlineData="1" multipleFieldFilters="0">
  <location ref="H1:H18" firstHeaderRow="1" firstDataRow="1" firstDataCol="1"/>
  <pivotFields count="1">
    <pivotField axis="axisRow" allDrilled="1" showAll="0" dataSourceSort="1" defaultAttributeDrillState="1">
      <items count="17">
        <item x="0"/>
        <item x="1"/>
        <item x="2"/>
        <item x="3"/>
        <item x="4"/>
        <item x="5"/>
        <item x="6"/>
        <item x="7"/>
        <item x="8"/>
        <item x="9"/>
        <item x="10"/>
        <item x="11"/>
        <item x="12"/>
        <item x="13"/>
        <item x="14"/>
        <item x="15"/>
        <item t="default"/>
      </items>
    </pivotField>
  </pivotFields>
  <rowFields count="1">
    <field x="0"/>
  </rowFields>
  <rowItems count="17">
    <i>
      <x/>
    </i>
    <i>
      <x v="1"/>
    </i>
    <i>
      <x v="2"/>
    </i>
    <i>
      <x v="3"/>
    </i>
    <i>
      <x v="4"/>
    </i>
    <i>
      <x v="5"/>
    </i>
    <i>
      <x v="6"/>
    </i>
    <i>
      <x v="7"/>
    </i>
    <i>
      <x v="8"/>
    </i>
    <i>
      <x v="9"/>
    </i>
    <i>
      <x v="10"/>
    </i>
    <i>
      <x v="11"/>
    </i>
    <i>
      <x v="12"/>
    </i>
    <i>
      <x v="13"/>
    </i>
    <i>
      <x v="14"/>
    </i>
    <i>
      <x v="15"/>
    </i>
    <i t="grand">
      <x/>
    </i>
  </rowItem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08" applyNumberFormats="0" applyBorderFormats="0" applyFontFormats="0" applyPatternFormats="0" applyAlignmentFormats="0" applyWidthHeightFormats="1" dataCaption="Values" tag="155082b6-a0f8-44cd-bf4a-742bc80251c5" updatedVersion="6" minRefreshableVersion="3" useAutoFormatting="1" subtotalHiddenItems="1" itemPrintTitles="1" createdVersion="5" indent="0" outline="1" outlineData="1" multipleFieldFilters="0">
  <location ref="A1:F15" firstHeaderRow="1" firstDataRow="2"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xis="axisCol" allDrilled="1" showAll="0" dataSourceSort="1" defaultAttributeDrillState="1">
      <items count="5">
        <item x="0"/>
        <item x="1"/>
        <item x="2"/>
        <item x="3"/>
        <item t="default"/>
      </items>
    </pivotField>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Units" fld="1"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311" applyNumberFormats="0" applyBorderFormats="0" applyFontFormats="0" applyPatternFormats="0" applyAlignmentFormats="0" applyWidthHeightFormats="1" dataCaption="Values" tag="f6390124-a983-4640-9fc9-a6d240bdbf0c" updatedVersion="6" minRefreshableVersion="3" useAutoFormatting="1" itemPrintTitles="1" createdVersion="5" indent="0" outline="1" outlineData="1" multipleFieldFilters="0">
  <location ref="K1:K18" firstHeaderRow="1" firstDataRow="1" firstDataCol="1"/>
  <pivotFields count="1">
    <pivotField axis="axisRow" allDrilled="1" showAll="0" dataSourceSort="1" defaultAttributeDrillState="1">
      <items count="17">
        <item x="0"/>
        <item x="1"/>
        <item x="2"/>
        <item x="3"/>
        <item x="4"/>
        <item x="5"/>
        <item x="6"/>
        <item x="7"/>
        <item x="8"/>
        <item x="9"/>
        <item x="10"/>
        <item x="11"/>
        <item x="12"/>
        <item x="13"/>
        <item x="14"/>
        <item x="15"/>
        <item t="default"/>
      </items>
    </pivotField>
  </pivotFields>
  <rowFields count="1">
    <field x="0"/>
  </rowFields>
  <rowItems count="17">
    <i>
      <x/>
    </i>
    <i>
      <x v="1"/>
    </i>
    <i>
      <x v="2"/>
    </i>
    <i>
      <x v="3"/>
    </i>
    <i>
      <x v="4"/>
    </i>
    <i>
      <x v="5"/>
    </i>
    <i>
      <x v="6"/>
    </i>
    <i>
      <x v="7"/>
    </i>
    <i>
      <x v="8"/>
    </i>
    <i>
      <x v="9"/>
    </i>
    <i>
      <x v="10"/>
    </i>
    <i>
      <x v="11"/>
    </i>
    <i>
      <x v="12"/>
    </i>
    <i>
      <x v="13"/>
    </i>
    <i>
      <x v="14"/>
    </i>
    <i>
      <x v="15"/>
    </i>
    <i t="grand">
      <x/>
    </i>
  </rowItem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00000000-0013-0000-FFFF-FFFF01000000}" sourceName="[dProducts].[ProductName]">
  <pivotTables>
    <pivotTable tabId="3" name="PivotTable7"/>
  </pivotTables>
  <data>
    <olap pivotCacheId="1822400530">
      <levels count="2">
        <level uniqueName="[dProducts].[ProductName].[(All)]" sourceCaption="(All)" count="0"/>
        <level uniqueName="[dProducts].[ProductName].[ProductName]" sourceCaption="ProductName" count="3">
          <ranges>
            <range startItem="0">
              <i n="[dProducts].[ProductName].&amp;[Bellen]" c="Bellen"/>
              <i n="[dProducts].[ProductName].&amp;[Carlota]" c="Carlota"/>
              <i n="[dProducts].[ProductName].&amp;[Quad]" c="Quad"/>
            </range>
          </ranges>
        </level>
      </levels>
      <selections count="2">
        <selection n="[dProducts].[ProductName].&amp;[Bellen]"/>
        <selection n="[dProducts].[ProductName].&amp;[Qua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1" xr10:uid="{C2375E8B-B36B-4239-BA8A-3C9D1E143AF8}" sourceName="[dProducts].[ProductName]">
  <pivotTables>
    <pivotTable tabId="15" name="MonthYearProductCrossTablular"/>
  </pivotTables>
  <data>
    <olap pivotCacheId="555644670">
      <levels count="2">
        <level uniqueName="[dProducts].[ProductName].[(All)]" sourceCaption="(All)" count="0"/>
        <level uniqueName="[dProducts].[ProductName].[ProductName]" sourceCaption="ProductName" count="3">
          <ranges>
            <range startItem="0">
              <i n="[dProducts].[ProductName].&amp;[Bellen]" c="Bellen"/>
              <i n="[dProducts].[ProductName].&amp;[Carlota]" c="Carlota"/>
              <i n="[dProducts].[ProductName].&amp;[Quad]" c="Quad"/>
            </range>
          </ranges>
        </level>
      </levels>
      <selections count="1">
        <selection n="[dProducts].[Product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F06640-E414-4B64-A706-280FCBA0795C}" sourceName="[dCategory].[Category]">
  <pivotTables>
    <pivotTable tabId="15" name="MonthYearProductCrossTablular"/>
  </pivotTables>
  <data>
    <olap pivotCacheId="555644670">
      <levels count="2">
        <level uniqueName="[dCategory].[Category].[(All)]" sourceCaption="(All)" count="0"/>
        <level uniqueName="[dCategory].[Category].[Category]" sourceCaption="Category" count="2">
          <ranges>
            <range startItem="0">
              <i n="[dCategory].[Category].&amp;[Freestyle]" c="Freestyle"/>
              <i n="[dCategory].[Category].&amp;[General]" c="General"/>
            </range>
          </ranges>
        </level>
      </levels>
      <selections count="1">
        <selection n="[dCategory].[Category].[All]"/>
      </selections>
    </olap>
  </data>
  <extLst>
    <x:ext xmlns:x15="http://schemas.microsoft.com/office/spreadsheetml/2010/11/main" uri="{470722E0-AACD-4C17-9CDC-17EF765DBC7E}">
      <x15:slicerCacheHideItemsWithNoData count="1">
        <x15:slicerCacheOlapLevelName uniqueName="[dCategory].[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00000000-0014-0000-FFFF-FFFF01000000}" cache="Slicer_ProductName" caption="Product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11B4ACC0-C254-4B3D-8215-FD021C759896}" cache="Slicer_ProductName1" caption="ProductName" level="1" style="SlicerStyleLight6" rowHeight="241300"/>
  <slicer name="Category" xr10:uid="{1C967D44-DCF9-40C0-ABD9-5E941347F69B}" cache="Slicer_Category" caption="Category"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56"/>
  <sheetViews>
    <sheetView workbookViewId="0">
      <selection activeCell="D7" sqref="D7"/>
    </sheetView>
  </sheetViews>
  <sheetFormatPr defaultRowHeight="15" x14ac:dyDescent="0.25"/>
  <cols>
    <col min="1" max="1" width="11.28515625" customWidth="1"/>
    <col min="2" max="2" width="17.7109375" bestFit="1" customWidth="1"/>
    <col min="3" max="7" width="13.85546875" bestFit="1" customWidth="1"/>
    <col min="8" max="17" width="17.7109375" bestFit="1" customWidth="1"/>
    <col min="18" max="18" width="15.5703125" bestFit="1" customWidth="1"/>
    <col min="19" max="19" width="15.42578125" bestFit="1" customWidth="1"/>
    <col min="20" max="20" width="22.7109375" bestFit="1" customWidth="1"/>
    <col min="21" max="21" width="16.42578125" bestFit="1" customWidth="1"/>
  </cols>
  <sheetData>
    <row r="3" spans="1:7" x14ac:dyDescent="0.25">
      <c r="C3" s="1" t="s">
        <v>29</v>
      </c>
    </row>
    <row r="4" spans="1:7" x14ac:dyDescent="0.25">
      <c r="A4" s="1" t="s">
        <v>30</v>
      </c>
      <c r="B4" s="1" t="s">
        <v>174</v>
      </c>
      <c r="C4">
        <v>2014</v>
      </c>
      <c r="D4">
        <v>2015</v>
      </c>
      <c r="E4">
        <v>2016</v>
      </c>
      <c r="F4">
        <v>2017</v>
      </c>
      <c r="G4" t="s">
        <v>1</v>
      </c>
    </row>
    <row r="5" spans="1:7" x14ac:dyDescent="0.25">
      <c r="A5" t="s">
        <v>6</v>
      </c>
      <c r="B5" t="s">
        <v>179</v>
      </c>
      <c r="C5" s="40">
        <v>824826.11</v>
      </c>
      <c r="D5" s="40">
        <v>866487.52</v>
      </c>
      <c r="E5" s="40">
        <v>803346.79</v>
      </c>
      <c r="F5" s="40">
        <v>1112222.6299999999</v>
      </c>
      <c r="G5" s="40">
        <v>3606883.05</v>
      </c>
    </row>
    <row r="6" spans="1:7" x14ac:dyDescent="0.25">
      <c r="B6" t="s">
        <v>177</v>
      </c>
      <c r="C6" s="40">
        <v>414298.59</v>
      </c>
      <c r="D6" s="40">
        <v>455797.97</v>
      </c>
      <c r="E6" s="40">
        <v>425064.74</v>
      </c>
      <c r="F6" s="40">
        <v>562478.9</v>
      </c>
      <c r="G6" s="40">
        <v>1857640.2</v>
      </c>
    </row>
    <row r="7" spans="1:7" x14ac:dyDescent="0.25">
      <c r="B7" t="s">
        <v>173</v>
      </c>
      <c r="C7" s="4">
        <v>39218</v>
      </c>
      <c r="D7" s="4">
        <v>43788</v>
      </c>
      <c r="E7" s="4">
        <v>41057</v>
      </c>
      <c r="F7" s="4">
        <v>54983</v>
      </c>
      <c r="G7" s="4">
        <v>179046</v>
      </c>
    </row>
    <row r="8" spans="1:7" x14ac:dyDescent="0.25">
      <c r="B8" t="s">
        <v>181</v>
      </c>
      <c r="C8" s="40">
        <v>410527.52</v>
      </c>
      <c r="D8" s="40">
        <v>410689.55</v>
      </c>
      <c r="E8" s="40">
        <v>378282.05</v>
      </c>
      <c r="F8" s="40">
        <v>549743.73</v>
      </c>
      <c r="G8" s="40">
        <v>1749242.85</v>
      </c>
    </row>
    <row r="9" spans="1:7" x14ac:dyDescent="0.25">
      <c r="A9" t="s">
        <v>5</v>
      </c>
      <c r="B9" t="s">
        <v>179</v>
      </c>
      <c r="C9" s="40">
        <v>704199</v>
      </c>
      <c r="D9" s="40">
        <v>802237.01</v>
      </c>
      <c r="E9" s="40">
        <v>654177.78</v>
      </c>
      <c r="F9" s="40">
        <v>1045427.67</v>
      </c>
      <c r="G9" s="40">
        <v>3206041.46</v>
      </c>
    </row>
    <row r="10" spans="1:7" x14ac:dyDescent="0.25">
      <c r="B10" t="s">
        <v>177</v>
      </c>
      <c r="C10" s="40">
        <v>362026.71</v>
      </c>
      <c r="D10" s="40">
        <v>415940.98</v>
      </c>
      <c r="E10" s="40">
        <v>343263.29</v>
      </c>
      <c r="F10" s="40">
        <v>532236.15</v>
      </c>
      <c r="G10" s="40">
        <v>1653467.13</v>
      </c>
    </row>
    <row r="11" spans="1:7" x14ac:dyDescent="0.25">
      <c r="B11" t="s">
        <v>173</v>
      </c>
      <c r="C11" s="4">
        <v>36063</v>
      </c>
      <c r="D11" s="4">
        <v>40484</v>
      </c>
      <c r="E11" s="4">
        <v>33750</v>
      </c>
      <c r="F11" s="4">
        <v>52656</v>
      </c>
      <c r="G11" s="4">
        <v>162953</v>
      </c>
    </row>
    <row r="12" spans="1:7" x14ac:dyDescent="0.25">
      <c r="B12" t="s">
        <v>181</v>
      </c>
      <c r="C12" s="40">
        <v>342172.29</v>
      </c>
      <c r="D12" s="40">
        <v>386296.03</v>
      </c>
      <c r="E12" s="40">
        <v>310914.49</v>
      </c>
      <c r="F12" s="40">
        <v>513191.52</v>
      </c>
      <c r="G12" s="40">
        <v>1552574.33</v>
      </c>
    </row>
    <row r="13" spans="1:7" x14ac:dyDescent="0.25">
      <c r="A13" t="s">
        <v>9</v>
      </c>
      <c r="B13" t="s">
        <v>179</v>
      </c>
      <c r="C13" s="40">
        <v>951793.28</v>
      </c>
      <c r="D13" s="40">
        <v>801000.7</v>
      </c>
      <c r="E13" s="40">
        <v>896575.68</v>
      </c>
      <c r="F13" s="40">
        <v>1115260.83</v>
      </c>
      <c r="G13" s="40">
        <v>3764630.49</v>
      </c>
    </row>
    <row r="14" spans="1:7" x14ac:dyDescent="0.25">
      <c r="B14" t="s">
        <v>177</v>
      </c>
      <c r="C14" s="40">
        <v>473827.01</v>
      </c>
      <c r="D14" s="40">
        <v>417333.45</v>
      </c>
      <c r="E14" s="40">
        <v>479733.21</v>
      </c>
      <c r="F14" s="40">
        <v>574549.18999999994</v>
      </c>
      <c r="G14" s="40">
        <v>1945442.86</v>
      </c>
    </row>
    <row r="15" spans="1:7" x14ac:dyDescent="0.25">
      <c r="B15" t="s">
        <v>173</v>
      </c>
      <c r="C15" s="4">
        <v>46407</v>
      </c>
      <c r="D15" s="4">
        <v>40759</v>
      </c>
      <c r="E15" s="4">
        <v>45377</v>
      </c>
      <c r="F15" s="4">
        <v>54965</v>
      </c>
      <c r="G15" s="4">
        <v>187508</v>
      </c>
    </row>
    <row r="16" spans="1:7" x14ac:dyDescent="0.25">
      <c r="B16" t="s">
        <v>181</v>
      </c>
      <c r="C16" s="40">
        <v>477966.27</v>
      </c>
      <c r="D16" s="40">
        <v>383667.25</v>
      </c>
      <c r="E16" s="40">
        <v>416842.47</v>
      </c>
      <c r="F16" s="40">
        <v>540711.64</v>
      </c>
      <c r="G16" s="40">
        <v>1819187.63</v>
      </c>
    </row>
    <row r="17" spans="1:7" x14ac:dyDescent="0.25">
      <c r="A17" t="s">
        <v>2</v>
      </c>
      <c r="B17" t="s">
        <v>179</v>
      </c>
      <c r="C17" s="40">
        <v>966000.96</v>
      </c>
      <c r="D17" s="40">
        <v>779914.71</v>
      </c>
      <c r="E17" s="40">
        <v>797202.94</v>
      </c>
      <c r="F17" s="40">
        <v>1119485.02</v>
      </c>
      <c r="G17" s="40">
        <v>3662603.63</v>
      </c>
    </row>
    <row r="18" spans="1:7" x14ac:dyDescent="0.25">
      <c r="B18" t="s">
        <v>177</v>
      </c>
      <c r="C18" s="40">
        <v>492031.44</v>
      </c>
      <c r="D18" s="40">
        <v>414515.74</v>
      </c>
      <c r="E18" s="40">
        <v>409310.12</v>
      </c>
      <c r="F18" s="40">
        <v>584631.63</v>
      </c>
      <c r="G18" s="40">
        <v>1900488.93</v>
      </c>
    </row>
    <row r="19" spans="1:7" x14ac:dyDescent="0.25">
      <c r="B19" t="s">
        <v>173</v>
      </c>
      <c r="C19" s="4">
        <v>48525</v>
      </c>
      <c r="D19" s="4">
        <v>40137</v>
      </c>
      <c r="E19" s="4">
        <v>38485</v>
      </c>
      <c r="F19" s="4">
        <v>57285</v>
      </c>
      <c r="G19" s="4">
        <v>184432</v>
      </c>
    </row>
    <row r="20" spans="1:7" x14ac:dyDescent="0.25">
      <c r="B20" t="s">
        <v>181</v>
      </c>
      <c r="C20" s="40">
        <v>473969.52</v>
      </c>
      <c r="D20" s="40">
        <v>365398.97</v>
      </c>
      <c r="E20" s="40">
        <v>387892.82</v>
      </c>
      <c r="F20" s="40">
        <v>534853.39</v>
      </c>
      <c r="G20" s="40">
        <v>1762114.7</v>
      </c>
    </row>
    <row r="21" spans="1:7" x14ac:dyDescent="0.25">
      <c r="A21" t="s">
        <v>10</v>
      </c>
      <c r="B21" t="s">
        <v>179</v>
      </c>
      <c r="C21" s="40">
        <v>751362.25</v>
      </c>
      <c r="D21" s="40">
        <v>796870.49</v>
      </c>
      <c r="E21" s="40">
        <v>849763.72</v>
      </c>
      <c r="F21" s="40">
        <v>1132754.6299999999</v>
      </c>
      <c r="G21" s="40">
        <v>3530751.09</v>
      </c>
    </row>
    <row r="22" spans="1:7" x14ac:dyDescent="0.25">
      <c r="B22" t="s">
        <v>177</v>
      </c>
      <c r="C22" s="40">
        <v>384633.07</v>
      </c>
      <c r="D22" s="40">
        <v>413088.13</v>
      </c>
      <c r="E22" s="40">
        <v>448114.68</v>
      </c>
      <c r="F22" s="40">
        <v>589793.14</v>
      </c>
      <c r="G22" s="40">
        <v>1835629.02</v>
      </c>
    </row>
    <row r="23" spans="1:7" x14ac:dyDescent="0.25">
      <c r="B23" t="s">
        <v>173</v>
      </c>
      <c r="C23" s="4">
        <v>38123</v>
      </c>
      <c r="D23" s="4">
        <v>39503</v>
      </c>
      <c r="E23" s="4">
        <v>43344</v>
      </c>
      <c r="F23" s="4">
        <v>56975</v>
      </c>
      <c r="G23" s="4">
        <v>177945</v>
      </c>
    </row>
    <row r="24" spans="1:7" x14ac:dyDescent="0.25">
      <c r="B24" t="s">
        <v>181</v>
      </c>
      <c r="C24" s="40">
        <v>366729.18</v>
      </c>
      <c r="D24" s="40">
        <v>383782.36</v>
      </c>
      <c r="E24" s="40">
        <v>401649.04</v>
      </c>
      <c r="F24" s="40">
        <v>542961.49</v>
      </c>
      <c r="G24" s="40">
        <v>1695122.07</v>
      </c>
    </row>
    <row r="25" spans="1:7" x14ac:dyDescent="0.25">
      <c r="A25" t="s">
        <v>8</v>
      </c>
      <c r="B25" t="s">
        <v>179</v>
      </c>
      <c r="C25" s="40">
        <v>825028.57</v>
      </c>
      <c r="D25" s="40">
        <v>852395.27</v>
      </c>
      <c r="E25" s="40">
        <v>824103.28</v>
      </c>
      <c r="F25" s="40">
        <v>1221546.0900000001</v>
      </c>
      <c r="G25" s="40">
        <v>3723073.21</v>
      </c>
    </row>
    <row r="26" spans="1:7" x14ac:dyDescent="0.25">
      <c r="B26" t="s">
        <v>177</v>
      </c>
      <c r="C26" s="40">
        <v>417425.35</v>
      </c>
      <c r="D26" s="40">
        <v>444162.61</v>
      </c>
      <c r="E26" s="40">
        <v>434321.59</v>
      </c>
      <c r="F26" s="40">
        <v>644109.84</v>
      </c>
      <c r="G26" s="40">
        <v>1940019.39</v>
      </c>
    </row>
    <row r="27" spans="1:7" x14ac:dyDescent="0.25">
      <c r="B27" t="s">
        <v>173</v>
      </c>
      <c r="C27" s="4">
        <v>41600</v>
      </c>
      <c r="D27" s="4">
        <v>43401</v>
      </c>
      <c r="E27" s="4">
        <v>42057</v>
      </c>
      <c r="F27" s="4">
        <v>61666</v>
      </c>
      <c r="G27" s="4">
        <v>188724</v>
      </c>
    </row>
    <row r="28" spans="1:7" x14ac:dyDescent="0.25">
      <c r="B28" t="s">
        <v>181</v>
      </c>
      <c r="C28" s="40">
        <v>407603.22</v>
      </c>
      <c r="D28" s="40">
        <v>408232.66</v>
      </c>
      <c r="E28" s="40">
        <v>389781.69</v>
      </c>
      <c r="F28" s="40">
        <v>577436.25</v>
      </c>
      <c r="G28" s="40">
        <v>1783053.82</v>
      </c>
    </row>
    <row r="29" spans="1:7" x14ac:dyDescent="0.25">
      <c r="A29" t="s">
        <v>7</v>
      </c>
      <c r="B29" t="s">
        <v>179</v>
      </c>
      <c r="C29" s="40">
        <v>942861.25</v>
      </c>
      <c r="D29" s="40">
        <v>1061076.6200000001</v>
      </c>
      <c r="E29" s="40">
        <v>862620.01</v>
      </c>
      <c r="F29" s="40">
        <v>1095477.82</v>
      </c>
      <c r="G29" s="40">
        <v>3962035.7</v>
      </c>
    </row>
    <row r="30" spans="1:7" x14ac:dyDescent="0.25">
      <c r="B30" t="s">
        <v>177</v>
      </c>
      <c r="C30" s="40">
        <v>492405.69</v>
      </c>
      <c r="D30" s="40">
        <v>555140.56000000006</v>
      </c>
      <c r="E30" s="40">
        <v>458273.51</v>
      </c>
      <c r="F30" s="40">
        <v>565197.48</v>
      </c>
      <c r="G30" s="40">
        <v>2071017.24</v>
      </c>
    </row>
    <row r="31" spans="1:7" x14ac:dyDescent="0.25">
      <c r="B31" t="s">
        <v>173</v>
      </c>
      <c r="C31" s="4">
        <v>48040</v>
      </c>
      <c r="D31" s="4">
        <v>52842</v>
      </c>
      <c r="E31" s="4">
        <v>43196</v>
      </c>
      <c r="F31" s="4">
        <v>54205</v>
      </c>
      <c r="G31" s="4">
        <v>198283</v>
      </c>
    </row>
    <row r="32" spans="1:7" x14ac:dyDescent="0.25">
      <c r="B32" t="s">
        <v>181</v>
      </c>
      <c r="C32" s="40">
        <v>450455.56</v>
      </c>
      <c r="D32" s="40">
        <v>505936.06</v>
      </c>
      <c r="E32" s="40">
        <v>404346.5</v>
      </c>
      <c r="F32" s="40">
        <v>530280.34</v>
      </c>
      <c r="G32" s="40">
        <v>1891018.46</v>
      </c>
    </row>
    <row r="33" spans="1:7" x14ac:dyDescent="0.25">
      <c r="A33" t="s">
        <v>3</v>
      </c>
      <c r="B33" t="s">
        <v>179</v>
      </c>
      <c r="C33" s="40">
        <v>776458.7</v>
      </c>
      <c r="D33" s="40">
        <v>791904.88</v>
      </c>
      <c r="E33" s="40">
        <v>869680.97</v>
      </c>
      <c r="F33" s="40">
        <v>1182649.08</v>
      </c>
      <c r="G33" s="40">
        <v>3620693.63</v>
      </c>
    </row>
    <row r="34" spans="1:7" x14ac:dyDescent="0.25">
      <c r="B34" t="s">
        <v>177</v>
      </c>
      <c r="C34" s="40">
        <v>396732.28</v>
      </c>
      <c r="D34" s="40">
        <v>411803.78</v>
      </c>
      <c r="E34" s="40">
        <v>454029.69</v>
      </c>
      <c r="F34" s="40">
        <v>622367.21</v>
      </c>
      <c r="G34" s="40">
        <v>1884932.96</v>
      </c>
    </row>
    <row r="35" spans="1:7" x14ac:dyDescent="0.25">
      <c r="B35" t="s">
        <v>173</v>
      </c>
      <c r="C35" s="4">
        <v>39576</v>
      </c>
      <c r="D35" s="4">
        <v>40670</v>
      </c>
      <c r="E35" s="4">
        <v>43688</v>
      </c>
      <c r="F35" s="4">
        <v>58708</v>
      </c>
      <c r="G35" s="4">
        <v>182642</v>
      </c>
    </row>
    <row r="36" spans="1:7" x14ac:dyDescent="0.25">
      <c r="B36" t="s">
        <v>181</v>
      </c>
      <c r="C36" s="40">
        <v>379726.42</v>
      </c>
      <c r="D36" s="40">
        <v>380101.1</v>
      </c>
      <c r="E36" s="40">
        <v>415651.28</v>
      </c>
      <c r="F36" s="40">
        <v>560281.87</v>
      </c>
      <c r="G36" s="40">
        <v>1735760.67</v>
      </c>
    </row>
    <row r="37" spans="1:7" x14ac:dyDescent="0.25">
      <c r="A37" t="s">
        <v>13</v>
      </c>
      <c r="B37" t="s">
        <v>179</v>
      </c>
      <c r="C37" s="40">
        <v>732478.06</v>
      </c>
      <c r="D37" s="40">
        <v>862674.17</v>
      </c>
      <c r="E37" s="40">
        <v>867760.84</v>
      </c>
      <c r="F37" s="40">
        <v>1150152.58</v>
      </c>
      <c r="G37" s="40">
        <v>3613065.65</v>
      </c>
    </row>
    <row r="38" spans="1:7" x14ac:dyDescent="0.25">
      <c r="B38" t="s">
        <v>177</v>
      </c>
      <c r="C38" s="40">
        <v>379199.72</v>
      </c>
      <c r="D38" s="40">
        <v>458106.44</v>
      </c>
      <c r="E38" s="40">
        <v>452729.09</v>
      </c>
      <c r="F38" s="40">
        <v>609650.55000000005</v>
      </c>
      <c r="G38" s="40">
        <v>1899685.8</v>
      </c>
    </row>
    <row r="39" spans="1:7" x14ac:dyDescent="0.25">
      <c r="B39" t="s">
        <v>173</v>
      </c>
      <c r="C39" s="4">
        <v>37275</v>
      </c>
      <c r="D39" s="4">
        <v>44785</v>
      </c>
      <c r="E39" s="4">
        <v>44503</v>
      </c>
      <c r="F39" s="4">
        <v>57457</v>
      </c>
      <c r="G39" s="4">
        <v>184020</v>
      </c>
    </row>
    <row r="40" spans="1:7" x14ac:dyDescent="0.25">
      <c r="B40" t="s">
        <v>181</v>
      </c>
      <c r="C40" s="40">
        <v>353278.34</v>
      </c>
      <c r="D40" s="40">
        <v>404567.73</v>
      </c>
      <c r="E40" s="40">
        <v>415031.75</v>
      </c>
      <c r="F40" s="40">
        <v>540502.03</v>
      </c>
      <c r="G40" s="40">
        <v>1713379.85</v>
      </c>
    </row>
    <row r="41" spans="1:7" x14ac:dyDescent="0.25">
      <c r="A41" t="s">
        <v>12</v>
      </c>
      <c r="B41" t="s">
        <v>179</v>
      </c>
      <c r="C41" s="40">
        <v>886791.54</v>
      </c>
      <c r="D41" s="40">
        <v>946231.34</v>
      </c>
      <c r="E41" s="40">
        <v>792859.36</v>
      </c>
      <c r="F41" s="40">
        <v>1125227.48</v>
      </c>
      <c r="G41" s="40">
        <v>3751109.72</v>
      </c>
    </row>
    <row r="42" spans="1:7" x14ac:dyDescent="0.25">
      <c r="B42" t="s">
        <v>177</v>
      </c>
      <c r="C42" s="40">
        <v>452157.26</v>
      </c>
      <c r="D42" s="40">
        <v>483363.25</v>
      </c>
      <c r="E42" s="40">
        <v>419224.24</v>
      </c>
      <c r="F42" s="40">
        <v>594535.07999999996</v>
      </c>
      <c r="G42" s="40">
        <v>1949279.83</v>
      </c>
    </row>
    <row r="43" spans="1:7" x14ac:dyDescent="0.25">
      <c r="B43" t="s">
        <v>173</v>
      </c>
      <c r="C43" s="4">
        <v>44359</v>
      </c>
      <c r="D43" s="4">
        <v>46461</v>
      </c>
      <c r="E43" s="4">
        <v>39733</v>
      </c>
      <c r="F43" s="4">
        <v>56072</v>
      </c>
      <c r="G43" s="4">
        <v>186625</v>
      </c>
    </row>
    <row r="44" spans="1:7" x14ac:dyDescent="0.25">
      <c r="B44" t="s">
        <v>181</v>
      </c>
      <c r="C44" s="40">
        <v>434634.28</v>
      </c>
      <c r="D44" s="40">
        <v>462868.09</v>
      </c>
      <c r="E44" s="40">
        <v>373635.12</v>
      </c>
      <c r="F44" s="40">
        <v>530692.4</v>
      </c>
      <c r="G44" s="40">
        <v>1801829.89</v>
      </c>
    </row>
    <row r="45" spans="1:7" x14ac:dyDescent="0.25">
      <c r="A45" t="s">
        <v>11</v>
      </c>
      <c r="B45" t="s">
        <v>179</v>
      </c>
      <c r="C45" s="40">
        <v>681440.53</v>
      </c>
      <c r="D45" s="40">
        <v>741701.78</v>
      </c>
      <c r="E45" s="40">
        <v>792506.12</v>
      </c>
      <c r="F45" s="40">
        <v>1181664.98</v>
      </c>
      <c r="G45" s="40">
        <v>3397313.41</v>
      </c>
    </row>
    <row r="46" spans="1:7" x14ac:dyDescent="0.25">
      <c r="B46" t="s">
        <v>177</v>
      </c>
      <c r="C46" s="40">
        <v>346844.76</v>
      </c>
      <c r="D46" s="40">
        <v>387920.76</v>
      </c>
      <c r="E46" s="40">
        <v>416943.61</v>
      </c>
      <c r="F46" s="40">
        <v>641086.6</v>
      </c>
      <c r="G46" s="40">
        <v>1792795.73</v>
      </c>
    </row>
    <row r="47" spans="1:7" x14ac:dyDescent="0.25">
      <c r="B47" t="s">
        <v>173</v>
      </c>
      <c r="C47" s="4">
        <v>34971</v>
      </c>
      <c r="D47" s="4">
        <v>37328</v>
      </c>
      <c r="E47" s="4">
        <v>40567</v>
      </c>
      <c r="F47" s="4">
        <v>60823</v>
      </c>
      <c r="G47" s="4">
        <v>173689</v>
      </c>
    </row>
    <row r="48" spans="1:7" x14ac:dyDescent="0.25">
      <c r="B48" t="s">
        <v>181</v>
      </c>
      <c r="C48" s="40">
        <v>334595.77</v>
      </c>
      <c r="D48" s="40">
        <v>353781.02</v>
      </c>
      <c r="E48" s="40">
        <v>375562.51</v>
      </c>
      <c r="F48" s="40">
        <v>540578.38</v>
      </c>
      <c r="G48" s="40">
        <v>1604517.68</v>
      </c>
    </row>
    <row r="49" spans="1:7" x14ac:dyDescent="0.25">
      <c r="A49" t="s">
        <v>4</v>
      </c>
      <c r="B49" t="s">
        <v>179</v>
      </c>
      <c r="C49" s="40">
        <v>836991.66</v>
      </c>
      <c r="D49" s="40">
        <v>867325.97</v>
      </c>
      <c r="E49" s="40">
        <v>845186.43</v>
      </c>
      <c r="F49" s="40">
        <v>1155963.76</v>
      </c>
      <c r="G49" s="40">
        <v>3705467.82</v>
      </c>
    </row>
    <row r="50" spans="1:7" x14ac:dyDescent="0.25">
      <c r="B50" t="s">
        <v>177</v>
      </c>
      <c r="C50" s="40">
        <v>429215.18</v>
      </c>
      <c r="D50" s="40">
        <v>451442.38</v>
      </c>
      <c r="E50" s="40">
        <v>448046.38</v>
      </c>
      <c r="F50" s="40">
        <v>612903.81000000006</v>
      </c>
      <c r="G50" s="40">
        <v>1941607.75</v>
      </c>
    </row>
    <row r="51" spans="1:7" x14ac:dyDescent="0.25">
      <c r="B51" t="s">
        <v>173</v>
      </c>
      <c r="C51" s="4">
        <v>42249</v>
      </c>
      <c r="D51" s="4">
        <v>43401</v>
      </c>
      <c r="E51" s="4">
        <v>43618</v>
      </c>
      <c r="F51" s="4">
        <v>57649</v>
      </c>
      <c r="G51" s="4">
        <v>186917</v>
      </c>
    </row>
    <row r="52" spans="1:7" x14ac:dyDescent="0.25">
      <c r="B52" t="s">
        <v>181</v>
      </c>
      <c r="C52" s="40">
        <v>407776.48</v>
      </c>
      <c r="D52" s="40">
        <v>415883.59</v>
      </c>
      <c r="E52" s="40">
        <v>397140.05</v>
      </c>
      <c r="F52" s="40">
        <v>543059.94999999995</v>
      </c>
      <c r="G52" s="40">
        <v>1763860.07</v>
      </c>
    </row>
    <row r="53" spans="1:7" x14ac:dyDescent="0.25">
      <c r="A53" t="s">
        <v>178</v>
      </c>
      <c r="C53" s="40">
        <v>9880231.9100000001</v>
      </c>
      <c r="D53" s="40">
        <v>10169820.460000001</v>
      </c>
      <c r="E53" s="40">
        <v>9855783.9199999999</v>
      </c>
      <c r="F53" s="40">
        <v>13637832.57</v>
      </c>
      <c r="G53" s="40">
        <v>43543668.859999999</v>
      </c>
    </row>
    <row r="54" spans="1:7" x14ac:dyDescent="0.25">
      <c r="A54" t="s">
        <v>176</v>
      </c>
      <c r="C54" s="40">
        <v>5040797.0599999996</v>
      </c>
      <c r="D54" s="40">
        <v>5308616.05</v>
      </c>
      <c r="E54" s="40">
        <v>5189054.1500000004</v>
      </c>
      <c r="F54" s="40">
        <v>7133539.5800000001</v>
      </c>
      <c r="G54" s="40">
        <v>22672006.84</v>
      </c>
    </row>
    <row r="55" spans="1:7" x14ac:dyDescent="0.25">
      <c r="A55" t="s">
        <v>175</v>
      </c>
      <c r="C55" s="4">
        <v>496406</v>
      </c>
      <c r="D55" s="4">
        <v>513559</v>
      </c>
      <c r="E55" s="4">
        <v>499375</v>
      </c>
      <c r="F55" s="4">
        <v>683444</v>
      </c>
      <c r="G55" s="4">
        <v>2192784</v>
      </c>
    </row>
    <row r="56" spans="1:7" x14ac:dyDescent="0.25">
      <c r="A56" t="s">
        <v>180</v>
      </c>
      <c r="C56" s="40">
        <v>4839434.8499999996</v>
      </c>
      <c r="D56" s="40">
        <v>4861204.41</v>
      </c>
      <c r="E56" s="40">
        <v>4666729.7699999996</v>
      </c>
      <c r="F56" s="40">
        <v>6504292.9900000002</v>
      </c>
      <c r="G56" s="40">
        <v>20871662.02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CC3E-ABED-43AB-9241-3C98BEF0526D}">
  <dimension ref="B3:F8"/>
  <sheetViews>
    <sheetView tabSelected="1" workbookViewId="0">
      <selection activeCell="D5" sqref="D5"/>
    </sheetView>
  </sheetViews>
  <sheetFormatPr defaultRowHeight="15" x14ac:dyDescent="0.25"/>
  <cols>
    <col min="2" max="2" width="11.28515625" bestFit="1" customWidth="1"/>
    <col min="3" max="3" width="20.42578125" bestFit="1" customWidth="1"/>
    <col min="4" max="4" width="19.5703125" bestFit="1" customWidth="1"/>
    <col min="5" max="5" width="27.140625" bestFit="1" customWidth="1"/>
    <col min="6" max="6" width="32.28515625" bestFit="1" customWidth="1"/>
  </cols>
  <sheetData>
    <row r="3" spans="2:6" x14ac:dyDescent="0.25">
      <c r="B3" s="1" t="s">
        <v>29</v>
      </c>
      <c r="C3" t="s">
        <v>186</v>
      </c>
      <c r="D3" t="s">
        <v>187</v>
      </c>
      <c r="E3" t="s">
        <v>189</v>
      </c>
      <c r="F3" t="s">
        <v>188</v>
      </c>
    </row>
    <row r="4" spans="2:6" x14ac:dyDescent="0.25">
      <c r="B4">
        <v>2014</v>
      </c>
      <c r="C4" s="4">
        <v>258</v>
      </c>
      <c r="D4" s="40">
        <v>65122.71</v>
      </c>
      <c r="E4" s="40"/>
      <c r="F4" s="41"/>
    </row>
    <row r="5" spans="2:6" x14ac:dyDescent="0.25">
      <c r="B5">
        <v>2015</v>
      </c>
      <c r="C5" s="4">
        <v>262</v>
      </c>
      <c r="D5" s="40">
        <v>65973.73</v>
      </c>
      <c r="E5" s="40">
        <v>16801659.649999999</v>
      </c>
      <c r="F5" s="41">
        <v>2.8774322303332767E-2</v>
      </c>
    </row>
    <row r="6" spans="2:6" x14ac:dyDescent="0.25">
      <c r="B6">
        <v>2016</v>
      </c>
      <c r="C6" s="4">
        <v>255</v>
      </c>
      <c r="D6" s="40">
        <v>65406.29</v>
      </c>
      <c r="E6" s="40">
        <v>17285116.02</v>
      </c>
      <c r="F6" s="41">
        <v>-3.5088704599854914E-2</v>
      </c>
    </row>
    <row r="7" spans="2:6" x14ac:dyDescent="0.25">
      <c r="B7">
        <v>2017</v>
      </c>
      <c r="C7" s="4">
        <v>365</v>
      </c>
      <c r="D7" s="40">
        <v>62702.18</v>
      </c>
      <c r="E7" s="40">
        <v>16678603.689999999</v>
      </c>
      <c r="F7" s="41">
        <v>0.37219486507266475</v>
      </c>
    </row>
    <row r="8" spans="2:6" x14ac:dyDescent="0.25">
      <c r="B8" t="s">
        <v>1</v>
      </c>
      <c r="C8" s="4">
        <v>1140</v>
      </c>
      <c r="D8" s="40">
        <v>64606.73</v>
      </c>
      <c r="E8" s="40">
        <v>50765379.359999999</v>
      </c>
      <c r="F8" s="41">
        <v>0.4508248461555473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C097-D068-4B28-9F94-D4BE0A5FF93E}">
  <dimension ref="B3:H69"/>
  <sheetViews>
    <sheetView workbookViewId="0">
      <selection activeCell="D18" sqref="D18"/>
    </sheetView>
  </sheetViews>
  <sheetFormatPr defaultRowHeight="15" x14ac:dyDescent="0.25"/>
  <cols>
    <col min="2" max="3" width="17.7109375" bestFit="1" customWidth="1"/>
    <col min="4" max="8" width="13.85546875" bestFit="1" customWidth="1"/>
    <col min="9" max="21" width="17.7109375" bestFit="1" customWidth="1"/>
    <col min="22" max="22" width="22.7109375" bestFit="1" customWidth="1"/>
    <col min="23" max="23" width="15.42578125" bestFit="1" customWidth="1"/>
    <col min="24" max="24" width="16.42578125" bestFit="1" customWidth="1"/>
    <col min="25" max="25" width="18.5703125" bestFit="1" customWidth="1"/>
    <col min="26" max="26" width="16.5703125" bestFit="1" customWidth="1"/>
  </cols>
  <sheetData>
    <row r="3" spans="2:8" x14ac:dyDescent="0.25">
      <c r="D3" s="1" t="s">
        <v>29</v>
      </c>
    </row>
    <row r="4" spans="2:8" x14ac:dyDescent="0.25">
      <c r="B4" s="1" t="s">
        <v>30</v>
      </c>
      <c r="C4" s="1" t="s">
        <v>174</v>
      </c>
      <c r="D4">
        <v>2014</v>
      </c>
      <c r="E4">
        <v>2015</v>
      </c>
      <c r="F4">
        <v>2016</v>
      </c>
      <c r="G4">
        <v>2017</v>
      </c>
      <c r="H4" t="s">
        <v>1</v>
      </c>
    </row>
    <row r="5" spans="2:8" x14ac:dyDescent="0.25">
      <c r="B5" t="s">
        <v>6</v>
      </c>
      <c r="C5" t="s">
        <v>179</v>
      </c>
      <c r="D5" s="40">
        <v>1413558.38</v>
      </c>
      <c r="E5" s="40">
        <v>1474516.66</v>
      </c>
      <c r="F5" s="40">
        <v>1344167.29</v>
      </c>
      <c r="G5" s="40">
        <v>1958518</v>
      </c>
      <c r="H5" s="40">
        <v>6190760.3300000001</v>
      </c>
    </row>
    <row r="6" spans="2:8" x14ac:dyDescent="0.25">
      <c r="C6" t="s">
        <v>177</v>
      </c>
      <c r="D6" s="40">
        <v>709321.27</v>
      </c>
      <c r="E6" s="40">
        <v>765744.65</v>
      </c>
      <c r="F6" s="40">
        <v>703454.68</v>
      </c>
      <c r="G6" s="40">
        <v>987515.67</v>
      </c>
      <c r="H6" s="40">
        <v>3166036.27</v>
      </c>
    </row>
    <row r="7" spans="2:8" x14ac:dyDescent="0.25">
      <c r="C7" t="s">
        <v>181</v>
      </c>
      <c r="D7" s="40">
        <v>704237.11</v>
      </c>
      <c r="E7" s="40">
        <v>708772.01</v>
      </c>
      <c r="F7" s="40">
        <v>640712.61</v>
      </c>
      <c r="G7" s="40">
        <v>971002.33</v>
      </c>
      <c r="H7" s="40">
        <v>3024724.06</v>
      </c>
    </row>
    <row r="8" spans="2:8" x14ac:dyDescent="0.25">
      <c r="C8" t="s">
        <v>182</v>
      </c>
      <c r="D8" s="41">
        <v>0.49820164484469331</v>
      </c>
      <c r="E8" s="41">
        <v>0.48068091004139624</v>
      </c>
      <c r="F8" s="41">
        <v>0.47666136110186108</v>
      </c>
      <c r="G8" s="41">
        <v>0.49578422562366031</v>
      </c>
      <c r="H8" s="41">
        <v>0.48858684535765257</v>
      </c>
    </row>
    <row r="9" spans="2:8" x14ac:dyDescent="0.25">
      <c r="C9" t="s">
        <v>183</v>
      </c>
      <c r="D9" s="3">
        <v>62434</v>
      </c>
      <c r="E9" s="3">
        <v>62465</v>
      </c>
      <c r="F9" s="3">
        <v>62496</v>
      </c>
      <c r="G9" s="3">
        <v>62527</v>
      </c>
      <c r="H9" s="3">
        <v>249922</v>
      </c>
    </row>
    <row r="10" spans="2:8" x14ac:dyDescent="0.25">
      <c r="B10" t="s">
        <v>5</v>
      </c>
      <c r="C10" t="s">
        <v>179</v>
      </c>
      <c r="D10" s="40">
        <v>1184015.18</v>
      </c>
      <c r="E10" s="40">
        <v>1379003.81</v>
      </c>
      <c r="F10" s="40">
        <v>1107870.1200000001</v>
      </c>
      <c r="G10" s="40">
        <v>1800573.16</v>
      </c>
      <c r="H10" s="40">
        <v>5471462.2699999996</v>
      </c>
    </row>
    <row r="11" spans="2:8" x14ac:dyDescent="0.25">
      <c r="C11" t="s">
        <v>177</v>
      </c>
      <c r="D11" s="40">
        <v>607779.86</v>
      </c>
      <c r="E11" s="40">
        <v>710492.13</v>
      </c>
      <c r="F11" s="40">
        <v>579284.84</v>
      </c>
      <c r="G11" s="40">
        <v>915587.24</v>
      </c>
      <c r="H11" s="40">
        <v>2813144.07</v>
      </c>
    </row>
    <row r="12" spans="2:8" x14ac:dyDescent="0.25">
      <c r="C12" t="s">
        <v>181</v>
      </c>
      <c r="D12" s="40">
        <v>576235.31999999995</v>
      </c>
      <c r="E12" s="40">
        <v>668511.68000000005</v>
      </c>
      <c r="F12" s="40">
        <v>528585.28</v>
      </c>
      <c r="G12" s="40">
        <v>884985.92</v>
      </c>
      <c r="H12" s="40">
        <v>2658318.2000000002</v>
      </c>
    </row>
    <row r="13" spans="2:8" x14ac:dyDescent="0.25">
      <c r="C13" t="s">
        <v>182</v>
      </c>
      <c r="D13" s="41">
        <v>0.4866789968013755</v>
      </c>
      <c r="E13" s="41">
        <v>0.48477870412845342</v>
      </c>
      <c r="F13" s="41">
        <v>0.47711845500445488</v>
      </c>
      <c r="G13" s="41">
        <v>0.49150233917737618</v>
      </c>
      <c r="H13" s="41">
        <v>0.48585150894223383</v>
      </c>
    </row>
    <row r="14" spans="2:8" x14ac:dyDescent="0.25">
      <c r="C14" t="s">
        <v>183</v>
      </c>
      <c r="D14" s="3">
        <v>56392</v>
      </c>
      <c r="E14" s="3">
        <v>56420</v>
      </c>
      <c r="F14" s="3">
        <v>58464</v>
      </c>
      <c r="G14" s="3">
        <v>56476</v>
      </c>
      <c r="H14" s="3">
        <v>227752</v>
      </c>
    </row>
    <row r="15" spans="2:8" x14ac:dyDescent="0.25">
      <c r="B15" t="s">
        <v>9</v>
      </c>
      <c r="C15" t="s">
        <v>179</v>
      </c>
      <c r="D15" s="40">
        <v>1575157.54</v>
      </c>
      <c r="E15" s="40">
        <v>1365924.48</v>
      </c>
      <c r="F15" s="40">
        <v>1441809.27</v>
      </c>
      <c r="G15" s="40">
        <v>1841253.8</v>
      </c>
      <c r="H15" s="40">
        <v>6224145.0899999999</v>
      </c>
    </row>
    <row r="16" spans="2:8" x14ac:dyDescent="0.25">
      <c r="C16" t="s">
        <v>177</v>
      </c>
      <c r="D16" s="40">
        <v>784946.33</v>
      </c>
      <c r="E16" s="40">
        <v>703542.64</v>
      </c>
      <c r="F16" s="40">
        <v>757877.17</v>
      </c>
      <c r="G16" s="40">
        <v>940666.78</v>
      </c>
      <c r="H16" s="40">
        <v>3187032.92</v>
      </c>
    </row>
    <row r="17" spans="2:8" x14ac:dyDescent="0.25">
      <c r="C17" t="s">
        <v>181</v>
      </c>
      <c r="D17" s="40">
        <v>790211.21</v>
      </c>
      <c r="E17" s="40">
        <v>662381.84</v>
      </c>
      <c r="F17" s="40">
        <v>683932.1</v>
      </c>
      <c r="G17" s="40">
        <v>900587.02</v>
      </c>
      <c r="H17" s="40">
        <v>3037112.17</v>
      </c>
    </row>
    <row r="18" spans="2:8" x14ac:dyDescent="0.25">
      <c r="C18" t="s">
        <v>182</v>
      </c>
      <c r="D18" s="41">
        <v>0.50167122331141556</v>
      </c>
      <c r="E18" s="41">
        <v>0.48493298838893351</v>
      </c>
      <c r="F18" s="41">
        <v>0.47435684749065321</v>
      </c>
      <c r="G18" s="41">
        <v>0.4891161772483511</v>
      </c>
      <c r="H18" s="41">
        <v>0.48795651869998424</v>
      </c>
    </row>
    <row r="19" spans="2:8" x14ac:dyDescent="0.25">
      <c r="C19" t="s">
        <v>183</v>
      </c>
      <c r="D19" s="3">
        <v>62434</v>
      </c>
      <c r="E19" s="3">
        <v>62465</v>
      </c>
      <c r="F19" s="3">
        <v>62496</v>
      </c>
      <c r="G19" s="3">
        <v>62527</v>
      </c>
      <c r="H19" s="3">
        <v>249922</v>
      </c>
    </row>
    <row r="20" spans="2:8" x14ac:dyDescent="0.25">
      <c r="B20" t="s">
        <v>2</v>
      </c>
      <c r="C20" t="s">
        <v>179</v>
      </c>
      <c r="D20" s="40">
        <v>1588078.85</v>
      </c>
      <c r="E20" s="40">
        <v>1294017.31</v>
      </c>
      <c r="F20" s="40">
        <v>1339860.4099999999</v>
      </c>
      <c r="G20" s="40">
        <v>1872803.47</v>
      </c>
      <c r="H20" s="40">
        <v>6094760.04</v>
      </c>
    </row>
    <row r="21" spans="2:8" x14ac:dyDescent="0.25">
      <c r="C21" t="s">
        <v>177</v>
      </c>
      <c r="D21" s="40">
        <v>808943.83</v>
      </c>
      <c r="E21" s="40">
        <v>672604.54</v>
      </c>
      <c r="F21" s="40">
        <v>690418.58</v>
      </c>
      <c r="G21" s="40">
        <v>963936.76</v>
      </c>
      <c r="H21" s="40">
        <v>3135903.71</v>
      </c>
    </row>
    <row r="22" spans="2:8" x14ac:dyDescent="0.25">
      <c r="C22" t="s">
        <v>181</v>
      </c>
      <c r="D22" s="40">
        <v>779135.02</v>
      </c>
      <c r="E22" s="40">
        <v>621412.77</v>
      </c>
      <c r="F22" s="40">
        <v>649441.82999999996</v>
      </c>
      <c r="G22" s="40">
        <v>908866.71</v>
      </c>
      <c r="H22" s="40">
        <v>2958856.33</v>
      </c>
    </row>
    <row r="23" spans="2:8" x14ac:dyDescent="0.25">
      <c r="C23" t="s">
        <v>182</v>
      </c>
      <c r="D23" s="41">
        <v>0.49061482054244349</v>
      </c>
      <c r="E23" s="41">
        <v>0.4802198279712348</v>
      </c>
      <c r="F23" s="41">
        <v>0.48470857497759784</v>
      </c>
      <c r="G23" s="41">
        <v>0.48529742952686861</v>
      </c>
      <c r="H23" s="41">
        <v>0.48547544293474759</v>
      </c>
    </row>
    <row r="24" spans="2:8" x14ac:dyDescent="0.25">
      <c r="C24" t="s">
        <v>183</v>
      </c>
      <c r="D24" s="3">
        <v>60420</v>
      </c>
      <c r="E24" s="3">
        <v>60450</v>
      </c>
      <c r="F24" s="3">
        <v>60480</v>
      </c>
      <c r="G24" s="3">
        <v>60510</v>
      </c>
      <c r="H24" s="3">
        <v>241860</v>
      </c>
    </row>
    <row r="25" spans="2:8" x14ac:dyDescent="0.25">
      <c r="B25" t="s">
        <v>10</v>
      </c>
      <c r="C25" t="s">
        <v>179</v>
      </c>
      <c r="D25" s="40">
        <v>1375542.03</v>
      </c>
      <c r="E25" s="40">
        <v>1371823.95</v>
      </c>
      <c r="F25" s="40">
        <v>1500016.66</v>
      </c>
      <c r="G25" s="40">
        <v>1863495.26</v>
      </c>
      <c r="H25" s="40">
        <v>6110877.9000000004</v>
      </c>
    </row>
    <row r="26" spans="2:8" x14ac:dyDescent="0.25">
      <c r="C26" t="s">
        <v>177</v>
      </c>
      <c r="D26" s="40">
        <v>698148.83</v>
      </c>
      <c r="E26" s="40">
        <v>693861.67</v>
      </c>
      <c r="F26" s="40">
        <v>781181.27</v>
      </c>
      <c r="G26" s="40">
        <v>956445.08</v>
      </c>
      <c r="H26" s="40">
        <v>3129636.85</v>
      </c>
    </row>
    <row r="27" spans="2:8" x14ac:dyDescent="0.25">
      <c r="C27" t="s">
        <v>181</v>
      </c>
      <c r="D27" s="40">
        <v>677393.2</v>
      </c>
      <c r="E27" s="40">
        <v>677962.28</v>
      </c>
      <c r="F27" s="40">
        <v>718835.39</v>
      </c>
      <c r="G27" s="40">
        <v>907050.18</v>
      </c>
      <c r="H27" s="40">
        <v>2981241.05</v>
      </c>
    </row>
    <row r="28" spans="2:8" x14ac:dyDescent="0.25">
      <c r="C28" t="s">
        <v>182</v>
      </c>
      <c r="D28" s="41">
        <v>0.49245547226208713</v>
      </c>
      <c r="E28" s="41">
        <v>0.49420501807101413</v>
      </c>
      <c r="F28" s="41">
        <v>0.47921827081573881</v>
      </c>
      <c r="G28" s="41">
        <v>0.48674670629427841</v>
      </c>
      <c r="H28" s="41">
        <v>0.48785806209611882</v>
      </c>
    </row>
    <row r="29" spans="2:8" x14ac:dyDescent="0.25">
      <c r="C29" t="s">
        <v>183</v>
      </c>
      <c r="D29" s="3">
        <v>62434</v>
      </c>
      <c r="E29" s="3">
        <v>62465</v>
      </c>
      <c r="F29" s="3">
        <v>62496</v>
      </c>
      <c r="G29" s="3">
        <v>62527</v>
      </c>
      <c r="H29" s="3">
        <v>249922</v>
      </c>
    </row>
    <row r="30" spans="2:8" x14ac:dyDescent="0.25">
      <c r="B30" t="s">
        <v>8</v>
      </c>
      <c r="C30" t="s">
        <v>179</v>
      </c>
      <c r="D30" s="40">
        <v>1455015.21</v>
      </c>
      <c r="E30" s="40">
        <v>1477108.58</v>
      </c>
      <c r="F30" s="40">
        <v>1440979.16</v>
      </c>
      <c r="G30" s="40">
        <v>1971680.67</v>
      </c>
      <c r="H30" s="40">
        <v>6344783.6200000001</v>
      </c>
    </row>
    <row r="31" spans="2:8" x14ac:dyDescent="0.25">
      <c r="C31" t="s">
        <v>177</v>
      </c>
      <c r="D31" s="40">
        <v>731342.85</v>
      </c>
      <c r="E31" s="40">
        <v>755922.03</v>
      </c>
      <c r="F31" s="40">
        <v>752837.71</v>
      </c>
      <c r="G31" s="40">
        <v>1024387.07</v>
      </c>
      <c r="H31" s="40">
        <v>3264489.66</v>
      </c>
    </row>
    <row r="32" spans="2:8" x14ac:dyDescent="0.25">
      <c r="C32" t="s">
        <v>181</v>
      </c>
      <c r="D32" s="40">
        <v>723672.36</v>
      </c>
      <c r="E32" s="40">
        <v>721186.55</v>
      </c>
      <c r="F32" s="40">
        <v>688141.45</v>
      </c>
      <c r="G32" s="40">
        <v>947293.6</v>
      </c>
      <c r="H32" s="40">
        <v>3080293.96</v>
      </c>
    </row>
    <row r="33" spans="2:8" x14ac:dyDescent="0.25">
      <c r="C33" t="s">
        <v>182</v>
      </c>
      <c r="D33" s="41">
        <v>0.49736412033795852</v>
      </c>
      <c r="E33" s="41">
        <v>0.48824206951664989</v>
      </c>
      <c r="F33" s="41">
        <v>0.4775512853357296</v>
      </c>
      <c r="G33" s="41">
        <v>0.48044980833534268</v>
      </c>
      <c r="H33" s="41">
        <v>0.48548447740444772</v>
      </c>
    </row>
    <row r="34" spans="2:8" x14ac:dyDescent="0.25">
      <c r="C34" t="s">
        <v>183</v>
      </c>
      <c r="D34" s="3">
        <v>60420</v>
      </c>
      <c r="E34" s="3">
        <v>60450</v>
      </c>
      <c r="F34" s="3">
        <v>60480</v>
      </c>
      <c r="G34" s="3">
        <v>60510</v>
      </c>
      <c r="H34" s="3">
        <v>241860</v>
      </c>
    </row>
    <row r="35" spans="2:8" x14ac:dyDescent="0.25">
      <c r="B35" t="s">
        <v>7</v>
      </c>
      <c r="C35" t="s">
        <v>179</v>
      </c>
      <c r="D35" s="40">
        <v>1590647.27</v>
      </c>
      <c r="E35" s="40">
        <v>1726508.27</v>
      </c>
      <c r="F35" s="40">
        <v>1516469.27</v>
      </c>
      <c r="G35" s="40">
        <v>1882034.01</v>
      </c>
      <c r="H35" s="40">
        <v>6715658.8200000003</v>
      </c>
    </row>
    <row r="36" spans="2:8" x14ac:dyDescent="0.25">
      <c r="C36" t="s">
        <v>177</v>
      </c>
      <c r="D36" s="40">
        <v>816308.99</v>
      </c>
      <c r="E36" s="40">
        <v>892809.4</v>
      </c>
      <c r="F36" s="40">
        <v>796014.23</v>
      </c>
      <c r="G36" s="40">
        <v>964394.56</v>
      </c>
      <c r="H36" s="40">
        <v>3469527.18</v>
      </c>
    </row>
    <row r="37" spans="2:8" x14ac:dyDescent="0.25">
      <c r="C37" t="s">
        <v>181</v>
      </c>
      <c r="D37" s="40">
        <v>774338.28</v>
      </c>
      <c r="E37" s="40">
        <v>833698.87</v>
      </c>
      <c r="F37" s="40">
        <v>720455.04</v>
      </c>
      <c r="G37" s="40">
        <v>917639.45</v>
      </c>
      <c r="H37" s="40">
        <v>3246131.64</v>
      </c>
    </row>
    <row r="38" spans="2:8" x14ac:dyDescent="0.25">
      <c r="C38" t="s">
        <v>182</v>
      </c>
      <c r="D38" s="41">
        <v>0.48680703422072952</v>
      </c>
      <c r="E38" s="41">
        <v>0.48288148078201792</v>
      </c>
      <c r="F38" s="41">
        <v>0.47508713447256334</v>
      </c>
      <c r="G38" s="41">
        <v>0.48757856931607735</v>
      </c>
      <c r="H38" s="41">
        <v>0.48336756333312358</v>
      </c>
    </row>
    <row r="39" spans="2:8" x14ac:dyDescent="0.25">
      <c r="C39" t="s">
        <v>183</v>
      </c>
      <c r="D39" s="3">
        <v>62434</v>
      </c>
      <c r="E39" s="3">
        <v>62465</v>
      </c>
      <c r="F39" s="3">
        <v>62496</v>
      </c>
      <c r="G39" s="3">
        <v>62527</v>
      </c>
      <c r="H39" s="3">
        <v>249922</v>
      </c>
    </row>
    <row r="40" spans="2:8" x14ac:dyDescent="0.25">
      <c r="B40" t="s">
        <v>3</v>
      </c>
      <c r="C40" t="s">
        <v>179</v>
      </c>
      <c r="D40" s="40">
        <v>1259695.8799999999</v>
      </c>
      <c r="E40" s="40">
        <v>1372008.08</v>
      </c>
      <c r="F40" s="40">
        <v>1497228.86</v>
      </c>
      <c r="G40" s="40">
        <v>1993615.52</v>
      </c>
      <c r="H40" s="40">
        <v>6122548.3399999999</v>
      </c>
    </row>
    <row r="41" spans="2:8" x14ac:dyDescent="0.25">
      <c r="C41" t="s">
        <v>177</v>
      </c>
      <c r="D41" s="40">
        <v>639603.85</v>
      </c>
      <c r="E41" s="40">
        <v>712007.02</v>
      </c>
      <c r="F41" s="40">
        <v>778175.26</v>
      </c>
      <c r="G41" s="40">
        <v>1042418.3</v>
      </c>
      <c r="H41" s="40">
        <v>3172204.43</v>
      </c>
    </row>
    <row r="42" spans="2:8" x14ac:dyDescent="0.25">
      <c r="C42" t="s">
        <v>181</v>
      </c>
      <c r="D42" s="40">
        <v>620092.03</v>
      </c>
      <c r="E42" s="40">
        <v>660001.06000000006</v>
      </c>
      <c r="F42" s="40">
        <v>719053.6</v>
      </c>
      <c r="G42" s="40">
        <v>951197.22</v>
      </c>
      <c r="H42" s="40">
        <v>2950343.91</v>
      </c>
    </row>
    <row r="43" spans="2:8" x14ac:dyDescent="0.25">
      <c r="C43" t="s">
        <v>182</v>
      </c>
      <c r="D43" s="41">
        <v>0.49225534499644469</v>
      </c>
      <c r="E43" s="41">
        <v>0.48104750228584658</v>
      </c>
      <c r="F43" s="41">
        <v>0.48025630497130545</v>
      </c>
      <c r="G43" s="41">
        <v>0.47712169696592249</v>
      </c>
      <c r="H43" s="41">
        <v>0.48188168490638655</v>
      </c>
    </row>
    <row r="44" spans="2:8" x14ac:dyDescent="0.25">
      <c r="C44" t="s">
        <v>183</v>
      </c>
      <c r="D44" s="3">
        <v>62434</v>
      </c>
      <c r="E44" s="3">
        <v>62465</v>
      </c>
      <c r="F44" s="3">
        <v>62496</v>
      </c>
      <c r="G44" s="3">
        <v>62527</v>
      </c>
      <c r="H44" s="3">
        <v>249922</v>
      </c>
    </row>
    <row r="45" spans="2:8" x14ac:dyDescent="0.25">
      <c r="B45" t="s">
        <v>13</v>
      </c>
      <c r="C45" t="s">
        <v>179</v>
      </c>
      <c r="D45" s="40">
        <v>1229232.1299999999</v>
      </c>
      <c r="E45" s="40">
        <v>1495088.81</v>
      </c>
      <c r="F45" s="40">
        <v>1440432.28</v>
      </c>
      <c r="G45" s="40">
        <v>1919413.82</v>
      </c>
      <c r="H45" s="40">
        <v>6084167.04</v>
      </c>
    </row>
    <row r="46" spans="2:8" x14ac:dyDescent="0.25">
      <c r="C46" t="s">
        <v>177</v>
      </c>
      <c r="D46" s="40">
        <v>626000.22</v>
      </c>
      <c r="E46" s="40">
        <v>775311.72</v>
      </c>
      <c r="F46" s="40">
        <v>743765.59</v>
      </c>
      <c r="G46" s="40">
        <v>1007063.06</v>
      </c>
      <c r="H46" s="40">
        <v>3152140.59</v>
      </c>
    </row>
    <row r="47" spans="2:8" x14ac:dyDescent="0.25">
      <c r="C47" t="s">
        <v>181</v>
      </c>
      <c r="D47" s="40">
        <v>603231.91</v>
      </c>
      <c r="E47" s="40">
        <v>719777.09</v>
      </c>
      <c r="F47" s="40">
        <v>696666.69</v>
      </c>
      <c r="G47" s="40">
        <v>912350.76</v>
      </c>
      <c r="H47" s="40">
        <v>2932026.45</v>
      </c>
    </row>
    <row r="48" spans="2:8" x14ac:dyDescent="0.25">
      <c r="C48" t="s">
        <v>182</v>
      </c>
      <c r="D48" s="41">
        <v>0.49073880781167017</v>
      </c>
      <c r="E48" s="41">
        <v>0.48142764843514546</v>
      </c>
      <c r="F48" s="41">
        <v>0.48365112311979014</v>
      </c>
      <c r="G48" s="41">
        <v>0.47532780606945929</v>
      </c>
      <c r="H48" s="41">
        <v>0.48191090591753377</v>
      </c>
    </row>
    <row r="49" spans="2:8" x14ac:dyDescent="0.25">
      <c r="C49" t="s">
        <v>183</v>
      </c>
      <c r="D49" s="3">
        <v>60420</v>
      </c>
      <c r="E49" s="3">
        <v>60450</v>
      </c>
      <c r="F49" s="3">
        <v>60480</v>
      </c>
      <c r="G49" s="3">
        <v>60510</v>
      </c>
      <c r="H49" s="3">
        <v>241860</v>
      </c>
    </row>
    <row r="50" spans="2:8" x14ac:dyDescent="0.25">
      <c r="B50" t="s">
        <v>12</v>
      </c>
      <c r="C50" t="s">
        <v>179</v>
      </c>
      <c r="D50" s="40">
        <v>1496185.56</v>
      </c>
      <c r="E50" s="40">
        <v>1594028.71</v>
      </c>
      <c r="F50" s="40">
        <v>1334821.1200000001</v>
      </c>
      <c r="G50" s="40">
        <v>1956964.68</v>
      </c>
      <c r="H50" s="40">
        <v>6382000.0700000003</v>
      </c>
    </row>
    <row r="51" spans="2:8" x14ac:dyDescent="0.25">
      <c r="C51" t="s">
        <v>177</v>
      </c>
      <c r="D51" s="40">
        <v>756354.92</v>
      </c>
      <c r="E51" s="40">
        <v>814159.11</v>
      </c>
      <c r="F51" s="40">
        <v>699395.47</v>
      </c>
      <c r="G51" s="40">
        <v>1032966.59</v>
      </c>
      <c r="H51" s="40">
        <v>3302876.09</v>
      </c>
    </row>
    <row r="52" spans="2:8" x14ac:dyDescent="0.25">
      <c r="C52" t="s">
        <v>181</v>
      </c>
      <c r="D52" s="40">
        <v>739830.64</v>
      </c>
      <c r="E52" s="40">
        <v>779869.6</v>
      </c>
      <c r="F52" s="40">
        <v>635425.65</v>
      </c>
      <c r="G52" s="40">
        <v>923998.09</v>
      </c>
      <c r="H52" s="40">
        <v>3079123.98</v>
      </c>
    </row>
    <row r="53" spans="2:8" x14ac:dyDescent="0.25">
      <c r="C53" t="s">
        <v>182</v>
      </c>
      <c r="D53" s="41">
        <v>0.49447786409594807</v>
      </c>
      <c r="E53" s="41">
        <v>0.48924438757442457</v>
      </c>
      <c r="F53" s="41">
        <v>0.47603805519648956</v>
      </c>
      <c r="G53" s="41">
        <v>0.47215879746996764</v>
      </c>
      <c r="H53" s="41">
        <v>0.48247006365200495</v>
      </c>
    </row>
    <row r="54" spans="2:8" x14ac:dyDescent="0.25">
      <c r="C54" t="s">
        <v>183</v>
      </c>
      <c r="D54" s="3">
        <v>62434</v>
      </c>
      <c r="E54" s="3">
        <v>62465</v>
      </c>
      <c r="F54" s="3">
        <v>62496</v>
      </c>
      <c r="G54" s="3">
        <v>62527</v>
      </c>
      <c r="H54" s="3">
        <v>249922</v>
      </c>
    </row>
    <row r="55" spans="2:8" x14ac:dyDescent="0.25">
      <c r="B55" t="s">
        <v>11</v>
      </c>
      <c r="C55" t="s">
        <v>179</v>
      </c>
      <c r="D55" s="40">
        <v>1195778.83</v>
      </c>
      <c r="E55" s="40">
        <v>1214748.73</v>
      </c>
      <c r="F55" s="40">
        <v>1306661.42</v>
      </c>
      <c r="G55" s="40">
        <v>1971952.54</v>
      </c>
      <c r="H55" s="40">
        <v>5689141.5199999996</v>
      </c>
    </row>
    <row r="56" spans="2:8" x14ac:dyDescent="0.25">
      <c r="C56" t="s">
        <v>177</v>
      </c>
      <c r="D56" s="40">
        <v>606903.79</v>
      </c>
      <c r="E56" s="40">
        <v>632555.65</v>
      </c>
      <c r="F56" s="40">
        <v>681682.32</v>
      </c>
      <c r="G56" s="40">
        <v>1052046.8899999999</v>
      </c>
      <c r="H56" s="40">
        <v>2973188.65</v>
      </c>
    </row>
    <row r="57" spans="2:8" x14ac:dyDescent="0.25">
      <c r="C57" t="s">
        <v>181</v>
      </c>
      <c r="D57" s="40">
        <v>588875.04</v>
      </c>
      <c r="E57" s="40">
        <v>582193.07999999996</v>
      </c>
      <c r="F57" s="40">
        <v>624979.1</v>
      </c>
      <c r="G57" s="40">
        <v>919905.65</v>
      </c>
      <c r="H57" s="40">
        <v>2715952.87</v>
      </c>
    </row>
    <row r="58" spans="2:8" x14ac:dyDescent="0.25">
      <c r="C58" t="s">
        <v>182</v>
      </c>
      <c r="D58" s="41">
        <v>0.49246150310254277</v>
      </c>
      <c r="E58" s="41">
        <v>0.47927037552860829</v>
      </c>
      <c r="F58" s="41">
        <v>0.47830225216261457</v>
      </c>
      <c r="G58" s="41">
        <v>0.46649482243624385</v>
      </c>
      <c r="H58" s="41">
        <v>0.47739239047792226</v>
      </c>
    </row>
    <row r="59" spans="2:8" x14ac:dyDescent="0.25">
      <c r="C59" t="s">
        <v>183</v>
      </c>
      <c r="D59" s="3">
        <v>60420</v>
      </c>
      <c r="E59" s="3">
        <v>60450</v>
      </c>
      <c r="F59" s="3">
        <v>60480</v>
      </c>
      <c r="G59" s="3">
        <v>60510</v>
      </c>
      <c r="H59" s="3">
        <v>241860</v>
      </c>
    </row>
    <row r="60" spans="2:8" x14ac:dyDescent="0.25">
      <c r="B60" t="s">
        <v>4</v>
      </c>
      <c r="C60" t="s">
        <v>179</v>
      </c>
      <c r="D60" s="40">
        <v>1438752.79</v>
      </c>
      <c r="E60" s="40">
        <v>1520338.63</v>
      </c>
      <c r="F60" s="40">
        <v>1408287.83</v>
      </c>
      <c r="G60" s="40">
        <v>1853989.41</v>
      </c>
      <c r="H60" s="40">
        <v>6221368.6600000001</v>
      </c>
    </row>
    <row r="61" spans="2:8" x14ac:dyDescent="0.25">
      <c r="C61" t="s">
        <v>177</v>
      </c>
      <c r="D61" s="40">
        <v>729319.15</v>
      </c>
      <c r="E61" s="40">
        <v>788412.73</v>
      </c>
      <c r="F61" s="40">
        <v>736280.02</v>
      </c>
      <c r="G61" s="40">
        <v>973531.5</v>
      </c>
      <c r="H61" s="40">
        <v>3227543.4</v>
      </c>
    </row>
    <row r="62" spans="2:8" x14ac:dyDescent="0.25">
      <c r="C62" t="s">
        <v>181</v>
      </c>
      <c r="D62" s="40">
        <v>709433.64</v>
      </c>
      <c r="E62" s="40">
        <v>731925.9</v>
      </c>
      <c r="F62" s="40">
        <v>672007.81</v>
      </c>
      <c r="G62" s="40">
        <v>880457.91</v>
      </c>
      <c r="H62" s="40">
        <v>2993825.26</v>
      </c>
    </row>
    <row r="63" spans="2:8" x14ac:dyDescent="0.25">
      <c r="C63" t="s">
        <v>182</v>
      </c>
      <c r="D63" s="41">
        <v>0.49308932356614232</v>
      </c>
      <c r="E63" s="41">
        <v>0.48142294457123674</v>
      </c>
      <c r="F63" s="41">
        <v>0.47718072661325206</v>
      </c>
      <c r="G63" s="41">
        <v>0.47489910419714859</v>
      </c>
      <c r="H63" s="41">
        <v>0.48121650132207405</v>
      </c>
    </row>
    <row r="64" spans="2:8" x14ac:dyDescent="0.25">
      <c r="C64" t="s">
        <v>183</v>
      </c>
      <c r="D64" s="3">
        <v>62434</v>
      </c>
      <c r="E64" s="3">
        <v>62465</v>
      </c>
      <c r="F64" s="3">
        <v>62496</v>
      </c>
      <c r="G64" s="3">
        <v>62527</v>
      </c>
      <c r="H64" s="3">
        <v>249922</v>
      </c>
    </row>
    <row r="65" spans="2:8" x14ac:dyDescent="0.25">
      <c r="B65" t="s">
        <v>178</v>
      </c>
      <c r="D65" s="40">
        <v>16801659.649999999</v>
      </c>
      <c r="E65" s="40">
        <v>17285116.02</v>
      </c>
      <c r="F65" s="40">
        <v>16678603.689999999</v>
      </c>
      <c r="G65" s="40">
        <v>22886294.34</v>
      </c>
      <c r="H65" s="40">
        <v>73651673.700000003</v>
      </c>
    </row>
    <row r="66" spans="2:8" x14ac:dyDescent="0.25">
      <c r="B66" t="s">
        <v>176</v>
      </c>
      <c r="D66" s="40">
        <v>8514973.8900000006</v>
      </c>
      <c r="E66" s="40">
        <v>8917423.2899999991</v>
      </c>
      <c r="F66" s="40">
        <v>8700367.1400000006</v>
      </c>
      <c r="G66" s="40">
        <v>11860959.5</v>
      </c>
      <c r="H66" s="40">
        <v>37993723.82</v>
      </c>
    </row>
    <row r="67" spans="2:8" x14ac:dyDescent="0.25">
      <c r="B67" t="s">
        <v>180</v>
      </c>
      <c r="D67" s="40">
        <v>8286685.7599999998</v>
      </c>
      <c r="E67" s="40">
        <v>8367692.7300000004</v>
      </c>
      <c r="F67" s="40">
        <v>7978236.5499999998</v>
      </c>
      <c r="G67" s="40">
        <v>11025334.84</v>
      </c>
      <c r="H67" s="40">
        <v>35657949.880000003</v>
      </c>
    </row>
    <row r="68" spans="2:8" x14ac:dyDescent="0.25">
      <c r="B68" t="s">
        <v>184</v>
      </c>
      <c r="D68" s="41">
        <v>0.49320638154933699</v>
      </c>
      <c r="E68" s="41">
        <v>0.48409815244040233</v>
      </c>
      <c r="F68" s="41">
        <v>0.47835158735641137</v>
      </c>
      <c r="G68" s="41">
        <v>0.48174399385968919</v>
      </c>
      <c r="H68" s="41">
        <v>0.48414310345808204</v>
      </c>
    </row>
    <row r="69" spans="2:8" x14ac:dyDescent="0.25">
      <c r="B69" t="s">
        <v>185</v>
      </c>
      <c r="D69" s="3">
        <v>735110</v>
      </c>
      <c r="E69" s="3">
        <v>735475</v>
      </c>
      <c r="F69" s="3">
        <v>737856</v>
      </c>
      <c r="G69" s="3">
        <v>736205</v>
      </c>
      <c r="H69" s="3">
        <v>2944646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
  <sheetViews>
    <sheetView workbookViewId="0"/>
  </sheetViews>
  <sheetFormatPr defaultRowHeight="15" x14ac:dyDescent="0.25"/>
  <cols>
    <col min="1" max="1" width="13.140625" bestFit="1" customWidth="1"/>
    <col min="2" max="2" width="16.28515625" bestFit="1" customWidth="1"/>
    <col min="3" max="4" width="7" customWidth="1"/>
    <col min="5" max="5" width="8" bestFit="1" customWidth="1"/>
    <col min="6" max="6" width="11.28515625" customWidth="1"/>
    <col min="8" max="8" width="13.140625" bestFit="1" customWidth="1"/>
    <col min="9" max="9" width="10.140625" customWidth="1"/>
    <col min="11" max="11" width="13.140625" bestFit="1" customWidth="1"/>
    <col min="12" max="12" width="10.140625" customWidth="1"/>
    <col min="13" max="13" width="12.28515625" bestFit="1" customWidth="1"/>
  </cols>
  <sheetData>
    <row r="1" spans="1:11" x14ac:dyDescent="0.25">
      <c r="A1" s="1" t="s">
        <v>14</v>
      </c>
      <c r="B1" s="1" t="s">
        <v>15</v>
      </c>
      <c r="H1" s="1" t="s">
        <v>0</v>
      </c>
      <c r="K1" s="1" t="s">
        <v>0</v>
      </c>
    </row>
    <row r="2" spans="1:11" x14ac:dyDescent="0.25">
      <c r="A2" s="1" t="s">
        <v>0</v>
      </c>
      <c r="B2">
        <v>2014</v>
      </c>
      <c r="C2">
        <v>2015</v>
      </c>
      <c r="D2">
        <v>2016</v>
      </c>
      <c r="E2">
        <v>2017</v>
      </c>
      <c r="F2" t="s">
        <v>1</v>
      </c>
      <c r="H2" s="2" t="s">
        <v>16</v>
      </c>
      <c r="K2" s="2" t="s">
        <v>28</v>
      </c>
    </row>
    <row r="3" spans="1:11" x14ac:dyDescent="0.25">
      <c r="A3" s="2" t="s">
        <v>6</v>
      </c>
      <c r="B3" s="3">
        <v>75368</v>
      </c>
      <c r="C3" s="3">
        <v>81188</v>
      </c>
      <c r="D3" s="3">
        <v>74495</v>
      </c>
      <c r="E3" s="3">
        <v>106460</v>
      </c>
      <c r="F3" s="3">
        <v>337511</v>
      </c>
      <c r="H3" s="2" t="s">
        <v>17</v>
      </c>
      <c r="K3" s="2" t="s">
        <v>16</v>
      </c>
    </row>
    <row r="4" spans="1:11" x14ac:dyDescent="0.25">
      <c r="A4" s="2" t="s">
        <v>5</v>
      </c>
      <c r="B4" s="3">
        <v>66029</v>
      </c>
      <c r="C4" s="3">
        <v>76154</v>
      </c>
      <c r="D4" s="3">
        <v>61834</v>
      </c>
      <c r="E4" s="3">
        <v>98854</v>
      </c>
      <c r="F4" s="3">
        <v>302871</v>
      </c>
      <c r="H4" s="2" t="s">
        <v>18</v>
      </c>
      <c r="K4" s="2" t="s">
        <v>17</v>
      </c>
    </row>
    <row r="5" spans="1:11" x14ac:dyDescent="0.25">
      <c r="A5" s="2" t="s">
        <v>9</v>
      </c>
      <c r="B5" s="3">
        <v>84497</v>
      </c>
      <c r="C5" s="3">
        <v>75325</v>
      </c>
      <c r="D5" s="3">
        <v>78468</v>
      </c>
      <c r="E5" s="3">
        <v>98978</v>
      </c>
      <c r="F5" s="3">
        <v>337268</v>
      </c>
      <c r="H5" s="2" t="s">
        <v>19</v>
      </c>
      <c r="K5" s="2" t="s">
        <v>18</v>
      </c>
    </row>
    <row r="6" spans="1:11" x14ac:dyDescent="0.25">
      <c r="A6" s="2" t="s">
        <v>2</v>
      </c>
      <c r="B6" s="3">
        <v>86948</v>
      </c>
      <c r="C6" s="3">
        <v>71163</v>
      </c>
      <c r="D6" s="3">
        <v>71889</v>
      </c>
      <c r="E6" s="3">
        <v>102506</v>
      </c>
      <c r="F6" s="3">
        <v>332506</v>
      </c>
      <c r="H6" s="2" t="s">
        <v>20</v>
      </c>
      <c r="K6" s="2" t="s">
        <v>19</v>
      </c>
    </row>
    <row r="7" spans="1:11" x14ac:dyDescent="0.25">
      <c r="A7" s="2" t="s">
        <v>10</v>
      </c>
      <c r="B7" s="3">
        <v>76361</v>
      </c>
      <c r="C7" s="3">
        <v>73433</v>
      </c>
      <c r="D7" s="3">
        <v>82898</v>
      </c>
      <c r="E7" s="3">
        <v>100702</v>
      </c>
      <c r="F7" s="3">
        <v>333394</v>
      </c>
      <c r="H7" s="2" t="s">
        <v>21</v>
      </c>
      <c r="K7" s="2" t="s">
        <v>20</v>
      </c>
    </row>
    <row r="8" spans="1:11" x14ac:dyDescent="0.25">
      <c r="A8" s="2" t="s">
        <v>8</v>
      </c>
      <c r="B8" s="3">
        <v>79827</v>
      </c>
      <c r="C8" s="3">
        <v>80891</v>
      </c>
      <c r="D8" s="3">
        <v>80000</v>
      </c>
      <c r="E8" s="3">
        <v>106719</v>
      </c>
      <c r="F8" s="3">
        <v>347437</v>
      </c>
      <c r="H8" s="2" t="s">
        <v>22</v>
      </c>
      <c r="K8" s="2" t="s">
        <v>21</v>
      </c>
    </row>
    <row r="9" spans="1:11" x14ac:dyDescent="0.25">
      <c r="A9" s="2" t="s">
        <v>7</v>
      </c>
      <c r="B9" s="3">
        <v>87491</v>
      </c>
      <c r="C9" s="3">
        <v>93382</v>
      </c>
      <c r="D9" s="3">
        <v>83286</v>
      </c>
      <c r="E9" s="3">
        <v>101482</v>
      </c>
      <c r="F9" s="3">
        <v>365641</v>
      </c>
      <c r="H9" s="2" t="s">
        <v>23</v>
      </c>
      <c r="K9" s="2" t="s">
        <v>22</v>
      </c>
    </row>
    <row r="10" spans="1:11" x14ac:dyDescent="0.25">
      <c r="A10" s="2" t="s">
        <v>3</v>
      </c>
      <c r="B10" s="3">
        <v>69109</v>
      </c>
      <c r="C10" s="3">
        <v>76866</v>
      </c>
      <c r="D10" s="3">
        <v>82030</v>
      </c>
      <c r="E10" s="3">
        <v>108377</v>
      </c>
      <c r="F10" s="3">
        <v>336382</v>
      </c>
      <c r="H10" s="2" t="s">
        <v>24</v>
      </c>
      <c r="K10" s="2" t="s">
        <v>23</v>
      </c>
    </row>
    <row r="11" spans="1:11" x14ac:dyDescent="0.25">
      <c r="A11" s="2" t="s">
        <v>13</v>
      </c>
      <c r="B11" s="3">
        <v>67245</v>
      </c>
      <c r="C11" s="3">
        <v>82701</v>
      </c>
      <c r="D11" s="3">
        <v>78932</v>
      </c>
      <c r="E11" s="3">
        <v>104066</v>
      </c>
      <c r="F11" s="3">
        <v>332944</v>
      </c>
      <c r="H11" s="2" t="s">
        <v>25</v>
      </c>
      <c r="K11" s="2" t="s">
        <v>24</v>
      </c>
    </row>
    <row r="12" spans="1:11" x14ac:dyDescent="0.25">
      <c r="A12" s="2" t="s">
        <v>12</v>
      </c>
      <c r="B12" s="3">
        <v>81245</v>
      </c>
      <c r="C12" s="3">
        <v>86159</v>
      </c>
      <c r="D12" s="3">
        <v>72737</v>
      </c>
      <c r="E12" s="3">
        <v>107157</v>
      </c>
      <c r="F12" s="3">
        <v>347298</v>
      </c>
      <c r="H12" s="2" t="s">
        <v>26</v>
      </c>
      <c r="K12" s="2" t="s">
        <v>25</v>
      </c>
    </row>
    <row r="13" spans="1:11" x14ac:dyDescent="0.25">
      <c r="A13" s="2" t="s">
        <v>11</v>
      </c>
      <c r="B13" s="3">
        <v>66502</v>
      </c>
      <c r="C13" s="3">
        <v>66562</v>
      </c>
      <c r="D13" s="3">
        <v>71940</v>
      </c>
      <c r="E13" s="3">
        <v>108720</v>
      </c>
      <c r="F13" s="3">
        <v>313724</v>
      </c>
      <c r="H13" s="2" t="s">
        <v>27</v>
      </c>
      <c r="K13" s="2" t="s">
        <v>26</v>
      </c>
    </row>
    <row r="14" spans="1:11" x14ac:dyDescent="0.25">
      <c r="A14" s="2" t="s">
        <v>4</v>
      </c>
      <c r="B14" s="3">
        <v>78487</v>
      </c>
      <c r="C14" s="3">
        <v>83641</v>
      </c>
      <c r="D14" s="3">
        <v>77517</v>
      </c>
      <c r="E14" s="3">
        <v>99656</v>
      </c>
      <c r="F14" s="3">
        <v>339301</v>
      </c>
      <c r="H14" s="2" t="s">
        <v>31</v>
      </c>
      <c r="K14" s="2" t="s">
        <v>27</v>
      </c>
    </row>
    <row r="15" spans="1:11" x14ac:dyDescent="0.25">
      <c r="A15" s="2" t="s">
        <v>1</v>
      </c>
      <c r="B15" s="3">
        <v>919109</v>
      </c>
      <c r="C15" s="3">
        <v>947465</v>
      </c>
      <c r="D15" s="3">
        <v>916026</v>
      </c>
      <c r="E15" s="3">
        <v>1243677</v>
      </c>
      <c r="F15" s="3">
        <v>4026277</v>
      </c>
      <c r="H15" s="2" t="s">
        <v>32</v>
      </c>
      <c r="K15" s="2" t="s">
        <v>31</v>
      </c>
    </row>
    <row r="16" spans="1:11" x14ac:dyDescent="0.25">
      <c r="H16" s="2" t="s">
        <v>33</v>
      </c>
      <c r="K16" s="2" t="s">
        <v>32</v>
      </c>
    </row>
    <row r="17" spans="8:11" x14ac:dyDescent="0.25">
      <c r="H17" s="2" t="s">
        <v>34</v>
      </c>
      <c r="K17" s="2" t="s">
        <v>33</v>
      </c>
    </row>
    <row r="18" spans="8:11" x14ac:dyDescent="0.25">
      <c r="H18" s="2" t="s">
        <v>1</v>
      </c>
      <c r="K18" s="2" t="s">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17"/>
  <sheetViews>
    <sheetView topLeftCell="A10" zoomScaleNormal="100" workbookViewId="0">
      <selection activeCell="B15" sqref="B15"/>
    </sheetView>
  </sheetViews>
  <sheetFormatPr defaultRowHeight="15" x14ac:dyDescent="0.25"/>
  <cols>
    <col min="1" max="2" width="66.140625" customWidth="1"/>
  </cols>
  <sheetData>
    <row r="1" spans="1:2" x14ac:dyDescent="0.25">
      <c r="A1" s="5"/>
    </row>
    <row r="2" spans="1:2" ht="15.75" x14ac:dyDescent="0.25">
      <c r="A2" s="6" t="s">
        <v>35</v>
      </c>
      <c r="B2" s="6" t="s">
        <v>36</v>
      </c>
    </row>
    <row r="3" spans="1:2" x14ac:dyDescent="0.25">
      <c r="A3" s="7" t="s">
        <v>37</v>
      </c>
      <c r="B3" s="7" t="s">
        <v>38</v>
      </c>
    </row>
    <row r="4" spans="1:2" ht="135" x14ac:dyDescent="0.25">
      <c r="A4" s="7" t="s">
        <v>39</v>
      </c>
      <c r="B4" s="8" t="s">
        <v>40</v>
      </c>
    </row>
    <row r="5" spans="1:2" ht="60" x14ac:dyDescent="0.25">
      <c r="A5" s="7"/>
      <c r="B5" s="8" t="s">
        <v>41</v>
      </c>
    </row>
    <row r="6" spans="1:2" x14ac:dyDescent="0.25">
      <c r="A6" s="7" t="s">
        <v>42</v>
      </c>
      <c r="B6" s="7" t="s">
        <v>43</v>
      </c>
    </row>
    <row r="7" spans="1:2" x14ac:dyDescent="0.25">
      <c r="A7" s="7" t="s">
        <v>44</v>
      </c>
      <c r="B7" s="7" t="s">
        <v>45</v>
      </c>
    </row>
    <row r="8" spans="1:2" ht="60" x14ac:dyDescent="0.25">
      <c r="A8" s="7" t="s">
        <v>46</v>
      </c>
      <c r="B8" s="7" t="s">
        <v>47</v>
      </c>
    </row>
    <row r="9" spans="1:2" x14ac:dyDescent="0.25">
      <c r="A9" s="7" t="s">
        <v>48</v>
      </c>
      <c r="B9" s="7" t="s">
        <v>49</v>
      </c>
    </row>
    <row r="10" spans="1:2" ht="45" x14ac:dyDescent="0.25">
      <c r="A10" s="7"/>
      <c r="B10" s="7" t="s">
        <v>50</v>
      </c>
    </row>
    <row r="11" spans="1:2" ht="45" x14ac:dyDescent="0.25">
      <c r="A11" s="7"/>
      <c r="B11" s="7" t="s">
        <v>51</v>
      </c>
    </row>
    <row r="12" spans="1:2" ht="45" x14ac:dyDescent="0.25">
      <c r="A12" s="7" t="s">
        <v>52</v>
      </c>
      <c r="B12" s="7" t="s">
        <v>53</v>
      </c>
    </row>
    <row r="13" spans="1:2" ht="30" x14ac:dyDescent="0.25">
      <c r="A13" s="7" t="s">
        <v>54</v>
      </c>
      <c r="B13" s="7" t="s">
        <v>54</v>
      </c>
    </row>
    <row r="14" spans="1:2" x14ac:dyDescent="0.25">
      <c r="A14" s="9" t="s">
        <v>55</v>
      </c>
      <c r="B14" s="9" t="s">
        <v>56</v>
      </c>
    </row>
    <row r="15" spans="1:2" ht="30" x14ac:dyDescent="0.25">
      <c r="A15" s="7" t="s">
        <v>57</v>
      </c>
      <c r="B15" s="7" t="s">
        <v>58</v>
      </c>
    </row>
    <row r="16" spans="1:2" ht="45" x14ac:dyDescent="0.25">
      <c r="A16" s="7" t="s">
        <v>59</v>
      </c>
      <c r="B16" s="7" t="s">
        <v>60</v>
      </c>
    </row>
    <row r="17" spans="1:2" x14ac:dyDescent="0.25">
      <c r="A17" s="7"/>
      <c r="B17"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24"/>
  <sheetViews>
    <sheetView workbookViewId="0">
      <selection activeCell="B18" sqref="B18"/>
    </sheetView>
  </sheetViews>
  <sheetFormatPr defaultRowHeight="15" x14ac:dyDescent="0.25"/>
  <cols>
    <col min="1" max="1" width="20.42578125" customWidth="1"/>
    <col min="2" max="2" width="12.85546875" customWidth="1"/>
    <col min="3" max="3" width="12.42578125" customWidth="1"/>
  </cols>
  <sheetData>
    <row r="1" spans="1:3" x14ac:dyDescent="0.25">
      <c r="A1" t="s">
        <v>61</v>
      </c>
    </row>
    <row r="2" spans="1:3" x14ac:dyDescent="0.25">
      <c r="A2" t="s">
        <v>62</v>
      </c>
    </row>
    <row r="3" spans="1:3" x14ac:dyDescent="0.25">
      <c r="A3" t="s">
        <v>63</v>
      </c>
    </row>
    <row r="4" spans="1:3" x14ac:dyDescent="0.25">
      <c r="A4" t="s">
        <v>64</v>
      </c>
    </row>
    <row r="6" spans="1:3" x14ac:dyDescent="0.25">
      <c r="A6" s="10" t="s">
        <v>65</v>
      </c>
      <c r="B6" s="10" t="s">
        <v>66</v>
      </c>
      <c r="C6" s="10" t="s">
        <v>67</v>
      </c>
    </row>
    <row r="7" spans="1:3" x14ac:dyDescent="0.25">
      <c r="A7" s="11" t="s">
        <v>68</v>
      </c>
      <c r="B7" s="12" t="s">
        <v>69</v>
      </c>
      <c r="C7" s="11" t="s">
        <v>70</v>
      </c>
    </row>
    <row r="8" spans="1:3" x14ac:dyDescent="0.25">
      <c r="A8" s="11" t="s">
        <v>71</v>
      </c>
      <c r="B8" s="12">
        <v>5</v>
      </c>
      <c r="C8" s="11">
        <v>5</v>
      </c>
    </row>
    <row r="9" spans="1:3" x14ac:dyDescent="0.25">
      <c r="A9" s="11" t="s">
        <v>72</v>
      </c>
      <c r="B9" s="12">
        <v>-12</v>
      </c>
      <c r="C9" s="11">
        <v>-12</v>
      </c>
    </row>
    <row r="10" spans="1:3" x14ac:dyDescent="0.25">
      <c r="A10" s="11" t="s">
        <v>73</v>
      </c>
      <c r="B10" s="12" t="s">
        <v>69</v>
      </c>
      <c r="C10" s="11" t="s">
        <v>70</v>
      </c>
    </row>
    <row r="11" spans="1:3" x14ac:dyDescent="0.25">
      <c r="A11" s="11" t="s">
        <v>74</v>
      </c>
      <c r="B11" s="12" t="s">
        <v>75</v>
      </c>
      <c r="C11" s="11" t="s">
        <v>76</v>
      </c>
    </row>
    <row r="12" spans="1:3" x14ac:dyDescent="0.25">
      <c r="A12" s="11" t="s">
        <v>77</v>
      </c>
      <c r="B12" s="12" t="s">
        <v>78</v>
      </c>
      <c r="C12" s="11" t="s">
        <v>76</v>
      </c>
    </row>
    <row r="13" spans="1:3" x14ac:dyDescent="0.25">
      <c r="A13" s="11" t="s">
        <v>79</v>
      </c>
      <c r="B13" s="12" t="s">
        <v>69</v>
      </c>
      <c r="C13" s="11" t="s">
        <v>70</v>
      </c>
    </row>
    <row r="14" spans="1:3" x14ac:dyDescent="0.25">
      <c r="A14" s="11" t="s">
        <v>80</v>
      </c>
      <c r="B14" s="12" t="s">
        <v>69</v>
      </c>
      <c r="C14" s="11" t="s">
        <v>76</v>
      </c>
    </row>
    <row r="15" spans="1:3" x14ac:dyDescent="0.25">
      <c r="A15" s="13" t="s">
        <v>81</v>
      </c>
      <c r="B15" s="14" t="b">
        <v>0</v>
      </c>
      <c r="C15" s="13" t="b">
        <v>0</v>
      </c>
    </row>
    <row r="16" spans="1:3" x14ac:dyDescent="0.25">
      <c r="A16" s="13" t="s">
        <v>82</v>
      </c>
      <c r="B16" s="14" t="b">
        <v>0</v>
      </c>
      <c r="C16" s="13" t="b">
        <v>0</v>
      </c>
    </row>
    <row r="17" spans="1:3" x14ac:dyDescent="0.25">
      <c r="A17" s="13" t="s">
        <v>83</v>
      </c>
      <c r="B17" s="14" t="b">
        <v>1</v>
      </c>
      <c r="C17" s="13" t="b">
        <v>1</v>
      </c>
    </row>
    <row r="18" spans="1:3" ht="17.25" x14ac:dyDescent="0.3">
      <c r="A18" s="11" t="s">
        <v>84</v>
      </c>
      <c r="B18" s="15" t="b">
        <v>0</v>
      </c>
      <c r="C18" s="11" t="b">
        <v>1</v>
      </c>
    </row>
    <row r="19" spans="1:3" ht="17.25" x14ac:dyDescent="0.3">
      <c r="A19" s="11" t="s">
        <v>85</v>
      </c>
      <c r="B19" s="15" t="s">
        <v>69</v>
      </c>
      <c r="C19" s="11" t="s">
        <v>76</v>
      </c>
    </row>
    <row r="20" spans="1:3" ht="17.25" x14ac:dyDescent="0.3">
      <c r="A20" s="11" t="s">
        <v>86</v>
      </c>
      <c r="B20" s="15" t="s">
        <v>69</v>
      </c>
      <c r="C20" s="11" t="s">
        <v>76</v>
      </c>
    </row>
    <row r="21" spans="1:3" ht="17.25" x14ac:dyDescent="0.3">
      <c r="A21" s="16"/>
      <c r="B21" s="17"/>
      <c r="C21" s="16"/>
    </row>
    <row r="22" spans="1:3" ht="17.25" x14ac:dyDescent="0.3">
      <c r="A22" s="18" t="b">
        <f>AND(B22,C22)</f>
        <v>1</v>
      </c>
      <c r="B22" s="19" t="b">
        <v>1</v>
      </c>
      <c r="C22" s="20"/>
    </row>
    <row r="23" spans="1:3" ht="17.25" x14ac:dyDescent="0.3">
      <c r="A23" s="21" t="e">
        <f>OR(B23,C23)</f>
        <v>#VALUE!</v>
      </c>
      <c r="B23" s="22"/>
      <c r="C23" s="23"/>
    </row>
    <row r="24" spans="1:3" ht="17.25" x14ac:dyDescent="0.3">
      <c r="A24" s="24" t="e">
        <f>AND(B24,C24)</f>
        <v>#VALUE!</v>
      </c>
      <c r="B24" s="25"/>
      <c r="C24" s="2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D18"/>
  <sheetViews>
    <sheetView workbookViewId="0">
      <selection activeCell="A2" sqref="A2"/>
    </sheetView>
  </sheetViews>
  <sheetFormatPr defaultRowHeight="15" x14ac:dyDescent="0.25"/>
  <cols>
    <col min="1" max="1" width="15.7109375" customWidth="1"/>
    <col min="2" max="2" width="24" customWidth="1"/>
    <col min="3" max="3" width="19.28515625" customWidth="1"/>
    <col min="4" max="4" width="32.85546875" customWidth="1"/>
  </cols>
  <sheetData>
    <row r="1" spans="1:4" x14ac:dyDescent="0.25">
      <c r="A1" s="30" t="s">
        <v>87</v>
      </c>
      <c r="B1" s="30"/>
      <c r="C1" s="30"/>
      <c r="D1" s="30"/>
    </row>
    <row r="2" spans="1:4" x14ac:dyDescent="0.25">
      <c r="A2" s="27" t="s">
        <v>88</v>
      </c>
      <c r="B2" s="27" t="s">
        <v>89</v>
      </c>
      <c r="C2" s="27" t="s">
        <v>90</v>
      </c>
      <c r="D2" s="27" t="s">
        <v>91</v>
      </c>
    </row>
    <row r="3" spans="1:4" x14ac:dyDescent="0.25">
      <c r="A3" s="14" t="s">
        <v>92</v>
      </c>
      <c r="B3" s="14" t="s">
        <v>93</v>
      </c>
      <c r="C3" s="14" t="s">
        <v>94</v>
      </c>
      <c r="D3" s="14"/>
    </row>
    <row r="4" spans="1:4" x14ac:dyDescent="0.25">
      <c r="A4" s="31" t="s">
        <v>95</v>
      </c>
      <c r="B4" s="14" t="s">
        <v>96</v>
      </c>
      <c r="C4" s="14" t="s">
        <v>97</v>
      </c>
      <c r="D4" s="14"/>
    </row>
    <row r="5" spans="1:4" x14ac:dyDescent="0.25">
      <c r="A5" s="32"/>
      <c r="B5" s="14" t="s">
        <v>98</v>
      </c>
      <c r="C5" s="14" t="s">
        <v>99</v>
      </c>
      <c r="D5" s="14"/>
    </row>
    <row r="6" spans="1:4" x14ac:dyDescent="0.25">
      <c r="A6" s="32"/>
      <c r="B6" s="14" t="s">
        <v>100</v>
      </c>
      <c r="C6" s="14" t="s">
        <v>101</v>
      </c>
      <c r="D6" s="14"/>
    </row>
    <row r="7" spans="1:4" x14ac:dyDescent="0.25">
      <c r="A7" s="32"/>
      <c r="B7" s="14" t="s">
        <v>102</v>
      </c>
      <c r="C7" s="14" t="s">
        <v>103</v>
      </c>
      <c r="D7" s="14"/>
    </row>
    <row r="8" spans="1:4" x14ac:dyDescent="0.25">
      <c r="A8" s="33"/>
      <c r="B8" s="14" t="s">
        <v>104</v>
      </c>
      <c r="C8" s="14" t="s">
        <v>105</v>
      </c>
      <c r="D8" s="14"/>
    </row>
    <row r="9" spans="1:4" x14ac:dyDescent="0.25">
      <c r="A9" s="31" t="s">
        <v>106</v>
      </c>
      <c r="B9" s="14" t="s">
        <v>107</v>
      </c>
      <c r="C9" s="14" t="s">
        <v>108</v>
      </c>
      <c r="D9" s="14"/>
    </row>
    <row r="10" spans="1:4" x14ac:dyDescent="0.25">
      <c r="A10" s="32"/>
      <c r="B10" s="14" t="s">
        <v>109</v>
      </c>
      <c r="C10" s="14" t="s">
        <v>110</v>
      </c>
      <c r="D10" s="14"/>
    </row>
    <row r="11" spans="1:4" x14ac:dyDescent="0.25">
      <c r="A11" s="32"/>
      <c r="B11" s="14" t="s">
        <v>111</v>
      </c>
      <c r="C11" s="14" t="s">
        <v>112</v>
      </c>
      <c r="D11" s="14"/>
    </row>
    <row r="12" spans="1:4" x14ac:dyDescent="0.25">
      <c r="A12" s="32"/>
      <c r="B12" s="14" t="s">
        <v>113</v>
      </c>
      <c r="C12" s="14" t="s">
        <v>114</v>
      </c>
      <c r="D12" s="14"/>
    </row>
    <row r="13" spans="1:4" x14ac:dyDescent="0.25">
      <c r="A13" s="32"/>
      <c r="B13" s="14" t="s">
        <v>115</v>
      </c>
      <c r="C13" s="14" t="s">
        <v>116</v>
      </c>
      <c r="D13" s="14"/>
    </row>
    <row r="14" spans="1:4" x14ac:dyDescent="0.25">
      <c r="A14" s="33"/>
      <c r="B14" s="14" t="s">
        <v>117</v>
      </c>
      <c r="C14" s="14" t="s">
        <v>118</v>
      </c>
      <c r="D14" s="14"/>
    </row>
    <row r="15" spans="1:4" x14ac:dyDescent="0.25">
      <c r="A15" s="14" t="s">
        <v>119</v>
      </c>
      <c r="B15" s="14" t="s">
        <v>120</v>
      </c>
      <c r="C15" s="14" t="s">
        <v>121</v>
      </c>
      <c r="D15" s="14"/>
    </row>
    <row r="16" spans="1:4" ht="30" x14ac:dyDescent="0.25">
      <c r="A16" s="31" t="s">
        <v>122</v>
      </c>
      <c r="B16" s="14" t="s">
        <v>123</v>
      </c>
      <c r="C16" s="14" t="s">
        <v>124</v>
      </c>
      <c r="D16" s="7" t="s">
        <v>125</v>
      </c>
    </row>
    <row r="17" spans="1:4" ht="30" x14ac:dyDescent="0.25">
      <c r="A17" s="32"/>
      <c r="B17" s="14" t="s">
        <v>126</v>
      </c>
      <c r="C17" s="14" t="s">
        <v>127</v>
      </c>
      <c r="D17" s="7" t="s">
        <v>128</v>
      </c>
    </row>
    <row r="18" spans="1:4" ht="30" x14ac:dyDescent="0.25">
      <c r="A18" s="33"/>
      <c r="B18" s="14" t="s">
        <v>109</v>
      </c>
      <c r="C18" s="14" t="s">
        <v>129</v>
      </c>
      <c r="D18" s="7" t="s">
        <v>130</v>
      </c>
    </row>
  </sheetData>
  <mergeCells count="4">
    <mergeCell ref="A1:D1"/>
    <mergeCell ref="A4:A8"/>
    <mergeCell ref="A9:A14"/>
    <mergeCell ref="A16:A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B9"/>
  <sheetViews>
    <sheetView workbookViewId="0">
      <selection activeCell="A2" sqref="A2"/>
    </sheetView>
  </sheetViews>
  <sheetFormatPr defaultRowHeight="15" x14ac:dyDescent="0.25"/>
  <cols>
    <col min="1" max="1" width="14.85546875" bestFit="1" customWidth="1"/>
    <col min="2" max="2" width="19.42578125" bestFit="1" customWidth="1"/>
  </cols>
  <sheetData>
    <row r="1" spans="1:2" x14ac:dyDescent="0.25">
      <c r="A1" s="10" t="s">
        <v>131</v>
      </c>
      <c r="B1" s="10" t="s">
        <v>132</v>
      </c>
    </row>
    <row r="2" spans="1:2" x14ac:dyDescent="0.25">
      <c r="A2" s="14" t="s">
        <v>133</v>
      </c>
      <c r="B2" s="14" t="s">
        <v>75</v>
      </c>
    </row>
    <row r="3" spans="1:2" x14ac:dyDescent="0.25">
      <c r="A3" s="14" t="s">
        <v>134</v>
      </c>
      <c r="B3" s="14" t="s">
        <v>135</v>
      </c>
    </row>
    <row r="4" spans="1:2" x14ac:dyDescent="0.25">
      <c r="A4" s="14" t="s">
        <v>136</v>
      </c>
      <c r="B4" s="14" t="s">
        <v>135</v>
      </c>
    </row>
    <row r="5" spans="1:2" x14ac:dyDescent="0.25">
      <c r="A5" s="14" t="s">
        <v>137</v>
      </c>
      <c r="B5" s="14">
        <v>0</v>
      </c>
    </row>
    <row r="6" spans="1:2" x14ac:dyDescent="0.25">
      <c r="A6" s="28" t="s">
        <v>138</v>
      </c>
    </row>
    <row r="7" spans="1:2" x14ac:dyDescent="0.25">
      <c r="A7" t="s">
        <v>139</v>
      </c>
    </row>
    <row r="8" spans="1:2" x14ac:dyDescent="0.25">
      <c r="A8" t="s">
        <v>140</v>
      </c>
    </row>
    <row r="9" spans="1:2" x14ac:dyDescent="0.25">
      <c r="A9" t="s">
        <v>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L15"/>
  <sheetViews>
    <sheetView workbookViewId="0">
      <selection activeCell="B14" sqref="B14"/>
    </sheetView>
  </sheetViews>
  <sheetFormatPr defaultRowHeight="15" x14ac:dyDescent="0.25"/>
  <cols>
    <col min="1" max="1" width="20.85546875" customWidth="1"/>
    <col min="2" max="2" width="22.140625" customWidth="1"/>
    <col min="3" max="3" width="9.140625" customWidth="1"/>
    <col min="12" max="12" width="12" customWidth="1"/>
  </cols>
  <sheetData>
    <row r="1" spans="1:12" x14ac:dyDescent="0.25">
      <c r="A1" s="10" t="s">
        <v>142</v>
      </c>
      <c r="B1" s="10" t="s">
        <v>143</v>
      </c>
      <c r="C1" s="37" t="s">
        <v>144</v>
      </c>
      <c r="D1" s="38"/>
      <c r="E1" s="38"/>
      <c r="F1" s="38"/>
      <c r="G1" s="38"/>
      <c r="H1" s="38"/>
      <c r="I1" s="38"/>
      <c r="J1" s="38"/>
      <c r="K1" s="38"/>
      <c r="L1" s="39"/>
    </row>
    <row r="2" spans="1:12" ht="30" x14ac:dyDescent="0.25">
      <c r="A2" s="29" t="s">
        <v>145</v>
      </c>
      <c r="B2" s="29" t="s">
        <v>146</v>
      </c>
      <c r="C2" s="34" t="s">
        <v>147</v>
      </c>
      <c r="D2" s="35"/>
      <c r="E2" s="35"/>
      <c r="F2" s="35"/>
      <c r="G2" s="35"/>
      <c r="H2" s="35"/>
      <c r="I2" s="35"/>
      <c r="J2" s="35"/>
      <c r="K2" s="35"/>
      <c r="L2" s="36"/>
    </row>
    <row r="3" spans="1:12" ht="30" x14ac:dyDescent="0.25">
      <c r="A3" s="29" t="s">
        <v>148</v>
      </c>
      <c r="B3" s="29" t="s">
        <v>149</v>
      </c>
      <c r="C3" s="34" t="s">
        <v>150</v>
      </c>
      <c r="D3" s="35"/>
      <c r="E3" s="35"/>
      <c r="F3" s="35"/>
      <c r="G3" s="35"/>
      <c r="H3" s="35"/>
      <c r="I3" s="35"/>
      <c r="J3" s="35"/>
      <c r="K3" s="35"/>
      <c r="L3" s="36"/>
    </row>
    <row r="4" spans="1:12" x14ac:dyDescent="0.25">
      <c r="A4" s="13"/>
      <c r="B4" s="13"/>
      <c r="C4" s="34" t="s">
        <v>151</v>
      </c>
      <c r="D4" s="35"/>
      <c r="E4" s="35"/>
      <c r="F4" s="35"/>
      <c r="G4" s="35"/>
      <c r="H4" s="35"/>
      <c r="I4" s="35"/>
      <c r="J4" s="35"/>
      <c r="K4" s="35"/>
      <c r="L4" s="36"/>
    </row>
    <row r="5" spans="1:12" x14ac:dyDescent="0.25">
      <c r="A5" s="13"/>
      <c r="B5" s="13"/>
      <c r="C5" s="34" t="s">
        <v>152</v>
      </c>
      <c r="D5" s="35"/>
      <c r="E5" s="35"/>
      <c r="F5" s="35"/>
      <c r="G5" s="35"/>
      <c r="H5" s="35"/>
      <c r="I5" s="35"/>
      <c r="J5" s="35"/>
      <c r="K5" s="35"/>
      <c r="L5" s="36"/>
    </row>
    <row r="6" spans="1:12" x14ac:dyDescent="0.25">
      <c r="A6" s="13"/>
      <c r="B6" s="13"/>
      <c r="C6" s="34" t="s">
        <v>153</v>
      </c>
      <c r="D6" s="35"/>
      <c r="E6" s="35"/>
      <c r="F6" s="35"/>
      <c r="G6" s="35"/>
      <c r="H6" s="35"/>
      <c r="I6" s="35"/>
      <c r="J6" s="35"/>
      <c r="K6" s="35"/>
      <c r="L6" s="36"/>
    </row>
    <row r="7" spans="1:12" x14ac:dyDescent="0.25">
      <c r="A7" s="13"/>
      <c r="B7" s="13"/>
      <c r="C7" s="34" t="s">
        <v>154</v>
      </c>
      <c r="D7" s="35"/>
      <c r="E7" s="35"/>
      <c r="F7" s="35"/>
      <c r="G7" s="35"/>
      <c r="H7" s="35"/>
      <c r="I7" s="35"/>
      <c r="J7" s="35"/>
      <c r="K7" s="35"/>
      <c r="L7" s="36"/>
    </row>
    <row r="8" spans="1:12" x14ac:dyDescent="0.25">
      <c r="A8" s="13" t="s">
        <v>155</v>
      </c>
      <c r="B8" s="13" t="s">
        <v>156</v>
      </c>
      <c r="C8" s="34" t="s">
        <v>157</v>
      </c>
      <c r="D8" s="35"/>
      <c r="E8" s="35"/>
      <c r="F8" s="35"/>
      <c r="G8" s="35"/>
      <c r="H8" s="35"/>
      <c r="I8" s="35"/>
      <c r="J8" s="35"/>
      <c r="K8" s="35"/>
      <c r="L8" s="36"/>
    </row>
    <row r="9" spans="1:12" x14ac:dyDescent="0.25">
      <c r="A9" s="13" t="s">
        <v>158</v>
      </c>
      <c r="B9" s="13" t="s">
        <v>159</v>
      </c>
      <c r="C9" s="34" t="s">
        <v>160</v>
      </c>
      <c r="D9" s="35"/>
      <c r="E9" s="35"/>
      <c r="F9" s="35"/>
      <c r="G9" s="35"/>
      <c r="H9" s="35"/>
      <c r="I9" s="35"/>
      <c r="J9" s="35"/>
      <c r="K9" s="35"/>
      <c r="L9" s="36"/>
    </row>
    <row r="10" spans="1:12" x14ac:dyDescent="0.25">
      <c r="A10" s="13"/>
      <c r="B10" s="13"/>
      <c r="C10" s="34" t="s">
        <v>161</v>
      </c>
      <c r="D10" s="35"/>
      <c r="E10" s="35"/>
      <c r="F10" s="35"/>
      <c r="G10" s="35"/>
      <c r="H10" s="35"/>
      <c r="I10" s="35"/>
      <c r="J10" s="35"/>
      <c r="K10" s="35"/>
      <c r="L10" s="36"/>
    </row>
    <row r="11" spans="1:12" x14ac:dyDescent="0.25">
      <c r="A11" s="13" t="s">
        <v>162</v>
      </c>
      <c r="B11" s="13" t="s">
        <v>163</v>
      </c>
      <c r="C11" s="34" t="s">
        <v>164</v>
      </c>
      <c r="D11" s="35"/>
      <c r="E11" s="35"/>
      <c r="F11" s="35"/>
      <c r="G11" s="35"/>
      <c r="H11" s="35"/>
      <c r="I11" s="35"/>
      <c r="J11" s="35"/>
      <c r="K11" s="35"/>
      <c r="L11" s="36"/>
    </row>
    <row r="12" spans="1:12" x14ac:dyDescent="0.25">
      <c r="A12" s="13"/>
      <c r="B12" s="13"/>
      <c r="C12" s="34" t="s">
        <v>165</v>
      </c>
      <c r="D12" s="35"/>
      <c r="E12" s="35"/>
      <c r="F12" s="35"/>
      <c r="G12" s="35"/>
      <c r="H12" s="35"/>
      <c r="I12" s="35"/>
      <c r="J12" s="35"/>
      <c r="K12" s="35"/>
      <c r="L12" s="36"/>
    </row>
    <row r="13" spans="1:12" x14ac:dyDescent="0.25">
      <c r="A13" s="13" t="s">
        <v>166</v>
      </c>
      <c r="B13" s="13" t="s">
        <v>166</v>
      </c>
      <c r="C13" s="34" t="s">
        <v>167</v>
      </c>
      <c r="D13" s="35"/>
      <c r="E13" s="35"/>
      <c r="F13" s="35"/>
      <c r="G13" s="35"/>
      <c r="H13" s="35"/>
      <c r="I13" s="35"/>
      <c r="J13" s="35"/>
      <c r="K13" s="35"/>
      <c r="L13" s="36"/>
    </row>
    <row r="14" spans="1:12" x14ac:dyDescent="0.25">
      <c r="A14" s="13" t="s">
        <v>168</v>
      </c>
      <c r="B14" s="13" t="s">
        <v>169</v>
      </c>
      <c r="C14" s="34" t="s">
        <v>170</v>
      </c>
      <c r="D14" s="35"/>
      <c r="E14" s="35"/>
      <c r="F14" s="35"/>
      <c r="G14" s="35"/>
      <c r="H14" s="35"/>
      <c r="I14" s="35"/>
      <c r="J14" s="35"/>
      <c r="K14" s="35"/>
      <c r="L14" s="36"/>
    </row>
    <row r="15" spans="1:12" x14ac:dyDescent="0.25">
      <c r="A15" s="13"/>
      <c r="B15" s="13" t="s">
        <v>171</v>
      </c>
      <c r="C15" s="34" t="s">
        <v>172</v>
      </c>
      <c r="D15" s="35"/>
      <c r="E15" s="35"/>
      <c r="F15" s="35"/>
      <c r="G15" s="35"/>
      <c r="H15" s="35"/>
      <c r="I15" s="35"/>
      <c r="J15" s="35"/>
      <c r="K15" s="35"/>
      <c r="L15" s="36"/>
    </row>
  </sheetData>
  <mergeCells count="15">
    <mergeCell ref="C13:L13"/>
    <mergeCell ref="C14:L14"/>
    <mergeCell ref="C15:L15"/>
    <mergeCell ref="C7:L7"/>
    <mergeCell ref="C8:L8"/>
    <mergeCell ref="C9:L9"/>
    <mergeCell ref="C10:L10"/>
    <mergeCell ref="C11:L11"/>
    <mergeCell ref="C12:L12"/>
    <mergeCell ref="C6:L6"/>
    <mergeCell ref="C1:L1"/>
    <mergeCell ref="C2:L2"/>
    <mergeCell ref="C3:L3"/>
    <mergeCell ref="C4:L4"/>
    <mergeCell ref="C5:L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A3055FCB-D7F3-4ECE-A643-0BF6B60AA324}">
  <ds:schemaRefs/>
</ds:datastoreItem>
</file>

<file path=customXml/itemProps2.xml><?xml version="1.0" encoding="utf-8"?>
<ds:datastoreItem xmlns:ds="http://schemas.openxmlformats.org/officeDocument/2006/customXml" ds:itemID="{F53A7DA8-246E-48FA-B268-FCC042582757}">
  <ds:schemaRefs/>
</ds:datastoreItem>
</file>

<file path=customXml/itemProps3.xml><?xml version="1.0" encoding="utf-8"?>
<ds:datastoreItem xmlns:ds="http://schemas.openxmlformats.org/officeDocument/2006/customXml" ds:itemID="{E588ACA3-FC15-48F3-9639-B6B6D3948F45}">
  <ds:schemaRefs/>
</ds:datastoreItem>
</file>

<file path=customXml/itemProps4.xml><?xml version="1.0" encoding="utf-8"?>
<ds:datastoreItem xmlns:ds="http://schemas.openxmlformats.org/officeDocument/2006/customXml" ds:itemID="{87FC4DA4-0BFE-42E3-9BC1-7DB8F90F522D}">
  <ds:schemaRefs/>
</ds:datastoreItem>
</file>

<file path=customXml/itemProps5.xml><?xml version="1.0" encoding="utf-8"?>
<ds:datastoreItem xmlns:ds="http://schemas.openxmlformats.org/officeDocument/2006/customXml" ds:itemID="{AD9C16DF-EF34-4F13-9064-A31705638538}">
  <ds:schemaRefs/>
</ds:datastoreItem>
</file>

<file path=customXml/itemProps6.xml><?xml version="1.0" encoding="utf-8"?>
<ds:datastoreItem xmlns:ds="http://schemas.openxmlformats.org/officeDocument/2006/customXml" ds:itemID="{9D33E3BE-C938-4863-B858-1C8D56CC8E8F}">
  <ds:schemaRefs/>
</ds:datastoreItem>
</file>

<file path=customXml/itemProps7.xml><?xml version="1.0" encoding="utf-8"?>
<ds:datastoreItem xmlns:ds="http://schemas.openxmlformats.org/officeDocument/2006/customXml" ds:itemID="{A5119EA0-E1EB-4ACF-8CD2-B4298EA51E70}">
  <ds:schemaRefs/>
</ds:datastoreItem>
</file>

<file path=customXml/itemProps8.xml><?xml version="1.0" encoding="utf-8"?>
<ds:datastoreItem xmlns:ds="http://schemas.openxmlformats.org/officeDocument/2006/customXml" ds:itemID="{C195F8A8-7534-4209-A2ED-8724D192BFCA}">
  <ds:schemaRefs/>
</ds:datastoreItem>
</file>

<file path=customXml/itemProps9.xml><?xml version="1.0" encoding="utf-8"?>
<ds:datastoreItem xmlns:ds="http://schemas.openxmlformats.org/officeDocument/2006/customXml" ds:itemID="{F52203C8-06C8-411B-8D67-36664A717541}">
  <ds:schemaRefs/>
</ds:datastoreItem>
</file>

<file path=customXml/itemProps10.xml><?xml version="1.0" encoding="utf-8"?>
<ds:datastoreItem xmlns:ds="http://schemas.openxmlformats.org/officeDocument/2006/customXml" ds:itemID="{96FD540C-2548-4379-B6B3-C0516D999878}">
  <ds:schemaRefs/>
</ds:datastoreItem>
</file>

<file path=customXml/itemProps11.xml><?xml version="1.0" encoding="utf-8"?>
<ds:datastoreItem xmlns:ds="http://schemas.openxmlformats.org/officeDocument/2006/customXml" ds:itemID="{1B09453C-BF65-4A5D-8BB9-0DB06FFA1D53}">
  <ds:schemaRefs/>
</ds:datastoreItem>
</file>

<file path=customXml/itemProps12.xml><?xml version="1.0" encoding="utf-8"?>
<ds:datastoreItem xmlns:ds="http://schemas.openxmlformats.org/officeDocument/2006/customXml" ds:itemID="{A167DACC-5629-43B5-B5F6-05E0656B468C}">
  <ds:schemaRefs/>
</ds:datastoreItem>
</file>

<file path=customXml/itemProps13.xml><?xml version="1.0" encoding="utf-8"?>
<ds:datastoreItem xmlns:ds="http://schemas.openxmlformats.org/officeDocument/2006/customXml" ds:itemID="{E220A2DC-1C93-462F-AF83-BB3565FFF425}">
  <ds:schemaRefs/>
</ds:datastoreItem>
</file>

<file path=customXml/itemProps14.xml><?xml version="1.0" encoding="utf-8"?>
<ds:datastoreItem xmlns:ds="http://schemas.openxmlformats.org/officeDocument/2006/customXml" ds:itemID="{0C387B39-0181-4A46-B5B8-82A6E56B3AE5}">
  <ds:schemaRefs/>
</ds:datastoreItem>
</file>

<file path=customXml/itemProps15.xml><?xml version="1.0" encoding="utf-8"?>
<ds:datastoreItem xmlns:ds="http://schemas.openxmlformats.org/officeDocument/2006/customXml" ds:itemID="{6F674574-5A22-4A07-9817-B863815371C7}">
  <ds:schemaRefs/>
</ds:datastoreItem>
</file>

<file path=customXml/itemProps16.xml><?xml version="1.0" encoding="utf-8"?>
<ds:datastoreItem xmlns:ds="http://schemas.openxmlformats.org/officeDocument/2006/customXml" ds:itemID="{61F0D8C1-5213-4B21-B763-3D25DEF8DE4F}">
  <ds:schemaRefs/>
</ds:datastoreItem>
</file>

<file path=customXml/itemProps17.xml><?xml version="1.0" encoding="utf-8"?>
<ds:datastoreItem xmlns:ds="http://schemas.openxmlformats.org/officeDocument/2006/customXml" ds:itemID="{CDF9077D-A448-4681-B910-25A08E1DF73D}">
  <ds:schemaRefs/>
</ds:datastoreItem>
</file>

<file path=customXml/itemProps18.xml><?xml version="1.0" encoding="utf-8"?>
<ds:datastoreItem xmlns:ds="http://schemas.openxmlformats.org/officeDocument/2006/customXml" ds:itemID="{61BCD554-5A65-4CDD-9F75-81E792160161}">
  <ds:schemaRefs/>
</ds:datastoreItem>
</file>

<file path=customXml/itemProps19.xml><?xml version="1.0" encoding="utf-8"?>
<ds:datastoreItem xmlns:ds="http://schemas.openxmlformats.org/officeDocument/2006/customXml" ds:itemID="{01A7017D-1767-4876-AA14-83125086BCCD}">
  <ds:schemaRefs/>
</ds:datastoreItem>
</file>

<file path=customXml/itemProps20.xml><?xml version="1.0" encoding="utf-8"?>
<ds:datastoreItem xmlns:ds="http://schemas.openxmlformats.org/officeDocument/2006/customXml" ds:itemID="{B966F08E-B92C-4656-9AFD-5A333A67A359}">
  <ds:schemaRefs/>
</ds:datastoreItem>
</file>

<file path=customXml/itemProps21.xml><?xml version="1.0" encoding="utf-8"?>
<ds:datastoreItem xmlns:ds="http://schemas.openxmlformats.org/officeDocument/2006/customXml" ds:itemID="{2E43581B-38FE-4AA4-A6B2-0DDD42B027D8}">
  <ds:schemaRefs/>
</ds:datastoreItem>
</file>

<file path=customXml/itemProps22.xml><?xml version="1.0" encoding="utf-8"?>
<ds:datastoreItem xmlns:ds="http://schemas.openxmlformats.org/officeDocument/2006/customXml" ds:itemID="{2138CC39-C7B0-4153-AEBA-442EAFAD11D1}">
  <ds:schemaRefs/>
</ds:datastoreItem>
</file>

<file path=customXml/itemProps23.xml><?xml version="1.0" encoding="utf-8"?>
<ds:datastoreItem xmlns:ds="http://schemas.openxmlformats.org/officeDocument/2006/customXml" ds:itemID="{8DB80BF1-DE6A-41A4-9DBA-88F307D5D803}">
  <ds:schemaRefs/>
</ds:datastoreItem>
</file>

<file path=customXml/itemProps24.xml><?xml version="1.0" encoding="utf-8"?>
<ds:datastoreItem xmlns:ds="http://schemas.openxmlformats.org/officeDocument/2006/customXml" ds:itemID="{203790D9-C768-4E36-96BE-89874069EB23}">
  <ds:schemaRefs/>
</ds:datastoreItem>
</file>

<file path=customXml/itemProps25.xml><?xml version="1.0" encoding="utf-8"?>
<ds:datastoreItem xmlns:ds="http://schemas.openxmlformats.org/officeDocument/2006/customXml" ds:itemID="{40C5875D-0157-4BDE-A7DE-00E6E7FA5959}">
  <ds:schemaRefs/>
</ds:datastoreItem>
</file>

<file path=customXml/itemProps26.xml><?xml version="1.0" encoding="utf-8"?>
<ds:datastoreItem xmlns:ds="http://schemas.openxmlformats.org/officeDocument/2006/customXml" ds:itemID="{B5323185-9D99-4A32-8AEF-E3B1DD91F888}">
  <ds:schemaRefs/>
</ds:datastoreItem>
</file>

<file path=customXml/itemProps27.xml><?xml version="1.0" encoding="utf-8"?>
<ds:datastoreItem xmlns:ds="http://schemas.openxmlformats.org/officeDocument/2006/customXml" ds:itemID="{60AB5818-DED8-4E25-A779-8986E91F97AF}">
  <ds:schemaRefs/>
</ds:datastoreItem>
</file>

<file path=customXml/itemProps28.xml><?xml version="1.0" encoding="utf-8"?>
<ds:datastoreItem xmlns:ds="http://schemas.openxmlformats.org/officeDocument/2006/customXml" ds:itemID="{87994797-5183-4708-B370-EA880D3C03FF}">
  <ds:schemaRefs/>
</ds:datastoreItem>
</file>

<file path=customXml/itemProps29.xml><?xml version="1.0" encoding="utf-8"?>
<ds:datastoreItem xmlns:ds="http://schemas.openxmlformats.org/officeDocument/2006/customXml" ds:itemID="{1C201E94-300E-4507-8D49-EF957ACBEE1B}">
  <ds:schemaRefs/>
</ds:datastoreItem>
</file>

<file path=customXml/itemProps30.xml><?xml version="1.0" encoding="utf-8"?>
<ds:datastoreItem xmlns:ds="http://schemas.openxmlformats.org/officeDocument/2006/customXml" ds:itemID="{3A39748C-DC84-4F43-92DB-05E5A1EC0462}">
  <ds:schemaRefs/>
</ds:datastoreItem>
</file>

<file path=customXml/itemProps31.xml><?xml version="1.0" encoding="utf-8"?>
<ds:datastoreItem xmlns:ds="http://schemas.openxmlformats.org/officeDocument/2006/customXml" ds:itemID="{4284BFCE-AF6C-4E8B-B0FE-4B1C7ECC419A}">
  <ds:schemaRefs/>
</ds:datastoreItem>
</file>

<file path=customXml/itemProps32.xml><?xml version="1.0" encoding="utf-8"?>
<ds:datastoreItem xmlns:ds="http://schemas.openxmlformats.org/officeDocument/2006/customXml" ds:itemID="{BCE79D2A-AF45-4D94-84E0-6B8053EE529C}">
  <ds:schemaRefs/>
</ds:datastoreItem>
</file>

<file path=customXml/itemProps33.xml><?xml version="1.0" encoding="utf-8"?>
<ds:datastoreItem xmlns:ds="http://schemas.openxmlformats.org/officeDocument/2006/customXml" ds:itemID="{6184F3B8-5A7C-412F-8D1F-A3C1CF097C2F}">
  <ds:schemaRefs/>
</ds:datastoreItem>
</file>

<file path=customXml/itemProps34.xml><?xml version="1.0" encoding="utf-8"?>
<ds:datastoreItem xmlns:ds="http://schemas.openxmlformats.org/officeDocument/2006/customXml" ds:itemID="{AE17A620-AA8B-4AB9-9B5A-4420EA4F8317}">
  <ds:schemaRefs/>
</ds:datastoreItem>
</file>

<file path=customXml/itemProps35.xml><?xml version="1.0" encoding="utf-8"?>
<ds:datastoreItem xmlns:ds="http://schemas.openxmlformats.org/officeDocument/2006/customXml" ds:itemID="{A9FD3001-E0C7-40EE-8A3D-C9EE32DB5055}">
  <ds:schemaRefs/>
</ds:datastoreItem>
</file>

<file path=customXml/itemProps36.xml><?xml version="1.0" encoding="utf-8"?>
<ds:datastoreItem xmlns:ds="http://schemas.openxmlformats.org/officeDocument/2006/customXml" ds:itemID="{01F08886-485E-4630-8DB6-F60651D596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PT4</vt:lpstr>
      <vt:lpstr>PT6</vt:lpstr>
      <vt:lpstr>PT5</vt:lpstr>
      <vt:lpstr>PT1-3</vt:lpstr>
      <vt:lpstr>CC vs. CF</vt:lpstr>
      <vt:lpstr>BLANK</vt:lpstr>
      <vt:lpstr>Operators</vt:lpstr>
      <vt:lpstr>Zero Infinity</vt:lpstr>
      <vt:lpstr>Data Types</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Ngoc Dinh</cp:lastModifiedBy>
  <dcterms:created xsi:type="dcterms:W3CDTF">2014-10-13T20:53:17Z</dcterms:created>
  <dcterms:modified xsi:type="dcterms:W3CDTF">2018-09-27T16:39:40Z</dcterms:modified>
</cp:coreProperties>
</file>