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5803_TeaMFolders/Shared Documents/General/230728_インテリテスト関連表作成/"/>
    </mc:Choice>
  </mc:AlternateContent>
  <xr:revisionPtr revIDLastSave="11" documentId="14_{50C37A6E-0F45-458D-8517-96D63A8B025E}" xr6:coauthVersionLast="47" xr6:coauthVersionMax="47" xr10:uidLastSave="{3DEE4BED-6223-4DCB-BFC7-67FB38BFBF57}"/>
  <bookViews>
    <workbookView xWindow="-108" yWindow="-108" windowWidth="23256" windowHeight="127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7" l="1"/>
  <c r="Q28" i="7"/>
  <c r="AA25" i="10"/>
  <c r="Z25" i="10"/>
  <c r="Y25" i="10"/>
  <c r="X25" i="10"/>
  <c r="W25" i="10"/>
  <c r="V25" i="10"/>
  <c r="U25" i="10"/>
  <c r="T25" i="10"/>
  <c r="S25" i="10"/>
  <c r="R25" i="10"/>
  <c r="Q25" i="10"/>
  <c r="P25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Z25" i="7" l="1"/>
  <c r="Y25" i="7"/>
  <c r="X25" i="7"/>
  <c r="W25" i="7"/>
  <c r="V25" i="7"/>
  <c r="U25" i="7"/>
  <c r="T25" i="7"/>
  <c r="S25" i="7"/>
  <c r="R25" i="7"/>
  <c r="Q25" i="7"/>
  <c r="P25" i="7"/>
  <c r="Z20" i="7"/>
  <c r="Y20" i="7"/>
  <c r="X20" i="7"/>
  <c r="W20" i="7"/>
  <c r="V20" i="7"/>
  <c r="U20" i="7"/>
  <c r="T20" i="7"/>
  <c r="S20" i="7"/>
  <c r="R20" i="7"/>
  <c r="Q20" i="7"/>
  <c r="P20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P28" i="7"/>
</calcChain>
</file>

<file path=xl/sharedStrings.xml><?xml version="1.0" encoding="utf-8"?>
<sst xmlns="http://schemas.openxmlformats.org/spreadsheetml/2006/main" count="523" uniqueCount="130">
  <si>
    <t>M(乗員判別)原単位表</t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</si>
  <si>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</si>
  <si>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</si>
  <si>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</si>
  <si>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</si>
  <si>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</si>
  <si>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乗員検知センサー性能
Test procedure for evaluating performance of Occupant detection Sensor</t>
    <phoneticPr fontId="3"/>
  </si>
  <si>
    <t>OCS_NDS_Marelli</t>
    <phoneticPr fontId="3"/>
  </si>
  <si>
    <t>OCS_NDS_IEE</t>
    <phoneticPr fontId="3"/>
  </si>
  <si>
    <t>OCS_LowTemp</t>
    <phoneticPr fontId="3"/>
  </si>
  <si>
    <t>CPD_US_NEM_All</t>
    <phoneticPr fontId="3"/>
  </si>
  <si>
    <t>CPD_US_NEM_partial</t>
    <phoneticPr fontId="3"/>
  </si>
  <si>
    <t>CPD_Indirect_NEM_All</t>
    <phoneticPr fontId="3"/>
  </si>
  <si>
    <t>CPD_Indirect_NEM_partial</t>
    <phoneticPr fontId="3"/>
  </si>
  <si>
    <t>CPD_Direct_NDS</t>
    <phoneticPr fontId="3"/>
  </si>
  <si>
    <t>CPD_Direct_NEM_All</t>
    <phoneticPr fontId="3"/>
  </si>
  <si>
    <t>CPD_Direct_NEM_partial</t>
    <phoneticPr fontId="3"/>
  </si>
  <si>
    <t>CADICS項目</t>
    <rPh sb="6" eb="8">
      <t>コウモク</t>
    </rPh>
    <phoneticPr fontId="3"/>
  </si>
  <si>
    <t>NO.</t>
    <phoneticPr fontId="3"/>
  </si>
  <si>
    <t>MSTR-014-0041000#14#1</t>
  </si>
  <si>
    <t>MSTR-014-0044700</t>
    <phoneticPr fontId="3"/>
  </si>
  <si>
    <t>MSTR-014-0169800</t>
  </si>
  <si>
    <t>MSTR-014-0044800</t>
  </si>
  <si>
    <t>MSTR-014-0170000</t>
    <phoneticPr fontId="3"/>
  </si>
  <si>
    <t>MSTR-014-0170000</t>
  </si>
  <si>
    <t>MSTR-014-0170100</t>
    <phoneticPr fontId="3"/>
  </si>
  <si>
    <t>MSTR-014-0170300</t>
    <phoneticPr fontId="3"/>
  </si>
  <si>
    <t>MSTR-014-0170200</t>
    <phoneticPr fontId="3"/>
  </si>
  <si>
    <t>項目名</t>
    <rPh sb="0" eb="2">
      <t>コウモク</t>
    </rPh>
    <rPh sb="2" eb="3">
      <t>メイ</t>
    </rPh>
    <phoneticPr fontId="3"/>
  </si>
  <si>
    <t>助手席乗員検知センサー（法規着座姿勢）</t>
    <rPh sb="12" eb="14">
      <t>ホウキ</t>
    </rPh>
    <rPh sb="14" eb="16">
      <t>チャクザ</t>
    </rPh>
    <rPh sb="16" eb="18">
      <t>シセイ</t>
    </rPh>
    <phoneticPr fontId="3"/>
  </si>
  <si>
    <t>エアバック乗員判別性能(NDS)</t>
    <rPh sb="5" eb="7">
      <t>ジョウイン</t>
    </rPh>
    <rPh sb="7" eb="9">
      <t>ハンベツ</t>
    </rPh>
    <rPh sb="9" eb="11">
      <t>セイノウ</t>
    </rPh>
    <phoneticPr fontId="3"/>
  </si>
  <si>
    <t>エアバック乗員判別性能(NEM)</t>
    <phoneticPr fontId="3"/>
  </si>
  <si>
    <t>車室内子供検知_米国_NEM</t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</si>
  <si>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t>車室内子供検知_NCAP_Indirect_NEM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</si>
  <si>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車室内子供検知_NCAP_Direct_NDS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</si>
  <si>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車室内子供検知_NCAP_Direct_NEM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</si>
  <si>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</si>
  <si>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>乗員検知センサー性能確認実験（</t>
    </r>
    <r>
      <rPr>
        <sz val="11"/>
        <color rgb="FFFF0000"/>
        <rFont val="ＭＳ Ｐゴシック"/>
        <family val="3"/>
        <charset val="128"/>
      </rPr>
      <t>コンチネンタル</t>
    </r>
    <r>
      <rPr>
        <sz val="11"/>
        <rFont val="ＭＳ Ｐゴシック"/>
        <family val="3"/>
        <charset val="128"/>
      </rPr>
      <t>）</t>
    </r>
    <phoneticPr fontId="1"/>
  </si>
  <si>
    <t>エアバック乗員判別センサー開発実験（NDS_マレリ）</t>
    <rPh sb="7" eb="9">
      <t>ハンベツ</t>
    </rPh>
    <rPh sb="13" eb="15">
      <t>カイハツ</t>
    </rPh>
    <phoneticPr fontId="3"/>
  </si>
  <si>
    <t>エアバック乗員判別センサー開発実験（NDS_IEE）</t>
    <phoneticPr fontId="3"/>
  </si>
  <si>
    <t>エアバック乗員判別センサー車両適合実験（NEM_静電低温）</t>
    <rPh sb="7" eb="9">
      <t>ハンベツ</t>
    </rPh>
    <rPh sb="13" eb="15">
      <t>シャリョウ</t>
    </rPh>
    <rPh sb="15" eb="17">
      <t>テキゴウ</t>
    </rPh>
    <rPh sb="17" eb="19">
      <t>ジッケン</t>
    </rPh>
    <rPh sb="24" eb="26">
      <t>セイデン</t>
    </rPh>
    <rPh sb="26" eb="28">
      <t>テイオン</t>
    </rPh>
    <phoneticPr fontId="3"/>
  </si>
  <si>
    <r>
      <t>車室内子供検知_米国</t>
    </r>
    <r>
      <rPr>
        <sz val="11"/>
        <color rgb="FFFF0000"/>
        <rFont val="ＭＳ Ｐゴシック"/>
        <family val="3"/>
        <charset val="128"/>
      </rPr>
      <t>_Indirect</t>
    </r>
    <r>
      <rPr>
        <sz val="11"/>
        <rFont val="ＭＳ Ｐゴシック"/>
        <family val="3"/>
        <charset val="128"/>
      </rPr>
      <t>(NEM_All)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</si>
  <si>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車室内子供検知_米国</t>
    </r>
    <r>
      <rPr>
        <sz val="11"/>
        <color rgb="FFFF0000"/>
        <rFont val="ＭＳ Ｐゴシック"/>
        <family val="3"/>
        <charset val="128"/>
      </rPr>
      <t>_Indirect</t>
    </r>
    <r>
      <rPr>
        <sz val="11"/>
        <rFont val="ＭＳ Ｐゴシック"/>
        <family val="3"/>
        <charset val="128"/>
      </rPr>
      <t>(NEM_Partial)</t>
    </r>
    <phoneticPr fontId="3"/>
  </si>
  <si>
    <t>車室内子供検知_NCAP(Indirect_NEM_All)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</si>
  <si>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車室内子供検知_NCAP(Indirect_NEM_partial)</t>
    <phoneticPr fontId="3"/>
  </si>
  <si>
    <r>
      <t>車室内子供検知_</t>
    </r>
    <r>
      <rPr>
        <sz val="11"/>
        <color rgb="FFFF0000"/>
        <rFont val="ＭＳ Ｐゴシック"/>
        <family val="3"/>
        <charset val="128"/>
      </rPr>
      <t>米国/</t>
    </r>
    <r>
      <rPr>
        <sz val="11"/>
        <rFont val="ＭＳ Ｐゴシック"/>
        <family val="3"/>
        <charset val="128"/>
      </rPr>
      <t>NCAP(Direct_</t>
    </r>
    <r>
      <rPr>
        <sz val="11"/>
        <color rgb="FFFF0000"/>
        <rFont val="ＭＳ Ｐゴシック"/>
        <family val="3"/>
        <charset val="128"/>
      </rPr>
      <t>or_w/Indirect</t>
    </r>
    <r>
      <rPr>
        <sz val="11"/>
        <rFont val="ＭＳ Ｐゴシック"/>
        <family val="3"/>
        <charset val="128"/>
      </rPr>
      <t>_NDS)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</si>
  <si>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車室内子供検知_</t>
    </r>
    <r>
      <rPr>
        <sz val="11"/>
        <color rgb="FFFF0000"/>
        <rFont val="ＭＳ Ｐゴシック"/>
        <family val="3"/>
        <charset val="128"/>
      </rPr>
      <t>米国/</t>
    </r>
    <r>
      <rPr>
        <sz val="11"/>
        <rFont val="ＭＳ Ｐゴシック"/>
        <family val="3"/>
        <charset val="128"/>
      </rPr>
      <t>NCAP(Direct</t>
    </r>
    <r>
      <rPr>
        <sz val="11"/>
        <color rgb="FFFF0000"/>
        <rFont val="ＭＳ Ｐゴシック"/>
        <family val="3"/>
        <charset val="128"/>
      </rPr>
      <t>_or_w/Indirect_</t>
    </r>
    <r>
      <rPr>
        <sz val="11"/>
        <rFont val="ＭＳ Ｐゴシック"/>
        <family val="3"/>
        <charset val="128"/>
      </rPr>
      <t>NEM_All)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</si>
  <si>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</t>
    </r>
    <r>
      <rPr>
        <sz val="11"/>
        <color rgb="FFFF0000"/>
        <rFont val="ＭＳ Ｐゴシック"/>
        <family val="3"/>
        <charset val="128"/>
      </rPr>
      <t>_米国/</t>
    </r>
    <r>
      <rPr>
        <sz val="11"/>
        <rFont val="ＭＳ Ｐゴシック"/>
        <family val="3"/>
        <charset val="128"/>
      </rPr>
      <t>NCAP(Direct</t>
    </r>
    <r>
      <rPr>
        <sz val="11"/>
        <color rgb="FFFF0000"/>
        <rFont val="ＭＳ Ｐゴシック"/>
        <family val="3"/>
        <charset val="128"/>
      </rPr>
      <t>_or_w/Indirect_</t>
    </r>
    <r>
      <rPr>
        <sz val="11"/>
        <rFont val="ＭＳ Ｐゴシック"/>
        <family val="3"/>
        <charset val="128"/>
      </rPr>
      <t>NEM_Partial)</t>
    </r>
    <rPh sb="9" eb="10">
      <t>コク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</si>
  <si>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</si>
  <si>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</si>
  <si>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</si>
  <si>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</si>
  <si>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</si>
  <si>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</si>
  <si>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</si>
  <si>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</si>
  <si>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</si>
  <si>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</si>
  <si>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</si>
  <si>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</si>
  <si>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</si>
  <si>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</si>
  <si>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</si>
  <si>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</si>
  <si>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</si>
  <si>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</si>
  <si>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</si>
  <si>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>T</t>
    <phoneticPr fontId="3"/>
  </si>
  <si>
    <t xml:space="preserve">占有、実験項目別BLOCKﾃｰﾌﾞﾙ  </t>
    <rPh sb="0" eb="2">
      <t>センユウ</t>
    </rPh>
    <phoneticPr fontId="1"/>
  </si>
  <si>
    <t>占有①OCS NDS</t>
    <rPh sb="0" eb="2">
      <t>センユウ</t>
    </rPh>
    <phoneticPr fontId="3"/>
  </si>
  <si>
    <t>実験場所</t>
    <rPh sb="0" eb="4">
      <t>ジッケンバショ</t>
    </rPh>
    <phoneticPr fontId="1"/>
  </si>
  <si>
    <t>サプライヤ</t>
    <phoneticPr fontId="3"/>
  </si>
  <si>
    <t>マレリ佐野</t>
    <rPh sb="3" eb="5">
      <t>サノ</t>
    </rPh>
    <phoneticPr fontId="3"/>
  </si>
  <si>
    <t>NTC</t>
    <phoneticPr fontId="3"/>
  </si>
  <si>
    <t>センサーサプライヤ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</si>
  <si>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</si>
  <si>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</si>
  <si>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</si>
  <si>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</si>
  <si>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</si>
  <si>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</si>
  <si>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</si>
  <si>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</si>
  <si>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</si>
  <si>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</si>
  <si>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</si>
  <si>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</si>
  <si>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</si>
  <si>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</si>
  <si>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</si>
  <si>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MSTR-014-0044700</t>
  </si>
  <si>
    <t>内外装・低級音</t>
  </si>
  <si>
    <t>エアバッグ</t>
  </si>
  <si>
    <t>助手席エアバッグ自動停止</t>
  </si>
  <si>
    <t>法規適合性</t>
  </si>
  <si>
    <t>FMVSS/CMVSS208&amp;PEP69</t>
  </si>
  <si>
    <t>ODS NDS(98850NDS01)</t>
  </si>
  <si>
    <t>'-</t>
  </si>
  <si>
    <t>〇</t>
  </si>
  <si>
    <t>NCAP</t>
  </si>
  <si>
    <t>車両適合性</t>
  </si>
  <si>
    <t>OCS NEM(KD2-98801)</t>
  </si>
  <si>
    <t>子供放置防止支援</t>
  </si>
  <si>
    <t>米国自主基準_RearSeatReminder</t>
  </si>
  <si>
    <t>法規適合性(NEM)</t>
  </si>
  <si>
    <t>CPD Indirect</t>
  </si>
  <si>
    <t>MSTR-014-0170100</t>
  </si>
  <si>
    <t>車両適合性(NEM)</t>
  </si>
  <si>
    <t>MSTR-014-0170200</t>
  </si>
  <si>
    <t>センサー検知性能</t>
  </si>
  <si>
    <t>NDS</t>
  </si>
  <si>
    <t>CPD Direct</t>
  </si>
  <si>
    <t>MSTR-014-0170300</t>
  </si>
  <si>
    <t>MSTR-014-0196200</t>
  </si>
  <si>
    <t>CPD Indirect w/Direct</t>
  </si>
  <si>
    <t>MSTR-014-0208400</t>
  </si>
  <si>
    <t>米国自主基準_Rear Seat Reminder</t>
  </si>
  <si>
    <t>MSTR-014-0208500</t>
  </si>
  <si>
    <t>エアバック乗員判別(NDS)
Occupant Classification Sensor for AIRBAG(NDS)</t>
    <rPh sb="5" eb="7">
      <t>ジョウイン</t>
    </rPh>
    <rPh sb="7" eb="9">
      <t>ハンベツ</t>
    </rPh>
    <phoneticPr fontId="3"/>
  </si>
  <si>
    <t>OCS_NEM_ALL</t>
    <phoneticPr fontId="3"/>
  </si>
  <si>
    <t>OCS_NEM_Partial</t>
    <phoneticPr fontId="3"/>
  </si>
  <si>
    <t>MSTR-014-0044800</t>
    <phoneticPr fontId="3"/>
  </si>
  <si>
    <t>エアバック自動停止用乗員判別センサー(NDS)</t>
    <rPh sb="5" eb="7">
      <t>ジドウ</t>
    </rPh>
    <rPh sb="7" eb="9">
      <t>テイシ</t>
    </rPh>
    <rPh sb="9" eb="10">
      <t>ヨウ</t>
    </rPh>
    <rPh sb="10" eb="12">
      <t>ジョウイン</t>
    </rPh>
    <rPh sb="12" eb="14">
      <t>ハンベツ</t>
    </rPh>
    <phoneticPr fontId="3"/>
  </si>
  <si>
    <t>エアバック自動停止用乗員判別センサー(NEM)</t>
    <rPh sb="5" eb="7">
      <t>ジドウ</t>
    </rPh>
    <rPh sb="7" eb="9">
      <t>テイシ</t>
    </rPh>
    <rPh sb="9" eb="10">
      <t>ヨウ</t>
    </rPh>
    <rPh sb="10" eb="12">
      <t>ジョウイン</t>
    </rPh>
    <rPh sb="12" eb="14">
      <t>ハンベツ</t>
    </rPh>
    <phoneticPr fontId="3"/>
  </si>
  <si>
    <t>乗員検知センサー性能確認実験（CK）</t>
    <phoneticPr fontId="3"/>
  </si>
  <si>
    <t>エアバック乗員検知センサー性能確認実験（NDS_コンチネンタル）</t>
    <phoneticPr fontId="3"/>
  </si>
  <si>
    <t>エアバック乗員判別センサー車両適合実験（NEM_共通全評価）</t>
    <rPh sb="7" eb="9">
      <t>ハンベツ</t>
    </rPh>
    <rPh sb="13" eb="15">
      <t>シャリョウ</t>
    </rPh>
    <rPh sb="15" eb="17">
      <t>テキゴウ</t>
    </rPh>
    <rPh sb="17" eb="19">
      <t>ジッケン</t>
    </rPh>
    <rPh sb="24" eb="26">
      <t>キョウツウ</t>
    </rPh>
    <rPh sb="26" eb="27">
      <t>ゼン</t>
    </rPh>
    <rPh sb="27" eb="29">
      <t>ヒョウカ</t>
    </rPh>
    <phoneticPr fontId="3"/>
  </si>
  <si>
    <t>エアバック乗員判別センサー車両適合実験（静電_NEM全仕様評価）</t>
    <rPh sb="7" eb="9">
      <t>ハンベツ</t>
    </rPh>
    <rPh sb="13" eb="15">
      <t>シャリョウ</t>
    </rPh>
    <rPh sb="15" eb="17">
      <t>テキゴウ</t>
    </rPh>
    <rPh sb="17" eb="19">
      <t>ジッケン</t>
    </rPh>
    <rPh sb="20" eb="22">
      <t>セイデン</t>
    </rPh>
    <rPh sb="26" eb="27">
      <t>ゼン</t>
    </rPh>
    <rPh sb="27" eb="29">
      <t>シヨウ</t>
    </rPh>
    <rPh sb="29" eb="31">
      <t>ヒョウカ</t>
    </rPh>
    <phoneticPr fontId="3"/>
  </si>
  <si>
    <t>1：全て</t>
    <rPh sb="2" eb="3">
      <t>スベ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</si>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</sst>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11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7" borderId="0" xfId="1" applyFill="1" applyAlignment="1" applyProtection="1">
      <alignment horizontal="left"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0" fontId="0" fillId="0" borderId="0" xfId="0" applyAlignment="1"/>
    <xf numFmtId="0" fontId="11" fillId="0" borderId="0" xfId="1" applyFont="1" applyProtection="1"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759320</xdr:colOff>
      <xdr:row>0</xdr:row>
      <xdr:rowOff>92594</xdr:rowOff>
    </xdr:from>
    <xdr:to>
      <xdr:col>8</xdr:col>
      <xdr:colOff>134753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76699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F3" zoomScale="70" zoomScaleNormal="70" workbookViewId="0">
      <selection activeCell="U7" sqref="U7"/>
    </sheetView>
  </sheetViews>
  <sheetFormatPr defaultRowHeight="18"/>
  <cols>
    <col min="1" max="1" width="20.875" customWidth="1"/>
    <col min="2" max="2" width="5" customWidth="1"/>
    <col min="3" max="7" width="8.75" customWidth="1"/>
    <col min="8" max="8" width="23.875" customWidth="1"/>
    <col min="9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43" t="s">
        <v>0</v>
      </c>
      <c r="O1" s="43"/>
      <c r="P1" s="44" t="s">
        <v>1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34" t="s">
        <v>4</v>
      </c>
      <c r="Q2" s="34" t="s">
        <v>4</v>
      </c>
      <c r="R2" s="34" t="s">
        <v>4</v>
      </c>
      <c r="S2" s="34" t="s">
        <v>4</v>
      </c>
      <c r="T2" s="34" t="s">
        <v>4</v>
      </c>
      <c r="U2" s="34" t="s">
        <v>4</v>
      </c>
      <c r="V2" s="34" t="s">
        <v>4</v>
      </c>
      <c r="W2" s="34" t="s">
        <v>4</v>
      </c>
      <c r="X2" s="34" t="s">
        <v>4</v>
      </c>
      <c r="Y2" s="34" t="s">
        <v>4</v>
      </c>
      <c r="Z2" s="34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26" t="s">
        <v>6</v>
      </c>
      <c r="Q3" s="26" t="s">
        <v>7</v>
      </c>
      <c r="R3" s="26" t="s">
        <v>8</v>
      </c>
      <c r="S3" s="26" t="s">
        <v>9</v>
      </c>
      <c r="T3" s="26" t="s">
        <v>10</v>
      </c>
      <c r="U3" s="26" t="s">
        <v>11</v>
      </c>
      <c r="V3" s="26" t="s">
        <v>12</v>
      </c>
      <c r="W3" s="26" t="s">
        <v>13</v>
      </c>
      <c r="X3" s="26" t="s">
        <v>14</v>
      </c>
      <c r="Y3" s="26" t="s">
        <v>15</v>
      </c>
      <c r="Z3" s="26" t="s">
        <v>16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51" t="s">
        <v>17</v>
      </c>
      <c r="O4" s="19" t="s">
        <v>18</v>
      </c>
      <c r="P4" s="27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27" t="s">
        <v>24</v>
      </c>
      <c r="V4" s="27" t="s">
        <v>25</v>
      </c>
      <c r="W4" s="27" t="s">
        <v>25</v>
      </c>
      <c r="X4" s="27" t="s">
        <v>26</v>
      </c>
      <c r="Y4" s="27" t="s">
        <v>27</v>
      </c>
      <c r="Z4" s="27" t="s">
        <v>27</v>
      </c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">
      <c r="N5" s="51"/>
      <c r="O5" s="19" t="s">
        <v>28</v>
      </c>
      <c r="P5" s="28" t="s">
        <v>29</v>
      </c>
      <c r="Q5" s="28" t="s">
        <v>30</v>
      </c>
      <c r="R5" s="28" t="s">
        <v>30</v>
      </c>
      <c r="S5" s="28" t="s">
        <v>31</v>
      </c>
      <c r="T5" s="28" t="s">
        <v>32</v>
      </c>
      <c r="U5" s="28" t="s">
        <v>32</v>
      </c>
      <c r="V5" s="28" t="s">
        <v>33</v>
      </c>
      <c r="W5" s="28" t="s">
        <v>33</v>
      </c>
      <c r="X5" s="28" t="s">
        <v>34</v>
      </c>
      <c r="Y5" s="28" t="s">
        <v>35</v>
      </c>
      <c r="Z5" s="28" t="s">
        <v>35</v>
      </c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51" t="s">
        <v>18</v>
      </c>
      <c r="O6" s="51"/>
      <c r="P6" s="29">
        <v>1</v>
      </c>
      <c r="Q6" s="29">
        <v>2</v>
      </c>
      <c r="R6" s="29">
        <v>3</v>
      </c>
      <c r="S6" s="29">
        <v>4</v>
      </c>
      <c r="T6" s="29">
        <v>5</v>
      </c>
      <c r="U6" s="29">
        <v>6</v>
      </c>
      <c r="V6" s="29">
        <v>7</v>
      </c>
      <c r="W6" s="29">
        <v>8</v>
      </c>
      <c r="X6" s="29">
        <v>9</v>
      </c>
      <c r="Y6" s="29">
        <v>10</v>
      </c>
      <c r="Z6" s="29">
        <v>11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2" t="s">
        <v>36</v>
      </c>
      <c r="O7" s="51"/>
      <c r="P7" s="30" t="s">
        <v>37</v>
      </c>
      <c r="Q7" s="31" t="s">
        <v>38</v>
      </c>
      <c r="R7" s="31" t="s">
        <v>39</v>
      </c>
      <c r="S7" s="32" t="s">
        <v>40</v>
      </c>
      <c r="T7" s="31" t="s">
        <v>41</v>
      </c>
      <c r="U7" s="33" t="s">
        <v>42</v>
      </c>
      <c r="V7" s="31" t="s">
        <v>43</v>
      </c>
      <c r="W7" s="33" t="s">
        <v>44</v>
      </c>
      <c r="X7" s="31" t="s">
        <v>45</v>
      </c>
      <c r="Y7" s="31" t="s">
        <v>46</v>
      </c>
      <c r="Z7" s="33" t="s">
        <v>47</v>
      </c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>
      <c r="N8" s="53" t="s">
        <v>48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>
      <c r="N9" s="53" t="s">
        <v>49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>
      <c r="N10" s="52" t="s">
        <v>50</v>
      </c>
      <c r="O10" s="55"/>
      <c r="P10" s="35" t="s">
        <v>51</v>
      </c>
      <c r="Q10" s="35" t="s">
        <v>52</v>
      </c>
      <c r="R10" s="35" t="s">
        <v>52</v>
      </c>
      <c r="S10" s="35" t="s">
        <v>51</v>
      </c>
      <c r="T10" s="35" t="s">
        <v>52</v>
      </c>
      <c r="U10" s="35" t="s">
        <v>52</v>
      </c>
      <c r="V10" s="35" t="s">
        <v>52</v>
      </c>
      <c r="W10" s="35" t="s">
        <v>52</v>
      </c>
      <c r="X10" s="35" t="s">
        <v>52</v>
      </c>
      <c r="Y10" s="35" t="s">
        <v>51</v>
      </c>
      <c r="Z10" s="35" t="s">
        <v>52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7" t="s">
        <v>53</v>
      </c>
      <c r="O11" s="20" t="s">
        <v>54</v>
      </c>
      <c r="P11" s="36">
        <v>8</v>
      </c>
      <c r="Q11" s="36">
        <v>8</v>
      </c>
      <c r="R11" s="36"/>
      <c r="S11" s="36"/>
      <c r="T11" s="36"/>
      <c r="U11" s="36"/>
      <c r="V11" s="36"/>
      <c r="W11" s="36"/>
      <c r="X11" s="36"/>
      <c r="Y11" s="36"/>
      <c r="Z11" s="36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8"/>
      <c r="O12" s="20" t="s">
        <v>55</v>
      </c>
      <c r="P12" s="37">
        <v>0</v>
      </c>
      <c r="Q12" s="37">
        <v>0</v>
      </c>
      <c r="R12" s="37"/>
      <c r="S12" s="37"/>
      <c r="T12" s="37"/>
      <c r="U12" s="37"/>
      <c r="V12" s="37"/>
      <c r="W12" s="37"/>
      <c r="X12" s="37"/>
      <c r="Y12" s="37"/>
      <c r="Z12" s="3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8"/>
      <c r="O13" s="20" t="s">
        <v>56</v>
      </c>
      <c r="P13" s="37">
        <v>0</v>
      </c>
      <c r="Q13" s="37">
        <v>0</v>
      </c>
      <c r="R13" s="37"/>
      <c r="S13" s="37"/>
      <c r="T13" s="37"/>
      <c r="U13" s="37"/>
      <c r="V13" s="37"/>
      <c r="W13" s="37"/>
      <c r="X13" s="37"/>
      <c r="Y13" s="37"/>
      <c r="Z13" s="37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8"/>
      <c r="O14" s="20" t="s">
        <v>57</v>
      </c>
      <c r="P14" s="37">
        <v>8</v>
      </c>
      <c r="Q14" s="37">
        <v>8</v>
      </c>
      <c r="R14" s="37"/>
      <c r="S14" s="37"/>
      <c r="T14" s="37"/>
      <c r="U14" s="37"/>
      <c r="V14" s="37"/>
      <c r="W14" s="37"/>
      <c r="X14" s="37"/>
      <c r="Y14" s="37"/>
      <c r="Z14" s="37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8"/>
      <c r="O15" s="20" t="s">
        <v>58</v>
      </c>
      <c r="P15" s="38">
        <v>2</v>
      </c>
      <c r="Q15" s="38">
        <v>2</v>
      </c>
      <c r="R15" s="38"/>
      <c r="S15" s="38"/>
      <c r="T15" s="38"/>
      <c r="U15" s="38"/>
      <c r="V15" s="38"/>
      <c r="W15" s="38"/>
      <c r="X15" s="38"/>
      <c r="Y15" s="38"/>
      <c r="Z15" s="38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8"/>
      <c r="O16" s="21" t="s">
        <v>59</v>
      </c>
      <c r="P16" s="39">
        <f t="shared" ref="P16:Z16" si="0">SUM(P11:P15)</f>
        <v>18</v>
      </c>
      <c r="Q16" s="39">
        <f t="shared" si="0"/>
        <v>18</v>
      </c>
      <c r="R16" s="39">
        <f t="shared" si="0"/>
        <v>0</v>
      </c>
      <c r="S16" s="39">
        <f t="shared" si="0"/>
        <v>0</v>
      </c>
      <c r="T16" s="39">
        <f t="shared" si="0"/>
        <v>0</v>
      </c>
      <c r="U16" s="39">
        <f t="shared" si="0"/>
        <v>0</v>
      </c>
      <c r="V16" s="39">
        <f t="shared" si="0"/>
        <v>0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40"/>
      <c r="Q17" s="40">
        <v>1</v>
      </c>
      <c r="R17" s="40">
        <v>0.5</v>
      </c>
      <c r="S17" s="40">
        <v>1</v>
      </c>
      <c r="T17" s="40">
        <v>1</v>
      </c>
      <c r="U17" s="40">
        <v>1</v>
      </c>
      <c r="V17" s="40">
        <v>1</v>
      </c>
      <c r="W17" s="40">
        <v>1</v>
      </c>
      <c r="X17" s="40">
        <v>1</v>
      </c>
      <c r="Y17" s="40">
        <v>1</v>
      </c>
      <c r="Z17" s="40">
        <v>1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37"/>
      <c r="Q18" s="37">
        <v>14</v>
      </c>
      <c r="R18" s="37">
        <v>2</v>
      </c>
      <c r="S18" s="37">
        <v>3</v>
      </c>
      <c r="T18" s="37">
        <v>3</v>
      </c>
      <c r="U18" s="37">
        <v>1</v>
      </c>
      <c r="V18" s="37">
        <v>3</v>
      </c>
      <c r="W18" s="37">
        <v>1</v>
      </c>
      <c r="X18" s="37">
        <v>28</v>
      </c>
      <c r="Y18" s="37">
        <v>8</v>
      </c>
      <c r="Z18" s="37">
        <v>1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37"/>
      <c r="Q19" s="37">
        <v>1</v>
      </c>
      <c r="R19" s="37">
        <v>0.5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41">
        <f t="shared" ref="P20:Z20" si="1">SUM(P17:P19)</f>
        <v>0</v>
      </c>
      <c r="Q20" s="41">
        <f t="shared" si="1"/>
        <v>16</v>
      </c>
      <c r="R20" s="41">
        <f t="shared" si="1"/>
        <v>3</v>
      </c>
      <c r="S20" s="41">
        <f t="shared" si="1"/>
        <v>5</v>
      </c>
      <c r="T20" s="41">
        <f t="shared" si="1"/>
        <v>5</v>
      </c>
      <c r="U20" s="41">
        <f t="shared" si="1"/>
        <v>3</v>
      </c>
      <c r="V20" s="41">
        <f t="shared" si="1"/>
        <v>5</v>
      </c>
      <c r="W20" s="41">
        <f t="shared" si="1"/>
        <v>3</v>
      </c>
      <c r="X20" s="41">
        <f t="shared" si="1"/>
        <v>30</v>
      </c>
      <c r="Y20" s="41">
        <f t="shared" si="1"/>
        <v>10</v>
      </c>
      <c r="Z20" s="41">
        <f t="shared" si="1"/>
        <v>3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42" t="s">
        <v>66</v>
      </c>
      <c r="Q21" s="42" t="s">
        <v>67</v>
      </c>
      <c r="R21" s="42"/>
      <c r="S21" s="42"/>
      <c r="T21" s="42"/>
      <c r="U21" s="42"/>
      <c r="V21" s="42"/>
      <c r="W21" s="42"/>
      <c r="X21" s="42"/>
      <c r="Y21" s="42"/>
      <c r="Z21" s="4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40">
        <v>1</v>
      </c>
      <c r="Q22" s="40">
        <v>1</v>
      </c>
      <c r="R22" s="40"/>
      <c r="S22" s="40"/>
      <c r="T22" s="40"/>
      <c r="U22" s="40"/>
      <c r="V22" s="40"/>
      <c r="W22" s="40"/>
      <c r="X22" s="40"/>
      <c r="Y22" s="40"/>
      <c r="Z22" s="40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37">
        <v>28</v>
      </c>
      <c r="Q23" s="37">
        <v>28</v>
      </c>
      <c r="R23" s="37"/>
      <c r="S23" s="37"/>
      <c r="T23" s="37"/>
      <c r="U23" s="37"/>
      <c r="V23" s="37"/>
      <c r="W23" s="37"/>
      <c r="X23" s="37"/>
      <c r="Y23" s="37"/>
      <c r="Z23" s="37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37">
        <v>1</v>
      </c>
      <c r="Q24" s="37">
        <v>1</v>
      </c>
      <c r="R24" s="37"/>
      <c r="S24" s="37"/>
      <c r="T24" s="37"/>
      <c r="U24" s="37"/>
      <c r="V24" s="37"/>
      <c r="W24" s="37"/>
      <c r="X24" s="37"/>
      <c r="Y24" s="37"/>
      <c r="Z24" s="37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39">
        <f t="shared" ref="P25:Z25" si="2">SUM(P22:P24)</f>
        <v>30</v>
      </c>
      <c r="Q25" s="39">
        <f t="shared" si="2"/>
        <v>30</v>
      </c>
      <c r="R25" s="39">
        <f t="shared" si="2"/>
        <v>0</v>
      </c>
      <c r="S25" s="39">
        <f t="shared" si="2"/>
        <v>0</v>
      </c>
      <c r="T25" s="39">
        <f t="shared" si="2"/>
        <v>0</v>
      </c>
      <c r="U25" s="39">
        <f t="shared" si="2"/>
        <v>0</v>
      </c>
      <c r="V25" s="39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3" t="s">
        <v>69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3" t="s">
        <v>71</v>
      </c>
      <c r="Q27" s="43" t="s">
        <v>72</v>
      </c>
      <c r="R27" s="43" t="s">
        <v>73</v>
      </c>
      <c r="S27" s="43" t="s">
        <v>73</v>
      </c>
      <c r="T27" s="43" t="s">
        <v>73</v>
      </c>
      <c r="U27" s="43" t="s">
        <v>73</v>
      </c>
      <c r="V27" s="43" t="s">
        <v>73</v>
      </c>
      <c r="W27" s="43" t="s">
        <v>73</v>
      </c>
      <c r="X27" s="43" t="s">
        <v>74</v>
      </c>
      <c r="Y27" s="43" t="s">
        <v>73</v>
      </c>
      <c r="Z27" s="43" t="s">
        <v>73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2</v>
      </c>
      <c r="Q28" s="5">
        <f>COUNTIF(Q31:Q10027,"〇")</f>
        <v>2</v>
      </c>
      <c r="R28" s="5">
        <f>COUNTIF(R31:R10027,"〇")</f>
        <v>2</v>
      </c>
      <c r="S28" s="5">
        <f t="shared" ref="S28:AI28" si="3">COUNTIF(S31:S10027,"〇")</f>
        <v>1</v>
      </c>
      <c r="T28" s="5">
        <f t="shared" si="3"/>
        <v>2</v>
      </c>
      <c r="U28" s="5">
        <f t="shared" si="3"/>
        <v>2</v>
      </c>
      <c r="V28" s="5">
        <f t="shared" si="3"/>
        <v>1</v>
      </c>
      <c r="W28" s="5">
        <f t="shared" si="3"/>
        <v>1</v>
      </c>
      <c r="X28" s="5">
        <f t="shared" si="3"/>
        <v>2</v>
      </c>
      <c r="Y28" s="5">
        <f t="shared" si="3"/>
        <v>3</v>
      </c>
      <c r="Z28" s="5">
        <f t="shared" si="3"/>
        <v>3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77</v>
      </c>
      <c r="D29" t="s">
        <v>78</v>
      </c>
      <c r="G29" t="s">
        <v>79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53">
      <c r="A31" s="43" t="s">
        <v>90</v>
      </c>
      <c r="B31" s="43" t="s">
        <v>91</v>
      </c>
      <c r="C31" s="43" t="s">
        <v>92</v>
      </c>
      <c r="D31" s="43" t="s">
        <v>93</v>
      </c>
      <c r="E31" s="43" t="s">
        <v>94</v>
      </c>
      <c r="F31" s="43" t="s">
        <v>95</v>
      </c>
      <c r="G31" s="43" t="s">
        <v>95</v>
      </c>
      <c r="H31" s="43" t="s">
        <v>96</v>
      </c>
      <c r="I31" s="43" t="s">
        <v>97</v>
      </c>
      <c r="N31" s="1"/>
      <c r="P31" t="s">
        <v>98</v>
      </c>
      <c r="Q31" t="s">
        <v>98</v>
      </c>
      <c r="R31" t="s">
        <v>98</v>
      </c>
    </row>
    <row r="32" spans="1:53">
      <c r="A32" s="43" t="s">
        <v>22</v>
      </c>
      <c r="B32" s="43" t="s">
        <v>91</v>
      </c>
      <c r="C32" s="43" t="s">
        <v>92</v>
      </c>
      <c r="D32" s="43" t="s">
        <v>93</v>
      </c>
      <c r="E32" s="43" t="s">
        <v>99</v>
      </c>
      <c r="F32" s="43"/>
      <c r="G32" s="43" t="s">
        <v>99</v>
      </c>
      <c r="H32" s="43" t="s">
        <v>96</v>
      </c>
      <c r="I32" s="43" t="s">
        <v>97</v>
      </c>
      <c r="N32" s="1"/>
      <c r="P32" t="s">
        <v>98</v>
      </c>
      <c r="Q32" t="s">
        <v>98</v>
      </c>
      <c r="R32" t="s">
        <v>98</v>
      </c>
    </row>
    <row r="33" spans="1:26">
      <c r="A33" s="43" t="s">
        <v>21</v>
      </c>
      <c r="B33" s="43" t="s">
        <v>91</v>
      </c>
      <c r="C33" s="43" t="s">
        <v>92</v>
      </c>
      <c r="D33" s="43" t="s">
        <v>93</v>
      </c>
      <c r="E33" s="43" t="s">
        <v>100</v>
      </c>
      <c r="F33" s="43"/>
      <c r="G33" s="43" t="s">
        <v>100</v>
      </c>
      <c r="H33" s="43" t="s">
        <v>101</v>
      </c>
      <c r="I33" s="43" t="s">
        <v>97</v>
      </c>
      <c r="N33" s="1"/>
      <c r="S33" t="s">
        <v>98</v>
      </c>
    </row>
    <row r="34" spans="1:26">
      <c r="A34" s="43" t="s">
        <v>24</v>
      </c>
      <c r="B34" s="43" t="s">
        <v>91</v>
      </c>
      <c r="C34" s="43" t="s">
        <v>92</v>
      </c>
      <c r="D34" s="43" t="s">
        <v>102</v>
      </c>
      <c r="E34" s="43" t="s">
        <v>94</v>
      </c>
      <c r="F34" s="43" t="s">
        <v>103</v>
      </c>
      <c r="G34" s="43" t="s">
        <v>103</v>
      </c>
      <c r="H34" s="43" t="s">
        <v>104</v>
      </c>
      <c r="I34" s="43" t="s">
        <v>105</v>
      </c>
      <c r="N34" s="1"/>
      <c r="T34" t="s">
        <v>98</v>
      </c>
      <c r="U34" t="s">
        <v>98</v>
      </c>
    </row>
    <row r="35" spans="1:26">
      <c r="A35" s="43" t="s">
        <v>106</v>
      </c>
      <c r="B35" s="43" t="s">
        <v>91</v>
      </c>
      <c r="C35" s="43" t="s">
        <v>92</v>
      </c>
      <c r="D35" s="43" t="s">
        <v>102</v>
      </c>
      <c r="E35" s="43" t="s">
        <v>100</v>
      </c>
      <c r="F35" s="43"/>
      <c r="G35" s="43" t="s">
        <v>100</v>
      </c>
      <c r="H35" s="43" t="s">
        <v>107</v>
      </c>
      <c r="I35" s="43" t="s">
        <v>105</v>
      </c>
      <c r="N35" s="1"/>
      <c r="T35" t="s">
        <v>98</v>
      </c>
      <c r="U35" t="s">
        <v>98</v>
      </c>
      <c r="V35" t="s">
        <v>98</v>
      </c>
      <c r="W35" t="s">
        <v>98</v>
      </c>
    </row>
    <row r="36" spans="1:26">
      <c r="A36" s="43" t="s">
        <v>108</v>
      </c>
      <c r="B36" s="43" t="s">
        <v>91</v>
      </c>
      <c r="C36" s="43" t="s">
        <v>92</v>
      </c>
      <c r="D36" s="43" t="s">
        <v>102</v>
      </c>
      <c r="E36" s="43" t="s">
        <v>109</v>
      </c>
      <c r="F36" s="43"/>
      <c r="G36" s="43" t="s">
        <v>109</v>
      </c>
      <c r="H36" s="43" t="s">
        <v>110</v>
      </c>
      <c r="I36" s="43" t="s">
        <v>111</v>
      </c>
      <c r="N36" s="1"/>
      <c r="X36" t="s">
        <v>98</v>
      </c>
    </row>
    <row r="37" spans="1:26">
      <c r="A37" s="43" t="s">
        <v>112</v>
      </c>
      <c r="B37" s="43" t="s">
        <v>91</v>
      </c>
      <c r="C37" s="43" t="s">
        <v>92</v>
      </c>
      <c r="D37" s="43" t="s">
        <v>102</v>
      </c>
      <c r="E37" s="43" t="s">
        <v>99</v>
      </c>
      <c r="F37" s="43"/>
      <c r="G37" s="43" t="s">
        <v>99</v>
      </c>
      <c r="H37" s="43" t="s">
        <v>107</v>
      </c>
      <c r="I37" s="43" t="s">
        <v>111</v>
      </c>
      <c r="N37" s="1"/>
      <c r="Y37" t="s">
        <v>98</v>
      </c>
      <c r="Z37" t="s">
        <v>98</v>
      </c>
    </row>
    <row r="38" spans="1:26">
      <c r="A38" s="43" t="s">
        <v>113</v>
      </c>
      <c r="B38" s="43" t="s">
        <v>91</v>
      </c>
      <c r="C38" s="43" t="s">
        <v>92</v>
      </c>
      <c r="D38" s="43" t="s">
        <v>102</v>
      </c>
      <c r="E38" s="43" t="s">
        <v>109</v>
      </c>
      <c r="F38" s="43"/>
      <c r="G38" s="43" t="s">
        <v>109</v>
      </c>
      <c r="H38" s="43" t="s">
        <v>110</v>
      </c>
      <c r="I38" s="43" t="s">
        <v>114</v>
      </c>
      <c r="N38" s="1"/>
      <c r="X38" t="s">
        <v>98</v>
      </c>
    </row>
    <row r="39" spans="1:26">
      <c r="A39" s="43" t="s">
        <v>115</v>
      </c>
      <c r="B39" s="43" t="s">
        <v>91</v>
      </c>
      <c r="C39" s="43" t="s">
        <v>92</v>
      </c>
      <c r="D39" s="43" t="s">
        <v>102</v>
      </c>
      <c r="E39" s="43" t="s">
        <v>94</v>
      </c>
      <c r="F39" s="43" t="s">
        <v>103</v>
      </c>
      <c r="G39" s="43" t="s">
        <v>116</v>
      </c>
      <c r="H39" s="43" t="s">
        <v>104</v>
      </c>
      <c r="I39" s="43" t="s">
        <v>114</v>
      </c>
      <c r="N39" s="1"/>
      <c r="Y39" t="s">
        <v>98</v>
      </c>
      <c r="Z39" t="s">
        <v>98</v>
      </c>
    </row>
    <row r="40" spans="1:26">
      <c r="A40" s="43" t="s">
        <v>117</v>
      </c>
      <c r="B40" s="43" t="s">
        <v>91</v>
      </c>
      <c r="C40" s="43" t="s">
        <v>92</v>
      </c>
      <c r="D40" s="43" t="s">
        <v>102</v>
      </c>
      <c r="E40" s="43" t="s">
        <v>100</v>
      </c>
      <c r="F40" s="43"/>
      <c r="G40" s="43" t="s">
        <v>100</v>
      </c>
      <c r="H40" s="43" t="s">
        <v>107</v>
      </c>
      <c r="I40" s="43" t="s">
        <v>114</v>
      </c>
      <c r="N40" s="1"/>
      <c r="Y40" t="s">
        <v>98</v>
      </c>
      <c r="Z40" t="s">
        <v>98</v>
      </c>
    </row>
    <row r="41" spans="1:26">
      <c r="N41" s="1"/>
    </row>
    <row r="42" spans="1:26">
      <c r="N42" s="1"/>
    </row>
    <row r="43" spans="1:26">
      <c r="N43" s="1"/>
    </row>
    <row r="44" spans="1:26">
      <c r="N44" s="1"/>
    </row>
    <row r="45" spans="1:26">
      <c r="N45" s="1"/>
    </row>
    <row r="46" spans="1:26">
      <c r="N46" s="1"/>
    </row>
    <row r="47" spans="1:26">
      <c r="N47" s="1"/>
    </row>
    <row r="48" spans="1:2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A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Z10" xr:uid="{824E9075-A041-490B-A23F-A39D17B862BB}">
      <formula1>$J$2:$J$7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D4" zoomScale="70" zoomScaleNormal="70" workbookViewId="0">
      <selection activeCell="Y7" sqref="Y7:AA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43" t="s">
        <v>0</v>
      </c>
      <c r="O1" s="43"/>
      <c r="P1" s="44" t="s">
        <v>1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34" t="s">
        <v>4</v>
      </c>
      <c r="Q2" s="34" t="s">
        <v>4</v>
      </c>
      <c r="R2" s="34" t="s">
        <v>4</v>
      </c>
      <c r="S2" s="34" t="s">
        <v>4</v>
      </c>
      <c r="T2" s="34" t="s">
        <v>4</v>
      </c>
      <c r="U2" s="34" t="s">
        <v>4</v>
      </c>
      <c r="V2" s="34" t="s">
        <v>4</v>
      </c>
      <c r="W2" s="34" t="s">
        <v>4</v>
      </c>
      <c r="X2" s="34" t="s">
        <v>4</v>
      </c>
      <c r="Y2" s="34" t="s">
        <v>4</v>
      </c>
      <c r="Z2" s="34" t="s">
        <v>4</v>
      </c>
      <c r="AA2" s="34" t="s">
        <v>4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26" t="s">
        <v>6</v>
      </c>
      <c r="Q3" s="26" t="s">
        <v>118</v>
      </c>
      <c r="R3" s="26" t="s">
        <v>7</v>
      </c>
      <c r="S3" s="26" t="s">
        <v>119</v>
      </c>
      <c r="T3" s="26" t="s">
        <v>120</v>
      </c>
      <c r="U3" s="26" t="s">
        <v>10</v>
      </c>
      <c r="V3" s="26" t="s">
        <v>11</v>
      </c>
      <c r="W3" s="26" t="s">
        <v>12</v>
      </c>
      <c r="X3" s="26" t="s">
        <v>13</v>
      </c>
      <c r="Y3" s="26" t="s">
        <v>14</v>
      </c>
      <c r="Z3" s="26" t="s">
        <v>15</v>
      </c>
      <c r="AA3" s="26" t="s">
        <v>16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51" t="s">
        <v>17</v>
      </c>
      <c r="O4" s="19" t="s">
        <v>18</v>
      </c>
      <c r="P4" s="27" t="s">
        <v>19</v>
      </c>
      <c r="Q4" s="27" t="s">
        <v>20</v>
      </c>
      <c r="R4" s="27" t="s">
        <v>20</v>
      </c>
      <c r="S4" s="27" t="s">
        <v>121</v>
      </c>
      <c r="T4" s="27" t="s">
        <v>22</v>
      </c>
      <c r="U4" s="27" t="s">
        <v>23</v>
      </c>
      <c r="V4" s="27" t="s">
        <v>24</v>
      </c>
      <c r="W4" s="27" t="s">
        <v>25</v>
      </c>
      <c r="X4" s="27" t="s">
        <v>25</v>
      </c>
      <c r="Y4" s="27" t="s">
        <v>26</v>
      </c>
      <c r="Z4" s="27" t="s">
        <v>27</v>
      </c>
      <c r="AA4" s="27" t="s">
        <v>27</v>
      </c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.599999999999994" customHeight="1">
      <c r="N5" s="51"/>
      <c r="O5" s="19" t="s">
        <v>28</v>
      </c>
      <c r="P5" s="28" t="s">
        <v>29</v>
      </c>
      <c r="Q5" s="28" t="s">
        <v>122</v>
      </c>
      <c r="R5" s="28" t="s">
        <v>122</v>
      </c>
      <c r="S5" s="28" t="s">
        <v>123</v>
      </c>
      <c r="T5" s="28" t="s">
        <v>123</v>
      </c>
      <c r="U5" s="28" t="s">
        <v>32</v>
      </c>
      <c r="V5" s="28" t="s">
        <v>32</v>
      </c>
      <c r="W5" s="28" t="s">
        <v>33</v>
      </c>
      <c r="X5" s="28" t="s">
        <v>33</v>
      </c>
      <c r="Y5" s="28" t="s">
        <v>34</v>
      </c>
      <c r="Z5" s="28" t="s">
        <v>35</v>
      </c>
      <c r="AA5" s="28" t="s">
        <v>35</v>
      </c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.600000000000001" customHeight="1">
      <c r="N6" s="51" t="s">
        <v>18</v>
      </c>
      <c r="O6" s="51"/>
      <c r="P6" s="29">
        <v>1</v>
      </c>
      <c r="Q6" s="29">
        <v>2</v>
      </c>
      <c r="R6" s="29">
        <v>3</v>
      </c>
      <c r="S6" s="29">
        <v>4</v>
      </c>
      <c r="T6" s="29">
        <v>5</v>
      </c>
      <c r="U6" s="29">
        <v>6</v>
      </c>
      <c r="V6" s="29">
        <v>7</v>
      </c>
      <c r="W6" s="29">
        <v>8</v>
      </c>
      <c r="X6" s="29">
        <v>9</v>
      </c>
      <c r="Y6" s="29">
        <v>10</v>
      </c>
      <c r="Z6" s="29">
        <v>11</v>
      </c>
      <c r="AA6" s="29">
        <v>12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2" t="s">
        <v>36</v>
      </c>
      <c r="O7" s="51"/>
      <c r="P7" s="30" t="s">
        <v>124</v>
      </c>
      <c r="Q7" s="30" t="s">
        <v>125</v>
      </c>
      <c r="R7" s="31" t="s">
        <v>38</v>
      </c>
      <c r="S7" s="31" t="s">
        <v>126</v>
      </c>
      <c r="T7" s="33" t="s">
        <v>127</v>
      </c>
      <c r="U7" s="31" t="s">
        <v>41</v>
      </c>
      <c r="V7" s="33" t="s">
        <v>42</v>
      </c>
      <c r="W7" s="31" t="s">
        <v>43</v>
      </c>
      <c r="X7" s="33" t="s">
        <v>44</v>
      </c>
      <c r="Y7" s="31" t="s">
        <v>45</v>
      </c>
      <c r="Z7" s="31" t="s">
        <v>46</v>
      </c>
      <c r="AA7" s="33" t="s">
        <v>47</v>
      </c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>
      <c r="N8" s="53" t="s">
        <v>48</v>
      </c>
      <c r="O8" s="5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>
      <c r="N9" s="53" t="s">
        <v>49</v>
      </c>
      <c r="O9" s="54"/>
      <c r="P9" s="46" t="s">
        <v>128</v>
      </c>
      <c r="Q9" s="46" t="s">
        <v>128</v>
      </c>
      <c r="R9" s="46" t="s">
        <v>128</v>
      </c>
      <c r="S9" s="46"/>
      <c r="T9" s="46"/>
      <c r="U9" s="46"/>
      <c r="V9" s="46"/>
      <c r="W9" s="46"/>
      <c r="X9" s="46"/>
      <c r="Y9" s="46"/>
      <c r="Z9" s="46"/>
      <c r="AA9" s="46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>
      <c r="N10" s="52" t="s">
        <v>50</v>
      </c>
      <c r="O10" s="55"/>
      <c r="P10" s="35" t="s">
        <v>129</v>
      </c>
      <c r="Q10" s="35" t="s">
        <v>129</v>
      </c>
      <c r="R10" s="35" t="s">
        <v>129</v>
      </c>
      <c r="S10" s="35" t="s">
        <v>129</v>
      </c>
      <c r="T10" s="35" t="s">
        <v>129</v>
      </c>
      <c r="U10" s="35" t="s">
        <v>129</v>
      </c>
      <c r="V10" s="35" t="s">
        <v>129</v>
      </c>
      <c r="W10" s="35" t="s">
        <v>129</v>
      </c>
      <c r="X10" s="35" t="s">
        <v>129</v>
      </c>
      <c r="Y10" s="35" t="s">
        <v>129</v>
      </c>
      <c r="Z10" s="35" t="s">
        <v>129</v>
      </c>
      <c r="AA10" s="35" t="s">
        <v>129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7" t="s">
        <v>53</v>
      </c>
      <c r="O11" s="20" t="s">
        <v>54</v>
      </c>
      <c r="P11" s="36">
        <v>8</v>
      </c>
      <c r="Q11" s="36">
        <v>8</v>
      </c>
      <c r="R11" s="36">
        <v>16</v>
      </c>
      <c r="S11" s="36"/>
      <c r="T11" s="36"/>
      <c r="U11" s="36"/>
      <c r="V11" s="36"/>
      <c r="W11" s="36"/>
      <c r="X11" s="36"/>
      <c r="Y11" s="36"/>
      <c r="Z11" s="36"/>
      <c r="AA11" s="3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8"/>
      <c r="O12" s="20" t="s">
        <v>55</v>
      </c>
      <c r="P12" s="37">
        <v>0</v>
      </c>
      <c r="Q12" s="37">
        <v>0</v>
      </c>
      <c r="R12" s="37">
        <v>0</v>
      </c>
      <c r="S12" s="37"/>
      <c r="T12" s="37"/>
      <c r="U12" s="37"/>
      <c r="V12" s="37"/>
      <c r="W12" s="37"/>
      <c r="X12" s="37"/>
      <c r="Y12" s="37"/>
      <c r="Z12" s="37"/>
      <c r="AA12" s="37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8"/>
      <c r="O13" s="20" t="s">
        <v>56</v>
      </c>
      <c r="P13" s="37">
        <v>0</v>
      </c>
      <c r="Q13" s="37">
        <v>0</v>
      </c>
      <c r="R13" s="37">
        <v>0</v>
      </c>
      <c r="S13" s="37"/>
      <c r="T13" s="37"/>
      <c r="U13" s="37"/>
      <c r="V13" s="37"/>
      <c r="W13" s="37"/>
      <c r="X13" s="37"/>
      <c r="Y13" s="37"/>
      <c r="Z13" s="37"/>
      <c r="AA13" s="37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8"/>
      <c r="O14" s="20" t="s">
        <v>57</v>
      </c>
      <c r="P14" s="37">
        <v>8</v>
      </c>
      <c r="Q14" s="37">
        <v>8</v>
      </c>
      <c r="R14" s="37">
        <v>16</v>
      </c>
      <c r="S14" s="37"/>
      <c r="T14" s="37"/>
      <c r="U14" s="37"/>
      <c r="V14" s="37"/>
      <c r="W14" s="37"/>
      <c r="X14" s="37"/>
      <c r="Y14" s="37"/>
      <c r="Z14" s="37"/>
      <c r="AA14" s="37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8"/>
      <c r="O15" s="20" t="s">
        <v>58</v>
      </c>
      <c r="P15" s="38">
        <v>2</v>
      </c>
      <c r="Q15" s="38">
        <v>2</v>
      </c>
      <c r="R15" s="38">
        <v>4</v>
      </c>
      <c r="S15" s="38"/>
      <c r="T15" s="38"/>
      <c r="U15" s="38"/>
      <c r="V15" s="38"/>
      <c r="W15" s="38"/>
      <c r="X15" s="38"/>
      <c r="Y15" s="38"/>
      <c r="Z15" s="38"/>
      <c r="AA15" s="38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8"/>
      <c r="O16" s="21" t="s">
        <v>59</v>
      </c>
      <c r="P16" s="39">
        <f t="shared" ref="P16:AA16" si="0">SUM(P11:P15)</f>
        <v>18</v>
      </c>
      <c r="Q16" s="39">
        <f t="shared" si="0"/>
        <v>18</v>
      </c>
      <c r="R16" s="39">
        <f t="shared" si="0"/>
        <v>36</v>
      </c>
      <c r="S16" s="39">
        <f t="shared" si="0"/>
        <v>0</v>
      </c>
      <c r="T16" s="39">
        <f t="shared" si="0"/>
        <v>0</v>
      </c>
      <c r="U16" s="39">
        <f t="shared" si="0"/>
        <v>0</v>
      </c>
      <c r="V16" s="39">
        <f t="shared" si="0"/>
        <v>0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40"/>
      <c r="Q17" s="40">
        <v>1</v>
      </c>
      <c r="R17" s="40">
        <v>1</v>
      </c>
      <c r="S17" s="40">
        <v>1</v>
      </c>
      <c r="T17" s="40">
        <v>0.5</v>
      </c>
      <c r="U17" s="40">
        <v>1</v>
      </c>
      <c r="V17" s="40">
        <v>1</v>
      </c>
      <c r="W17" s="40">
        <v>1</v>
      </c>
      <c r="X17" s="40">
        <v>1</v>
      </c>
      <c r="Y17" s="40">
        <v>1</v>
      </c>
      <c r="Z17" s="40">
        <v>1</v>
      </c>
      <c r="AA17" s="40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37"/>
      <c r="Q18" s="37">
        <v>21</v>
      </c>
      <c r="R18" s="14">
        <v>14</v>
      </c>
      <c r="S18" s="37">
        <v>8</v>
      </c>
      <c r="T18" s="37">
        <v>2</v>
      </c>
      <c r="U18" s="37">
        <v>3</v>
      </c>
      <c r="V18" s="37">
        <v>1</v>
      </c>
      <c r="W18" s="37">
        <v>3</v>
      </c>
      <c r="X18" s="37">
        <v>1</v>
      </c>
      <c r="Y18" s="37">
        <v>28</v>
      </c>
      <c r="Z18" s="37">
        <v>8</v>
      </c>
      <c r="AA18" s="37">
        <v>1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37"/>
      <c r="Q19" s="37">
        <v>1</v>
      </c>
      <c r="R19" s="40">
        <v>1</v>
      </c>
      <c r="S19" s="37">
        <v>1</v>
      </c>
      <c r="T19" s="37">
        <v>0.5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41">
        <f t="shared" ref="P20:AA20" si="1">SUM(P17:P19)</f>
        <v>0</v>
      </c>
      <c r="Q20" s="41">
        <f t="shared" si="1"/>
        <v>23</v>
      </c>
      <c r="R20" s="41">
        <f t="shared" si="1"/>
        <v>16</v>
      </c>
      <c r="S20" s="41">
        <f t="shared" si="1"/>
        <v>10</v>
      </c>
      <c r="T20" s="41">
        <f t="shared" si="1"/>
        <v>3</v>
      </c>
      <c r="U20" s="41">
        <f t="shared" si="1"/>
        <v>5</v>
      </c>
      <c r="V20" s="41">
        <f t="shared" si="1"/>
        <v>3</v>
      </c>
      <c r="W20" s="41">
        <f t="shared" si="1"/>
        <v>5</v>
      </c>
      <c r="X20" s="41">
        <f t="shared" si="1"/>
        <v>3</v>
      </c>
      <c r="Y20" s="41">
        <f t="shared" si="1"/>
        <v>30</v>
      </c>
      <c r="Z20" s="41">
        <f t="shared" si="1"/>
        <v>10</v>
      </c>
      <c r="AA20" s="41">
        <f t="shared" si="1"/>
        <v>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42" t="s">
        <v>66</v>
      </c>
      <c r="Q21" s="42"/>
      <c r="R21" s="42" t="s">
        <v>66</v>
      </c>
      <c r="S21" s="42"/>
      <c r="T21" s="42"/>
      <c r="U21" s="42"/>
      <c r="V21" s="42"/>
      <c r="W21" s="42"/>
      <c r="X21" s="42"/>
      <c r="Y21" s="42"/>
      <c r="Z21" s="42"/>
      <c r="AA21" s="42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40">
        <v>1</v>
      </c>
      <c r="Q22" s="40"/>
      <c r="R22" s="40">
        <v>1</v>
      </c>
      <c r="S22" s="40"/>
      <c r="T22" s="40"/>
      <c r="U22" s="40"/>
      <c r="V22" s="40"/>
      <c r="W22" s="40"/>
      <c r="X22" s="40"/>
      <c r="Y22" s="40"/>
      <c r="Z22" s="40"/>
      <c r="AA22" s="40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37">
        <v>28</v>
      </c>
      <c r="Q23" s="37"/>
      <c r="R23" s="37">
        <v>28</v>
      </c>
      <c r="S23" s="37"/>
      <c r="T23" s="37"/>
      <c r="U23" s="37"/>
      <c r="V23" s="37"/>
      <c r="W23" s="37"/>
      <c r="X23" s="37"/>
      <c r="Y23" s="37"/>
      <c r="Z23" s="37"/>
      <c r="AA23" s="37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37">
        <v>1</v>
      </c>
      <c r="Q24" s="37"/>
      <c r="R24" s="37">
        <v>1</v>
      </c>
      <c r="S24" s="37"/>
      <c r="T24" s="37"/>
      <c r="U24" s="37"/>
      <c r="V24" s="37"/>
      <c r="W24" s="37"/>
      <c r="X24" s="37"/>
      <c r="Y24" s="37"/>
      <c r="Z24" s="37"/>
      <c r="AA24" s="37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39">
        <f t="shared" ref="P25:AA25" si="2">SUM(P22:P24)</f>
        <v>30</v>
      </c>
      <c r="Q25" s="39">
        <f t="shared" si="2"/>
        <v>0</v>
      </c>
      <c r="R25" s="39">
        <f t="shared" si="2"/>
        <v>30</v>
      </c>
      <c r="S25" s="39">
        <f t="shared" si="2"/>
        <v>0</v>
      </c>
      <c r="T25" s="39">
        <f t="shared" si="2"/>
        <v>0</v>
      </c>
      <c r="U25" s="39">
        <f t="shared" si="2"/>
        <v>0</v>
      </c>
      <c r="V25" s="39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3"/>
      <c r="Q27" s="43" t="s">
        <v>71</v>
      </c>
      <c r="R27" s="43" t="s">
        <v>73</v>
      </c>
      <c r="S27" s="43" t="s">
        <v>73</v>
      </c>
      <c r="T27" s="43" t="s">
        <v>73</v>
      </c>
      <c r="U27" s="43" t="s">
        <v>73</v>
      </c>
      <c r="V27" s="43" t="s">
        <v>73</v>
      </c>
      <c r="W27" s="43" t="s">
        <v>73</v>
      </c>
      <c r="X27" s="43" t="s">
        <v>73</v>
      </c>
      <c r="Y27" s="43" t="s">
        <v>73</v>
      </c>
      <c r="Z27" s="43" t="s">
        <v>73</v>
      </c>
      <c r="AA27" s="43" t="s">
        <v>73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0</v>
      </c>
      <c r="Q28" s="5">
        <f t="shared" ref="Q28:AI28" si="3">COUNTIF(Q31:Q10027,"〇")</f>
        <v>2</v>
      </c>
      <c r="R28" s="5">
        <f t="shared" si="3"/>
        <v>2</v>
      </c>
      <c r="S28" s="5">
        <f t="shared" si="3"/>
        <v>1</v>
      </c>
      <c r="T28" s="5">
        <f t="shared" si="3"/>
        <v>1</v>
      </c>
      <c r="U28" s="5">
        <f t="shared" si="3"/>
        <v>2</v>
      </c>
      <c r="V28" s="5">
        <f t="shared" si="3"/>
        <v>2</v>
      </c>
      <c r="W28" s="5">
        <f t="shared" si="3"/>
        <v>1</v>
      </c>
      <c r="X28" s="5">
        <f t="shared" si="3"/>
        <v>1</v>
      </c>
      <c r="Y28" s="5">
        <f t="shared" si="3"/>
        <v>2</v>
      </c>
      <c r="Z28" s="5">
        <f t="shared" si="3"/>
        <v>3</v>
      </c>
      <c r="AA28" s="5">
        <f t="shared" si="3"/>
        <v>3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77</v>
      </c>
      <c r="D29" t="s">
        <v>78</v>
      </c>
      <c r="G29" t="s">
        <v>79</v>
      </c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</row>
    <row r="31" spans="1:53">
      <c r="A31" s="43" t="s">
        <v>90</v>
      </c>
      <c r="B31" s="43" t="s">
        <v>91</v>
      </c>
      <c r="C31" s="43" t="s">
        <v>92</v>
      </c>
      <c r="D31" s="43" t="s">
        <v>93</v>
      </c>
      <c r="E31" s="43" t="s">
        <v>94</v>
      </c>
      <c r="F31" s="43" t="s">
        <v>95</v>
      </c>
      <c r="G31" s="43" t="s">
        <v>95</v>
      </c>
      <c r="H31" s="43" t="s">
        <v>96</v>
      </c>
      <c r="I31" s="43" t="s">
        <v>97</v>
      </c>
      <c r="N31" s="1"/>
      <c r="Q31" t="s">
        <v>98</v>
      </c>
      <c r="R31" t="s">
        <v>98</v>
      </c>
    </row>
    <row r="32" spans="1:53">
      <c r="A32" s="43" t="s">
        <v>22</v>
      </c>
      <c r="B32" s="43" t="s">
        <v>91</v>
      </c>
      <c r="C32" s="43" t="s">
        <v>92</v>
      </c>
      <c r="D32" s="43" t="s">
        <v>93</v>
      </c>
      <c r="E32" s="43" t="s">
        <v>99</v>
      </c>
      <c r="F32" s="43"/>
      <c r="G32" s="43" t="s">
        <v>99</v>
      </c>
      <c r="H32" s="43" t="s">
        <v>96</v>
      </c>
      <c r="I32" s="43" t="s">
        <v>97</v>
      </c>
      <c r="N32" s="1"/>
      <c r="Q32" t="s">
        <v>98</v>
      </c>
      <c r="R32" t="s">
        <v>98</v>
      </c>
    </row>
    <row r="33" spans="1:27">
      <c r="A33" s="43" t="s">
        <v>21</v>
      </c>
      <c r="B33" s="43" t="s">
        <v>91</v>
      </c>
      <c r="C33" s="43" t="s">
        <v>92</v>
      </c>
      <c r="D33" s="43" t="s">
        <v>93</v>
      </c>
      <c r="E33" s="43" t="s">
        <v>100</v>
      </c>
      <c r="F33" s="43"/>
      <c r="G33" s="43" t="s">
        <v>100</v>
      </c>
      <c r="H33" s="43" t="s">
        <v>101</v>
      </c>
      <c r="I33" s="43" t="s">
        <v>97</v>
      </c>
      <c r="N33" s="1"/>
      <c r="S33" t="s">
        <v>98</v>
      </c>
      <c r="T33" t="s">
        <v>98</v>
      </c>
    </row>
    <row r="34" spans="1:27">
      <c r="A34" s="43" t="s">
        <v>24</v>
      </c>
      <c r="B34" s="43" t="s">
        <v>91</v>
      </c>
      <c r="C34" s="43" t="s">
        <v>92</v>
      </c>
      <c r="D34" s="43" t="s">
        <v>102</v>
      </c>
      <c r="E34" s="43" t="s">
        <v>94</v>
      </c>
      <c r="F34" s="43" t="s">
        <v>103</v>
      </c>
      <c r="G34" s="43" t="s">
        <v>103</v>
      </c>
      <c r="H34" s="43" t="s">
        <v>104</v>
      </c>
      <c r="I34" s="43" t="s">
        <v>105</v>
      </c>
      <c r="N34" s="1"/>
      <c r="U34" t="s">
        <v>98</v>
      </c>
      <c r="V34" t="s">
        <v>98</v>
      </c>
    </row>
    <row r="35" spans="1:27">
      <c r="A35" s="43" t="s">
        <v>106</v>
      </c>
      <c r="B35" s="43" t="s">
        <v>91</v>
      </c>
      <c r="C35" s="43" t="s">
        <v>92</v>
      </c>
      <c r="D35" s="43" t="s">
        <v>102</v>
      </c>
      <c r="E35" s="43" t="s">
        <v>100</v>
      </c>
      <c r="F35" s="43"/>
      <c r="G35" s="43" t="s">
        <v>100</v>
      </c>
      <c r="H35" s="43" t="s">
        <v>107</v>
      </c>
      <c r="I35" s="43" t="s">
        <v>105</v>
      </c>
      <c r="N35" s="1"/>
      <c r="U35" t="s">
        <v>98</v>
      </c>
      <c r="V35" t="s">
        <v>98</v>
      </c>
      <c r="W35" t="s">
        <v>98</v>
      </c>
      <c r="X35" t="s">
        <v>98</v>
      </c>
    </row>
    <row r="36" spans="1:27">
      <c r="A36" s="43" t="s">
        <v>108</v>
      </c>
      <c r="B36" s="43" t="s">
        <v>91</v>
      </c>
      <c r="C36" s="43" t="s">
        <v>92</v>
      </c>
      <c r="D36" s="43" t="s">
        <v>102</v>
      </c>
      <c r="E36" s="43" t="s">
        <v>109</v>
      </c>
      <c r="F36" s="43"/>
      <c r="G36" s="43" t="s">
        <v>109</v>
      </c>
      <c r="H36" s="43" t="s">
        <v>110</v>
      </c>
      <c r="I36" s="43" t="s">
        <v>111</v>
      </c>
      <c r="N36" s="1"/>
      <c r="Y36" t="s">
        <v>98</v>
      </c>
    </row>
    <row r="37" spans="1:27">
      <c r="A37" s="43" t="s">
        <v>112</v>
      </c>
      <c r="B37" s="43" t="s">
        <v>91</v>
      </c>
      <c r="C37" s="43" t="s">
        <v>92</v>
      </c>
      <c r="D37" s="43" t="s">
        <v>102</v>
      </c>
      <c r="E37" s="43" t="s">
        <v>99</v>
      </c>
      <c r="F37" s="43"/>
      <c r="G37" s="43" t="s">
        <v>99</v>
      </c>
      <c r="H37" s="43" t="s">
        <v>107</v>
      </c>
      <c r="I37" s="43" t="s">
        <v>111</v>
      </c>
      <c r="N37" s="1"/>
      <c r="Z37" t="s">
        <v>98</v>
      </c>
      <c r="AA37" t="s">
        <v>98</v>
      </c>
    </row>
    <row r="38" spans="1:27">
      <c r="A38" s="43" t="s">
        <v>113</v>
      </c>
      <c r="B38" s="43" t="s">
        <v>91</v>
      </c>
      <c r="C38" s="43" t="s">
        <v>92</v>
      </c>
      <c r="D38" s="43" t="s">
        <v>102</v>
      </c>
      <c r="E38" s="43" t="s">
        <v>109</v>
      </c>
      <c r="F38" s="43"/>
      <c r="G38" s="43" t="s">
        <v>109</v>
      </c>
      <c r="H38" s="43" t="s">
        <v>110</v>
      </c>
      <c r="I38" s="43" t="s">
        <v>114</v>
      </c>
      <c r="N38" s="1"/>
      <c r="Y38" t="s">
        <v>98</v>
      </c>
    </row>
    <row r="39" spans="1:27">
      <c r="A39" s="43" t="s">
        <v>115</v>
      </c>
      <c r="B39" s="43" t="s">
        <v>91</v>
      </c>
      <c r="C39" s="43" t="s">
        <v>92</v>
      </c>
      <c r="D39" s="43" t="s">
        <v>102</v>
      </c>
      <c r="E39" s="43" t="s">
        <v>94</v>
      </c>
      <c r="F39" s="43" t="s">
        <v>103</v>
      </c>
      <c r="G39" s="43" t="s">
        <v>116</v>
      </c>
      <c r="H39" s="43" t="s">
        <v>104</v>
      </c>
      <c r="I39" s="43" t="s">
        <v>114</v>
      </c>
      <c r="N39" s="1"/>
      <c r="Z39" t="s">
        <v>98</v>
      </c>
      <c r="AA39" t="s">
        <v>98</v>
      </c>
    </row>
    <row r="40" spans="1:27">
      <c r="A40" s="43" t="s">
        <v>117</v>
      </c>
      <c r="B40" s="43" t="s">
        <v>91</v>
      </c>
      <c r="C40" s="43" t="s">
        <v>92</v>
      </c>
      <c r="D40" s="43" t="s">
        <v>102</v>
      </c>
      <c r="E40" s="43" t="s">
        <v>100</v>
      </c>
      <c r="F40" s="43"/>
      <c r="G40" s="43" t="s">
        <v>100</v>
      </c>
      <c r="H40" s="43" t="s">
        <v>107</v>
      </c>
      <c r="I40" s="43" t="s">
        <v>114</v>
      </c>
      <c r="N40" s="1"/>
      <c r="Z40" t="s">
        <v>98</v>
      </c>
      <c r="AA40" t="s">
        <v>98</v>
      </c>
    </row>
    <row r="41" spans="1:27">
      <c r="N41" s="1"/>
    </row>
    <row r="42" spans="1:27">
      <c r="N42" s="1"/>
    </row>
    <row r="43" spans="1:27">
      <c r="N43" s="1"/>
    </row>
    <row r="44" spans="1:27">
      <c r="N44" s="1"/>
    </row>
    <row r="45" spans="1:27">
      <c r="N45" s="1"/>
    </row>
    <row r="46" spans="1:27">
      <c r="N46" s="1"/>
    </row>
    <row r="47" spans="1:27">
      <c r="N47" s="1"/>
    </row>
    <row r="48" spans="1:27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B10:AJ10" xr:uid="{3E08F63C-5DFE-463E-8BBB-91BC8C5CA168}">
      <formula1>$I$25:$I$31</formula1>
    </dataValidation>
    <dataValidation type="list" allowBlank="1" showInputMessage="1" showErrorMessage="1" sqref="AB8:AJ8" xr:uid="{CF218043-BD2A-464F-A746-28681B001786}">
      <formula1>$G$25:$G$29</formula1>
    </dataValidation>
    <dataValidation type="list" allowBlank="1" showInputMessage="1" showErrorMessage="1" sqref="AB9:AJ9" xr:uid="{3D468D70-674D-4841-8FEC-D3A70E04702B}">
      <formula1>$H$25:$H$31</formula1>
    </dataValidation>
    <dataValidation type="list" allowBlank="1" showInputMessage="1" showErrorMessage="1" sqref="P10:AA10" xr:uid="{EAE51F62-E4F7-4957-801C-BD8687EC51E7}">
      <formula1>$I$1:$I$6</formula1>
    </dataValidation>
    <dataValidation type="list" allowBlank="1" showInputMessage="1" showErrorMessage="1" sqref="P8:AA8" xr:uid="{993F6152-9CCD-400C-A69F-AB19EB0DBD58}">
      <formula1>$G$1:$G$4</formula1>
    </dataValidation>
    <dataValidation type="list" allowBlank="1" showInputMessage="1" showErrorMessage="1" sqref="P9:AA9" xr:uid="{66F6BC7C-C74D-4CC3-8C8A-16099DCBD63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1" t="s">
        <v>17</v>
      </c>
      <c r="O4" s="19" t="s">
        <v>18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1"/>
      <c r="O5" s="19" t="s">
        <v>28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1" t="s">
        <v>18</v>
      </c>
      <c r="O6" s="5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2" t="s">
        <v>36</v>
      </c>
      <c r="O7" s="5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3" t="s">
        <v>48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3" t="s">
        <v>49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2" t="s">
        <v>50</v>
      </c>
      <c r="O10" s="5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7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8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8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8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8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8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77</v>
      </c>
      <c r="D29" t="s">
        <v>78</v>
      </c>
      <c r="G29" t="s">
        <v>79</v>
      </c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E29F007-0814-4E18-98D3-206BD96E3585}"/>
</file>

<file path=customXml/itemProps2.xml><?xml version="1.0" encoding="utf-8"?>
<ds:datastoreItem xmlns:ds="http://schemas.openxmlformats.org/officeDocument/2006/customXml" ds:itemID="{D9E5CCB6-60AD-489A-BCB1-F2C88A9DCC35}"/>
</file>

<file path=customXml/itemProps3.xml><?xml version="1.0" encoding="utf-8"?>
<ds:datastoreItem xmlns:ds="http://schemas.openxmlformats.org/officeDocument/2006/customXml" ds:itemID="{BD046581-7BDD-4226-B681-ECC26E210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2023-12-14T09:22:37Z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